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4ABCE104-54EF-A240-A05F-AC1C484E97D3}" xr6:coauthVersionLast="47" xr6:coauthVersionMax="47" xr10:uidLastSave="{00000000-0000-0000-0000-000000000000}"/>
  <bookViews>
    <workbookView xWindow="4440" yWindow="740" windowWidth="24960" windowHeight="16980" activeTab="5" xr2:uid="{00000000-000D-0000-FFFF-FFFF00000000}"/>
  </bookViews>
  <sheets>
    <sheet name="Sheet" sheetId="1" r:id="rId1"/>
    <sheet name="2017_to_2021" sheetId="2" r:id="rId2"/>
    <sheet name="2018_to_2021" sheetId="3" r:id="rId3"/>
    <sheet name="2019_to_2021" sheetId="4" r:id="rId4"/>
    <sheet name="2020_to_2021" sheetId="5" r:id="rId5"/>
    <sheet name="2021_to_202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V12" i="2"/>
  <c r="V5" i="2"/>
  <c r="V4" i="2"/>
  <c r="V3" i="2"/>
  <c r="V2" i="2"/>
  <c r="V9" i="2" s="1"/>
  <c r="V13" i="3"/>
  <c r="V12" i="3"/>
  <c r="V5" i="3"/>
  <c r="V4" i="3"/>
  <c r="V3" i="3"/>
  <c r="V2" i="3"/>
  <c r="V9" i="3" s="1"/>
  <c r="V13" i="4"/>
  <c r="V12" i="4"/>
  <c r="V5" i="4"/>
  <c r="V4" i="4"/>
  <c r="V3" i="4"/>
  <c r="V2" i="4"/>
  <c r="V9" i="4" s="1"/>
  <c r="V13" i="5"/>
  <c r="V12" i="5"/>
  <c r="V5" i="5"/>
  <c r="V4" i="5"/>
  <c r="V3" i="5"/>
  <c r="V2" i="5"/>
  <c r="V9" i="5" s="1"/>
  <c r="V13" i="6"/>
  <c r="V12" i="6"/>
  <c r="V5" i="6"/>
  <c r="V4" i="6"/>
  <c r="V3" i="6"/>
  <c r="V2" i="6"/>
  <c r="V9" i="6" s="1"/>
  <c r="P6" i="6"/>
  <c r="P3" i="6"/>
  <c r="P5" i="6"/>
  <c r="P12" i="6"/>
  <c r="P13" i="6"/>
  <c r="P13" i="5"/>
  <c r="P12" i="5"/>
  <c r="P5" i="5"/>
  <c r="P4" i="5"/>
  <c r="P3" i="5"/>
  <c r="P2" i="5"/>
  <c r="P9" i="5" s="1"/>
  <c r="P13" i="4"/>
  <c r="P12" i="4"/>
  <c r="P5" i="4"/>
  <c r="P4" i="4"/>
  <c r="P3" i="4"/>
  <c r="P2" i="4"/>
  <c r="P9" i="4" s="1"/>
  <c r="P13" i="3"/>
  <c r="P12" i="3"/>
  <c r="P5" i="3"/>
  <c r="P4" i="3"/>
  <c r="P3" i="3"/>
  <c r="P2" i="3"/>
  <c r="P9" i="3" s="1"/>
  <c r="P13" i="2"/>
  <c r="P12" i="2"/>
  <c r="P5" i="2"/>
  <c r="P4" i="2"/>
  <c r="P3" i="2"/>
  <c r="P2" i="2"/>
  <c r="P9" i="2" s="1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F5" i="6"/>
  <c r="M4" i="6"/>
  <c r="L4" i="6"/>
  <c r="G4" i="6"/>
  <c r="M3" i="6"/>
  <c r="L3" i="6"/>
  <c r="G3" i="6"/>
  <c r="F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F2" i="4" s="1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F6" i="3" s="1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F5" i="2" s="1"/>
  <c r="G4" i="2"/>
  <c r="M3" i="2"/>
  <c r="L3" i="2"/>
  <c r="G3" i="2"/>
  <c r="M2" i="2"/>
  <c r="L2" i="2"/>
  <c r="G2" i="2"/>
  <c r="F2" i="2"/>
  <c r="V6" i="2" l="1"/>
  <c r="V8" i="2" s="1"/>
  <c r="V7" i="2"/>
  <c r="V6" i="3"/>
  <c r="V7" i="3"/>
  <c r="V6" i="4"/>
  <c r="V7" i="4"/>
  <c r="V6" i="5"/>
  <c r="V8" i="5" s="1"/>
  <c r="V7" i="5"/>
  <c r="V6" i="6"/>
  <c r="V7" i="6"/>
  <c r="P7" i="6"/>
  <c r="P8" i="6" s="1"/>
  <c r="P9" i="6"/>
  <c r="P6" i="5"/>
  <c r="P8" i="5" s="1"/>
  <c r="P7" i="5"/>
  <c r="P6" i="4"/>
  <c r="P8" i="4" s="1"/>
  <c r="P7" i="4"/>
  <c r="P6" i="3"/>
  <c r="P8" i="3" s="1"/>
  <c r="P7" i="3"/>
  <c r="P6" i="2"/>
  <c r="P8" i="2" s="1"/>
  <c r="P7" i="2"/>
  <c r="F16" i="6"/>
  <c r="F25" i="6"/>
  <c r="F127" i="6"/>
  <c r="F12" i="6"/>
  <c r="F2" i="6"/>
  <c r="F4" i="6"/>
  <c r="F9" i="6"/>
  <c r="F247" i="4"/>
  <c r="F150" i="3"/>
  <c r="F8" i="3"/>
  <c r="F46" i="3"/>
  <c r="F6" i="2"/>
  <c r="F226" i="2"/>
  <c r="F136" i="2"/>
  <c r="F3" i="2"/>
  <c r="F4" i="2"/>
  <c r="F247" i="2"/>
  <c r="F279" i="2"/>
  <c r="F311" i="2"/>
  <c r="F317" i="2"/>
  <c r="F330" i="2"/>
  <c r="F335" i="2"/>
  <c r="F376" i="2"/>
  <c r="F399" i="2"/>
  <c r="F418" i="2"/>
  <c r="F420" i="2"/>
  <c r="F231" i="2"/>
  <c r="F263" i="2"/>
  <c r="F295" i="2"/>
  <c r="F340" i="2"/>
  <c r="F357" i="2"/>
  <c r="F369" i="2"/>
  <c r="F428" i="2"/>
  <c r="F425" i="2"/>
  <c r="F422" i="2"/>
  <c r="F412" i="2"/>
  <c r="F409" i="2"/>
  <c r="F406" i="2"/>
  <c r="F396" i="2"/>
  <c r="F393" i="2"/>
  <c r="F390" i="2"/>
  <c r="F380" i="2"/>
  <c r="F377" i="2"/>
  <c r="F374" i="2"/>
  <c r="F364" i="2"/>
  <c r="F361" i="2"/>
  <c r="F358" i="2"/>
  <c r="F348" i="2"/>
  <c r="F345" i="2"/>
  <c r="F419" i="2"/>
  <c r="F403" i="2"/>
  <c r="F387" i="2"/>
  <c r="F371" i="2"/>
  <c r="F355" i="2"/>
  <c r="F339" i="2"/>
  <c r="F323" i="2"/>
  <c r="F429" i="2"/>
  <c r="F426" i="2"/>
  <c r="F430" i="2"/>
  <c r="F433" i="2"/>
  <c r="F427" i="2"/>
  <c r="F411" i="2"/>
  <c r="F395" i="2"/>
  <c r="F379" i="2"/>
  <c r="F363" i="2"/>
  <c r="F347" i="2"/>
  <c r="F331" i="2"/>
  <c r="F7" i="2"/>
  <c r="F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4" i="2"/>
  <c r="F234" i="2"/>
  <c r="F237" i="2"/>
  <c r="F240" i="2"/>
  <c r="F250" i="2"/>
  <c r="F253" i="2"/>
  <c r="F256" i="2"/>
  <c r="F266" i="2"/>
  <c r="F269" i="2"/>
  <c r="F272" i="2"/>
  <c r="F282" i="2"/>
  <c r="F285" i="2"/>
  <c r="F288" i="2"/>
  <c r="F298" i="2"/>
  <c r="F301" i="2"/>
  <c r="F304" i="2"/>
  <c r="F314" i="2"/>
  <c r="F322" i="2"/>
  <c r="F327" i="2"/>
  <c r="F332" i="2"/>
  <c r="F352" i="2"/>
  <c r="F359" i="2"/>
  <c r="F366" i="2"/>
  <c r="F378" i="2"/>
  <c r="F385" i="2"/>
  <c r="F392" i="2"/>
  <c r="F415" i="2"/>
  <c r="F432" i="2"/>
  <c r="F272" i="3"/>
  <c r="F56" i="3"/>
  <c r="F98" i="3"/>
  <c r="F254" i="3"/>
  <c r="F227" i="2"/>
  <c r="F243" i="2"/>
  <c r="F259" i="2"/>
  <c r="F275" i="2"/>
  <c r="F291" i="2"/>
  <c r="F307" i="2"/>
  <c r="F319" i="2"/>
  <c r="F324" i="2"/>
  <c r="F337" i="2"/>
  <c r="F342" i="2"/>
  <c r="F349" i="2"/>
  <c r="F373" i="2"/>
  <c r="F382" i="2"/>
  <c r="F394" i="2"/>
  <c r="F401" i="2"/>
  <c r="F408" i="2"/>
  <c r="F424" i="2"/>
  <c r="F10" i="3"/>
  <c r="F15" i="3"/>
  <c r="F169" i="3"/>
  <c r="F209" i="3"/>
  <c r="F232" i="3"/>
  <c r="F282" i="3"/>
  <c r="F16" i="2"/>
  <c r="F20" i="2"/>
  <c r="F32" i="2"/>
  <c r="F36" i="2"/>
  <c r="F40" i="2"/>
  <c r="F76" i="2"/>
  <c r="F88" i="2"/>
  <c r="F100" i="2"/>
  <c r="F112" i="2"/>
  <c r="F124" i="2"/>
  <c r="F128" i="2"/>
  <c r="F140" i="2"/>
  <c r="F152" i="2"/>
  <c r="F156" i="2"/>
  <c r="F160" i="2"/>
  <c r="F164" i="2"/>
  <c r="F168" i="2"/>
  <c r="F172" i="2"/>
  <c r="F180" i="2"/>
  <c r="F184" i="2"/>
  <c r="F188" i="2"/>
  <c r="F192" i="2"/>
  <c r="F196" i="2"/>
  <c r="F200" i="2"/>
  <c r="F204" i="2"/>
  <c r="F208" i="2"/>
  <c r="F212" i="2"/>
  <c r="F216" i="2"/>
  <c r="F220" i="2"/>
  <c r="F230" i="2"/>
  <c r="F233" i="2"/>
  <c r="F236" i="2"/>
  <c r="F246" i="2"/>
  <c r="F249" i="2"/>
  <c r="F252" i="2"/>
  <c r="F262" i="2"/>
  <c r="F265" i="2"/>
  <c r="F268" i="2"/>
  <c r="F278" i="2"/>
  <c r="F281" i="2"/>
  <c r="F284" i="2"/>
  <c r="F294" i="2"/>
  <c r="F297" i="2"/>
  <c r="F300" i="2"/>
  <c r="F310" i="2"/>
  <c r="F313" i="2"/>
  <c r="F316" i="2"/>
  <c r="F329" i="2"/>
  <c r="F334" i="2"/>
  <c r="F354" i="2"/>
  <c r="F356" i="2"/>
  <c r="F368" i="2"/>
  <c r="F375" i="2"/>
  <c r="F389" i="2"/>
  <c r="F398" i="2"/>
  <c r="F410" i="2"/>
  <c r="F417" i="2"/>
  <c r="F137" i="3"/>
  <c r="F160" i="3"/>
  <c r="F239" i="3"/>
  <c r="F266" i="3"/>
  <c r="F223" i="2"/>
  <c r="F239" i="2"/>
  <c r="F255" i="2"/>
  <c r="F271" i="2"/>
  <c r="F287" i="2"/>
  <c r="F303" i="2"/>
  <c r="F321" i="2"/>
  <c r="F326" i="2"/>
  <c r="F344" i="2"/>
  <c r="F351" i="2"/>
  <c r="F365" i="2"/>
  <c r="F384" i="2"/>
  <c r="F391" i="2"/>
  <c r="F405" i="2"/>
  <c r="F414" i="2"/>
  <c r="F29" i="3"/>
  <c r="F264" i="3"/>
  <c r="F15" i="2"/>
  <c r="F19" i="2"/>
  <c r="F23" i="2"/>
  <c r="F27" i="2"/>
  <c r="F31" i="2"/>
  <c r="F35" i="2"/>
  <c r="F43" i="2"/>
  <c r="F55" i="2"/>
  <c r="F67" i="2"/>
  <c r="F87" i="2"/>
  <c r="F107" i="2"/>
  <c r="F127" i="2"/>
  <c r="F159" i="2"/>
  <c r="F171" i="2"/>
  <c r="F183" i="2"/>
  <c r="F195" i="2"/>
  <c r="F203" i="2"/>
  <c r="F207" i="2"/>
  <c r="F211" i="2"/>
  <c r="F229" i="2"/>
  <c r="F232" i="2"/>
  <c r="F245" i="2"/>
  <c r="F248" i="2"/>
  <c r="F274" i="2"/>
  <c r="F290" i="2"/>
  <c r="F293" i="2"/>
  <c r="F296" i="2"/>
  <c r="F306" i="2"/>
  <c r="F309" i="2"/>
  <c r="F312" i="2"/>
  <c r="F318" i="2"/>
  <c r="F336" i="2"/>
  <c r="F341" i="2"/>
  <c r="F346" i="2"/>
  <c r="F370" i="2"/>
  <c r="F372" i="2"/>
  <c r="F381" i="2"/>
  <c r="F400" i="2"/>
  <c r="F407" i="2"/>
  <c r="F421" i="2"/>
  <c r="F431" i="2"/>
  <c r="F138" i="3"/>
  <c r="F20" i="3"/>
  <c r="F27" i="3"/>
  <c r="F36" i="3"/>
  <c r="F198" i="3"/>
  <c r="F246" i="3"/>
  <c r="F262" i="3"/>
  <c r="F319" i="3"/>
  <c r="F24" i="2"/>
  <c r="F64" i="2"/>
  <c r="F80" i="2"/>
  <c r="F84" i="2"/>
  <c r="F92" i="2"/>
  <c r="F96" i="2"/>
  <c r="F116" i="2"/>
  <c r="F120" i="2"/>
  <c r="F144" i="2"/>
  <c r="F148" i="2"/>
  <c r="F176" i="2"/>
  <c r="F11" i="2"/>
  <c r="F39" i="2"/>
  <c r="F59" i="2"/>
  <c r="F63" i="2"/>
  <c r="F75" i="2"/>
  <c r="F91" i="2"/>
  <c r="F99" i="2"/>
  <c r="F103" i="2"/>
  <c r="F119" i="2"/>
  <c r="F123" i="2"/>
  <c r="F139" i="2"/>
  <c r="F147" i="2"/>
  <c r="F151" i="2"/>
  <c r="F155" i="2"/>
  <c r="F163" i="2"/>
  <c r="F167" i="2"/>
  <c r="F175" i="2"/>
  <c r="F179" i="2"/>
  <c r="F187" i="2"/>
  <c r="F191" i="2"/>
  <c r="F199" i="2"/>
  <c r="F215" i="2"/>
  <c r="F219" i="2"/>
  <c r="F242" i="2"/>
  <c r="F258" i="2"/>
  <c r="F261" i="2"/>
  <c r="F264" i="2"/>
  <c r="F277" i="2"/>
  <c r="F280" i="2"/>
  <c r="F235" i="2"/>
  <c r="F251" i="2"/>
  <c r="F267" i="2"/>
  <c r="F283" i="2"/>
  <c r="F299" i="2"/>
  <c r="F315" i="2"/>
  <c r="F328" i="2"/>
  <c r="F333" i="2"/>
  <c r="F353" i="2"/>
  <c r="F360" i="2"/>
  <c r="F367" i="2"/>
  <c r="F386" i="2"/>
  <c r="F388" i="2"/>
  <c r="F397" i="2"/>
  <c r="F416" i="2"/>
  <c r="F423" i="2"/>
  <c r="F82" i="3"/>
  <c r="F154" i="3"/>
  <c r="F12" i="2"/>
  <c r="F28" i="2"/>
  <c r="F44" i="2"/>
  <c r="F48" i="2"/>
  <c r="F52" i="2"/>
  <c r="F56" i="2"/>
  <c r="F60" i="2"/>
  <c r="F68" i="2"/>
  <c r="F72" i="2"/>
  <c r="F104" i="2"/>
  <c r="F108" i="2"/>
  <c r="F132" i="2"/>
  <c r="F47" i="2"/>
  <c r="F51" i="2"/>
  <c r="F71" i="2"/>
  <c r="F79" i="2"/>
  <c r="F83" i="2"/>
  <c r="F95" i="2"/>
  <c r="F111" i="2"/>
  <c r="F115" i="2"/>
  <c r="F131" i="2"/>
  <c r="F135" i="2"/>
  <c r="F143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5" i="2"/>
  <c r="F228" i="2"/>
  <c r="F238" i="2"/>
  <c r="F241" i="2"/>
  <c r="F244" i="2"/>
  <c r="F254" i="2"/>
  <c r="F257" i="2"/>
  <c r="F260" i="2"/>
  <c r="F270" i="2"/>
  <c r="F273" i="2"/>
  <c r="F276" i="2"/>
  <c r="F286" i="2"/>
  <c r="F289" i="2"/>
  <c r="F292" i="2"/>
  <c r="F302" i="2"/>
  <c r="F305" i="2"/>
  <c r="F308" i="2"/>
  <c r="F320" i="2"/>
  <c r="F325" i="2"/>
  <c r="F338" i="2"/>
  <c r="F343" i="2"/>
  <c r="F350" i="2"/>
  <c r="F362" i="2"/>
  <c r="F383" i="2"/>
  <c r="F402" i="2"/>
  <c r="F404" i="2"/>
  <c r="F413" i="2"/>
  <c r="F152" i="3"/>
  <c r="F303" i="3"/>
  <c r="F17" i="3"/>
  <c r="F31" i="3"/>
  <c r="F41" i="3"/>
  <c r="F51" i="3"/>
  <c r="F58" i="3"/>
  <c r="F65" i="3"/>
  <c r="F68" i="3"/>
  <c r="F75" i="3"/>
  <c r="F87" i="3"/>
  <c r="F103" i="3"/>
  <c r="F113" i="3"/>
  <c r="F118" i="3"/>
  <c r="F171" i="3"/>
  <c r="F214" i="3"/>
  <c r="F218" i="3"/>
  <c r="F229" i="3"/>
  <c r="F248" i="3"/>
  <c r="F213" i="4"/>
  <c r="F129" i="4"/>
  <c r="F39" i="4"/>
  <c r="F37" i="4"/>
  <c r="F30" i="4"/>
  <c r="F138" i="4"/>
  <c r="F18" i="4"/>
  <c r="F174" i="4"/>
  <c r="F151" i="4"/>
  <c r="F149" i="4"/>
  <c r="F103" i="4"/>
  <c r="F101" i="4"/>
  <c r="F94" i="4"/>
  <c r="F82" i="4"/>
  <c r="F205" i="4"/>
  <c r="F49" i="4"/>
  <c r="F431" i="3"/>
  <c r="F427" i="3"/>
  <c r="F423" i="3"/>
  <c r="F419" i="3"/>
  <c r="F415" i="3"/>
  <c r="F411" i="3"/>
  <c r="F407" i="3"/>
  <c r="F430" i="3"/>
  <c r="F422" i="3"/>
  <c r="F412" i="3"/>
  <c r="F433" i="3"/>
  <c r="F425" i="3"/>
  <c r="F417" i="3"/>
  <c r="F402" i="3"/>
  <c r="F394" i="3"/>
  <c r="F386" i="3"/>
  <c r="F378" i="3"/>
  <c r="F370" i="3"/>
  <c r="F362" i="3"/>
  <c r="F354" i="3"/>
  <c r="F428" i="3"/>
  <c r="F420" i="3"/>
  <c r="F410" i="3"/>
  <c r="F405" i="3"/>
  <c r="F400" i="3"/>
  <c r="F397" i="3"/>
  <c r="F392" i="3"/>
  <c r="F389" i="3"/>
  <c r="F384" i="3"/>
  <c r="F381" i="3"/>
  <c r="F376" i="3"/>
  <c r="F373" i="3"/>
  <c r="F368" i="3"/>
  <c r="F365" i="3"/>
  <c r="F360" i="3"/>
  <c r="F357" i="3"/>
  <c r="F352" i="3"/>
  <c r="F349" i="3"/>
  <c r="F344" i="3"/>
  <c r="F341" i="3"/>
  <c r="F336" i="3"/>
  <c r="F333" i="3"/>
  <c r="F328" i="3"/>
  <c r="F325" i="3"/>
  <c r="F320" i="3"/>
  <c r="F317" i="3"/>
  <c r="F312" i="3"/>
  <c r="F309" i="3"/>
  <c r="F304" i="3"/>
  <c r="F301" i="3"/>
  <c r="F296" i="3"/>
  <c r="F293" i="3"/>
  <c r="F288" i="3"/>
  <c r="F285" i="3"/>
  <c r="F276" i="3"/>
  <c r="F260" i="3"/>
  <c r="F408" i="3"/>
  <c r="F403" i="3"/>
  <c r="F395" i="3"/>
  <c r="F387" i="3"/>
  <c r="F379" i="3"/>
  <c r="F426" i="3"/>
  <c r="F418" i="3"/>
  <c r="F413" i="3"/>
  <c r="F429" i="3"/>
  <c r="F421" i="3"/>
  <c r="F416" i="3"/>
  <c r="F406" i="3"/>
  <c r="F398" i="3"/>
  <c r="F390" i="3"/>
  <c r="F382" i="3"/>
  <c r="F374" i="3"/>
  <c r="F366" i="3"/>
  <c r="F432" i="3"/>
  <c r="F424" i="3"/>
  <c r="F404" i="3"/>
  <c r="F401" i="3"/>
  <c r="F396" i="3"/>
  <c r="F393" i="3"/>
  <c r="F388" i="3"/>
  <c r="F385" i="3"/>
  <c r="F380" i="3"/>
  <c r="F377" i="3"/>
  <c r="F372" i="3"/>
  <c r="F369" i="3"/>
  <c r="F364" i="3"/>
  <c r="F361" i="3"/>
  <c r="F356" i="3"/>
  <c r="F353" i="3"/>
  <c r="F348" i="3"/>
  <c r="F345" i="3"/>
  <c r="F340" i="3"/>
  <c r="F337" i="3"/>
  <c r="F332" i="3"/>
  <c r="F329" i="3"/>
  <c r="F324" i="3"/>
  <c r="F321" i="3"/>
  <c r="F316" i="3"/>
  <c r="F313" i="3"/>
  <c r="F308" i="3"/>
  <c r="F305" i="3"/>
  <c r="F300" i="3"/>
  <c r="F297" i="3"/>
  <c r="F292" i="3"/>
  <c r="F289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371" i="3"/>
  <c r="F350" i="3"/>
  <c r="F346" i="3"/>
  <c r="F315" i="3"/>
  <c r="F311" i="3"/>
  <c r="F286" i="3"/>
  <c r="F279" i="3"/>
  <c r="F274" i="3"/>
  <c r="F261" i="3"/>
  <c r="F256" i="3"/>
  <c r="F251" i="3"/>
  <c r="F234" i="3"/>
  <c r="F225" i="3"/>
  <c r="F222" i="3"/>
  <c r="F217" i="3"/>
  <c r="F208" i="3"/>
  <c r="F205" i="3"/>
  <c r="F200" i="3"/>
  <c r="F197" i="3"/>
  <c r="F194" i="3"/>
  <c r="F191" i="3"/>
  <c r="F183" i="3"/>
  <c r="F180" i="3"/>
  <c r="F166" i="3"/>
  <c r="F163" i="3"/>
  <c r="F123" i="3"/>
  <c r="F106" i="3"/>
  <c r="F97" i="3"/>
  <c r="F94" i="3"/>
  <c r="F89" i="3"/>
  <c r="F80" i="3"/>
  <c r="F77" i="3"/>
  <c r="F72" i="3"/>
  <c r="F69" i="3"/>
  <c r="F66" i="3"/>
  <c r="F63" i="3"/>
  <c r="F55" i="3"/>
  <c r="F52" i="3"/>
  <c r="F38" i="3"/>
  <c r="F35" i="3"/>
  <c r="F2" i="3"/>
  <c r="F391" i="3"/>
  <c r="F375" i="3"/>
  <c r="F358" i="3"/>
  <c r="F342" i="3"/>
  <c r="F338" i="3"/>
  <c r="F334" i="3"/>
  <c r="F330" i="3"/>
  <c r="F299" i="3"/>
  <c r="F295" i="3"/>
  <c r="F351" i="3"/>
  <c r="F326" i="3"/>
  <c r="F322" i="3"/>
  <c r="F291" i="3"/>
  <c r="F287" i="3"/>
  <c r="F280" i="3"/>
  <c r="F275" i="3"/>
  <c r="F414" i="3"/>
  <c r="F359" i="3"/>
  <c r="F355" i="3"/>
  <c r="F347" i="3"/>
  <c r="F343" i="3"/>
  <c r="F318" i="3"/>
  <c r="F314" i="3"/>
  <c r="F283" i="3"/>
  <c r="F270" i="3"/>
  <c r="F265" i="3"/>
  <c r="F247" i="3"/>
  <c r="F244" i="3"/>
  <c r="F230" i="3"/>
  <c r="F227" i="3"/>
  <c r="F187" i="3"/>
  <c r="F170" i="3"/>
  <c r="F161" i="3"/>
  <c r="F158" i="3"/>
  <c r="F153" i="3"/>
  <c r="F144" i="3"/>
  <c r="F141" i="3"/>
  <c r="F136" i="3"/>
  <c r="F133" i="3"/>
  <c r="F130" i="3"/>
  <c r="F127" i="3"/>
  <c r="F119" i="3"/>
  <c r="F116" i="3"/>
  <c r="F102" i="3"/>
  <c r="F99" i="3"/>
  <c r="F59" i="3"/>
  <c r="F42" i="3"/>
  <c r="F33" i="3"/>
  <c r="F30" i="3"/>
  <c r="F25" i="3"/>
  <c r="F16" i="3"/>
  <c r="F409" i="3"/>
  <c r="F399" i="3"/>
  <c r="F383" i="3"/>
  <c r="F363" i="3"/>
  <c r="F339" i="3"/>
  <c r="F335" i="3"/>
  <c r="F310" i="3"/>
  <c r="F306" i="3"/>
  <c r="F278" i="3"/>
  <c r="F273" i="3"/>
  <c r="F255" i="3"/>
  <c r="F250" i="3"/>
  <c r="F367" i="3"/>
  <c r="F331" i="3"/>
  <c r="F327" i="3"/>
  <c r="F302" i="3"/>
  <c r="F298" i="3"/>
  <c r="F281" i="3"/>
  <c r="F263" i="3"/>
  <c r="F258" i="3"/>
  <c r="F219" i="3"/>
  <c r="F202" i="3"/>
  <c r="F193" i="3"/>
  <c r="F190" i="3"/>
  <c r="F185" i="3"/>
  <c r="F176" i="3"/>
  <c r="F173" i="3"/>
  <c r="F168" i="3"/>
  <c r="F165" i="3"/>
  <c r="F162" i="3"/>
  <c r="F159" i="3"/>
  <c r="F151" i="3"/>
  <c r="F148" i="3"/>
  <c r="F134" i="3"/>
  <c r="F14" i="3"/>
  <c r="F22" i="3"/>
  <c r="F43" i="3"/>
  <c r="F48" i="3"/>
  <c r="F53" i="3"/>
  <c r="F62" i="3"/>
  <c r="F70" i="3"/>
  <c r="F79" i="3"/>
  <c r="F84" i="3"/>
  <c r="F91" i="3"/>
  <c r="F93" i="3"/>
  <c r="F100" i="3"/>
  <c r="F110" i="3"/>
  <c r="F120" i="3"/>
  <c r="F139" i="3"/>
  <c r="F143" i="3"/>
  <c r="F164" i="3"/>
  <c r="F175" i="3"/>
  <c r="F182" i="3"/>
  <c r="F184" i="3"/>
  <c r="F186" i="3"/>
  <c r="F195" i="3"/>
  <c r="F206" i="3"/>
  <c r="F211" i="3"/>
  <c r="F216" i="3"/>
  <c r="F224" i="3"/>
  <c r="F241" i="3"/>
  <c r="F294" i="3"/>
  <c r="F87" i="4"/>
  <c r="F5" i="3"/>
  <c r="F9" i="3"/>
  <c r="F19" i="3"/>
  <c r="F24" i="3"/>
  <c r="F26" i="3"/>
  <c r="F45" i="3"/>
  <c r="F81" i="3"/>
  <c r="F95" i="3"/>
  <c r="F105" i="3"/>
  <c r="F115" i="3"/>
  <c r="F122" i="3"/>
  <c r="F129" i="3"/>
  <c r="F132" i="3"/>
  <c r="F145" i="3"/>
  <c r="F147" i="3"/>
  <c r="F177" i="3"/>
  <c r="F192" i="3"/>
  <c r="F226" i="3"/>
  <c r="F231" i="3"/>
  <c r="F238" i="3"/>
  <c r="F243" i="3"/>
  <c r="F40" i="3"/>
  <c r="F50" i="3"/>
  <c r="F64" i="3"/>
  <c r="F67" i="3"/>
  <c r="F74" i="3"/>
  <c r="F86" i="3"/>
  <c r="F107" i="3"/>
  <c r="F112" i="3"/>
  <c r="F117" i="3"/>
  <c r="F126" i="3"/>
  <c r="F149" i="3"/>
  <c r="F155" i="3"/>
  <c r="F157" i="3"/>
  <c r="F179" i="3"/>
  <c r="F199" i="3"/>
  <c r="F213" i="3"/>
  <c r="F245" i="3"/>
  <c r="F253" i="3"/>
  <c r="F257" i="3"/>
  <c r="F259" i="3"/>
  <c r="F267" i="3"/>
  <c r="F269" i="3"/>
  <c r="F271" i="3"/>
  <c r="F290" i="3"/>
  <c r="F113" i="4"/>
  <c r="F4" i="3"/>
  <c r="F7" i="3"/>
  <c r="F11" i="3"/>
  <c r="F13" i="3"/>
  <c r="F21" i="3"/>
  <c r="F32" i="3"/>
  <c r="F37" i="3"/>
  <c r="F47" i="3"/>
  <c r="F57" i="3"/>
  <c r="F61" i="3"/>
  <c r="F78" i="3"/>
  <c r="F83" i="3"/>
  <c r="F88" i="3"/>
  <c r="F90" i="3"/>
  <c r="F109" i="3"/>
  <c r="F181" i="3"/>
  <c r="F201" i="3"/>
  <c r="F210" i="3"/>
  <c r="F221" i="3"/>
  <c r="F228" i="3"/>
  <c r="F233" i="3"/>
  <c r="F240" i="3"/>
  <c r="F249" i="3"/>
  <c r="F277" i="3"/>
  <c r="F3" i="3"/>
  <c r="F18" i="3"/>
  <c r="F34" i="3"/>
  <c r="F71" i="3"/>
  <c r="F104" i="3"/>
  <c r="F114" i="3"/>
  <c r="F128" i="3"/>
  <c r="F131" i="3"/>
  <c r="F142" i="3"/>
  <c r="F174" i="3"/>
  <c r="F189" i="3"/>
  <c r="F203" i="3"/>
  <c r="F215" i="3"/>
  <c r="F223" i="3"/>
  <c r="F235" i="3"/>
  <c r="F237" i="3"/>
  <c r="F23" i="3"/>
  <c r="F39" i="3"/>
  <c r="F49" i="3"/>
  <c r="F54" i="3"/>
  <c r="F73" i="3"/>
  <c r="F85" i="3"/>
  <c r="F96" i="3"/>
  <c r="F101" i="3"/>
  <c r="F111" i="3"/>
  <c r="F121" i="3"/>
  <c r="F125" i="3"/>
  <c r="F135" i="3"/>
  <c r="F146" i="3"/>
  <c r="F167" i="3"/>
  <c r="F178" i="3"/>
  <c r="F196" i="3"/>
  <c r="F207" i="3"/>
  <c r="F212" i="3"/>
  <c r="F242" i="3"/>
  <c r="F307" i="3"/>
  <c r="F323" i="3"/>
  <c r="F227" i="4"/>
  <c r="F17" i="4"/>
  <c r="F3" i="4"/>
  <c r="F13" i="4"/>
  <c r="F20" i="4"/>
  <c r="F27" i="4"/>
  <c r="F58" i="4"/>
  <c r="F72" i="4"/>
  <c r="F84" i="4"/>
  <c r="F91" i="4"/>
  <c r="F122" i="4"/>
  <c r="F133" i="4"/>
  <c r="F135" i="4"/>
  <c r="F158" i="4"/>
  <c r="F186" i="4"/>
  <c r="F200" i="4"/>
  <c r="F220" i="4"/>
  <c r="F10" i="4"/>
  <c r="F34" i="4"/>
  <c r="F46" i="4"/>
  <c r="F53" i="4"/>
  <c r="F55" i="4"/>
  <c r="F65" i="4"/>
  <c r="F98" i="4"/>
  <c r="F110" i="4"/>
  <c r="F117" i="4"/>
  <c r="F119" i="4"/>
  <c r="F142" i="4"/>
  <c r="F164" i="4"/>
  <c r="F171" i="4"/>
  <c r="F209" i="4"/>
  <c r="F226" i="4"/>
  <c r="F24" i="4"/>
  <c r="F36" i="4"/>
  <c r="F43" i="4"/>
  <c r="F74" i="4"/>
  <c r="F88" i="4"/>
  <c r="F100" i="4"/>
  <c r="F107" i="4"/>
  <c r="F126" i="4"/>
  <c r="F148" i="4"/>
  <c r="F155" i="4"/>
  <c r="F190" i="4"/>
  <c r="F202" i="4"/>
  <c r="F216" i="4"/>
  <c r="F50" i="4"/>
  <c r="F62" i="4"/>
  <c r="F69" i="4"/>
  <c r="F71" i="4"/>
  <c r="F81" i="4"/>
  <c r="F114" i="4"/>
  <c r="F132" i="4"/>
  <c r="F139" i="4"/>
  <c r="F168" i="4"/>
  <c r="F181" i="4"/>
  <c r="F5" i="4"/>
  <c r="F9" i="4"/>
  <c r="F26" i="4"/>
  <c r="F40" i="4"/>
  <c r="F52" i="4"/>
  <c r="F59" i="4"/>
  <c r="F90" i="4"/>
  <c r="F104" i="4"/>
  <c r="F116" i="4"/>
  <c r="F123" i="4"/>
  <c r="F152" i="4"/>
  <c r="F187" i="4"/>
  <c r="F206" i="4"/>
  <c r="F223" i="4"/>
  <c r="F8" i="4"/>
  <c r="F14" i="4"/>
  <c r="F21" i="4"/>
  <c r="F23" i="4"/>
  <c r="F33" i="4"/>
  <c r="F66" i="4"/>
  <c r="F78" i="4"/>
  <c r="F85" i="4"/>
  <c r="F97" i="4"/>
  <c r="F136" i="4"/>
  <c r="F161" i="4"/>
  <c r="F170" i="4"/>
  <c r="F197" i="4"/>
  <c r="F208" i="4"/>
  <c r="F430" i="4"/>
  <c r="F414" i="4"/>
  <c r="F398" i="4"/>
  <c r="F427" i="4"/>
  <c r="F424" i="4"/>
  <c r="F421" i="4"/>
  <c r="F411" i="4"/>
  <c r="F408" i="4"/>
  <c r="F405" i="4"/>
  <c r="F418" i="4"/>
  <c r="F402" i="4"/>
  <c r="F386" i="4"/>
  <c r="F426" i="4"/>
  <c r="F410" i="4"/>
  <c r="F394" i="4"/>
  <c r="F412" i="4"/>
  <c r="F399" i="4"/>
  <c r="F390" i="4"/>
  <c r="F385" i="4"/>
  <c r="F377" i="4"/>
  <c r="F367" i="4"/>
  <c r="F364" i="4"/>
  <c r="F361" i="4"/>
  <c r="F351" i="4"/>
  <c r="F348" i="4"/>
  <c r="F345" i="4"/>
  <c r="F335" i="4"/>
  <c r="F332" i="4"/>
  <c r="F329" i="4"/>
  <c r="F319" i="4"/>
  <c r="F316" i="4"/>
  <c r="F313" i="4"/>
  <c r="F303" i="4"/>
  <c r="F300" i="4"/>
  <c r="F297" i="4"/>
  <c r="F287" i="4"/>
  <c r="F284" i="4"/>
  <c r="F281" i="4"/>
  <c r="F271" i="4"/>
  <c r="F268" i="4"/>
  <c r="F265" i="4"/>
  <c r="F432" i="4"/>
  <c r="F406" i="4"/>
  <c r="F397" i="4"/>
  <c r="F395" i="4"/>
  <c r="F380" i="4"/>
  <c r="F374" i="4"/>
  <c r="F358" i="4"/>
  <c r="F342" i="4"/>
  <c r="F326" i="4"/>
  <c r="F310" i="4"/>
  <c r="F294" i="4"/>
  <c r="F278" i="4"/>
  <c r="F262" i="4"/>
  <c r="F246" i="4"/>
  <c r="F230" i="4"/>
  <c r="F214" i="4"/>
  <c r="F419" i="4"/>
  <c r="F417" i="4"/>
  <c r="F404" i="4"/>
  <c r="F393" i="4"/>
  <c r="F388" i="4"/>
  <c r="F383" i="4"/>
  <c r="F371" i="4"/>
  <c r="F368" i="4"/>
  <c r="F365" i="4"/>
  <c r="F355" i="4"/>
  <c r="F352" i="4"/>
  <c r="F349" i="4"/>
  <c r="F339" i="4"/>
  <c r="F336" i="4"/>
  <c r="F333" i="4"/>
  <c r="F323" i="4"/>
  <c r="F320" i="4"/>
  <c r="F317" i="4"/>
  <c r="F307" i="4"/>
  <c r="F304" i="4"/>
  <c r="F301" i="4"/>
  <c r="F291" i="4"/>
  <c r="F288" i="4"/>
  <c r="F285" i="4"/>
  <c r="F415" i="4"/>
  <c r="F391" i="4"/>
  <c r="F378" i="4"/>
  <c r="F362" i="4"/>
  <c r="F346" i="4"/>
  <c r="F330" i="4"/>
  <c r="F314" i="4"/>
  <c r="F298" i="4"/>
  <c r="F282" i="4"/>
  <c r="F266" i="4"/>
  <c r="F250" i="4"/>
  <c r="F234" i="4"/>
  <c r="F218" i="4"/>
  <c r="F433" i="4"/>
  <c r="F428" i="4"/>
  <c r="F422" i="4"/>
  <c r="F413" i="4"/>
  <c r="F409" i="4"/>
  <c r="F407" i="4"/>
  <c r="F400" i="4"/>
  <c r="F381" i="4"/>
  <c r="F375" i="4"/>
  <c r="F372" i="4"/>
  <c r="F429" i="4"/>
  <c r="F425" i="4"/>
  <c r="F423" i="4"/>
  <c r="F416" i="4"/>
  <c r="F403" i="4"/>
  <c r="F401" i="4"/>
  <c r="F387" i="4"/>
  <c r="F382" i="4"/>
  <c r="F392" i="4"/>
  <c r="F373" i="4"/>
  <c r="F360" i="4"/>
  <c r="F356" i="4"/>
  <c r="F347" i="4"/>
  <c r="F343" i="4"/>
  <c r="F341" i="4"/>
  <c r="F334" i="4"/>
  <c r="F306" i="4"/>
  <c r="F275" i="4"/>
  <c r="F267" i="4"/>
  <c r="F243" i="4"/>
  <c r="F232" i="4"/>
  <c r="F225" i="4"/>
  <c r="F222" i="4"/>
  <c r="F219" i="4"/>
  <c r="F201" i="4"/>
  <c r="F191" i="4"/>
  <c r="F188" i="4"/>
  <c r="F185" i="4"/>
  <c r="F175" i="4"/>
  <c r="F172" i="4"/>
  <c r="F169" i="4"/>
  <c r="F159" i="4"/>
  <c r="F156" i="4"/>
  <c r="F153" i="4"/>
  <c r="F143" i="4"/>
  <c r="F140" i="4"/>
  <c r="F137" i="4"/>
  <c r="F127" i="4"/>
  <c r="F124" i="4"/>
  <c r="F121" i="4"/>
  <c r="F111" i="4"/>
  <c r="F108" i="4"/>
  <c r="F105" i="4"/>
  <c r="F95" i="4"/>
  <c r="F92" i="4"/>
  <c r="F89" i="4"/>
  <c r="F79" i="4"/>
  <c r="F76" i="4"/>
  <c r="F73" i="4"/>
  <c r="F63" i="4"/>
  <c r="F60" i="4"/>
  <c r="F57" i="4"/>
  <c r="F47" i="4"/>
  <c r="F44" i="4"/>
  <c r="F41" i="4"/>
  <c r="F31" i="4"/>
  <c r="F28" i="4"/>
  <c r="F25" i="4"/>
  <c r="F15" i="4"/>
  <c r="F420" i="4"/>
  <c r="F396" i="4"/>
  <c r="F379" i="4"/>
  <c r="F369" i="4"/>
  <c r="F354" i="4"/>
  <c r="F328" i="4"/>
  <c r="F324" i="4"/>
  <c r="F299" i="4"/>
  <c r="F295" i="4"/>
  <c r="F293" i="4"/>
  <c r="F286" i="4"/>
  <c r="F270" i="4"/>
  <c r="F263" i="4"/>
  <c r="F261" i="4"/>
  <c r="F256" i="4"/>
  <c r="F253" i="4"/>
  <c r="F228" i="4"/>
  <c r="F217" i="4"/>
  <c r="F210" i="4"/>
  <c r="F207" i="4"/>
  <c r="F204" i="4"/>
  <c r="F198" i="4"/>
  <c r="F182" i="4"/>
  <c r="F166" i="4"/>
  <c r="F150" i="4"/>
  <c r="F134" i="4"/>
  <c r="F118" i="4"/>
  <c r="F102" i="4"/>
  <c r="F86" i="4"/>
  <c r="F70" i="4"/>
  <c r="F54" i="4"/>
  <c r="F38" i="4"/>
  <c r="F22" i="4"/>
  <c r="F12" i="4"/>
  <c r="F6" i="4"/>
  <c r="F337" i="4"/>
  <c r="F322" i="4"/>
  <c r="F273" i="4"/>
  <c r="F259" i="4"/>
  <c r="F248" i="4"/>
  <c r="F241" i="4"/>
  <c r="F238" i="4"/>
  <c r="F235" i="4"/>
  <c r="F215" i="4"/>
  <c r="F195" i="4"/>
  <c r="F192" i="4"/>
  <c r="F189" i="4"/>
  <c r="F179" i="4"/>
  <c r="F176" i="4"/>
  <c r="F173" i="4"/>
  <c r="F163" i="4"/>
  <c r="F160" i="4"/>
  <c r="F157" i="4"/>
  <c r="F147" i="4"/>
  <c r="F144" i="4"/>
  <c r="F141" i="4"/>
  <c r="F131" i="4"/>
  <c r="F128" i="4"/>
  <c r="F125" i="4"/>
  <c r="F115" i="4"/>
  <c r="F112" i="4"/>
  <c r="F109" i="4"/>
  <c r="F99" i="4"/>
  <c r="F96" i="4"/>
  <c r="F93" i="4"/>
  <c r="F83" i="4"/>
  <c r="F80" i="4"/>
  <c r="F77" i="4"/>
  <c r="F67" i="4"/>
  <c r="F64" i="4"/>
  <c r="F61" i="4"/>
  <c r="F51" i="4"/>
  <c r="F48" i="4"/>
  <c r="F45" i="4"/>
  <c r="F35" i="4"/>
  <c r="F32" i="4"/>
  <c r="F29" i="4"/>
  <c r="F19" i="4"/>
  <c r="F16" i="4"/>
  <c r="F431" i="4"/>
  <c r="F350" i="4"/>
  <c r="F315" i="4"/>
  <c r="F311" i="4"/>
  <c r="F309" i="4"/>
  <c r="F302" i="4"/>
  <c r="F289" i="4"/>
  <c r="F280" i="4"/>
  <c r="F276" i="4"/>
  <c r="F244" i="4"/>
  <c r="F233" i="4"/>
  <c r="F389" i="4"/>
  <c r="F363" i="4"/>
  <c r="F359" i="4"/>
  <c r="F357" i="4"/>
  <c r="F344" i="4"/>
  <c r="F340" i="4"/>
  <c r="F257" i="4"/>
  <c r="F254" i="4"/>
  <c r="F251" i="4"/>
  <c r="F231" i="4"/>
  <c r="F211" i="4"/>
  <c r="F199" i="4"/>
  <c r="F196" i="4"/>
  <c r="F193" i="4"/>
  <c r="F183" i="4"/>
  <c r="F180" i="4"/>
  <c r="F177" i="4"/>
  <c r="F376" i="4"/>
  <c r="F370" i="4"/>
  <c r="F353" i="4"/>
  <c r="F338" i="4"/>
  <c r="F331" i="4"/>
  <c r="F327" i="4"/>
  <c r="F325" i="4"/>
  <c r="F318" i="4"/>
  <c r="F305" i="4"/>
  <c r="F296" i="4"/>
  <c r="F292" i="4"/>
  <c r="F274" i="4"/>
  <c r="F264" i="4"/>
  <c r="F260" i="4"/>
  <c r="F249" i="4"/>
  <c r="F242" i="4"/>
  <c r="F239" i="4"/>
  <c r="F236" i="4"/>
  <c r="F229" i="4"/>
  <c r="F224" i="4"/>
  <c r="F221" i="4"/>
  <c r="F384" i="4"/>
  <c r="F290" i="4"/>
  <c r="F269" i="4"/>
  <c r="F366" i="4"/>
  <c r="F321" i="4"/>
  <c r="F312" i="4"/>
  <c r="F308" i="4"/>
  <c r="F283" i="4"/>
  <c r="F279" i="4"/>
  <c r="F277" i="4"/>
  <c r="F272" i="4"/>
  <c r="F258" i="4"/>
  <c r="F255" i="4"/>
  <c r="F252" i="4"/>
  <c r="F245" i="4"/>
  <c r="F240" i="4"/>
  <c r="F237" i="4"/>
  <c r="F212" i="4"/>
  <c r="F194" i="4"/>
  <c r="F178" i="4"/>
  <c r="F162" i="4"/>
  <c r="F146" i="4"/>
  <c r="F130" i="4"/>
  <c r="F4" i="4"/>
  <c r="F7" i="4"/>
  <c r="F11" i="4"/>
  <c r="F42" i="4"/>
  <c r="F56" i="4"/>
  <c r="F68" i="4"/>
  <c r="F75" i="4"/>
  <c r="F106" i="4"/>
  <c r="F120" i="4"/>
  <c r="F145" i="4"/>
  <c r="F154" i="4"/>
  <c r="F165" i="4"/>
  <c r="F167" i="4"/>
  <c r="F184" i="4"/>
  <c r="F203" i="4"/>
  <c r="F429" i="5"/>
  <c r="F413" i="5"/>
  <c r="F397" i="5"/>
  <c r="F381" i="5"/>
  <c r="F365" i="5"/>
  <c r="F426" i="5"/>
  <c r="F423" i="5"/>
  <c r="F420" i="5"/>
  <c r="F410" i="5"/>
  <c r="F407" i="5"/>
  <c r="F404" i="5"/>
  <c r="F433" i="5"/>
  <c r="F417" i="5"/>
  <c r="F401" i="5"/>
  <c r="F385" i="5"/>
  <c r="F369" i="5"/>
  <c r="F432" i="5"/>
  <c r="F425" i="5"/>
  <c r="F415" i="5"/>
  <c r="F403" i="5"/>
  <c r="F396" i="5"/>
  <c r="F391" i="5"/>
  <c r="F388" i="5"/>
  <c r="F363" i="5"/>
  <c r="F357" i="5"/>
  <c r="F341" i="5"/>
  <c r="F325" i="5"/>
  <c r="F411" i="5"/>
  <c r="F406" i="5"/>
  <c r="F394" i="5"/>
  <c r="F383" i="5"/>
  <c r="F376" i="5"/>
  <c r="F373" i="5"/>
  <c r="F370" i="5"/>
  <c r="F354" i="5"/>
  <c r="F351" i="5"/>
  <c r="F348" i="5"/>
  <c r="F338" i="5"/>
  <c r="F335" i="5"/>
  <c r="F332" i="5"/>
  <c r="F322" i="5"/>
  <c r="F319" i="5"/>
  <c r="F316" i="5"/>
  <c r="F409" i="5"/>
  <c r="F379" i="5"/>
  <c r="F368" i="5"/>
  <c r="F361" i="5"/>
  <c r="F345" i="5"/>
  <c r="F329" i="5"/>
  <c r="F313" i="5"/>
  <c r="F430" i="5"/>
  <c r="F428" i="5"/>
  <c r="F418" i="5"/>
  <c r="F416" i="5"/>
  <c r="F421" i="5"/>
  <c r="F414" i="5"/>
  <c r="F395" i="5"/>
  <c r="F424" i="5"/>
  <c r="F431" i="5"/>
  <c r="F427" i="5"/>
  <c r="F422" i="5"/>
  <c r="F408" i="5"/>
  <c r="F398" i="5"/>
  <c r="F378" i="5"/>
  <c r="F367" i="5"/>
  <c r="F360" i="5"/>
  <c r="F350" i="5"/>
  <c r="F347" i="5"/>
  <c r="F344" i="5"/>
  <c r="F405" i="5"/>
  <c r="F334" i="5"/>
  <c r="F320" i="5"/>
  <c r="F310" i="5"/>
  <c r="F307" i="5"/>
  <c r="F302" i="5"/>
  <c r="F299" i="5"/>
  <c r="F294" i="5"/>
  <c r="F291" i="5"/>
  <c r="F286" i="5"/>
  <c r="F283" i="5"/>
  <c r="F278" i="5"/>
  <c r="F275" i="5"/>
  <c r="F270" i="5"/>
  <c r="F267" i="5"/>
  <c r="F262" i="5"/>
  <c r="F259" i="5"/>
  <c r="F254" i="5"/>
  <c r="F251" i="5"/>
  <c r="F246" i="5"/>
  <c r="F243" i="5"/>
  <c r="F238" i="5"/>
  <c r="F235" i="5"/>
  <c r="F230" i="5"/>
  <c r="F227" i="5"/>
  <c r="F222" i="5"/>
  <c r="F219" i="5"/>
  <c r="F214" i="5"/>
  <c r="F211" i="5"/>
  <c r="F206" i="5"/>
  <c r="F203" i="5"/>
  <c r="F194" i="5"/>
  <c r="F178" i="5"/>
  <c r="F162" i="5"/>
  <c r="F146" i="5"/>
  <c r="F130" i="5"/>
  <c r="F114" i="5"/>
  <c r="F98" i="5"/>
  <c r="F82" i="5"/>
  <c r="F66" i="5"/>
  <c r="F419" i="5"/>
  <c r="F389" i="5"/>
  <c r="F377" i="5"/>
  <c r="F352" i="5"/>
  <c r="F343" i="5"/>
  <c r="F339" i="5"/>
  <c r="F327" i="5"/>
  <c r="F315" i="5"/>
  <c r="F305" i="5"/>
  <c r="F297" i="5"/>
  <c r="F289" i="5"/>
  <c r="F281" i="5"/>
  <c r="F273" i="5"/>
  <c r="F265" i="5"/>
  <c r="F257" i="5"/>
  <c r="F249" i="5"/>
  <c r="F241" i="5"/>
  <c r="F233" i="5"/>
  <c r="F225" i="5"/>
  <c r="F217" i="5"/>
  <c r="F209" i="5"/>
  <c r="F201" i="5"/>
  <c r="F191" i="5"/>
  <c r="F188" i="5"/>
  <c r="F375" i="5"/>
  <c r="F359" i="5"/>
  <c r="F337" i="5"/>
  <c r="F323" i="5"/>
  <c r="F318" i="5"/>
  <c r="F400" i="5"/>
  <c r="F392" i="5"/>
  <c r="F387" i="5"/>
  <c r="F321" i="5"/>
  <c r="F308" i="5"/>
  <c r="F300" i="5"/>
  <c r="F292" i="5"/>
  <c r="F284" i="5"/>
  <c r="F402" i="5"/>
  <c r="F371" i="5"/>
  <c r="F355" i="5"/>
  <c r="F330" i="5"/>
  <c r="F328" i="5"/>
  <c r="F311" i="5"/>
  <c r="F306" i="5"/>
  <c r="F303" i="5"/>
  <c r="F298" i="5"/>
  <c r="F295" i="5"/>
  <c r="F290" i="5"/>
  <c r="F287" i="5"/>
  <c r="F390" i="5"/>
  <c r="F382" i="5"/>
  <c r="F380" i="5"/>
  <c r="F353" i="5"/>
  <c r="F346" i="5"/>
  <c r="F342" i="5"/>
  <c r="F340" i="5"/>
  <c r="F333" i="5"/>
  <c r="F326" i="5"/>
  <c r="F309" i="5"/>
  <c r="F301" i="5"/>
  <c r="F393" i="5"/>
  <c r="F384" i="5"/>
  <c r="F364" i="5"/>
  <c r="F362" i="5"/>
  <c r="F336" i="5"/>
  <c r="F324" i="5"/>
  <c r="F314" i="5"/>
  <c r="F412" i="5"/>
  <c r="F399" i="5"/>
  <c r="F386" i="5"/>
  <c r="F374" i="5"/>
  <c r="F372" i="5"/>
  <c r="F366" i="5"/>
  <c r="F358" i="5"/>
  <c r="F356" i="5"/>
  <c r="F349" i="5"/>
  <c r="F331" i="5"/>
  <c r="F317" i="5"/>
  <c r="F312" i="5"/>
  <c r="F304" i="5"/>
  <c r="F296" i="5"/>
  <c r="F288" i="5"/>
  <c r="F280" i="5"/>
  <c r="F272" i="5"/>
  <c r="F264" i="5"/>
  <c r="F256" i="5"/>
  <c r="F248" i="5"/>
  <c r="F240" i="5"/>
  <c r="F232" i="5"/>
  <c r="F224" i="5"/>
  <c r="F216" i="5"/>
  <c r="F208" i="5"/>
  <c r="F200" i="5"/>
  <c r="F197" i="5"/>
  <c r="F187" i="5"/>
  <c r="F184" i="5"/>
  <c r="F181" i="5"/>
  <c r="F171" i="5"/>
  <c r="F168" i="5"/>
  <c r="F165" i="5"/>
  <c r="F274" i="5"/>
  <c r="F255" i="5"/>
  <c r="F253" i="5"/>
  <c r="F218" i="5"/>
  <c r="F207" i="5"/>
  <c r="F205" i="5"/>
  <c r="F189" i="5"/>
  <c r="F158" i="5"/>
  <c r="F155" i="5"/>
  <c r="F152" i="5"/>
  <c r="F149" i="5"/>
  <c r="F141" i="5"/>
  <c r="F138" i="5"/>
  <c r="F124" i="5"/>
  <c r="F121" i="5"/>
  <c r="F81" i="5"/>
  <c r="F64" i="5"/>
  <c r="F55" i="5"/>
  <c r="F52" i="5"/>
  <c r="F49" i="5"/>
  <c r="F46" i="5"/>
  <c r="F36" i="5"/>
  <c r="F33" i="5"/>
  <c r="F30" i="5"/>
  <c r="F20" i="5"/>
  <c r="F17" i="5"/>
  <c r="F14" i="5"/>
  <c r="F6" i="5"/>
  <c r="F276" i="5"/>
  <c r="F266" i="5"/>
  <c r="F247" i="5"/>
  <c r="F245" i="5"/>
  <c r="F220" i="5"/>
  <c r="F196" i="5"/>
  <c r="F174" i="5"/>
  <c r="F163" i="5"/>
  <c r="F161" i="5"/>
  <c r="F144" i="5"/>
  <c r="F135" i="5"/>
  <c r="F132" i="5"/>
  <c r="F127" i="5"/>
  <c r="F118" i="5"/>
  <c r="F115" i="5"/>
  <c r="F110" i="5"/>
  <c r="F107" i="5"/>
  <c r="F104" i="5"/>
  <c r="F101" i="5"/>
  <c r="F93" i="5"/>
  <c r="F90" i="5"/>
  <c r="F76" i="5"/>
  <c r="F73" i="5"/>
  <c r="F43" i="5"/>
  <c r="F27" i="5"/>
  <c r="F11" i="5"/>
  <c r="F293" i="5"/>
  <c r="F268" i="5"/>
  <c r="F258" i="5"/>
  <c r="F239" i="5"/>
  <c r="F237" i="5"/>
  <c r="F210" i="5"/>
  <c r="F179" i="5"/>
  <c r="F177" i="5"/>
  <c r="F169" i="5"/>
  <c r="F166" i="5"/>
  <c r="F156" i="5"/>
  <c r="F153" i="5"/>
  <c r="F113" i="5"/>
  <c r="F96" i="5"/>
  <c r="F87" i="5"/>
  <c r="F84" i="5"/>
  <c r="F79" i="5"/>
  <c r="F70" i="5"/>
  <c r="F67" i="5"/>
  <c r="F62" i="5"/>
  <c r="F59" i="5"/>
  <c r="F56" i="5"/>
  <c r="F53" i="5"/>
  <c r="F50" i="5"/>
  <c r="F40" i="5"/>
  <c r="F37" i="5"/>
  <c r="F34" i="5"/>
  <c r="F24" i="5"/>
  <c r="F21" i="5"/>
  <c r="F18" i="5"/>
  <c r="F7" i="5"/>
  <c r="F2" i="5"/>
  <c r="F260" i="5"/>
  <c r="F250" i="5"/>
  <c r="F252" i="5"/>
  <c r="F242" i="5"/>
  <c r="F223" i="5"/>
  <c r="F221" i="5"/>
  <c r="F202" i="5"/>
  <c r="F190" i="5"/>
  <c r="F175" i="5"/>
  <c r="F164" i="5"/>
  <c r="F145" i="5"/>
  <c r="F285" i="5"/>
  <c r="F279" i="5"/>
  <c r="F277" i="5"/>
  <c r="F244" i="5"/>
  <c r="F234" i="5"/>
  <c r="F204" i="5"/>
  <c r="F180" i="5"/>
  <c r="F271" i="5"/>
  <c r="F269" i="5"/>
  <c r="F236" i="5"/>
  <c r="F226" i="5"/>
  <c r="F215" i="5"/>
  <c r="F213" i="5"/>
  <c r="F195" i="5"/>
  <c r="F193" i="5"/>
  <c r="F186" i="5"/>
  <c r="F183" i="5"/>
  <c r="F173" i="5"/>
  <c r="F160" i="5"/>
  <c r="F151" i="5"/>
  <c r="F148" i="5"/>
  <c r="F143" i="5"/>
  <c r="F134" i="5"/>
  <c r="F131" i="5"/>
  <c r="F126" i="5"/>
  <c r="F123" i="5"/>
  <c r="F120" i="5"/>
  <c r="F117" i="5"/>
  <c r="F109" i="5"/>
  <c r="F106" i="5"/>
  <c r="F92" i="5"/>
  <c r="F89" i="5"/>
  <c r="F48" i="5"/>
  <c r="F45" i="5"/>
  <c r="F42" i="5"/>
  <c r="F32" i="5"/>
  <c r="F29" i="5"/>
  <c r="F26" i="5"/>
  <c r="F16" i="5"/>
  <c r="F13" i="5"/>
  <c r="F10" i="5"/>
  <c r="F231" i="5"/>
  <c r="F147" i="5"/>
  <c r="F111" i="5"/>
  <c r="F88" i="5"/>
  <c r="F86" i="5"/>
  <c r="F80" i="5"/>
  <c r="F78" i="5"/>
  <c r="F71" i="5"/>
  <c r="F69" i="5"/>
  <c r="F63" i="5"/>
  <c r="F61" i="5"/>
  <c r="F41" i="5"/>
  <c r="F39" i="5"/>
  <c r="F8" i="5"/>
  <c r="F199" i="5"/>
  <c r="F192" i="5"/>
  <c r="F170" i="5"/>
  <c r="F142" i="5"/>
  <c r="F140" i="5"/>
  <c r="F119" i="5"/>
  <c r="F57" i="5"/>
  <c r="F28" i="5"/>
  <c r="F22" i="5"/>
  <c r="F15" i="5"/>
  <c r="F172" i="5"/>
  <c r="F154" i="5"/>
  <c r="F99" i="5"/>
  <c r="F97" i="5"/>
  <c r="F95" i="5"/>
  <c r="F74" i="5"/>
  <c r="F35" i="5"/>
  <c r="F9" i="5"/>
  <c r="F3" i="5"/>
  <c r="F263" i="5"/>
  <c r="F261" i="5"/>
  <c r="F228" i="5"/>
  <c r="F212" i="5"/>
  <c r="F176" i="5"/>
  <c r="F128" i="5"/>
  <c r="F122" i="5"/>
  <c r="F108" i="5"/>
  <c r="F72" i="5"/>
  <c r="F282" i="5"/>
  <c r="F185" i="5"/>
  <c r="F159" i="5"/>
  <c r="F150" i="5"/>
  <c r="F136" i="5"/>
  <c r="F112" i="5"/>
  <c r="F102" i="5"/>
  <c r="F91" i="5"/>
  <c r="F85" i="5"/>
  <c r="F83" i="5"/>
  <c r="F77" i="5"/>
  <c r="F60" i="5"/>
  <c r="F58" i="5"/>
  <c r="F44" i="5"/>
  <c r="F38" i="5"/>
  <c r="F31" i="5"/>
  <c r="F229" i="5"/>
  <c r="F182" i="5"/>
  <c r="F137" i="5"/>
  <c r="F133" i="5"/>
  <c r="F125" i="5"/>
  <c r="F105" i="5"/>
  <c r="F103" i="5"/>
  <c r="F94" i="5"/>
  <c r="F65" i="5"/>
  <c r="F54" i="5"/>
  <c r="F47" i="5"/>
  <c r="F19" i="5"/>
  <c r="F5" i="5"/>
  <c r="F51" i="5"/>
  <c r="F139" i="5"/>
  <c r="F157" i="5"/>
  <c r="F116" i="5"/>
  <c r="F12" i="5"/>
  <c r="F100" i="5"/>
  <c r="F167" i="5"/>
  <c r="F198" i="5"/>
  <c r="F23" i="5"/>
  <c r="F25" i="5"/>
  <c r="F68" i="5"/>
  <c r="F75" i="5"/>
  <c r="F129" i="5"/>
  <c r="F4" i="5"/>
  <c r="F109" i="6"/>
  <c r="F45" i="6"/>
  <c r="F47" i="6"/>
  <c r="F35" i="6"/>
  <c r="F54" i="6"/>
  <c r="F80" i="6"/>
  <c r="F51" i="6"/>
  <c r="F76" i="6"/>
  <c r="F38" i="6"/>
  <c r="F106" i="6"/>
  <c r="F10" i="6"/>
  <c r="F74" i="6"/>
  <c r="F112" i="6"/>
  <c r="F138" i="6"/>
  <c r="F58" i="6"/>
  <c r="F90" i="6"/>
  <c r="F121" i="6"/>
  <c r="F22" i="6"/>
  <c r="F29" i="6"/>
  <c r="F31" i="6"/>
  <c r="F60" i="6"/>
  <c r="F64" i="6"/>
  <c r="F73" i="6"/>
  <c r="F92" i="6"/>
  <c r="F96" i="6"/>
  <c r="F115" i="6"/>
  <c r="F42" i="6"/>
  <c r="F133" i="6"/>
  <c r="F13" i="6"/>
  <c r="F15" i="6"/>
  <c r="F19" i="6"/>
  <c r="F44" i="6"/>
  <c r="F48" i="6"/>
  <c r="F57" i="6"/>
  <c r="F70" i="6"/>
  <c r="F77" i="6"/>
  <c r="F79" i="6"/>
  <c r="F83" i="6"/>
  <c r="F89" i="6"/>
  <c r="F152" i="6"/>
  <c r="F150" i="6"/>
  <c r="F129" i="6"/>
  <c r="F126" i="6"/>
  <c r="F123" i="6"/>
  <c r="F111" i="6"/>
  <c r="F108" i="6"/>
  <c r="F105" i="6"/>
  <c r="F143" i="6"/>
  <c r="F135" i="6"/>
  <c r="F102" i="6"/>
  <c r="F86" i="6"/>
  <c r="F188" i="6"/>
  <c r="F169" i="6"/>
  <c r="F87" i="6"/>
  <c r="F84" i="6"/>
  <c r="F81" i="6"/>
  <c r="F71" i="6"/>
  <c r="F68" i="6"/>
  <c r="F65" i="6"/>
  <c r="F55" i="6"/>
  <c r="F52" i="6"/>
  <c r="F49" i="6"/>
  <c r="F39" i="6"/>
  <c r="F36" i="6"/>
  <c r="F33" i="6"/>
  <c r="F23" i="6"/>
  <c r="F20" i="6"/>
  <c r="F17" i="6"/>
  <c r="F6" i="6"/>
  <c r="F26" i="6"/>
  <c r="F99" i="6"/>
  <c r="F146" i="6"/>
  <c r="F153" i="6"/>
  <c r="F223" i="6"/>
  <c r="F28" i="6"/>
  <c r="F32" i="6"/>
  <c r="F41" i="6"/>
  <c r="F61" i="6"/>
  <c r="F63" i="6"/>
  <c r="F67" i="6"/>
  <c r="F93" i="6"/>
  <c r="F95" i="6"/>
  <c r="F118" i="6"/>
  <c r="F130" i="6"/>
  <c r="F97" i="6"/>
  <c r="F100" i="6"/>
  <c r="F103" i="6"/>
  <c r="F113" i="6"/>
  <c r="F165" i="6"/>
  <c r="F172" i="6"/>
  <c r="F181" i="6"/>
  <c r="F222" i="6"/>
  <c r="F191" i="6"/>
  <c r="F211" i="6"/>
  <c r="F246" i="6"/>
  <c r="F248" i="6"/>
  <c r="F219" i="6"/>
  <c r="F240" i="6"/>
  <c r="F256" i="6"/>
  <c r="F272" i="6"/>
  <c r="F295" i="6"/>
  <c r="F155" i="6"/>
  <c r="F162" i="6"/>
  <c r="F226" i="6"/>
  <c r="F286" i="6"/>
  <c r="F171" i="6"/>
  <c r="F178" i="6"/>
  <c r="F185" i="6"/>
  <c r="F190" i="6"/>
  <c r="F202" i="6"/>
  <c r="F208" i="6"/>
  <c r="F264" i="6"/>
  <c r="F279" i="6"/>
  <c r="F8" i="6"/>
  <c r="F18" i="6"/>
  <c r="F34" i="6"/>
  <c r="F50" i="6"/>
  <c r="F66" i="6"/>
  <c r="F82" i="6"/>
  <c r="F98" i="6"/>
  <c r="F114" i="6"/>
  <c r="F117" i="6"/>
  <c r="F159" i="6"/>
  <c r="F166" i="6"/>
  <c r="F168" i="6"/>
  <c r="F214" i="6"/>
  <c r="F216" i="6"/>
  <c r="F432" i="6"/>
  <c r="F429" i="6"/>
  <c r="F424" i="6"/>
  <c r="F421" i="6"/>
  <c r="F416" i="6"/>
  <c r="F413" i="6"/>
  <c r="F408" i="6"/>
  <c r="F405" i="6"/>
  <c r="F400" i="6"/>
  <c r="F397" i="6"/>
  <c r="F392" i="6"/>
  <c r="F389" i="6"/>
  <c r="F384" i="6"/>
  <c r="F381" i="6"/>
  <c r="F376" i="6"/>
  <c r="F373" i="6"/>
  <c r="F368" i="6"/>
  <c r="F365" i="6"/>
  <c r="F360" i="6"/>
  <c r="F357" i="6"/>
  <c r="F352" i="6"/>
  <c r="F349" i="6"/>
  <c r="F344" i="6"/>
  <c r="F341" i="6"/>
  <c r="F336" i="6"/>
  <c r="F333" i="6"/>
  <c r="F328" i="6"/>
  <c r="F325" i="6"/>
  <c r="F320" i="6"/>
  <c r="F317" i="6"/>
  <c r="F312" i="6"/>
  <c r="F309" i="6"/>
  <c r="F304" i="6"/>
  <c r="F301" i="6"/>
  <c r="F296" i="6"/>
  <c r="F293" i="6"/>
  <c r="F284" i="6"/>
  <c r="F268" i="6"/>
  <c r="F261" i="6"/>
  <c r="F257" i="6"/>
  <c r="F253" i="6"/>
  <c r="F249" i="6"/>
  <c r="F245" i="6"/>
  <c r="F241" i="6"/>
  <c r="F237" i="6"/>
  <c r="F233" i="6"/>
  <c r="F229" i="6"/>
  <c r="F225" i="6"/>
  <c r="F221" i="6"/>
  <c r="F217" i="6"/>
  <c r="F213" i="6"/>
  <c r="F209" i="6"/>
  <c r="F205" i="6"/>
  <c r="F201" i="6"/>
  <c r="F197" i="6"/>
  <c r="F193" i="6"/>
  <c r="F189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1" i="6"/>
  <c r="F278" i="6"/>
  <c r="F275" i="6"/>
  <c r="F265" i="6"/>
  <c r="F430" i="6"/>
  <c r="F422" i="6"/>
  <c r="F414" i="6"/>
  <c r="F406" i="6"/>
  <c r="F398" i="6"/>
  <c r="F390" i="6"/>
  <c r="F382" i="6"/>
  <c r="F433" i="6"/>
  <c r="F428" i="6"/>
  <c r="F425" i="6"/>
  <c r="F420" i="6"/>
  <c r="F417" i="6"/>
  <c r="F412" i="6"/>
  <c r="F409" i="6"/>
  <c r="F404" i="6"/>
  <c r="F401" i="6"/>
  <c r="F396" i="6"/>
  <c r="F393" i="6"/>
  <c r="F388" i="6"/>
  <c r="F385" i="6"/>
  <c r="F380" i="6"/>
  <c r="F377" i="6"/>
  <c r="F372" i="6"/>
  <c r="F369" i="6"/>
  <c r="F364" i="6"/>
  <c r="F361" i="6"/>
  <c r="F356" i="6"/>
  <c r="F353" i="6"/>
  <c r="F348" i="6"/>
  <c r="F345" i="6"/>
  <c r="F340" i="6"/>
  <c r="F337" i="6"/>
  <c r="F332" i="6"/>
  <c r="F329" i="6"/>
  <c r="F324" i="6"/>
  <c r="F321" i="6"/>
  <c r="F316" i="6"/>
  <c r="F313" i="6"/>
  <c r="F308" i="6"/>
  <c r="F305" i="6"/>
  <c r="F300" i="6"/>
  <c r="F297" i="6"/>
  <c r="F292" i="6"/>
  <c r="F276" i="6"/>
  <c r="F263" i="6"/>
  <c r="F259" i="6"/>
  <c r="F255" i="6"/>
  <c r="F251" i="6"/>
  <c r="F431" i="6"/>
  <c r="F423" i="6"/>
  <c r="F415" i="6"/>
  <c r="F407" i="6"/>
  <c r="F399" i="6"/>
  <c r="F391" i="6"/>
  <c r="F383" i="6"/>
  <c r="F375" i="6"/>
  <c r="F426" i="6"/>
  <c r="F418" i="6"/>
  <c r="F410" i="6"/>
  <c r="F402" i="6"/>
  <c r="F394" i="6"/>
  <c r="F386" i="6"/>
  <c r="F374" i="6"/>
  <c r="F370" i="6"/>
  <c r="F366" i="6"/>
  <c r="F362" i="6"/>
  <c r="F358" i="6"/>
  <c r="F354" i="6"/>
  <c r="F350" i="6"/>
  <c r="F346" i="6"/>
  <c r="F342" i="6"/>
  <c r="F338" i="6"/>
  <c r="F334" i="6"/>
  <c r="F330" i="6"/>
  <c r="F326" i="6"/>
  <c r="F322" i="6"/>
  <c r="F318" i="6"/>
  <c r="F314" i="6"/>
  <c r="F289" i="6"/>
  <c r="F258" i="6"/>
  <c r="F250" i="6"/>
  <c r="F247" i="6"/>
  <c r="F244" i="6"/>
  <c r="F218" i="6"/>
  <c r="F215" i="6"/>
  <c r="F212" i="6"/>
  <c r="F186" i="6"/>
  <c r="F176" i="6"/>
  <c r="F173" i="6"/>
  <c r="F170" i="6"/>
  <c r="F160" i="6"/>
  <c r="F157" i="6"/>
  <c r="F154" i="6"/>
  <c r="F144" i="6"/>
  <c r="F140" i="6"/>
  <c r="F136" i="6"/>
  <c r="F132" i="6"/>
  <c r="F128" i="6"/>
  <c r="F124" i="6"/>
  <c r="F120" i="6"/>
  <c r="F116" i="6"/>
  <c r="F378" i="6"/>
  <c r="F310" i="6"/>
  <c r="F306" i="6"/>
  <c r="F287" i="6"/>
  <c r="F282" i="6"/>
  <c r="F273" i="6"/>
  <c r="F230" i="6"/>
  <c r="F227" i="6"/>
  <c r="F224" i="6"/>
  <c r="F198" i="6"/>
  <c r="F195" i="6"/>
  <c r="F192" i="6"/>
  <c r="F183" i="6"/>
  <c r="F167" i="6"/>
  <c r="F151" i="6"/>
  <c r="F302" i="6"/>
  <c r="F298" i="6"/>
  <c r="F280" i="6"/>
  <c r="F271" i="6"/>
  <c r="F266" i="6"/>
  <c r="F242" i="6"/>
  <c r="F239" i="6"/>
  <c r="F236" i="6"/>
  <c r="F210" i="6"/>
  <c r="F207" i="6"/>
  <c r="F204" i="6"/>
  <c r="F180" i="6"/>
  <c r="F177" i="6"/>
  <c r="F174" i="6"/>
  <c r="F164" i="6"/>
  <c r="F161" i="6"/>
  <c r="F158" i="6"/>
  <c r="F148" i="6"/>
  <c r="F145" i="6"/>
  <c r="F141" i="6"/>
  <c r="F137" i="6"/>
  <c r="F294" i="6"/>
  <c r="F290" i="6"/>
  <c r="F285" i="6"/>
  <c r="F367" i="6"/>
  <c r="F359" i="6"/>
  <c r="F351" i="6"/>
  <c r="F343" i="6"/>
  <c r="F335" i="6"/>
  <c r="F327" i="6"/>
  <c r="F319" i="6"/>
  <c r="F311" i="6"/>
  <c r="F288" i="6"/>
  <c r="F283" i="6"/>
  <c r="F274" i="6"/>
  <c r="F269" i="6"/>
  <c r="F262" i="6"/>
  <c r="F254" i="6"/>
  <c r="F234" i="6"/>
  <c r="F231" i="6"/>
  <c r="F228" i="6"/>
  <c r="F303" i="6"/>
  <c r="F277" i="6"/>
  <c r="F270" i="6"/>
  <c r="F260" i="6"/>
  <c r="F252" i="6"/>
  <c r="F238" i="6"/>
  <c r="F235" i="6"/>
  <c r="F232" i="6"/>
  <c r="F206" i="6"/>
  <c r="F203" i="6"/>
  <c r="F200" i="6"/>
  <c r="F179" i="6"/>
  <c r="F7" i="6"/>
  <c r="F11" i="6"/>
  <c r="F21" i="6"/>
  <c r="F24" i="6"/>
  <c r="F27" i="6"/>
  <c r="F37" i="6"/>
  <c r="F40" i="6"/>
  <c r="F43" i="6"/>
  <c r="F53" i="6"/>
  <c r="F56" i="6"/>
  <c r="F59" i="6"/>
  <c r="F69" i="6"/>
  <c r="F72" i="6"/>
  <c r="F75" i="6"/>
  <c r="F85" i="6"/>
  <c r="F88" i="6"/>
  <c r="F91" i="6"/>
  <c r="F101" i="6"/>
  <c r="F104" i="6"/>
  <c r="F107" i="6"/>
  <c r="F131" i="6"/>
  <c r="F134" i="6"/>
  <c r="F142" i="6"/>
  <c r="F147" i="6"/>
  <c r="F175" i="6"/>
  <c r="F182" i="6"/>
  <c r="F184" i="6"/>
  <c r="F187" i="6"/>
  <c r="F199" i="6"/>
  <c r="F220" i="6"/>
  <c r="F243" i="6"/>
  <c r="F14" i="6"/>
  <c r="F30" i="6"/>
  <c r="F46" i="6"/>
  <c r="F62" i="6"/>
  <c r="F78" i="6"/>
  <c r="F94" i="6"/>
  <c r="F110" i="6"/>
  <c r="F119" i="6"/>
  <c r="F122" i="6"/>
  <c r="F125" i="6"/>
  <c r="F139" i="6"/>
  <c r="F149" i="6"/>
  <c r="F156" i="6"/>
  <c r="F163" i="6"/>
  <c r="F194" i="6"/>
  <c r="F196" i="6"/>
  <c r="F267" i="6"/>
  <c r="V8" i="3" l="1"/>
  <c r="V8" i="4"/>
  <c r="V8" i="6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<sst xmlns="http://schemas.openxmlformats.org/spreadsheetml/2006/main" count="7536" uniqueCount="897">
  <si>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</si>
  <si>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</si>
  <si>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</si>
  <si>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</si>
  <si>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</si>
  <si>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</si>
  <si>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</si>
  <si>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</si>
  <si>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</si>
  <si>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</si>
  <si>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</si>
  <si>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</si>
  <si>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</si>
  <si>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</si>
  <si>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</si>
  <si>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</si>
  <si>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</si>
  <si>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</si>
  <si>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</si>
  <si>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</si>
  <si>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</si>
  <si>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</si>
  <si>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</si>
  <si>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</si>
  <si>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</si>
  <si>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</si>
  <si>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</si>
  <si>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</si>
  <si>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</si>
  <si>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</si>
  <si>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</si>
  <si>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</si>
  <si>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</si>
  <si>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</si>
  <si>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</si>
  <si>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</si>
  <si>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</si>
  <si>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</si>
  <si>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</si>
  <si>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</si>
  <si>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</si>
  <si>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</si>
  <si>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</si>
  <si>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</si>
  <si>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</si>
  <si>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</si>
  <si>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</si>
  <si>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</si>
  <si>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</si>
  <si>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</si>
  <si>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</si>
  <si>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</si>
  <si>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</si>
  <si>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</si>
  <si>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</si>
  <si>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</si>
  <si>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</si>
  <si>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</si>
  <si>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</si>
  <si>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</si>
  <si>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</si>
  <si>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</si>
  <si>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</si>
  <si>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</si>
  <si>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</si>
  <si>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</si>
  <si>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</si>
  <si>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</si>
  <si>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</si>
  <si>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</si>
  <si>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</si>
  <si>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</si>
  <si>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</si>
  <si>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</si>
  <si>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</si>
  <si>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</si>
  <si>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</si>
  <si>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</si>
  <si>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</si>
  <si>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</si>
  <si>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</si>
  <si>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</si>
  <si>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</si>
  <si>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</si>
  <si>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</si>
  <si>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</si>
  <si>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</si>
  <si>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</si>
  <si>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</si>
  <si>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</si>
  <si>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</si>
  <si>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</si>
  <si>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</si>
  <si>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</si>
  <si>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</si>
  <si>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</si>
  <si>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</si>
  <si>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</si>
  <si>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</si>
  <si>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</si>
  <si>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</si>
  <si>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</si>
  <si>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</si>
  <si>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</si>
  <si>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</si>
  <si>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</si>
  <si>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</si>
  <si>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</si>
  <si>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</si>
  <si>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</si>
  <si>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</si>
  <si>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</si>
  <si>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</si>
  <si>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</si>
  <si>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</si>
  <si>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</si>
  <si>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</si>
  <si>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</si>
  <si>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</si>
  <si>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</si>
  <si>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</si>
  <si>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</si>
  <si>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</si>
  <si>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</si>
  <si>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</si>
  <si>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</si>
  <si>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</si>
  <si>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</si>
  <si>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</si>
  <si>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</si>
  <si>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</si>
  <si>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</si>
  <si>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</si>
  <si>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</si>
  <si>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</si>
  <si>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</si>
  <si>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</si>
  <si>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</si>
  <si>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</si>
  <si>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</si>
  <si>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</si>
  <si>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</si>
  <si>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</si>
  <si>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</si>
  <si>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</si>
  <si>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</si>
  <si>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</si>
  <si>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</si>
  <si>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</si>
  <si>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</si>
  <si>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</si>
  <si>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</si>
  <si>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</si>
  <si>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</si>
  <si>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</si>
  <si>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</si>
  <si>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</si>
  <si>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</si>
  <si>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</si>
  <si>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</si>
  <si>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</si>
  <si>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</si>
  <si>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</si>
  <si>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</si>
  <si>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</si>
  <si>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</si>
  <si>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</si>
  <si>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</si>
  <si>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</si>
  <si>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</si>
  <si>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</si>
  <si>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</si>
  <si>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</si>
  <si>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</si>
  <si>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</si>
  <si>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</si>
  <si>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</si>
  <si>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</si>
  <si>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</si>
  <si>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</si>
  <si>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</si>
  <si>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</si>
  <si>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</si>
  <si>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</si>
  <si>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</si>
  <si>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</si>
  <si>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</si>
  <si>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</si>
  <si>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</si>
  <si>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</si>
  <si>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</si>
  <si>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</si>
  <si>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</si>
  <si>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</si>
  <si>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</si>
  <si>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</si>
  <si>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</si>
  <si>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</si>
  <si>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</si>
  <si>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</si>
  <si>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</si>
  <si>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</si>
  <si>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</si>
  <si>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</si>
  <si>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</si>
  <si>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</si>
  <si>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</si>
  <si>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</si>
  <si>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</si>
  <si>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</si>
  <si>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</si>
  <si>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</si>
  <si>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</si>
  <si>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</si>
  <si>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</si>
  <si>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</si>
  <si>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</si>
  <si>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</si>
  <si>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</si>
  <si>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</si>
  <si>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</si>
  <si>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</si>
  <si>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</si>
  <si>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</si>
  <si>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</si>
  <si>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</si>
  <si>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</si>
  <si>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</si>
  <si>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</si>
  <si>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</si>
  <si>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</si>
  <si>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</si>
  <si>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</si>
  <si>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</si>
  <si>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</si>
  <si>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</si>
  <si>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</si>
  <si>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</si>
  <si>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</si>
  <si>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</si>
  <si>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</si>
  <si>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</si>
  <si>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</si>
  <si>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</si>
  <si>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</si>
  <si>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</si>
  <si>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</si>
  <si>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</si>
  <si>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</si>
  <si>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</si>
  <si>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</si>
  <si>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</si>
  <si>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</si>
  <si>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</si>
  <si>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</si>
  <si>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</si>
  <si>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</si>
  <si>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</si>
  <si>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</si>
  <si>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</si>
  <si>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</si>
  <si>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</si>
  <si>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</si>
  <si>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</si>
  <si>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</si>
  <si>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</si>
  <si>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</si>
  <si>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</si>
  <si>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</si>
  <si>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</si>
  <si>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</si>
  <si>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</si>
  <si>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</si>
  <si>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</si>
  <si>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</si>
  <si>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</si>
  <si>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</si>
  <si>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</si>
  <si>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</si>
  <si>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</si>
  <si>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</si>
  <si>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</si>
  <si>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</si>
  <si>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</si>
  <si>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</si>
  <si>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</si>
  <si>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</si>
  <si>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</si>
  <si>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</si>
  <si>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</si>
  <si>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</si>
  <si>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</si>
  <si>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</si>
  <si>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</si>
  <si>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</si>
  <si>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</si>
  <si>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</si>
  <si>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</si>
  <si>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</si>
  <si>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</si>
  <si>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</si>
  <si>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</si>
  <si>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</si>
  <si>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</si>
  <si>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</si>
  <si>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</si>
  <si>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</si>
  <si>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</si>
  <si>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</si>
  <si>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</si>
  <si>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</si>
  <si>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</si>
  <si>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</si>
  <si>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</si>
  <si>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</si>
  <si>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</si>
  <si>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</si>
  <si>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</si>
  <si>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</si>
  <si>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</si>
  <si>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</si>
  <si>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</si>
  <si>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</si>
  <si>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</si>
  <si>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</si>
  <si>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</si>
  <si>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</si>
  <si>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</si>
  <si>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</si>
  <si>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</si>
  <si>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</si>
  <si>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</si>
  <si>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</si>
  <si>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</si>
  <si>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</si>
  <si>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</si>
  <si>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</si>
  <si>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</si>
  <si>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</si>
  <si>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</si>
  <si>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</si>
  <si>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</si>
  <si>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</si>
  <si>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</si>
  <si>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</si>
  <si>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</si>
  <si>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</si>
  <si>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</si>
  <si>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</si>
  <si>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</si>
  <si>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</si>
  <si>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</si>
  <si>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</si>
  <si>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</si>
  <si>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</si>
  <si>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</si>
  <si>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</si>
  <si>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</si>
  <si>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</si>
  <si>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</si>
  <si>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</si>
  <si>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</si>
  <si>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</si>
  <si>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</si>
  <si>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</si>
  <si>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</si>
  <si>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</si>
  <si>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</si>
  <si>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</si>
  <si>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</si>
  <si>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</si>
  <si>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</si>
  <si>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</si>
  <si>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</si>
  <si>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</si>
  <si>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</si>
  <si>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</si>
  <si>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</si>
  <si>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</si>
  <si>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</si>
  <si>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</si>
  <si>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</si>
  <si>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</si>
  <si>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</si>
  <si>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</si>
  <si>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</si>
  <si>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</si>
  <si>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</si>
  <si>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</si>
  <si>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</si>
  <si>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</si>
  <si>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</si>
  <si>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</si>
  <si>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</si>
  <si>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</si>
  <si>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</si>
  <si>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</si>
  <si>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</si>
  <si>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</si>
  <si>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</si>
  <si>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</si>
  <si>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</si>
  <si>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</si>
  <si>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</si>
  <si>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</si>
  <si>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</si>
  <si>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</si>
  <si>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</si>
  <si>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</si>
  <si>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</si>
  <si>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</si>
  <si>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</si>
  <si>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</si>
  <si>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</si>
  <si>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</si>
  <si>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</si>
  <si>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</si>
  <si>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</si>
  <si>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</si>
  <si>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</si>
  <si>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</si>
  <si>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</si>
  <si>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</si>
  <si>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</si>
  <si>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</si>
  <si>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</si>
  <si>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</si>
  <si>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</si>
  <si>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</si>
  <si>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</si>
  <si>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</si>
  <si>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</si>
  <si>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</si>
  <si>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</si>
  <si>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</si>
  <si>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</si>
  <si>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</si>
  <si>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</si>
  <si>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</si>
  <si>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</si>
  <si>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</si>
  <si>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</si>
  <si>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</si>
  <si>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</si>
  <si>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</si>
  <si>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</si>
  <si>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</si>
  <si>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</si>
  <si>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</si>
  <si>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</si>
  <si>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</si>
  <si>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</si>
  <si>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</si>
  <si>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</si>
  <si>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</si>
  <si>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</si>
  <si>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</si>
  <si>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</si>
  <si>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</si>
  <si>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</si>
  <si>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</si>
  <si>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</si>
  <si>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</si>
  <si>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</si>
  <si>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</si>
  <si>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</si>
  <si>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</si>
  <si>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</si>
  <si>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</si>
  <si>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</si>
  <si>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</si>
  <si>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</si>
  <si>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</si>
  <si>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</si>
  <si>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</si>
  <si>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</si>
  <si>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</si>
  <si>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</si>
  <si>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</si>
  <si>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</si>
  <si>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</si>
  <si>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</si>
  <si>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</si>
  <si>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</si>
  <si>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</si>
  <si>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</si>
  <si>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</si>
  <si>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</si>
  <si>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</si>
  <si>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</si>
  <si>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</si>
  <si>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</si>
  <si>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</si>
  <si>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</si>
  <si>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</si>
  <si>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</si>
  <si>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</si>
  <si>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</si>
  <si>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</si>
  <si>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</si>
  <si>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</si>
  <si>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</si>
  <si>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</si>
  <si>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</si>
  <si>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</si>
  <si>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</si>
  <si>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</si>
  <si>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</si>
  <si>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</si>
  <si>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</si>
  <si>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</si>
  <si>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</si>
  <si>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</si>
  <si>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</si>
  <si>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</si>
  <si>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</si>
  <si>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</si>
  <si>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</si>
  <si>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</si>
  <si>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</si>
  <si>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</si>
  <si>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</si>
  <si>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</si>
  <si>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</si>
  <si>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</si>
  <si>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</si>
  <si>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</si>
  <si>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</si>
  <si>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</si>
  <si>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</si>
  <si>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</si>
  <si>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</si>
  <si>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</si>
  <si>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</si>
  <si>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</si>
  <si>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</si>
  <si>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</si>
  <si>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</si>
  <si>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</si>
  <si>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</si>
  <si>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</si>
  <si>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</si>
  <si>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</si>
  <si>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</si>
  <si>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</si>
  <si>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</si>
  <si>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</si>
  <si>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</si>
  <si>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</si>
  <si>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</si>
  <si>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</si>
  <si>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</si>
  <si>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</si>
  <si>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</si>
  <si>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</si>
  <si>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</si>
  <si>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</si>
  <si>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</si>
  <si>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</si>
  <si>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</si>
  <si>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</si>
  <si>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</si>
  <si>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</si>
  <si>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</si>
  <si>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</si>
  <si>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</si>
  <si>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</si>
  <si>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</si>
  <si>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</si>
  <si>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</si>
  <si>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</si>
  <si>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</si>
  <si>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</si>
  <si>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</si>
  <si>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</si>
  <si>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</si>
  <si>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</si>
  <si>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</si>
  <si>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</si>
  <si>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</si>
  <si>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</si>
  <si>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</si>
  <si>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</si>
  <si>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</si>
  <si>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</si>
  <si>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</si>
  <si>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</si>
  <si>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</si>
  <si>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</si>
  <si>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</si>
  <si>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</si>
  <si>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</si>
  <si>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</si>
  <si>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</si>
  <si>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</si>
  <si>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</si>
  <si>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</si>
  <si>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</si>
  <si>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</si>
  <si>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</si>
  <si>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</si>
  <si>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</si>
  <si>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</si>
  <si>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</si>
  <si>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</si>
  <si>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</si>
  <si>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</si>
  <si>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</si>
  <si>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</si>
  <si>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</si>
  <si>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</si>
  <si>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</si>
  <si>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</si>
  <si>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</si>
  <si>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</si>
  <si>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</si>
  <si>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</si>
  <si>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</si>
  <si>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</si>
  <si>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</si>
  <si>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</si>
  <si>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</si>
  <si>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</si>
  <si>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</si>
  <si>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</si>
  <si>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</si>
  <si>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</si>
  <si>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</si>
  <si>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</si>
  <si>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</si>
  <si>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</si>
  <si>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</si>
  <si>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</si>
  <si>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</si>
  <si>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</si>
  <si>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</si>
  <si>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</si>
  <si>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</si>
  <si>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</si>
  <si>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</si>
  <si>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</si>
  <si>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</si>
  <si>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</si>
  <si>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</si>
  <si>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</si>
  <si>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</si>
  <si>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</si>
  <si>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</si>
  <si>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</si>
  <si>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</si>
  <si>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</si>
  <si>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</si>
  <si>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</si>
  <si>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</si>
  <si>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</si>
  <si>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</si>
  <si>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</si>
  <si>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</si>
  <si>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</si>
  <si>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</si>
  <si>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</si>
  <si>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</si>
  <si>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</si>
  <si>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</si>
  <si>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</si>
  <si>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</si>
  <si>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</si>
  <si>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</si>
  <si>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</si>
  <si>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</si>
  <si>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</si>
  <si>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</si>
  <si>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</si>
  <si>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</si>
  <si>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</si>
  <si>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</si>
  <si>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</si>
  <si>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</si>
  <si>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</si>
  <si>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</si>
  <si>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</si>
  <si>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</si>
  <si>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</si>
  <si>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</si>
  <si>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</si>
  <si>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</si>
  <si>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</si>
  <si>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</si>
  <si>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</si>
  <si>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</si>
  <si>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</si>
  <si>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</si>
  <si>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</si>
  <si>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</si>
  <si>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</si>
  <si>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</si>
  <si>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</si>
  <si>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</si>
  <si>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</si>
  <si>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</si>
  <si>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</si>
  <si>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</si>
  <si>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</si>
  <si>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</si>
  <si>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</si>
  <si>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</si>
  <si>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</si>
  <si>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</si>
  <si>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</si>
  <si>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</si>
  <si>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</si>
  <si>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</si>
  <si>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</si>
  <si>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</si>
  <si>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</si>
  <si>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</si>
  <si>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</si>
  <si>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</si>
  <si>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</si>
  <si>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</si>
  <si>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</si>
  <si>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</si>
  <si>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</si>
  <si>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</si>
  <si>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</si>
  <si>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</si>
  <si>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</si>
  <si>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</si>
  <si>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</si>
  <si>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</si>
  <si>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</si>
  <si>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</si>
  <si>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</si>
  <si>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</si>
  <si>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</si>
  <si>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</si>
  <si>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</si>
  <si>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</si>
  <si>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</si>
  <si>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</si>
  <si>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</si>
  <si>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</si>
  <si>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</si>
  <si>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</si>
  <si>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</si>
  <si>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</si>
  <si>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</si>
  <si>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</si>
  <si>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</si>
  <si>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</si>
  <si>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</si>
  <si>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</si>
  <si>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</si>
  <si>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</si>
  <si>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</si>
  <si>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</si>
  <si>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</si>
  <si>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</si>
  <si>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</si>
  <si>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</si>
  <si>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</si>
  <si>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</si>
  <si>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</si>
  <si>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</si>
  <si>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</si>
  <si>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</si>
  <si>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</si>
  <si>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</si>
  <si>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</si>
  <si>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</si>
  <si>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</si>
  <si>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</si>
  <si>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</si>
  <si>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</si>
  <si>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</si>
  <si>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</si>
  <si>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</si>
  <si>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</si>
  <si>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</si>
  <si>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</si>
  <si>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</si>
  <si>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</si>
  <si>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</si>
  <si>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</si>
  <si>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</si>
  <si>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</si>
  <si>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</si>
  <si>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</si>
  <si>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</si>
  <si>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</si>
  <si>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</si>
  <si>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</si>
  <si>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</si>
  <si>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</si>
  <si>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</si>
  <si>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</si>
  <si>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</si>
  <si>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</si>
  <si>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</si>
  <si>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</si>
  <si>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</si>
  <si>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</si>
  <si>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</si>
  <si>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</si>
  <si>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</si>
  <si>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</si>
  <si>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</si>
  <si>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</si>
  <si>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</si>
  <si>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</si>
  <si>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</si>
  <si>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</si>
  <si>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</si>
  <si>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</si>
  <si>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</si>
  <si>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</si>
  <si>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</si>
  <si>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</si>
  <si>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</si>
  <si>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</si>
  <si>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</si>
  <si>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</si>
  <si>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</si>
  <si>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</si>
  <si>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</si>
  <si>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</si>
  <si>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</si>
  <si>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</si>
  <si>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</si>
  <si>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</si>
  <si>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</si>
  <si>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</si>
  <si>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</si>
  <si>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</si>
  <si>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</si>
  <si>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</si>
  <si>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</si>
  <si>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</si>
  <si>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</si>
  <si>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</si>
  <si>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</si>
  <si>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</si>
  <si>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</si>
  <si>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</si>
  <si>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</si>
  <si>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</si>
  <si>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</si>
  <si>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</si>
  <si>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</si>
  <si>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</si>
  <si>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</si>
  <si>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</si>
  <si>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</si>
  <si>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</si>
  <si>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</si>
  <si>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</si>
  <si>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</si>
  <si>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</si>
  <si>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</si>
  <si>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</si>
  <si>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</si>
  <si>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</si>
  <si>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</si>
  <si>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</si>
  <si>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</si>
  <si>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</si>
  <si>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</si>
  <si>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</si>
  <si>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</si>
  <si>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</si>
  <si>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</si>
  <si>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</si>
  <si>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</si>
  <si>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</si>
  <si>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</si>
  <si>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</si>
  <si>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</si>
  <si>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</si>
  <si>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</si>
  <si>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</si>
  <si>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2017_to_2021_alpha_predictions.csv to 2017_to_2021.</t>
  </si>
  <si>
    <t>Imported from Lin. Reg. file 2017_to_2021_alpha_predictions.csv to 2017_to_2021.</t>
  </si>
  <si>
    <t>Imported from ChatGPT file 2018_to_2021_alpha_predictions.csv to 2018_to_2021.</t>
  </si>
  <si>
    <t>Imported from Lin. Reg. file 2018_to_2021_alpha_predictions.csv to 2018_to_2021.</t>
  </si>
  <si>
    <t>Imported from ChatGPT file 2019_to_2021_alpha_predictions.csv to 2019_to_2021.</t>
  </si>
  <si>
    <t>Imported from Lin. Reg. file 2019_to_2021_alpha_predictions.csv to 2019_to_2021.</t>
  </si>
  <si>
    <t>Imported from ChatGPT file 2020_to_2021_alpha_predictions.csv to 2020_to_2021.</t>
  </si>
  <si>
    <t>Imported from Lin. Reg. file 2020_to_2021_alpha_predictions.csv to 2020_to_2021.</t>
  </si>
  <si>
    <t>Imported from ChatGPT file 2021_to_2021_alpha_predictions.csv to 2021_to_2021.</t>
  </si>
  <si>
    <t>Imported from Lin. Reg. file 2021_to_2021_alpha_predictions.csv to 2021_to_2021.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</si>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</sst>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  <xf numFmtId="0" fontId="0" fillId="3" borderId="1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G1" workbookViewId="0">
      <selection activeCell="V5" sqref="V5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-0.2116381389893042</v>
      </c>
      <c r="C2">
        <v>4.8965537477245746E-3</v>
      </c>
      <c r="D2">
        <v>1.1184765392134031</v>
      </c>
      <c r="E2">
        <v>0.21653469273702869</v>
      </c>
      <c r="F2" s="8">
        <f t="shared" ref="F2:F65" si="0">_xlfn.XLOOKUP(A2,$L$2:$L$900,$M$2:$M$900)</f>
        <v>4.4041864230440003E-4</v>
      </c>
      <c r="G2" s="8">
        <f t="shared" ref="G2:G65" si="1">_xlfn.XLOOKUP(A2,$R$2:$R$900,$S$2:$S$900)</f>
        <v>0.1106036208642299</v>
      </c>
      <c r="I2" s="10" t="s">
        <v>3</v>
      </c>
      <c r="J2" s="11">
        <v>4.4041864230440003E-4</v>
      </c>
      <c r="L2" s="12" t="str">
        <f>_xlfn.XLOOKUP(I2,Sheet!$B$2:$B$900,Sheet!$A$2:$A$900)</f>
        <v>A</v>
      </c>
      <c r="M2" s="9">
        <f t="shared" ref="M2:M65" si="2">J2</f>
        <v>4.4041864230440003E-4</v>
      </c>
      <c r="O2" s="13" t="s">
        <v>890</v>
      </c>
      <c r="P2" s="24">
        <f>COUNTIFS(E:E,"&gt;0", F:F,"&gt;0")</f>
        <v>149</v>
      </c>
      <c r="R2" s="10" t="s">
        <v>2</v>
      </c>
      <c r="S2" s="11">
        <v>0.1106036208642299</v>
      </c>
      <c r="U2" s="13" t="s">
        <v>890</v>
      </c>
      <c r="V2" s="24">
        <f>COUNTIFS(E:E,"&gt;0", G:G,"&gt;0")</f>
        <v>225</v>
      </c>
    </row>
    <row r="3" spans="1:22">
      <c r="A3" s="1" t="s">
        <v>4</v>
      </c>
      <c r="B3">
        <v>-0.30096941440421249</v>
      </c>
      <c r="C3">
        <v>-0.18724009985466619</v>
      </c>
      <c r="D3">
        <v>1.549894465616229</v>
      </c>
      <c r="E3">
        <v>0.1137293145495463</v>
      </c>
      <c r="F3" s="8">
        <f t="shared" si="0"/>
        <v>-1.03536200467E-3</v>
      </c>
      <c r="G3" s="8">
        <f t="shared" si="1"/>
        <v>-1.1552678362978051</v>
      </c>
      <c r="I3" s="10" t="s">
        <v>5</v>
      </c>
      <c r="J3" s="11">
        <v>-1.03536200467E-3</v>
      </c>
      <c r="L3" s="12" t="str">
        <f>_xlfn.XLOOKUP(I3,Sheet!$B$2:$B$900,Sheet!$A$2:$A$900)</f>
        <v>AAL</v>
      </c>
      <c r="M3" s="9">
        <f t="shared" si="2"/>
        <v>-1.03536200467E-3</v>
      </c>
      <c r="O3" s="14" t="s">
        <v>891</v>
      </c>
      <c r="P3" s="25">
        <f>COUNTIFS(E:E,"&lt;=0", F:F,"&lt;=0")</f>
        <v>44</v>
      </c>
      <c r="R3" s="10" t="s">
        <v>4</v>
      </c>
      <c r="S3" s="11">
        <v>-1.1552678362978051</v>
      </c>
      <c r="U3" s="14" t="s">
        <v>891</v>
      </c>
      <c r="V3" s="25">
        <f>COUNTIFS(E:E,"&lt;=0", G:G,"&lt;=0")</f>
        <v>13</v>
      </c>
    </row>
    <row r="4" spans="1:22" ht="16" customHeight="1">
      <c r="A4" s="1" t="s">
        <v>6</v>
      </c>
      <c r="B4">
        <v>-0.25085174591036569</v>
      </c>
      <c r="C4">
        <v>-0.24337091447598569</v>
      </c>
      <c r="D4">
        <v>1.307855375528961</v>
      </c>
      <c r="E4">
        <v>7.480831434380053E-3</v>
      </c>
      <c r="F4" s="8">
        <f t="shared" si="0"/>
        <v>8.0841046196210005E-4</v>
      </c>
      <c r="G4" s="8">
        <f t="shared" si="1"/>
        <v>0.14361736712466519</v>
      </c>
      <c r="I4" s="10" t="s">
        <v>7</v>
      </c>
      <c r="J4" s="11">
        <v>8.0841046196210005E-4</v>
      </c>
      <c r="L4" s="12" t="str">
        <f>_xlfn.XLOOKUP(I4,Sheet!$B$2:$B$900,Sheet!$A$2:$A$900)</f>
        <v>AAPL</v>
      </c>
      <c r="M4" s="9">
        <f t="shared" si="2"/>
        <v>8.0841046196210005E-4</v>
      </c>
      <c r="O4" s="14" t="s">
        <v>892</v>
      </c>
      <c r="P4" s="25">
        <f>COUNTIFS(E:E,"&lt;=0", F:F,"&gt;0")</f>
        <v>97</v>
      </c>
      <c r="R4" s="10" t="s">
        <v>6</v>
      </c>
      <c r="S4" s="11">
        <v>0.14361736712466519</v>
      </c>
      <c r="U4" s="14" t="s">
        <v>892</v>
      </c>
      <c r="V4" s="25">
        <f>COUNTIFS(E:E,"&lt;=0", G:G,"&gt;0")</f>
        <v>128</v>
      </c>
    </row>
    <row r="5" spans="1:22" ht="16" customHeight="1">
      <c r="A5" s="1" t="s">
        <v>8</v>
      </c>
      <c r="B5">
        <v>-0.15247706677999739</v>
      </c>
      <c r="C5">
        <v>-0.19623890403140831</v>
      </c>
      <c r="D5">
        <v>0.83276308692290191</v>
      </c>
      <c r="E5">
        <v>-4.3761837251410952E-2</v>
      </c>
      <c r="F5" s="8">
        <f t="shared" si="0"/>
        <v>5.6936913605709996E-4</v>
      </c>
      <c r="G5" s="8">
        <f t="shared" si="1"/>
        <v>0.11079937009885581</v>
      </c>
      <c r="I5" s="10" t="s">
        <v>9</v>
      </c>
      <c r="J5" s="11">
        <v>5.6936913605709996E-4</v>
      </c>
      <c r="L5" s="12" t="str">
        <f>_xlfn.XLOOKUP(I5,Sheet!$B$2:$B$900,Sheet!$A$2:$A$900)</f>
        <v>ABT</v>
      </c>
      <c r="M5" s="9">
        <f t="shared" si="2"/>
        <v>5.6936913605709996E-4</v>
      </c>
      <c r="O5" s="14" t="s">
        <v>893</v>
      </c>
      <c r="P5" s="25">
        <f>COUNTIFS(E:E,"&gt;0", F:F,"&lt;=0")</f>
        <v>142</v>
      </c>
      <c r="R5" s="10" t="s">
        <v>8</v>
      </c>
      <c r="S5" s="11">
        <v>0.11079937009885581</v>
      </c>
      <c r="U5" s="14" t="s">
        <v>893</v>
      </c>
      <c r="V5" s="25">
        <f>COUNTIFS(E:E,"&gt;0", G:G,"&lt;=0")</f>
        <v>66</v>
      </c>
    </row>
    <row r="6" spans="1:22" ht="16" customHeight="1">
      <c r="A6" s="1" t="s">
        <v>10</v>
      </c>
      <c r="B6">
        <v>-0.10870654894964139</v>
      </c>
      <c r="C6">
        <v>0.38378297988502119</v>
      </c>
      <c r="D6">
        <v>0.62137703033472169</v>
      </c>
      <c r="E6">
        <v>0.49248952883466263</v>
      </c>
      <c r="F6" s="8">
        <f t="shared" si="0"/>
        <v>-2.6646437312740002E-4</v>
      </c>
      <c r="G6" s="8">
        <f t="shared" si="1"/>
        <v>3.0193264857538399E-2</v>
      </c>
      <c r="I6" s="10" t="s">
        <v>11</v>
      </c>
      <c r="J6" s="11">
        <v>-2.6646437312740002E-4</v>
      </c>
      <c r="L6" s="12" t="str">
        <f>_xlfn.XLOOKUP(I6,Sheet!$B$2:$B$900,Sheet!$A$2:$A$900)</f>
        <v>ACGL</v>
      </c>
      <c r="M6" s="9">
        <f t="shared" si="2"/>
        <v>-2.6646437312740002E-4</v>
      </c>
      <c r="O6" s="14" t="s">
        <v>894</v>
      </c>
      <c r="P6" s="26">
        <f>P2/(P2+P4)</f>
        <v>0.60569105691056913</v>
      </c>
      <c r="R6" s="10" t="s">
        <v>10</v>
      </c>
      <c r="S6" s="11">
        <v>3.0193264857538399E-2</v>
      </c>
      <c r="U6" s="14" t="s">
        <v>894</v>
      </c>
      <c r="V6" s="26">
        <f>V2/(V2+V4)</f>
        <v>0.63739376770538247</v>
      </c>
    </row>
    <row r="7" spans="1:22">
      <c r="A7" s="1" t="s">
        <v>12</v>
      </c>
      <c r="B7">
        <v>-0.2298524178123269</v>
      </c>
      <c r="C7">
        <v>-0.37211706665941019</v>
      </c>
      <c r="D7">
        <v>1.2064408760512491</v>
      </c>
      <c r="E7">
        <v>-0.14226464884708331</v>
      </c>
      <c r="F7" s="8">
        <f t="shared" si="0"/>
        <v>4.331751136319E-4</v>
      </c>
      <c r="G7" s="8">
        <f t="shared" si="1"/>
        <v>0.1019841514603977</v>
      </c>
      <c r="I7" s="10" t="s">
        <v>13</v>
      </c>
      <c r="J7" s="11">
        <v>4.331751136319E-4</v>
      </c>
      <c r="L7" s="12" t="str">
        <f>_xlfn.XLOOKUP(I7,Sheet!$B$2:$B$900,Sheet!$A$2:$A$900)</f>
        <v>ACN</v>
      </c>
      <c r="M7" s="9">
        <f t="shared" si="2"/>
        <v>4.331751136319E-4</v>
      </c>
      <c r="O7" s="14" t="s">
        <v>895</v>
      </c>
      <c r="P7" s="26">
        <f>P2/(P2+P5)</f>
        <v>0.51202749140893467</v>
      </c>
      <c r="R7" s="10" t="s">
        <v>12</v>
      </c>
      <c r="S7" s="11">
        <v>0.1019841514603977</v>
      </c>
      <c r="U7" s="14" t="s">
        <v>895</v>
      </c>
      <c r="V7" s="26">
        <f>V2/(V2+V5)</f>
        <v>0.77319587628865982</v>
      </c>
    </row>
    <row r="8" spans="1:22" ht="16" customHeight="1">
      <c r="A8" s="1" t="s">
        <v>14</v>
      </c>
      <c r="B8">
        <v>-0.27827686765527693</v>
      </c>
      <c r="C8">
        <v>-0.41865044047445488</v>
      </c>
      <c r="D8">
        <v>1.440302708219344</v>
      </c>
      <c r="E8">
        <v>-0.14037357281917801</v>
      </c>
      <c r="F8" s="8">
        <f t="shared" si="0"/>
        <v>6.9322519087830004E-4</v>
      </c>
      <c r="G8" s="8">
        <f t="shared" si="1"/>
        <v>0.1102736175063611</v>
      </c>
      <c r="I8" s="10" t="s">
        <v>15</v>
      </c>
      <c r="J8" s="11">
        <v>6.9322519087830004E-4</v>
      </c>
      <c r="L8" s="12" t="str">
        <f>_xlfn.XLOOKUP(I8,Sheet!$B$2:$B$900,Sheet!$A$2:$A$900)</f>
        <v>ADBE</v>
      </c>
      <c r="M8" s="9">
        <f t="shared" si="2"/>
        <v>6.9322519087830004E-4</v>
      </c>
      <c r="O8" s="27" t="s">
        <v>896</v>
      </c>
      <c r="P8" s="28">
        <f>2*P6*P7/(P6+P7)</f>
        <v>0.55493482309124764</v>
      </c>
      <c r="R8" s="10" t="s">
        <v>14</v>
      </c>
      <c r="S8" s="11">
        <v>0.1102736175063611</v>
      </c>
      <c r="U8" s="27" t="s">
        <v>896</v>
      </c>
      <c r="V8" s="28">
        <f>2*V6*V7/(V6+V7)</f>
        <v>0.69875776397515532</v>
      </c>
    </row>
    <row r="9" spans="1:22" ht="16" thickBot="1">
      <c r="A9" s="1" t="s">
        <v>16</v>
      </c>
      <c r="B9">
        <v>-0.24779812567722789</v>
      </c>
      <c r="C9">
        <v>1.661901747397387E-2</v>
      </c>
      <c r="D9">
        <v>1.2931081718997359</v>
      </c>
      <c r="E9">
        <v>0.26441714315120179</v>
      </c>
      <c r="F9" s="8">
        <f t="shared" si="0"/>
        <v>1.048599227108E-4</v>
      </c>
      <c r="G9" s="8">
        <f t="shared" si="1"/>
        <v>9.4111510819417904E-2</v>
      </c>
      <c r="I9" s="10" t="s">
        <v>17</v>
      </c>
      <c r="J9" s="11">
        <v>1.048599227108E-4</v>
      </c>
      <c r="L9" s="12" t="str">
        <f>_xlfn.XLOOKUP(I9,Sheet!$B$2:$B$900,Sheet!$A$2:$A$900)</f>
        <v>ADI</v>
      </c>
      <c r="M9" s="9">
        <f t="shared" si="2"/>
        <v>1.048599227108E-4</v>
      </c>
      <c r="O9" s="29" t="s">
        <v>875</v>
      </c>
      <c r="P9" s="30">
        <f>(P2+P3)/(P2+P3+P4+P5)</f>
        <v>0.44675925925925924</v>
      </c>
      <c r="R9" s="10" t="s">
        <v>16</v>
      </c>
      <c r="S9" s="11">
        <v>9.4111510819417904E-2</v>
      </c>
      <c r="U9" s="29" t="s">
        <v>875</v>
      </c>
      <c r="V9" s="30">
        <f>(V2+V3)/(V2+V3+V4+V5)</f>
        <v>0.55092592592592593</v>
      </c>
    </row>
    <row r="10" spans="1:22" ht="16" thickBot="1">
      <c r="A10" s="1" t="s">
        <v>18</v>
      </c>
      <c r="B10">
        <v>-9.7213169138998551E-2</v>
      </c>
      <c r="C10">
        <v>0.38503984673325131</v>
      </c>
      <c r="D10">
        <v>0.56587071340106532</v>
      </c>
      <c r="E10">
        <v>0.48225301587224989</v>
      </c>
      <c r="F10" s="8">
        <f t="shared" si="0"/>
        <v>-1.025054515856E-4</v>
      </c>
      <c r="G10" s="8">
        <f t="shared" si="1"/>
        <v>5.8813830862054099E-2</v>
      </c>
      <c r="I10" s="10" t="s">
        <v>19</v>
      </c>
      <c r="J10" s="11">
        <v>-1.025054515856E-4</v>
      </c>
      <c r="L10" s="12" t="str">
        <f>_xlfn.XLOOKUP(I10,Sheet!$B$2:$B$900,Sheet!$A$2:$A$900)</f>
        <v>ADM</v>
      </c>
      <c r="M10" s="9">
        <f t="shared" si="2"/>
        <v>-1.025054515856E-4</v>
      </c>
      <c r="P10" s="31"/>
      <c r="R10" s="10" t="s">
        <v>18</v>
      </c>
      <c r="S10" s="11">
        <v>5.8813830862054099E-2</v>
      </c>
      <c r="U10" s="12"/>
      <c r="V10" s="31"/>
    </row>
    <row r="11" spans="1:22" ht="16" thickBot="1">
      <c r="A11" s="1" t="s">
        <v>20</v>
      </c>
      <c r="B11">
        <v>-0.1729102797667634</v>
      </c>
      <c r="C11">
        <v>2.6892983987109601E-2</v>
      </c>
      <c r="D11">
        <v>0.93144358079869793</v>
      </c>
      <c r="E11">
        <v>0.199803263753873</v>
      </c>
      <c r="F11" s="8">
        <f t="shared" si="0"/>
        <v>1.4352614573420001E-4</v>
      </c>
      <c r="G11" s="8">
        <f t="shared" si="1"/>
        <v>8.1937769238007704E-2</v>
      </c>
      <c r="I11" s="10" t="s">
        <v>21</v>
      </c>
      <c r="J11" s="11">
        <v>1.4352614573420001E-4</v>
      </c>
      <c r="L11" s="12" t="str">
        <f>_xlfn.XLOOKUP(I11,Sheet!$B$2:$B$900,Sheet!$A$2:$A$900)</f>
        <v>ADP</v>
      </c>
      <c r="M11" s="9">
        <f t="shared" si="2"/>
        <v>1.4352614573420001E-4</v>
      </c>
      <c r="O11" s="37" t="s">
        <v>876</v>
      </c>
      <c r="P11" s="38"/>
      <c r="R11" s="10" t="s">
        <v>20</v>
      </c>
      <c r="S11" s="11">
        <v>8.1937769238007704E-2</v>
      </c>
      <c r="U11" s="37" t="s">
        <v>877</v>
      </c>
      <c r="V11" s="38"/>
    </row>
    <row r="12" spans="1:22">
      <c r="A12" s="1" t="s">
        <v>22</v>
      </c>
      <c r="B12">
        <v>-0.31496053783651279</v>
      </c>
      <c r="C12">
        <v>-0.29634472894343089</v>
      </c>
      <c r="D12">
        <v>1.6174634265559911</v>
      </c>
      <c r="E12">
        <v>1.861580889308195E-2</v>
      </c>
      <c r="F12" s="8">
        <f t="shared" si="0"/>
        <v>3.9411543624210001E-4</v>
      </c>
      <c r="G12" s="8">
        <f t="shared" si="1"/>
        <v>0.1105981275383823</v>
      </c>
      <c r="I12" s="10" t="s">
        <v>23</v>
      </c>
      <c r="J12" s="11">
        <v>3.9411543624210001E-4</v>
      </c>
      <c r="L12" s="12" t="str">
        <f>_xlfn.XLOOKUP(I12,Sheet!$B$2:$B$900,Sheet!$A$2:$A$900)</f>
        <v>ADSK</v>
      </c>
      <c r="M12" s="9">
        <f t="shared" si="2"/>
        <v>3.9411543624210001E-4</v>
      </c>
      <c r="O12" s="32" t="s">
        <v>878</v>
      </c>
      <c r="P12" s="33">
        <f>SQRT(SUMXMY2(E:E, F:F)/COUNT(E:E))</f>
        <v>0.27790252387229092</v>
      </c>
      <c r="R12" s="10" t="s">
        <v>22</v>
      </c>
      <c r="S12" s="11">
        <v>0.1105981275383823</v>
      </c>
      <c r="U12" s="32" t="s">
        <v>878</v>
      </c>
      <c r="V12" s="33">
        <f>SQRT(SUMXMY2($E$2:$E$433, $G$2:$G$433)/COUNT($E$2:$E$433))</f>
        <v>0.34407785500645088</v>
      </c>
    </row>
    <row r="13" spans="1:22" ht="16" thickBot="1">
      <c r="A13" s="1" t="s">
        <v>24</v>
      </c>
      <c r="B13">
        <v>-8.0226657047705235E-2</v>
      </c>
      <c r="C13">
        <v>4.9075733049015469E-2</v>
      </c>
      <c r="D13">
        <v>0.48383577335117428</v>
      </c>
      <c r="E13">
        <v>0.1293023900967207</v>
      </c>
      <c r="F13" s="8">
        <f t="shared" si="0"/>
        <v>1.3391572387139999E-4</v>
      </c>
      <c r="G13" s="8">
        <f t="shared" si="1"/>
        <v>6.7516154890386301E-2</v>
      </c>
      <c r="I13" s="10" t="s">
        <v>25</v>
      </c>
      <c r="J13" s="11">
        <v>1.3391572387139999E-4</v>
      </c>
      <c r="L13" s="12" t="str">
        <f>_xlfn.XLOOKUP(I13,Sheet!$B$2:$B$900,Sheet!$A$2:$A$900)</f>
        <v>AEE</v>
      </c>
      <c r="M13" s="9">
        <f t="shared" si="2"/>
        <v>1.3391572387139999E-4</v>
      </c>
      <c r="O13" s="29" t="s">
        <v>879</v>
      </c>
      <c r="P13" s="34">
        <f>RSQ(F:F, E:E)</f>
        <v>9.887109790644627E-2</v>
      </c>
      <c r="R13" s="10" t="s">
        <v>24</v>
      </c>
      <c r="S13" s="11">
        <v>6.7516154890386301E-2</v>
      </c>
      <c r="U13" s="29" t="s">
        <v>879</v>
      </c>
      <c r="V13" s="34">
        <f>RSQ(G:G, E:E)</f>
        <v>7.9193239155392239E-2</v>
      </c>
    </row>
    <row r="14" spans="1:22">
      <c r="A14" s="1" t="s">
        <v>26</v>
      </c>
      <c r="B14">
        <v>-8.4998726425588311E-2</v>
      </c>
      <c r="C14">
        <v>0.12612403208771689</v>
      </c>
      <c r="D14">
        <v>0.50688208346031183</v>
      </c>
      <c r="E14">
        <v>0.21112275851330531</v>
      </c>
      <c r="F14" s="8">
        <f t="shared" si="0"/>
        <v>9.4949327693613064E-5</v>
      </c>
      <c r="G14" s="8">
        <f t="shared" si="1"/>
        <v>4.8539729913552099E-2</v>
      </c>
      <c r="I14" s="10" t="s">
        <v>27</v>
      </c>
      <c r="J14" s="11">
        <v>9.4949327693613064E-5</v>
      </c>
      <c r="L14" s="12" t="str">
        <f>_xlfn.XLOOKUP(I14,Sheet!$B$2:$B$900,Sheet!$A$2:$A$900)</f>
        <v>AEP</v>
      </c>
      <c r="M14" s="9">
        <f t="shared" si="2"/>
        <v>9.4949327693613064E-5</v>
      </c>
      <c r="P14" s="15"/>
      <c r="R14" s="10" t="s">
        <v>26</v>
      </c>
      <c r="S14" s="11">
        <v>4.8539729913552099E-2</v>
      </c>
      <c r="V14" s="16"/>
    </row>
    <row r="15" spans="1:22">
      <c r="A15" s="1" t="s">
        <v>28</v>
      </c>
      <c r="B15">
        <v>-0.19540817632863081</v>
      </c>
      <c r="C15">
        <v>0.25724793628066261</v>
      </c>
      <c r="D15">
        <v>1.040095291390152</v>
      </c>
      <c r="E15">
        <v>0.45265611260929328</v>
      </c>
      <c r="F15" s="8">
        <f t="shared" si="0"/>
        <v>2.1695019402189999E-4</v>
      </c>
      <c r="G15" s="8">
        <f t="shared" si="1"/>
        <v>0.1118627340582158</v>
      </c>
      <c r="I15" s="10" t="s">
        <v>29</v>
      </c>
      <c r="J15" s="11">
        <v>2.1695019402189999E-4</v>
      </c>
      <c r="L15" s="12" t="str">
        <f>_xlfn.XLOOKUP(I15,Sheet!$B$2:$B$900,Sheet!$A$2:$A$900)</f>
        <v>AES</v>
      </c>
      <c r="M15" s="9">
        <f t="shared" si="2"/>
        <v>2.1695019402189999E-4</v>
      </c>
      <c r="P15" s="15"/>
      <c r="R15" s="10" t="s">
        <v>28</v>
      </c>
      <c r="S15" s="11">
        <v>0.1118627340582158</v>
      </c>
      <c r="V15" s="16"/>
    </row>
    <row r="16" spans="1:22">
      <c r="A16" s="1" t="s">
        <v>30</v>
      </c>
      <c r="B16">
        <v>-0.1196291476029268</v>
      </c>
      <c r="C16">
        <v>0.26197525535157828</v>
      </c>
      <c r="D16">
        <v>0.67412680738698427</v>
      </c>
      <c r="E16">
        <v>0.38160440295450498</v>
      </c>
      <c r="F16" s="8">
        <f t="shared" si="0"/>
        <v>-8.4255299310622279E-5</v>
      </c>
      <c r="G16" s="8">
        <f t="shared" si="1"/>
        <v>4.0972198511329203E-2</v>
      </c>
      <c r="I16" s="10" t="s">
        <v>31</v>
      </c>
      <c r="J16" s="11">
        <v>-8.4255299310622279E-5</v>
      </c>
      <c r="L16" s="12" t="str">
        <f>_xlfn.XLOOKUP(I16,Sheet!$B$2:$B$900,Sheet!$A$2:$A$900)</f>
        <v>AFL</v>
      </c>
      <c r="M16" s="9">
        <f t="shared" si="2"/>
        <v>-8.4255299310622279E-5</v>
      </c>
      <c r="P16" s="15"/>
      <c r="R16" s="10" t="s">
        <v>30</v>
      </c>
      <c r="S16" s="11">
        <v>4.0972198511329203E-2</v>
      </c>
      <c r="V16" s="16"/>
    </row>
    <row r="17" spans="1:22">
      <c r="A17" s="1" t="s">
        <v>32</v>
      </c>
      <c r="B17">
        <v>-0.17566486525866579</v>
      </c>
      <c r="C17">
        <v>0.18189059546533959</v>
      </c>
      <c r="D17">
        <v>0.94474662114482888</v>
      </c>
      <c r="E17">
        <v>0.35755546072400551</v>
      </c>
      <c r="F17" s="8">
        <f t="shared" si="0"/>
        <v>-6.3293724132460003E-4</v>
      </c>
      <c r="G17" s="8">
        <f t="shared" si="1"/>
        <v>-7.9097477992562407E-2</v>
      </c>
      <c r="I17" s="10" t="s">
        <v>33</v>
      </c>
      <c r="J17" s="11">
        <v>-6.3293724132460003E-4</v>
      </c>
      <c r="L17" s="12" t="str">
        <f>_xlfn.XLOOKUP(I17,Sheet!$B$2:$B$900,Sheet!$A$2:$A$900)</f>
        <v>AIG</v>
      </c>
      <c r="M17" s="9">
        <f t="shared" si="2"/>
        <v>-6.3293724132460003E-4</v>
      </c>
      <c r="P17" s="15"/>
      <c r="R17" s="10" t="s">
        <v>32</v>
      </c>
      <c r="S17" s="11">
        <v>-7.9097477992562407E-2</v>
      </c>
      <c r="V17" s="16"/>
    </row>
    <row r="18" spans="1:22">
      <c r="A18" s="1" t="s">
        <v>34</v>
      </c>
      <c r="B18">
        <v>-0.1006475042408346</v>
      </c>
      <c r="C18">
        <v>-0.1594169456660208</v>
      </c>
      <c r="D18">
        <v>0.58245654766039867</v>
      </c>
      <c r="E18">
        <v>-5.8769441425186253E-2</v>
      </c>
      <c r="F18" s="8">
        <f t="shared" si="0"/>
        <v>-2.8439987359876161E-5</v>
      </c>
      <c r="G18" s="8">
        <f t="shared" si="1"/>
        <v>7.1808784273425699E-2</v>
      </c>
      <c r="I18" s="10" t="s">
        <v>35</v>
      </c>
      <c r="J18" s="11">
        <v>-2.8439987359876161E-5</v>
      </c>
      <c r="L18" s="12" t="str">
        <f>_xlfn.XLOOKUP(I18,Sheet!$B$2:$B$900,Sheet!$A$2:$A$900)</f>
        <v>AIZ</v>
      </c>
      <c r="M18" s="9">
        <f t="shared" si="2"/>
        <v>-2.8439987359876161E-5</v>
      </c>
      <c r="P18" s="15"/>
      <c r="R18" s="10" t="s">
        <v>34</v>
      </c>
      <c r="S18" s="11">
        <v>7.1808784273425699E-2</v>
      </c>
      <c r="V18" s="16"/>
    </row>
    <row r="19" spans="1:22">
      <c r="A19" s="1" t="s">
        <v>36</v>
      </c>
      <c r="B19">
        <v>-0.15143480181933119</v>
      </c>
      <c r="C19">
        <v>0.1526777703536791</v>
      </c>
      <c r="D19">
        <v>0.82772955543010229</v>
      </c>
      <c r="E19">
        <v>0.30411257217301041</v>
      </c>
      <c r="F19" s="8">
        <f t="shared" si="0"/>
        <v>4.804908835788E-4</v>
      </c>
      <c r="G19" s="8">
        <f t="shared" si="1"/>
        <v>0.1117221250042261</v>
      </c>
      <c r="I19" s="10" t="s">
        <v>37</v>
      </c>
      <c r="J19" s="11">
        <v>4.804908835788E-4</v>
      </c>
      <c r="L19" s="12" t="str">
        <f>_xlfn.XLOOKUP(I19,Sheet!$B$2:$B$900,Sheet!$A$2:$A$900)</f>
        <v>AJG</v>
      </c>
      <c r="M19" s="9">
        <f t="shared" si="2"/>
        <v>4.804908835788E-4</v>
      </c>
      <c r="P19" s="15"/>
      <c r="R19" s="10" t="s">
        <v>36</v>
      </c>
      <c r="S19" s="11">
        <v>0.1117221250042261</v>
      </c>
      <c r="V19" s="16"/>
    </row>
    <row r="20" spans="1:22">
      <c r="A20" s="1" t="s">
        <v>38</v>
      </c>
      <c r="B20">
        <v>-0.14034920986269209</v>
      </c>
      <c r="C20">
        <v>-0.28330536151726748</v>
      </c>
      <c r="D20">
        <v>0.7741926158457495</v>
      </c>
      <c r="E20">
        <v>-0.1429561516545754</v>
      </c>
      <c r="F20" s="8">
        <f t="shared" si="0"/>
        <v>5.7386662279755982E-5</v>
      </c>
      <c r="G20" s="8">
        <f t="shared" si="1"/>
        <v>8.5215029335562104E-2</v>
      </c>
      <c r="I20" s="10" t="s">
        <v>39</v>
      </c>
      <c r="J20" s="11">
        <v>5.7386662279755982E-5</v>
      </c>
      <c r="L20" s="12" t="str">
        <f>_xlfn.XLOOKUP(I20,Sheet!$B$2:$B$900,Sheet!$A$2:$A$900)</f>
        <v>AKAM</v>
      </c>
      <c r="M20" s="9">
        <f t="shared" si="2"/>
        <v>5.7386662279755982E-5</v>
      </c>
      <c r="P20" s="15"/>
      <c r="R20" s="10" t="s">
        <v>38</v>
      </c>
      <c r="S20" s="11">
        <v>8.5215029335562104E-2</v>
      </c>
      <c r="V20" s="16"/>
    </row>
    <row r="21" spans="1:22">
      <c r="A21" s="1" t="s">
        <v>40</v>
      </c>
      <c r="B21">
        <v>-0.26629668654479333</v>
      </c>
      <c r="C21">
        <v>8.3994515579768114E-2</v>
      </c>
      <c r="D21">
        <v>1.3824454251053431</v>
      </c>
      <c r="E21">
        <v>0.35029120212456138</v>
      </c>
      <c r="F21" s="8">
        <f t="shared" si="0"/>
        <v>3.0744616889069999E-4</v>
      </c>
      <c r="G21" s="8">
        <f t="shared" si="1"/>
        <v>8.2284292564165001E-2</v>
      </c>
      <c r="I21" s="10" t="s">
        <v>41</v>
      </c>
      <c r="J21" s="11">
        <v>3.0744616889069999E-4</v>
      </c>
      <c r="L21" s="12" t="str">
        <f>_xlfn.XLOOKUP(I21,Sheet!$B$2:$B$900,Sheet!$A$2:$A$900)</f>
        <v>ALB</v>
      </c>
      <c r="M21" s="9">
        <f t="shared" si="2"/>
        <v>3.0744616889069999E-4</v>
      </c>
      <c r="P21" s="15"/>
      <c r="R21" s="10" t="s">
        <v>40</v>
      </c>
      <c r="S21" s="11">
        <v>8.2284292564165001E-2</v>
      </c>
      <c r="V21" s="16"/>
    </row>
    <row r="22" spans="1:22">
      <c r="A22" s="1" t="s">
        <v>42</v>
      </c>
      <c r="B22">
        <v>-0.32046700845451548</v>
      </c>
      <c r="C22">
        <v>-0.95296807911098402</v>
      </c>
      <c r="D22">
        <v>1.644056466057366</v>
      </c>
      <c r="E22">
        <v>-0.63250107065646843</v>
      </c>
      <c r="F22" s="8">
        <f t="shared" si="0"/>
        <v>9.4691001294140004E-4</v>
      </c>
      <c r="G22" s="8">
        <f t="shared" si="1"/>
        <v>0.1061379574972876</v>
      </c>
      <c r="I22" s="10" t="s">
        <v>43</v>
      </c>
      <c r="J22" s="11">
        <v>9.4691001294140004E-4</v>
      </c>
      <c r="L22" s="12" t="str">
        <f>_xlfn.XLOOKUP(I22,Sheet!$B$2:$B$900,Sheet!$A$2:$A$900)</f>
        <v>ALGN</v>
      </c>
      <c r="M22" s="9">
        <f t="shared" si="2"/>
        <v>9.4691001294140004E-4</v>
      </c>
      <c r="P22" s="15"/>
      <c r="R22" s="10" t="s">
        <v>42</v>
      </c>
      <c r="S22" s="11">
        <v>0.1061379574972876</v>
      </c>
      <c r="V22" s="16"/>
    </row>
    <row r="23" spans="1:22">
      <c r="A23" s="1" t="s">
        <v>44</v>
      </c>
      <c r="B23">
        <v>-0.1025832650081787</v>
      </c>
      <c r="C23">
        <v>0.21353884061197431</v>
      </c>
      <c r="D23">
        <v>0.59180514245411164</v>
      </c>
      <c r="E23">
        <v>0.31612210562015303</v>
      </c>
      <c r="F23" s="8">
        <f t="shared" si="0"/>
        <v>-9.2778358117173121E-5</v>
      </c>
      <c r="G23" s="8">
        <f t="shared" si="1"/>
        <v>5.0048912728845298E-2</v>
      </c>
      <c r="I23" s="10" t="s">
        <v>45</v>
      </c>
      <c r="J23" s="11">
        <v>-9.2778358117173121E-5</v>
      </c>
      <c r="L23" s="12" t="str">
        <f>_xlfn.XLOOKUP(I23,Sheet!$B$2:$B$900,Sheet!$A$2:$A$900)</f>
        <v>ALL</v>
      </c>
      <c r="M23" s="9">
        <f t="shared" si="2"/>
        <v>-9.2778358117173121E-5</v>
      </c>
      <c r="P23" s="15"/>
      <c r="R23" s="10" t="s">
        <v>44</v>
      </c>
      <c r="S23" s="11">
        <v>5.0048912728845298E-2</v>
      </c>
      <c r="V23" s="16"/>
    </row>
    <row r="24" spans="1:22">
      <c r="A24" s="1" t="s">
        <v>46</v>
      </c>
      <c r="B24">
        <v>-0.33737617742316889</v>
      </c>
      <c r="C24">
        <v>-0.34278759345736343</v>
      </c>
      <c r="D24">
        <v>1.725717883962455</v>
      </c>
      <c r="E24">
        <v>-5.4114160341944828E-3</v>
      </c>
      <c r="F24" s="8">
        <f t="shared" si="0"/>
        <v>5.6983690171829996E-4</v>
      </c>
      <c r="G24" s="8">
        <f t="shared" si="1"/>
        <v>0.13175638280458279</v>
      </c>
      <c r="I24" s="10" t="s">
        <v>47</v>
      </c>
      <c r="J24" s="11">
        <v>5.6983690171829996E-4</v>
      </c>
      <c r="L24" s="12" t="str">
        <f>_xlfn.XLOOKUP(I24,Sheet!$B$2:$B$900,Sheet!$A$2:$A$900)</f>
        <v>AMAT</v>
      </c>
      <c r="M24" s="9">
        <f t="shared" si="2"/>
        <v>5.6983690171829996E-4</v>
      </c>
      <c r="P24" s="15"/>
      <c r="R24" s="10" t="s">
        <v>46</v>
      </c>
      <c r="S24" s="11">
        <v>0.13175638280458279</v>
      </c>
      <c r="V24" s="16"/>
    </row>
    <row r="25" spans="1:22">
      <c r="A25" s="1" t="s">
        <v>48</v>
      </c>
      <c r="B25">
        <v>-0.40677149398647738</v>
      </c>
      <c r="C25">
        <v>-0.61119021011757235</v>
      </c>
      <c r="D25">
        <v>2.0608567637641628</v>
      </c>
      <c r="E25">
        <v>-0.204418716131095</v>
      </c>
      <c r="F25" s="8">
        <f t="shared" si="0"/>
        <v>1.6125528835550999E-3</v>
      </c>
      <c r="G25" s="8">
        <f t="shared" si="1"/>
        <v>0.17350748313482239</v>
      </c>
      <c r="I25" s="10" t="s">
        <v>49</v>
      </c>
      <c r="J25" s="11">
        <v>1.6125528835550999E-3</v>
      </c>
      <c r="L25" s="12" t="str">
        <f>_xlfn.XLOOKUP(I25,Sheet!$B$2:$B$900,Sheet!$A$2:$A$900)</f>
        <v>AMD</v>
      </c>
      <c r="M25" s="9">
        <f t="shared" si="2"/>
        <v>1.6125528835550999E-3</v>
      </c>
      <c r="P25" s="15"/>
      <c r="R25" s="10" t="s">
        <v>48</v>
      </c>
      <c r="S25" s="11">
        <v>0.17350748313482239</v>
      </c>
      <c r="V25" s="16"/>
    </row>
    <row r="26" spans="1:22">
      <c r="A26" s="1" t="s">
        <v>50</v>
      </c>
      <c r="B26">
        <v>-0.1546916596896987</v>
      </c>
      <c r="C26">
        <v>-1.435359785629531E-2</v>
      </c>
      <c r="D26">
        <v>0.84345827823739095</v>
      </c>
      <c r="E26">
        <v>0.14033806183340339</v>
      </c>
      <c r="F26" s="8">
        <f t="shared" si="0"/>
        <v>2.2040660204070001E-4</v>
      </c>
      <c r="G26" s="8">
        <f t="shared" si="1"/>
        <v>9.47319488497156E-2</v>
      </c>
      <c r="I26" s="10" t="s">
        <v>51</v>
      </c>
      <c r="J26" s="11">
        <v>2.2040660204070001E-4</v>
      </c>
      <c r="L26" s="12" t="str">
        <f>_xlfn.XLOOKUP(I26,Sheet!$B$2:$B$900,Sheet!$A$2:$A$900)</f>
        <v>AME</v>
      </c>
      <c r="M26" s="9">
        <f t="shared" si="2"/>
        <v>2.2040660204070001E-4</v>
      </c>
      <c r="P26" s="15"/>
      <c r="R26" s="10" t="s">
        <v>50</v>
      </c>
      <c r="S26" s="11">
        <v>9.47319488497156E-2</v>
      </c>
      <c r="V26" s="16"/>
    </row>
    <row r="27" spans="1:22">
      <c r="A27" s="1" t="s">
        <v>52</v>
      </c>
      <c r="B27">
        <v>-5.1730436172208259E-2</v>
      </c>
      <c r="C27">
        <v>0.2092296076178044</v>
      </c>
      <c r="D27">
        <v>0.34621565695493889</v>
      </c>
      <c r="E27">
        <v>0.26096004379001259</v>
      </c>
      <c r="F27" s="8">
        <f t="shared" si="0"/>
        <v>-4.6124413208799792E-5</v>
      </c>
      <c r="G27" s="8">
        <f t="shared" si="1"/>
        <v>5.52612519211991E-2</v>
      </c>
      <c r="I27" s="10" t="s">
        <v>53</v>
      </c>
      <c r="J27" s="11">
        <v>-4.6124413208799792E-5</v>
      </c>
      <c r="L27" s="12" t="str">
        <f>_xlfn.XLOOKUP(I27,Sheet!$B$2:$B$900,Sheet!$A$2:$A$900)</f>
        <v>AMGN</v>
      </c>
      <c r="M27" s="9">
        <f t="shared" si="2"/>
        <v>-4.6124413208799792E-5</v>
      </c>
      <c r="P27" s="15"/>
      <c r="R27" s="10" t="s">
        <v>52</v>
      </c>
      <c r="S27" s="11">
        <v>5.52612519211991E-2</v>
      </c>
      <c r="V27" s="16"/>
    </row>
    <row r="28" spans="1:22">
      <c r="A28" s="1" t="s">
        <v>54</v>
      </c>
      <c r="B28">
        <v>-0.23503864729231061</v>
      </c>
      <c r="C28">
        <v>0.11111308235118331</v>
      </c>
      <c r="D28">
        <v>1.231487337749146</v>
      </c>
      <c r="E28">
        <v>0.34615172964349389</v>
      </c>
      <c r="F28" s="8">
        <f t="shared" si="0"/>
        <v>1.1754336804034199E-5</v>
      </c>
      <c r="G28" s="8">
        <f t="shared" si="1"/>
        <v>8.7729481525009104E-2</v>
      </c>
      <c r="I28" s="10" t="s">
        <v>55</v>
      </c>
      <c r="J28" s="11">
        <v>1.1754336804034199E-5</v>
      </c>
      <c r="L28" s="12" t="str">
        <f>_xlfn.XLOOKUP(I28,Sheet!$B$2:$B$900,Sheet!$A$2:$A$900)</f>
        <v>AMP</v>
      </c>
      <c r="M28" s="9">
        <f t="shared" si="2"/>
        <v>1.1754336804034199E-5</v>
      </c>
      <c r="P28" s="15"/>
      <c r="R28" s="10" t="s">
        <v>54</v>
      </c>
      <c r="S28" s="11">
        <v>8.7729481525009104E-2</v>
      </c>
      <c r="V28" s="16"/>
    </row>
    <row r="29" spans="1:22">
      <c r="A29" s="1" t="s">
        <v>56</v>
      </c>
      <c r="B29">
        <v>-0.15101049646975939</v>
      </c>
      <c r="C29">
        <v>-0.24620791391705901</v>
      </c>
      <c r="D29">
        <v>0.82568040821683675</v>
      </c>
      <c r="E29">
        <v>-9.519741744729962E-2</v>
      </c>
      <c r="F29" s="8">
        <f t="shared" si="0"/>
        <v>4.326615364456E-4</v>
      </c>
      <c r="G29" s="8">
        <f t="shared" si="1"/>
        <v>9.35428262881874E-2</v>
      </c>
      <c r="I29" s="10" t="s">
        <v>57</v>
      </c>
      <c r="J29" s="11">
        <v>4.326615364456E-4</v>
      </c>
      <c r="L29" s="12" t="str">
        <f>_xlfn.XLOOKUP(I29,Sheet!$B$2:$B$900,Sheet!$A$2:$A$900)</f>
        <v>AMT</v>
      </c>
      <c r="M29" s="9">
        <f t="shared" si="2"/>
        <v>4.326615364456E-4</v>
      </c>
      <c r="P29" s="15"/>
      <c r="R29" s="10" t="s">
        <v>56</v>
      </c>
      <c r="S29" s="11">
        <v>9.35428262881874E-2</v>
      </c>
      <c r="V29" s="16"/>
    </row>
    <row r="30" spans="1:22">
      <c r="A30" s="1" t="s">
        <v>58</v>
      </c>
      <c r="B30">
        <v>-0.31969843134727399</v>
      </c>
      <c r="C30">
        <v>-0.56016611831604912</v>
      </c>
      <c r="D30">
        <v>1.6403446871720111</v>
      </c>
      <c r="E30">
        <v>-0.2404676869687751</v>
      </c>
      <c r="F30" s="8">
        <f t="shared" si="0"/>
        <v>6.730762639179E-4</v>
      </c>
      <c r="G30" s="8">
        <f t="shared" si="1"/>
        <v>0.1221768129103977</v>
      </c>
      <c r="I30" s="10" t="s">
        <v>59</v>
      </c>
      <c r="J30" s="11">
        <v>6.730762639179E-4</v>
      </c>
      <c r="L30" s="12" t="str">
        <f>_xlfn.XLOOKUP(I30,Sheet!$B$2:$B$900,Sheet!$A$2:$A$900)</f>
        <v>AMZN</v>
      </c>
      <c r="M30" s="9">
        <f t="shared" si="2"/>
        <v>6.730762639179E-4</v>
      </c>
      <c r="P30" s="15"/>
      <c r="R30" s="10" t="s">
        <v>58</v>
      </c>
      <c r="S30" s="11">
        <v>0.1221768129103977</v>
      </c>
      <c r="V30" s="16"/>
    </row>
    <row r="31" spans="1:22">
      <c r="A31" s="1" t="s">
        <v>60</v>
      </c>
      <c r="B31">
        <v>-0.28469176442778948</v>
      </c>
      <c r="C31">
        <v>-0.42110918419675342</v>
      </c>
      <c r="D31">
        <v>1.471282915888289</v>
      </c>
      <c r="E31">
        <v>-0.13641741976896379</v>
      </c>
      <c r="F31" s="8">
        <f t="shared" si="0"/>
        <v>4.892272671841E-4</v>
      </c>
      <c r="G31" s="8">
        <f t="shared" si="1"/>
        <v>0.1090866412972723</v>
      </c>
      <c r="I31" s="10" t="s">
        <v>61</v>
      </c>
      <c r="J31" s="11">
        <v>4.892272671841E-4</v>
      </c>
      <c r="L31" s="12" t="str">
        <f>_xlfn.XLOOKUP(I31,Sheet!$B$2:$B$900,Sheet!$A$2:$A$900)</f>
        <v>ANSS</v>
      </c>
      <c r="M31" s="9">
        <f t="shared" si="2"/>
        <v>4.892272671841E-4</v>
      </c>
      <c r="P31" s="15"/>
      <c r="R31" s="10" t="s">
        <v>60</v>
      </c>
      <c r="S31" s="11">
        <v>0.1090866412972723</v>
      </c>
      <c r="V31" s="16"/>
    </row>
    <row r="32" spans="1:22">
      <c r="A32" s="1" t="s">
        <v>62</v>
      </c>
      <c r="B32">
        <v>-0.155518111746621</v>
      </c>
      <c r="C32">
        <v>4.5181454918970188E-2</v>
      </c>
      <c r="D32">
        <v>0.84744955935380573</v>
      </c>
      <c r="E32">
        <v>0.20069956666559119</v>
      </c>
      <c r="F32" s="8">
        <f t="shared" si="0"/>
        <v>3.6599588762539997E-4</v>
      </c>
      <c r="G32" s="8">
        <f t="shared" si="1"/>
        <v>8.7006737721509297E-2</v>
      </c>
      <c r="I32" s="10" t="s">
        <v>63</v>
      </c>
      <c r="J32" s="11">
        <v>3.6599588762539997E-4</v>
      </c>
      <c r="L32" s="12" t="str">
        <f>_xlfn.XLOOKUP(I32,Sheet!$B$2:$B$900,Sheet!$A$2:$A$900)</f>
        <v>AON</v>
      </c>
      <c r="M32" s="9">
        <f t="shared" si="2"/>
        <v>3.6599588762539997E-4</v>
      </c>
      <c r="P32" s="15"/>
      <c r="R32" s="10" t="s">
        <v>62</v>
      </c>
      <c r="S32" s="11">
        <v>8.7006737721509297E-2</v>
      </c>
      <c r="V32" s="16"/>
    </row>
    <row r="33" spans="1:22">
      <c r="A33" s="1" t="s">
        <v>64</v>
      </c>
      <c r="B33">
        <v>-0.17143388508397281</v>
      </c>
      <c r="C33">
        <v>-0.33789545379326752</v>
      </c>
      <c r="D33">
        <v>0.92431345610672055</v>
      </c>
      <c r="E33">
        <v>-0.16646156870929471</v>
      </c>
      <c r="F33" s="8">
        <f t="shared" si="0"/>
        <v>7.0284052644660542E-5</v>
      </c>
      <c r="G33" s="8">
        <f t="shared" si="1"/>
        <v>2.4707364389726E-2</v>
      </c>
      <c r="I33" s="10" t="s">
        <v>65</v>
      </c>
      <c r="J33" s="11">
        <v>7.0284052644660542E-5</v>
      </c>
      <c r="L33" s="12" t="str">
        <f>_xlfn.XLOOKUP(I33,Sheet!$B$2:$B$900,Sheet!$A$2:$A$900)</f>
        <v>AOS</v>
      </c>
      <c r="M33" s="9">
        <f t="shared" si="2"/>
        <v>7.0284052644660542E-5</v>
      </c>
      <c r="P33" s="15"/>
      <c r="R33" s="10" t="s">
        <v>64</v>
      </c>
      <c r="S33" s="11">
        <v>2.4707364389726E-2</v>
      </c>
      <c r="V33" s="16"/>
    </row>
    <row r="34" spans="1:22">
      <c r="A34" s="1" t="s">
        <v>66</v>
      </c>
      <c r="B34">
        <v>-0.2102133128704268</v>
      </c>
      <c r="C34">
        <v>0.74202970816817349</v>
      </c>
      <c r="D34">
        <v>1.1115954605896441</v>
      </c>
      <c r="E34">
        <v>0.95224302103860037</v>
      </c>
      <c r="F34" s="8">
        <f t="shared" si="0"/>
        <v>-8.2458800887890002E-4</v>
      </c>
      <c r="G34" s="8">
        <f t="shared" si="1"/>
        <v>-0.91702550416902395</v>
      </c>
      <c r="I34" s="10" t="s">
        <v>67</v>
      </c>
      <c r="J34" s="11">
        <v>-8.2458800887890002E-4</v>
      </c>
      <c r="L34" s="12" t="str">
        <f>_xlfn.XLOOKUP(I34,Sheet!$B$2:$B$900,Sheet!$A$2:$A$900)</f>
        <v>APA</v>
      </c>
      <c r="M34" s="9">
        <f t="shared" si="2"/>
        <v>-8.2458800887890002E-4</v>
      </c>
      <c r="P34" s="15"/>
      <c r="R34" s="10" t="s">
        <v>66</v>
      </c>
      <c r="S34" s="11">
        <v>-0.91702550416902395</v>
      </c>
      <c r="V34" s="16"/>
    </row>
    <row r="35" spans="1:22">
      <c r="A35" s="1" t="s">
        <v>68</v>
      </c>
      <c r="B35">
        <v>-0.15004947044525499</v>
      </c>
      <c r="C35">
        <v>7.9318145196352607E-2</v>
      </c>
      <c r="D35">
        <v>0.82103921337454722</v>
      </c>
      <c r="E35">
        <v>0.22936761564160771</v>
      </c>
      <c r="F35" s="8">
        <f t="shared" si="0"/>
        <v>1.153492300074E-4</v>
      </c>
      <c r="G35" s="8">
        <f t="shared" si="1"/>
        <v>9.1618770147852802E-2</v>
      </c>
      <c r="I35" s="10" t="s">
        <v>69</v>
      </c>
      <c r="J35" s="11">
        <v>1.153492300074E-4</v>
      </c>
      <c r="L35" s="12" t="str">
        <f>_xlfn.XLOOKUP(I35,Sheet!$B$2:$B$900,Sheet!$A$2:$A$900)</f>
        <v>APD</v>
      </c>
      <c r="M35" s="9">
        <f t="shared" si="2"/>
        <v>1.153492300074E-4</v>
      </c>
      <c r="P35" s="15"/>
      <c r="R35" s="10" t="s">
        <v>68</v>
      </c>
      <c r="S35" s="11">
        <v>9.1618770147852802E-2</v>
      </c>
      <c r="V35" s="16"/>
    </row>
    <row r="36" spans="1:22">
      <c r="A36" s="1" t="s">
        <v>70</v>
      </c>
      <c r="B36">
        <v>-0.20539720070525391</v>
      </c>
      <c r="C36">
        <v>-8.3649865401126844E-2</v>
      </c>
      <c r="D36">
        <v>1.0883364495213259</v>
      </c>
      <c r="E36">
        <v>0.121747335304127</v>
      </c>
      <c r="F36" s="8">
        <f t="shared" si="0"/>
        <v>1.541714602622E-4</v>
      </c>
      <c r="G36" s="8">
        <f t="shared" si="1"/>
        <v>8.4411571451734405E-2</v>
      </c>
      <c r="I36" s="10" t="s">
        <v>71</v>
      </c>
      <c r="J36" s="11">
        <v>1.541714602622E-4</v>
      </c>
      <c r="L36" s="12" t="str">
        <f>_xlfn.XLOOKUP(I36,Sheet!$B$2:$B$900,Sheet!$A$2:$A$900)</f>
        <v>APH</v>
      </c>
      <c r="M36" s="9">
        <f t="shared" si="2"/>
        <v>1.541714602622E-4</v>
      </c>
      <c r="P36" s="15"/>
      <c r="R36" s="10" t="s">
        <v>70</v>
      </c>
      <c r="S36" s="11">
        <v>8.4411571451734405E-2</v>
      </c>
      <c r="V36" s="16"/>
    </row>
    <row r="37" spans="1:22">
      <c r="A37" s="1" t="s">
        <v>72</v>
      </c>
      <c r="B37">
        <v>-0.17076815319718389</v>
      </c>
      <c r="C37">
        <v>-0.34757820139318157</v>
      </c>
      <c r="D37">
        <v>0.92109835961554498</v>
      </c>
      <c r="E37">
        <v>-0.17681004819599769</v>
      </c>
      <c r="F37" s="8">
        <f t="shared" si="0"/>
        <v>1.5929116365740001E-4</v>
      </c>
      <c r="G37" s="8">
        <f t="shared" si="1"/>
        <v>7.6269911394192494E-2</v>
      </c>
      <c r="I37" s="10" t="s">
        <v>73</v>
      </c>
      <c r="J37" s="11">
        <v>1.5929116365740001E-4</v>
      </c>
      <c r="L37" s="12" t="str">
        <f>_xlfn.XLOOKUP(I37,Sheet!$B$2:$B$900,Sheet!$A$2:$A$900)</f>
        <v>ARE</v>
      </c>
      <c r="M37" s="9">
        <f t="shared" si="2"/>
        <v>1.5929116365740001E-4</v>
      </c>
      <c r="P37" s="15"/>
      <c r="R37" s="10" t="s">
        <v>72</v>
      </c>
      <c r="S37" s="11">
        <v>7.6269911394192494E-2</v>
      </c>
      <c r="V37" s="16"/>
    </row>
    <row r="38" spans="1:22">
      <c r="A38" s="1" t="s">
        <v>74</v>
      </c>
      <c r="B38">
        <v>-8.7618533932803472E-2</v>
      </c>
      <c r="C38">
        <v>0.11887366318735371</v>
      </c>
      <c r="D38">
        <v>0.51953422479701439</v>
      </c>
      <c r="E38">
        <v>0.20649219712015721</v>
      </c>
      <c r="F38" s="8">
        <f t="shared" si="0"/>
        <v>-2.3065273419162321E-5</v>
      </c>
      <c r="G38" s="8">
        <f t="shared" si="1"/>
        <v>3.0304088116653999E-2</v>
      </c>
      <c r="I38" s="10" t="s">
        <v>75</v>
      </c>
      <c r="J38" s="11">
        <v>-2.3065273419162321E-5</v>
      </c>
      <c r="L38" s="12" t="str">
        <f>_xlfn.XLOOKUP(I38,Sheet!$B$2:$B$900,Sheet!$A$2:$A$900)</f>
        <v>ATO</v>
      </c>
      <c r="M38" s="9">
        <f t="shared" si="2"/>
        <v>-2.3065273419162321E-5</v>
      </c>
      <c r="P38" s="15"/>
      <c r="R38" s="10" t="s">
        <v>74</v>
      </c>
      <c r="S38" s="11">
        <v>3.0304088116653999E-2</v>
      </c>
      <c r="V38" s="16"/>
    </row>
    <row r="39" spans="1:22">
      <c r="A39" s="1" t="s">
        <v>76</v>
      </c>
      <c r="B39">
        <v>-0.12741796764702459</v>
      </c>
      <c r="C39">
        <v>-0.37820553324702888</v>
      </c>
      <c r="D39">
        <v>0.71174226263423679</v>
      </c>
      <c r="E39">
        <v>-0.25078756560000431</v>
      </c>
      <c r="F39" s="8">
        <f t="shared" si="0"/>
        <v>-6.7918769081036197E-5</v>
      </c>
      <c r="G39" s="8">
        <f t="shared" si="1"/>
        <v>2.9000242830683799E-2</v>
      </c>
      <c r="I39" s="10" t="s">
        <v>77</v>
      </c>
      <c r="J39" s="11">
        <v>-6.7918769081036197E-5</v>
      </c>
      <c r="L39" s="12" t="str">
        <f>_xlfn.XLOOKUP(I39,Sheet!$B$2:$B$900,Sheet!$A$2:$A$900)</f>
        <v>AVB</v>
      </c>
      <c r="M39" s="9">
        <f t="shared" si="2"/>
        <v>-6.7918769081036197E-5</v>
      </c>
      <c r="P39" s="15"/>
      <c r="R39" s="10" t="s">
        <v>76</v>
      </c>
      <c r="S39" s="11">
        <v>2.9000242830683799E-2</v>
      </c>
      <c r="V39" s="16"/>
    </row>
    <row r="40" spans="1:22">
      <c r="A40" s="1" t="s">
        <v>78</v>
      </c>
      <c r="B40">
        <v>-0.1799304518436626</v>
      </c>
      <c r="C40">
        <v>-0.1082593461941271</v>
      </c>
      <c r="D40">
        <v>0.96534691494835723</v>
      </c>
      <c r="E40">
        <v>7.1671105649535466E-2</v>
      </c>
      <c r="F40" s="8">
        <f t="shared" si="0"/>
        <v>3.9166937963500001E-4</v>
      </c>
      <c r="G40" s="8">
        <f t="shared" si="1"/>
        <v>0.1005771606726955</v>
      </c>
      <c r="I40" s="10" t="s">
        <v>79</v>
      </c>
      <c r="J40" s="11">
        <v>3.9166937963500001E-4</v>
      </c>
      <c r="L40" s="12" t="str">
        <f>_xlfn.XLOOKUP(I40,Sheet!$B$2:$B$900,Sheet!$A$2:$A$900)</f>
        <v>AVY</v>
      </c>
      <c r="M40" s="9">
        <f t="shared" si="2"/>
        <v>3.9166937963500001E-4</v>
      </c>
      <c r="P40" s="15"/>
      <c r="R40" s="10" t="s">
        <v>78</v>
      </c>
      <c r="S40" s="11">
        <v>0.1005771606726955</v>
      </c>
      <c r="V40" s="16"/>
    </row>
    <row r="41" spans="1:22">
      <c r="A41" s="1" t="s">
        <v>80</v>
      </c>
      <c r="B41">
        <v>-0.12617536076936209</v>
      </c>
      <c r="C41">
        <v>-0.16076465858435091</v>
      </c>
      <c r="D41">
        <v>0.70574119660215395</v>
      </c>
      <c r="E41">
        <v>-3.4589297814988713E-2</v>
      </c>
      <c r="F41" s="8">
        <f t="shared" si="0"/>
        <v>4.4157575361159998E-4</v>
      </c>
      <c r="G41" s="8">
        <f t="shared" si="1"/>
        <v>0.1003518551107018</v>
      </c>
      <c r="I41" s="10" t="s">
        <v>81</v>
      </c>
      <c r="J41" s="11">
        <v>4.4157575361159998E-4</v>
      </c>
      <c r="L41" s="12" t="str">
        <f>_xlfn.XLOOKUP(I41,Sheet!$B$2:$B$900,Sheet!$A$2:$A$900)</f>
        <v>AWK</v>
      </c>
      <c r="M41" s="9">
        <f t="shared" si="2"/>
        <v>4.4157575361159998E-4</v>
      </c>
      <c r="P41" s="15"/>
      <c r="R41" s="10" t="s">
        <v>80</v>
      </c>
      <c r="S41" s="11">
        <v>0.1003518551107018</v>
      </c>
      <c r="V41" s="16"/>
    </row>
    <row r="42" spans="1:22">
      <c r="A42" s="1" t="s">
        <v>82</v>
      </c>
      <c r="B42">
        <v>-0.26125850701998671</v>
      </c>
      <c r="C42">
        <v>0.192375759195619</v>
      </c>
      <c r="D42">
        <v>1.3581139582888</v>
      </c>
      <c r="E42">
        <v>0.45363426621560571</v>
      </c>
      <c r="F42" s="8">
        <f t="shared" si="0"/>
        <v>1.1648198304937999E-3</v>
      </c>
      <c r="G42" s="8">
        <f t="shared" si="1"/>
        <v>0.15238474063432841</v>
      </c>
      <c r="I42" s="10" t="s">
        <v>83</v>
      </c>
      <c r="J42" s="11">
        <v>1.1648198304937999E-3</v>
      </c>
      <c r="L42" s="12" t="str">
        <f>_xlfn.XLOOKUP(I42,Sheet!$B$2:$B$900,Sheet!$A$2:$A$900)</f>
        <v>AXON</v>
      </c>
      <c r="M42" s="9">
        <f t="shared" si="2"/>
        <v>1.1648198304937999E-3</v>
      </c>
      <c r="P42" s="15"/>
      <c r="R42" s="10" t="s">
        <v>82</v>
      </c>
      <c r="S42" s="11">
        <v>0.15238474063432841</v>
      </c>
      <c r="V42" s="16"/>
    </row>
    <row r="43" spans="1:22">
      <c r="A43" s="1" t="s">
        <v>84</v>
      </c>
      <c r="B43">
        <v>-0.2147204997724102</v>
      </c>
      <c r="C43">
        <v>-2.600225338551965E-2</v>
      </c>
      <c r="D43">
        <v>1.133362542925952</v>
      </c>
      <c r="E43">
        <v>0.18871824638689061</v>
      </c>
      <c r="F43" s="8">
        <f t="shared" si="0"/>
        <v>-4.1987454555525547E-5</v>
      </c>
      <c r="G43" s="8">
        <f t="shared" si="1"/>
        <v>7.7312258027409195E-2</v>
      </c>
      <c r="I43" s="10" t="s">
        <v>85</v>
      </c>
      <c r="J43" s="11">
        <v>-4.1987454555525547E-5</v>
      </c>
      <c r="L43" s="12" t="str">
        <f>_xlfn.XLOOKUP(I43,Sheet!$B$2:$B$900,Sheet!$A$2:$A$900)</f>
        <v>AXP</v>
      </c>
      <c r="M43" s="9">
        <f t="shared" si="2"/>
        <v>-4.1987454555525547E-5</v>
      </c>
      <c r="P43" s="15"/>
      <c r="R43" s="10" t="s">
        <v>84</v>
      </c>
      <c r="S43" s="11">
        <v>7.7312258027409195E-2</v>
      </c>
      <c r="V43" s="16"/>
    </row>
    <row r="44" spans="1:22">
      <c r="A44" s="1" t="s">
        <v>86</v>
      </c>
      <c r="B44">
        <v>-0.1024210863480262</v>
      </c>
      <c r="C44">
        <v>0.20661080247549321</v>
      </c>
      <c r="D44">
        <v>0.59102191417325689</v>
      </c>
      <c r="E44">
        <v>0.3090318888235194</v>
      </c>
      <c r="F44" s="8">
        <f t="shared" si="0"/>
        <v>3.7550508923280001E-4</v>
      </c>
      <c r="G44" s="8">
        <f t="shared" si="1"/>
        <v>4.5453681160674497E-2</v>
      </c>
      <c r="I44" s="10" t="s">
        <v>87</v>
      </c>
      <c r="J44" s="11">
        <v>3.7550508923280001E-4</v>
      </c>
      <c r="L44" s="12" t="str">
        <f>_xlfn.XLOOKUP(I44,Sheet!$B$2:$B$900,Sheet!$A$2:$A$900)</f>
        <v>AZO</v>
      </c>
      <c r="M44" s="9">
        <f t="shared" si="2"/>
        <v>3.7550508923280001E-4</v>
      </c>
      <c r="P44" s="15"/>
      <c r="R44" s="10" t="s">
        <v>86</v>
      </c>
      <c r="S44" s="11">
        <v>4.5453681160674497E-2</v>
      </c>
      <c r="V44" s="16"/>
    </row>
    <row r="45" spans="1:22">
      <c r="A45" s="1" t="s">
        <v>88</v>
      </c>
      <c r="B45">
        <v>-0.2324141873859413</v>
      </c>
      <c r="C45">
        <v>5.3858221103617709E-2</v>
      </c>
      <c r="D45">
        <v>1.218812728039675</v>
      </c>
      <c r="E45">
        <v>0.28627240848955898</v>
      </c>
      <c r="F45" s="8">
        <f t="shared" si="0"/>
        <v>-3.9448799180149998E-4</v>
      </c>
      <c r="G45" s="8">
        <f t="shared" si="1"/>
        <v>-5.4295827500140198E-2</v>
      </c>
      <c r="I45" s="10" t="s">
        <v>89</v>
      </c>
      <c r="J45" s="11">
        <v>-3.9448799180149998E-4</v>
      </c>
      <c r="L45" s="12" t="str">
        <f>_xlfn.XLOOKUP(I45,Sheet!$B$2:$B$900,Sheet!$A$2:$A$900)</f>
        <v>BA</v>
      </c>
      <c r="M45" s="9">
        <f t="shared" si="2"/>
        <v>-3.9448799180149998E-4</v>
      </c>
      <c r="P45" s="15"/>
      <c r="R45" s="10" t="s">
        <v>88</v>
      </c>
      <c r="S45" s="11">
        <v>-5.4295827500140198E-2</v>
      </c>
      <c r="V45" s="16"/>
    </row>
    <row r="46" spans="1:22">
      <c r="A46" s="1" t="s">
        <v>90</v>
      </c>
      <c r="B46">
        <v>-0.18006636572462559</v>
      </c>
      <c r="C46">
        <v>-0.2199310406547105</v>
      </c>
      <c r="D46">
        <v>0.96600329967388665</v>
      </c>
      <c r="E46">
        <v>-3.9864674930084887E-2</v>
      </c>
      <c r="F46" s="8">
        <f t="shared" si="0"/>
        <v>-8.3052442248321531E-5</v>
      </c>
      <c r="G46" s="8">
        <f t="shared" si="1"/>
        <v>6.4348419991703404E-2</v>
      </c>
      <c r="I46" s="10" t="s">
        <v>91</v>
      </c>
      <c r="J46" s="11">
        <v>-8.3052442248321531E-5</v>
      </c>
      <c r="L46" s="12" t="str">
        <f>_xlfn.XLOOKUP(I46,Sheet!$B$2:$B$900,Sheet!$A$2:$A$900)</f>
        <v>BAC</v>
      </c>
      <c r="M46" s="9">
        <f t="shared" si="2"/>
        <v>-8.3052442248321531E-5</v>
      </c>
      <c r="P46" s="15"/>
      <c r="R46" s="10" t="s">
        <v>90</v>
      </c>
      <c r="S46" s="11">
        <v>6.4348419991703404E-2</v>
      </c>
      <c r="V46" s="16"/>
    </row>
    <row r="47" spans="1:22">
      <c r="A47" s="1" t="s">
        <v>92</v>
      </c>
      <c r="B47">
        <v>-0.17045916966849339</v>
      </c>
      <c r="C47">
        <v>-0.53242251955311881</v>
      </c>
      <c r="D47">
        <v>0.91960614949516839</v>
      </c>
      <c r="E47">
        <v>-0.36196334988462542</v>
      </c>
      <c r="F47" s="8">
        <f t="shared" si="0"/>
        <v>3.4440477431750002E-4</v>
      </c>
      <c r="G47" s="8">
        <f t="shared" si="1"/>
        <v>0.1093000056129616</v>
      </c>
      <c r="I47" s="10" t="s">
        <v>93</v>
      </c>
      <c r="J47" s="11">
        <v>3.4440477431750002E-4</v>
      </c>
      <c r="L47" s="12" t="str">
        <f>_xlfn.XLOOKUP(I47,Sheet!$B$2:$B$900,Sheet!$A$2:$A$900)</f>
        <v>BALL</v>
      </c>
      <c r="M47" s="9">
        <f t="shared" si="2"/>
        <v>3.4440477431750002E-4</v>
      </c>
      <c r="P47" s="15"/>
      <c r="R47" s="10" t="s">
        <v>92</v>
      </c>
      <c r="S47" s="11">
        <v>0.1093000056129616</v>
      </c>
      <c r="V47" s="16"/>
    </row>
    <row r="48" spans="1:22">
      <c r="A48" s="1" t="s">
        <v>94</v>
      </c>
      <c r="B48">
        <v>-0.1024986695661268</v>
      </c>
      <c r="C48">
        <v>-0.4574150019809996</v>
      </c>
      <c r="D48">
        <v>0.59139659583901361</v>
      </c>
      <c r="E48">
        <v>-0.35491633241487269</v>
      </c>
      <c r="F48" s="8">
        <f t="shared" si="0"/>
        <v>1.2487831039740001E-4</v>
      </c>
      <c r="G48" s="8">
        <f t="shared" si="1"/>
        <v>4.8308727315271603E-2</v>
      </c>
      <c r="I48" s="10" t="s">
        <v>95</v>
      </c>
      <c r="J48" s="11">
        <v>1.2487831039740001E-4</v>
      </c>
      <c r="L48" s="12" t="str">
        <f>_xlfn.XLOOKUP(I48,Sheet!$B$2:$B$900,Sheet!$A$2:$A$900)</f>
        <v>BAX</v>
      </c>
      <c r="M48" s="9">
        <f t="shared" si="2"/>
        <v>1.2487831039740001E-4</v>
      </c>
      <c r="P48" s="15"/>
      <c r="R48" s="10" t="s">
        <v>94</v>
      </c>
      <c r="S48" s="11">
        <v>4.8308727315271603E-2</v>
      </c>
      <c r="V48" s="16"/>
    </row>
    <row r="49" spans="1:22">
      <c r="A49" s="1" t="s">
        <v>96</v>
      </c>
      <c r="B49">
        <v>-0.27971201244808452</v>
      </c>
      <c r="C49">
        <v>-0.30243076759116722</v>
      </c>
      <c r="D49">
        <v>1.4472336200161939</v>
      </c>
      <c r="E49">
        <v>-2.271875514308264E-2</v>
      </c>
      <c r="F49" s="8">
        <f t="shared" si="0"/>
        <v>5.10666585695922E-5</v>
      </c>
      <c r="G49" s="8">
        <f t="shared" si="1"/>
        <v>7.5226683979531195E-2</v>
      </c>
      <c r="I49" s="10" t="s">
        <v>97</v>
      </c>
      <c r="J49" s="11">
        <v>5.10666585695922E-5</v>
      </c>
      <c r="L49" s="12" t="str">
        <f>_xlfn.XLOOKUP(I49,Sheet!$B$2:$B$900,Sheet!$A$2:$A$900)</f>
        <v>BBWI</v>
      </c>
      <c r="M49" s="9">
        <f t="shared" si="2"/>
        <v>5.10666585695922E-5</v>
      </c>
      <c r="P49" s="15"/>
      <c r="R49" s="10" t="s">
        <v>96</v>
      </c>
      <c r="S49" s="11">
        <v>7.5226683979531195E-2</v>
      </c>
      <c r="V49" s="16"/>
    </row>
    <row r="50" spans="1:22">
      <c r="A50" s="1" t="s">
        <v>98</v>
      </c>
      <c r="B50">
        <v>-0.22685929117696341</v>
      </c>
      <c r="C50">
        <v>-9.0436021314378778E-2</v>
      </c>
      <c r="D50">
        <v>1.19198582119513</v>
      </c>
      <c r="E50">
        <v>0.1364232698625846</v>
      </c>
      <c r="F50" s="8">
        <f t="shared" si="0"/>
        <v>2.6780463702610001E-4</v>
      </c>
      <c r="G50" s="8">
        <f t="shared" si="1"/>
        <v>0.1005581573681794</v>
      </c>
      <c r="I50" s="10" t="s">
        <v>99</v>
      </c>
      <c r="J50" s="11">
        <v>2.6780463702610001E-4</v>
      </c>
      <c r="L50" s="12" t="str">
        <f>_xlfn.XLOOKUP(I50,Sheet!$B$2:$B$900,Sheet!$A$2:$A$900)</f>
        <v>BBY</v>
      </c>
      <c r="M50" s="9">
        <f t="shared" si="2"/>
        <v>2.6780463702610001E-4</v>
      </c>
      <c r="P50" s="15"/>
      <c r="R50" s="10" t="s">
        <v>98</v>
      </c>
      <c r="S50" s="11">
        <v>0.1005581573681794</v>
      </c>
      <c r="V50" s="16"/>
    </row>
    <row r="51" spans="1:22">
      <c r="A51" s="1" t="s">
        <v>100</v>
      </c>
      <c r="B51">
        <v>-9.0611855707240507E-2</v>
      </c>
      <c r="C51">
        <v>7.8813357511148263E-2</v>
      </c>
      <c r="D51">
        <v>0.53399022206097524</v>
      </c>
      <c r="E51">
        <v>0.1694252132183888</v>
      </c>
      <c r="F51" s="8">
        <f t="shared" si="0"/>
        <v>1.881174834195398E-5</v>
      </c>
      <c r="G51" s="8">
        <f t="shared" si="1"/>
        <v>2.8703271310311099E-2</v>
      </c>
      <c r="I51" s="10" t="s">
        <v>101</v>
      </c>
      <c r="J51" s="11">
        <v>1.881174834195398E-5</v>
      </c>
      <c r="L51" s="12" t="str">
        <f>_xlfn.XLOOKUP(I51,Sheet!$B$2:$B$900,Sheet!$A$2:$A$900)</f>
        <v>BDX</v>
      </c>
      <c r="M51" s="9">
        <f t="shared" si="2"/>
        <v>1.881174834195398E-5</v>
      </c>
      <c r="P51" s="15"/>
      <c r="R51" s="10" t="s">
        <v>100</v>
      </c>
      <c r="S51" s="11">
        <v>2.8703271310311099E-2</v>
      </c>
      <c r="V51" s="16"/>
    </row>
    <row r="52" spans="1:22">
      <c r="A52" s="1" t="s">
        <v>102</v>
      </c>
      <c r="B52">
        <v>-0.24046202325920041</v>
      </c>
      <c r="C52">
        <v>-0.12164406100273829</v>
      </c>
      <c r="D52">
        <v>1.257679078579794</v>
      </c>
      <c r="E52">
        <v>0.1188179622564622</v>
      </c>
      <c r="F52" s="8">
        <f t="shared" si="0"/>
        <v>-5.3537752233289999E-4</v>
      </c>
      <c r="G52" s="8">
        <f t="shared" si="1"/>
        <v>-8.09032733982427E-2</v>
      </c>
      <c r="I52" s="10" t="s">
        <v>103</v>
      </c>
      <c r="J52" s="11">
        <v>-5.3537752233289999E-4</v>
      </c>
      <c r="L52" s="12" t="str">
        <f>_xlfn.XLOOKUP(I52,Sheet!$B$2:$B$900,Sheet!$A$2:$A$900)</f>
        <v>BEN</v>
      </c>
      <c r="M52" s="9">
        <f t="shared" si="2"/>
        <v>-5.3537752233289999E-4</v>
      </c>
      <c r="P52" s="15"/>
      <c r="R52" s="10" t="s">
        <v>102</v>
      </c>
      <c r="S52" s="11">
        <v>-8.09032733982427E-2</v>
      </c>
      <c r="V52" s="16"/>
    </row>
    <row r="53" spans="1:22">
      <c r="A53" s="1" t="s">
        <v>104</v>
      </c>
      <c r="B53">
        <v>-8.7912998687310923E-2</v>
      </c>
      <c r="C53">
        <v>0.14418992035278039</v>
      </c>
      <c r="D53">
        <v>0.52095631771126283</v>
      </c>
      <c r="E53">
        <v>0.23210291904009139</v>
      </c>
      <c r="F53" s="8">
        <f t="shared" si="0"/>
        <v>-9.7861948952044077E-5</v>
      </c>
      <c r="G53" s="8">
        <f t="shared" si="1"/>
        <v>8.3780498394657003E-3</v>
      </c>
      <c r="I53" s="10" t="s">
        <v>105</v>
      </c>
      <c r="J53" s="11">
        <v>-9.7861948952044077E-5</v>
      </c>
      <c r="L53" s="12" t="str">
        <f>_xlfn.XLOOKUP(I53,Sheet!$B$2:$B$900,Sheet!$A$2:$A$900)</f>
        <v>BG</v>
      </c>
      <c r="M53" s="9">
        <f t="shared" si="2"/>
        <v>-9.7861948952044077E-5</v>
      </c>
      <c r="P53" s="15"/>
      <c r="R53" s="10" t="s">
        <v>104</v>
      </c>
      <c r="S53" s="11">
        <v>8.3780498394657003E-3</v>
      </c>
      <c r="V53" s="16"/>
    </row>
    <row r="54" spans="1:22">
      <c r="A54" s="1" t="s">
        <v>106</v>
      </c>
      <c r="B54">
        <v>-0.17065167534904491</v>
      </c>
      <c r="C54">
        <v>0.25502456669665741</v>
      </c>
      <c r="D54">
        <v>0.92053583958566088</v>
      </c>
      <c r="E54">
        <v>0.42567624204570231</v>
      </c>
      <c r="F54" s="8">
        <f t="shared" si="0"/>
        <v>-3.5310280574879998E-4</v>
      </c>
      <c r="G54" s="8">
        <f t="shared" si="1"/>
        <v>-3.0297192854100902E-2</v>
      </c>
      <c r="I54" s="10" t="s">
        <v>107</v>
      </c>
      <c r="J54" s="11">
        <v>-3.5310280574879998E-4</v>
      </c>
      <c r="L54" s="12" t="str">
        <f>_xlfn.XLOOKUP(I54,Sheet!$B$2:$B$900,Sheet!$A$2:$A$900)</f>
        <v>BIIB</v>
      </c>
      <c r="M54" s="9">
        <f t="shared" si="2"/>
        <v>-3.5310280574879998E-4</v>
      </c>
      <c r="P54" s="15"/>
      <c r="R54" s="10" t="s">
        <v>106</v>
      </c>
      <c r="S54" s="11">
        <v>-3.0297192854100902E-2</v>
      </c>
      <c r="V54" s="16"/>
    </row>
    <row r="55" spans="1:22">
      <c r="A55" s="1" t="s">
        <v>108</v>
      </c>
      <c r="B55">
        <v>-0.20423290216490239</v>
      </c>
      <c r="C55">
        <v>-0.50213850059301668</v>
      </c>
      <c r="D55">
        <v>1.0827135670576049</v>
      </c>
      <c r="E55">
        <v>-0.29790559842811432</v>
      </c>
      <c r="F55" s="8">
        <f t="shared" si="0"/>
        <v>7.1097969851059999E-4</v>
      </c>
      <c r="G55" s="8">
        <f t="shared" si="1"/>
        <v>9.9960530064326203E-2</v>
      </c>
      <c r="I55" s="10" t="s">
        <v>109</v>
      </c>
      <c r="J55" s="11">
        <v>7.1097969851059999E-4</v>
      </c>
      <c r="L55" s="12" t="str">
        <f>_xlfn.XLOOKUP(I55,Sheet!$B$2:$B$900,Sheet!$A$2:$A$900)</f>
        <v>BIO</v>
      </c>
      <c r="M55" s="9">
        <f t="shared" si="2"/>
        <v>7.1097969851059999E-4</v>
      </c>
      <c r="P55" s="15"/>
      <c r="R55" s="10" t="s">
        <v>108</v>
      </c>
      <c r="S55" s="11">
        <v>9.9960530064326203E-2</v>
      </c>
      <c r="V55" s="16"/>
    </row>
    <row r="56" spans="1:22">
      <c r="A56" s="1" t="s">
        <v>110</v>
      </c>
      <c r="B56">
        <v>-0.17685479876428231</v>
      </c>
      <c r="C56">
        <v>-0.1632625722529725</v>
      </c>
      <c r="D56">
        <v>0.95049330553017941</v>
      </c>
      <c r="E56">
        <v>1.3592226511309841E-2</v>
      </c>
      <c r="F56" s="8">
        <f t="shared" si="0"/>
        <v>-3.2827023370060002E-4</v>
      </c>
      <c r="G56" s="8">
        <f t="shared" si="1"/>
        <v>-1.83990888959208E-2</v>
      </c>
      <c r="I56" s="10" t="s">
        <v>111</v>
      </c>
      <c r="J56" s="11">
        <v>-3.2827023370060002E-4</v>
      </c>
      <c r="L56" s="12" t="str">
        <f>_xlfn.XLOOKUP(I56,Sheet!$B$2:$B$900,Sheet!$A$2:$A$900)</f>
        <v>BK</v>
      </c>
      <c r="M56" s="9">
        <f t="shared" si="2"/>
        <v>-3.2827023370060002E-4</v>
      </c>
      <c r="P56" s="15"/>
      <c r="R56" s="10" t="s">
        <v>110</v>
      </c>
      <c r="S56" s="11">
        <v>-1.83990888959208E-2</v>
      </c>
      <c r="V56" s="16"/>
    </row>
    <row r="57" spans="1:22">
      <c r="A57" s="1" t="s">
        <v>112</v>
      </c>
      <c r="B57">
        <v>-0.22647898025044161</v>
      </c>
      <c r="C57">
        <v>-8.3978634902095672E-2</v>
      </c>
      <c r="D57">
        <v>1.1901491413699921</v>
      </c>
      <c r="E57">
        <v>0.14250034534834591</v>
      </c>
      <c r="F57" s="8">
        <f t="shared" si="0"/>
        <v>-1.89100049275E-4</v>
      </c>
      <c r="G57" s="8">
        <f t="shared" si="1"/>
        <v>-7.2785734448074001E-3</v>
      </c>
      <c r="I57" s="10" t="s">
        <v>113</v>
      </c>
      <c r="J57" s="11">
        <v>-1.89100049275E-4</v>
      </c>
      <c r="L57" s="12" t="str">
        <f>_xlfn.XLOOKUP(I57,Sheet!$B$2:$B$900,Sheet!$A$2:$A$900)</f>
        <v>BKNG</v>
      </c>
      <c r="M57" s="9">
        <f t="shared" si="2"/>
        <v>-1.89100049275E-4</v>
      </c>
      <c r="P57" s="15"/>
      <c r="R57" s="10" t="s">
        <v>112</v>
      </c>
      <c r="S57" s="11">
        <v>-7.2785734448074001E-3</v>
      </c>
      <c r="V57" s="16"/>
    </row>
    <row r="58" spans="1:22">
      <c r="A58" s="1" t="s">
        <v>114</v>
      </c>
      <c r="B58">
        <v>-0.11944423230715991</v>
      </c>
      <c r="C58">
        <v>0.33268030886431521</v>
      </c>
      <c r="D58">
        <v>0.67323377442524313</v>
      </c>
      <c r="E58">
        <v>0.45212454117147521</v>
      </c>
      <c r="F58" s="8">
        <f t="shared" si="0"/>
        <v>-9.5317100210519996E-4</v>
      </c>
      <c r="G58" s="8">
        <f t="shared" si="1"/>
        <v>-0.23155863134974591</v>
      </c>
      <c r="I58" s="10" t="s">
        <v>115</v>
      </c>
      <c r="J58" s="11">
        <v>-9.5317100210519996E-4</v>
      </c>
      <c r="L58" s="12" t="str">
        <f>_xlfn.XLOOKUP(I58,Sheet!$B$2:$B$900,Sheet!$A$2:$A$900)</f>
        <v>BKR</v>
      </c>
      <c r="M58" s="9">
        <f t="shared" si="2"/>
        <v>-9.5317100210519996E-4</v>
      </c>
      <c r="P58" s="15"/>
      <c r="R58" s="10" t="s">
        <v>114</v>
      </c>
      <c r="S58" s="11">
        <v>-0.23155863134974591</v>
      </c>
      <c r="V58" s="16"/>
    </row>
    <row r="59" spans="1:22">
      <c r="A59" s="1" t="s">
        <v>116</v>
      </c>
      <c r="B59">
        <v>-0.29277366154788143</v>
      </c>
      <c r="C59">
        <v>-0.14356098955891741</v>
      </c>
      <c r="D59">
        <v>1.510313762372421</v>
      </c>
      <c r="E59">
        <v>0.14921267198896401</v>
      </c>
      <c r="F59" s="8">
        <f t="shared" si="0"/>
        <v>1.0037271753969999E-3</v>
      </c>
      <c r="G59" s="8">
        <f t="shared" si="1"/>
        <v>0.13985557456788569</v>
      </c>
      <c r="I59" s="10" t="s">
        <v>117</v>
      </c>
      <c r="J59" s="11">
        <v>1.0037271753969999E-3</v>
      </c>
      <c r="L59" s="12" t="str">
        <f>_xlfn.XLOOKUP(I59,Sheet!$B$2:$B$900,Sheet!$A$2:$A$900)</f>
        <v>BLDR</v>
      </c>
      <c r="M59" s="9">
        <f t="shared" si="2"/>
        <v>1.0037271753969999E-3</v>
      </c>
      <c r="P59" s="15"/>
      <c r="R59" s="10" t="s">
        <v>116</v>
      </c>
      <c r="S59" s="11">
        <v>0.13985557456788569</v>
      </c>
      <c r="V59" s="16"/>
    </row>
    <row r="60" spans="1:22">
      <c r="A60" s="1" t="s">
        <v>118</v>
      </c>
      <c r="B60">
        <v>-0.24629830364373281</v>
      </c>
      <c r="C60">
        <v>-0.16156307726584559</v>
      </c>
      <c r="D60">
        <v>1.285864906776089</v>
      </c>
      <c r="E60">
        <v>8.4735226377887191E-2</v>
      </c>
      <c r="F60" s="8">
        <f t="shared" si="0"/>
        <v>7.8057539215376859E-5</v>
      </c>
      <c r="G60" s="8">
        <f t="shared" si="1"/>
        <v>7.2914056025132401E-2</v>
      </c>
      <c r="I60" s="10" t="s">
        <v>119</v>
      </c>
      <c r="J60" s="11">
        <v>7.8057539215376859E-5</v>
      </c>
      <c r="L60" s="12" t="str">
        <f>_xlfn.XLOOKUP(I60,Sheet!$B$2:$B$900,Sheet!$A$2:$A$900)</f>
        <v>BLK</v>
      </c>
      <c r="M60" s="9">
        <f t="shared" si="2"/>
        <v>7.8057539215376859E-5</v>
      </c>
      <c r="P60" s="15"/>
      <c r="R60" s="10" t="s">
        <v>118</v>
      </c>
      <c r="S60" s="11">
        <v>7.2914056025132401E-2</v>
      </c>
      <c r="V60" s="16"/>
    </row>
    <row r="61" spans="1:22">
      <c r="A61" s="1" t="s">
        <v>120</v>
      </c>
      <c r="B61">
        <v>-3.8318870168215363E-2</v>
      </c>
      <c r="C61">
        <v>0.19317704567838109</v>
      </c>
      <c r="D61">
        <v>0.28144562016341618</v>
      </c>
      <c r="E61">
        <v>0.23149591584659651</v>
      </c>
      <c r="F61" s="8">
        <f t="shared" si="0"/>
        <v>-2.0655735124159999E-4</v>
      </c>
      <c r="G61" s="8">
        <f t="shared" si="1"/>
        <v>2.61314302308958E-2</v>
      </c>
      <c r="I61" s="10" t="s">
        <v>121</v>
      </c>
      <c r="J61" s="11">
        <v>-2.0655735124159999E-4</v>
      </c>
      <c r="L61" s="12" t="str">
        <f>_xlfn.XLOOKUP(I61,Sheet!$B$2:$B$900,Sheet!$A$2:$A$900)</f>
        <v>BMY</v>
      </c>
      <c r="M61" s="9">
        <f t="shared" si="2"/>
        <v>-2.0655735124159999E-4</v>
      </c>
      <c r="P61" s="15"/>
      <c r="R61" s="10" t="s">
        <v>120</v>
      </c>
      <c r="S61" s="11">
        <v>2.61314302308958E-2</v>
      </c>
      <c r="V61" s="16"/>
    </row>
    <row r="62" spans="1:22">
      <c r="A62" s="1" t="s">
        <v>122</v>
      </c>
      <c r="B62">
        <v>-0.17663220506778871</v>
      </c>
      <c r="C62">
        <v>-0.2464708503882001</v>
      </c>
      <c r="D62">
        <v>0.9494183078820928</v>
      </c>
      <c r="E62">
        <v>-6.9838645320411369E-2</v>
      </c>
      <c r="F62" s="8">
        <f t="shared" si="0"/>
        <v>3.6752190868350002E-4</v>
      </c>
      <c r="G62" s="8">
        <f t="shared" si="1"/>
        <v>8.9898596803996894E-2</v>
      </c>
      <c r="I62" s="10" t="s">
        <v>123</v>
      </c>
      <c r="J62" s="11">
        <v>3.6752190868350002E-4</v>
      </c>
      <c r="L62" s="12" t="str">
        <f>_xlfn.XLOOKUP(I62,Sheet!$B$2:$B$900,Sheet!$A$2:$A$900)</f>
        <v>BR</v>
      </c>
      <c r="M62" s="9">
        <f t="shared" si="2"/>
        <v>3.6752190868350002E-4</v>
      </c>
      <c r="P62" s="15"/>
      <c r="R62" s="10" t="s">
        <v>122</v>
      </c>
      <c r="S62" s="11">
        <v>8.9898596803996894E-2</v>
      </c>
      <c r="V62" s="16"/>
    </row>
    <row r="63" spans="1:22">
      <c r="A63" s="1" t="s">
        <v>124</v>
      </c>
      <c r="B63">
        <v>-0.17288198060599849</v>
      </c>
      <c r="C63">
        <v>-0.14967939552862089</v>
      </c>
      <c r="D63">
        <v>0.93130691236763119</v>
      </c>
      <c r="E63">
        <v>2.3202585077377599E-2</v>
      </c>
      <c r="F63" s="8">
        <f t="shared" si="0"/>
        <v>4.1194194069320002E-4</v>
      </c>
      <c r="G63" s="8">
        <f t="shared" si="1"/>
        <v>0.1125379369980348</v>
      </c>
      <c r="I63" s="10" t="s">
        <v>125</v>
      </c>
      <c r="J63" s="11">
        <v>4.1194194069320002E-4</v>
      </c>
      <c r="L63" s="12" t="str">
        <f>_xlfn.XLOOKUP(I63,Sheet!$B$2:$B$900,Sheet!$A$2:$A$900)</f>
        <v>BRO</v>
      </c>
      <c r="M63" s="9">
        <f t="shared" si="2"/>
        <v>4.1194194069320002E-4</v>
      </c>
      <c r="P63" s="15"/>
      <c r="R63" s="10" t="s">
        <v>124</v>
      </c>
      <c r="S63" s="11">
        <v>0.1125379369980348</v>
      </c>
      <c r="V63" s="16"/>
    </row>
    <row r="64" spans="1:22">
      <c r="A64" s="1" t="s">
        <v>126</v>
      </c>
      <c r="B64">
        <v>-0.139564168075509</v>
      </c>
      <c r="C64">
        <v>0.1223552645634204</v>
      </c>
      <c r="D64">
        <v>0.77040132216508683</v>
      </c>
      <c r="E64">
        <v>0.26191943263892942</v>
      </c>
      <c r="F64" s="8">
        <f t="shared" si="0"/>
        <v>-5.3975734503929728E-5</v>
      </c>
      <c r="G64" s="8">
        <f t="shared" si="1"/>
        <v>5.5946643894930301E-2</v>
      </c>
      <c r="I64" s="10" t="s">
        <v>127</v>
      </c>
      <c r="J64" s="11">
        <v>-5.3975734503929728E-5</v>
      </c>
      <c r="L64" s="12" t="str">
        <f>_xlfn.XLOOKUP(I64,Sheet!$B$2:$B$900,Sheet!$A$2:$A$900)</f>
        <v>BSX</v>
      </c>
      <c r="M64" s="9">
        <f t="shared" si="2"/>
        <v>-5.3975734503929728E-5</v>
      </c>
      <c r="P64" s="15"/>
      <c r="R64" s="10" t="s">
        <v>126</v>
      </c>
      <c r="S64" s="11">
        <v>5.5946643894930301E-2</v>
      </c>
      <c r="V64" s="16"/>
    </row>
    <row r="65" spans="1:22">
      <c r="A65" s="1" t="s">
        <v>128</v>
      </c>
      <c r="B65">
        <v>-0.2053791718622795</v>
      </c>
      <c r="C65">
        <v>-2.1486159537818631E-2</v>
      </c>
      <c r="D65">
        <v>1.088249380731416</v>
      </c>
      <c r="E65">
        <v>0.18389301232446079</v>
      </c>
      <c r="F65" s="8">
        <f t="shared" si="0"/>
        <v>-3.69583006882E-4</v>
      </c>
      <c r="G65" s="8">
        <f t="shared" si="1"/>
        <v>-1.9999672904270301E-2</v>
      </c>
      <c r="I65" s="10" t="s">
        <v>129</v>
      </c>
      <c r="J65" s="11">
        <v>-3.69583006882E-4</v>
      </c>
      <c r="L65" s="12" t="str">
        <f>_xlfn.XLOOKUP(I65,Sheet!$B$2:$B$900,Sheet!$A$2:$A$900)</f>
        <v>BWA</v>
      </c>
      <c r="M65" s="9">
        <f t="shared" si="2"/>
        <v>-3.69583006882E-4</v>
      </c>
      <c r="P65" s="15"/>
      <c r="R65" s="10" t="s">
        <v>128</v>
      </c>
      <c r="S65" s="11">
        <v>-1.9999672904270301E-2</v>
      </c>
      <c r="V65" s="16"/>
    </row>
    <row r="66" spans="1:22">
      <c r="A66" s="1" t="s">
        <v>130</v>
      </c>
      <c r="B66">
        <v>-0.34575909041293112</v>
      </c>
      <c r="C66">
        <v>-0.36781070167564173</v>
      </c>
      <c r="D66">
        <v>1.766202461423833</v>
      </c>
      <c r="E66">
        <v>-2.205161126271055E-2</v>
      </c>
      <c r="F66" s="8">
        <f t="shared" ref="F66:F129" si="3">_xlfn.XLOOKUP(A66,$L$2:$L$900,$M$2:$M$900)</f>
        <v>7.4818879313680005E-4</v>
      </c>
      <c r="G66" s="8">
        <f t="shared" ref="G66:G129" si="4">_xlfn.XLOOKUP(A66,$R$2:$R$900,$S$2:$S$900)</f>
        <v>0.1469180149739632</v>
      </c>
      <c r="I66" s="10" t="s">
        <v>131</v>
      </c>
      <c r="J66" s="11">
        <v>7.4818879313680005E-4</v>
      </c>
      <c r="L66" s="12" t="str">
        <f>_xlfn.XLOOKUP(I66,Sheet!$B$2:$B$900,Sheet!$A$2:$A$900)</f>
        <v>BX</v>
      </c>
      <c r="M66" s="9">
        <f t="shared" ref="M66:M129" si="5">J66</f>
        <v>7.4818879313680005E-4</v>
      </c>
      <c r="P66" s="15"/>
      <c r="R66" s="10" t="s">
        <v>130</v>
      </c>
      <c r="S66" s="11">
        <v>0.1469180149739632</v>
      </c>
      <c r="V66" s="16"/>
    </row>
    <row r="67" spans="1:22">
      <c r="A67" s="1" t="s">
        <v>132</v>
      </c>
      <c r="B67">
        <v>-0.1561397428429035</v>
      </c>
      <c r="C67">
        <v>-0.44154710848423923</v>
      </c>
      <c r="D67">
        <v>0.85045167476411532</v>
      </c>
      <c r="E67">
        <v>-0.28540736564133568</v>
      </c>
      <c r="F67" s="8">
        <f t="shared" si="3"/>
        <v>-4.7455680915480002E-4</v>
      </c>
      <c r="G67" s="8">
        <f t="shared" si="4"/>
        <v>-3.5939750862595099E-2</v>
      </c>
      <c r="I67" s="10" t="s">
        <v>133</v>
      </c>
      <c r="J67" s="11">
        <v>-4.7455680915480002E-4</v>
      </c>
      <c r="L67" s="12" t="str">
        <f>_xlfn.XLOOKUP(I67,Sheet!$B$2:$B$900,Sheet!$A$2:$A$900)</f>
        <v>BXP</v>
      </c>
      <c r="M67" s="9">
        <f t="shared" si="5"/>
        <v>-4.7455680915480002E-4</v>
      </c>
      <c r="P67" s="15"/>
      <c r="R67" s="10" t="s">
        <v>132</v>
      </c>
      <c r="S67" s="11">
        <v>-3.5939750862595099E-2</v>
      </c>
      <c r="V67" s="16"/>
    </row>
    <row r="68" spans="1:22">
      <c r="A68" s="1" t="s">
        <v>134</v>
      </c>
      <c r="B68">
        <v>-0.18086628809182931</v>
      </c>
      <c r="C68">
        <v>-0.19480047427152389</v>
      </c>
      <c r="D68">
        <v>0.96986645787172276</v>
      </c>
      <c r="E68">
        <v>-1.3934186179694641E-2</v>
      </c>
      <c r="F68" s="8">
        <f t="shared" si="3"/>
        <v>-6.3139970797559996E-4</v>
      </c>
      <c r="G68" s="8">
        <f t="shared" si="4"/>
        <v>-4.6016437859645E-3</v>
      </c>
      <c r="I68" s="10" t="s">
        <v>135</v>
      </c>
      <c r="J68" s="11">
        <v>-6.3139970797559996E-4</v>
      </c>
      <c r="L68" s="12" t="str">
        <f>_xlfn.XLOOKUP(I68,Sheet!$B$2:$B$900,Sheet!$A$2:$A$900)</f>
        <v>C</v>
      </c>
      <c r="M68" s="9">
        <f t="shared" si="5"/>
        <v>-6.3139970797559996E-4</v>
      </c>
      <c r="P68" s="15"/>
      <c r="R68" s="10" t="s">
        <v>134</v>
      </c>
      <c r="S68" s="11">
        <v>-4.6016437859645E-3</v>
      </c>
      <c r="V68" s="16"/>
    </row>
    <row r="69" spans="1:22">
      <c r="A69" s="1" t="s">
        <v>136</v>
      </c>
      <c r="B69">
        <v>-5.2899311042736943E-2</v>
      </c>
      <c r="C69">
        <v>0.19184314166430011</v>
      </c>
      <c r="D69">
        <v>0.35186064042266291</v>
      </c>
      <c r="E69">
        <v>0.24474245270703701</v>
      </c>
      <c r="F69" s="8">
        <f t="shared" si="3"/>
        <v>-2.0331665516420001E-4</v>
      </c>
      <c r="G69" s="8">
        <f t="shared" si="4"/>
        <v>-8.6986817962631004E-3</v>
      </c>
      <c r="I69" s="10" t="s">
        <v>137</v>
      </c>
      <c r="J69" s="11">
        <v>-2.0331665516420001E-4</v>
      </c>
      <c r="L69" s="12" t="str">
        <f>_xlfn.XLOOKUP(I69,Sheet!$B$2:$B$900,Sheet!$A$2:$A$900)</f>
        <v>CAG</v>
      </c>
      <c r="M69" s="9">
        <f t="shared" si="5"/>
        <v>-2.0331665516420001E-4</v>
      </c>
      <c r="P69" s="15"/>
      <c r="R69" s="10" t="s">
        <v>136</v>
      </c>
      <c r="S69" s="11">
        <v>-8.6986817962631004E-3</v>
      </c>
      <c r="V69" s="16"/>
    </row>
    <row r="70" spans="1:22">
      <c r="A70" s="1" t="s">
        <v>138</v>
      </c>
      <c r="B70">
        <v>-8.2186151214224151E-2</v>
      </c>
      <c r="C70">
        <v>0.4692308189999016</v>
      </c>
      <c r="D70">
        <v>0.49329898661205818</v>
      </c>
      <c r="E70">
        <v>0.55141697021412572</v>
      </c>
      <c r="F70" s="8">
        <f t="shared" si="3"/>
        <v>-5.9956418280200001E-4</v>
      </c>
      <c r="G70" s="8">
        <f t="shared" si="4"/>
        <v>-5.9034564154087497E-2</v>
      </c>
      <c r="I70" s="10" t="s">
        <v>139</v>
      </c>
      <c r="J70" s="11">
        <v>-5.9956418280200001E-4</v>
      </c>
      <c r="L70" s="12" t="str">
        <f>_xlfn.XLOOKUP(I70,Sheet!$B$2:$B$900,Sheet!$A$2:$A$900)</f>
        <v>CAH</v>
      </c>
      <c r="M70" s="9">
        <f t="shared" si="5"/>
        <v>-5.9956418280200001E-4</v>
      </c>
      <c r="P70" s="15"/>
      <c r="R70" s="10" t="s">
        <v>138</v>
      </c>
      <c r="S70" s="11">
        <v>-5.9034564154087497E-2</v>
      </c>
      <c r="V70" s="16"/>
    </row>
    <row r="71" spans="1:22">
      <c r="A71" s="1" t="s">
        <v>140</v>
      </c>
      <c r="B71">
        <v>-0.14161671698732789</v>
      </c>
      <c r="C71">
        <v>0.2264122748525883</v>
      </c>
      <c r="D71">
        <v>0.78031393553889628</v>
      </c>
      <c r="E71">
        <v>0.36802899183991622</v>
      </c>
      <c r="F71" s="8">
        <f t="shared" si="3"/>
        <v>1.260660500295E-4</v>
      </c>
      <c r="G71" s="8">
        <f t="shared" si="4"/>
        <v>7.9308976449121604E-2</v>
      </c>
      <c r="I71" s="10" t="s">
        <v>141</v>
      </c>
      <c r="J71" s="11">
        <v>1.260660500295E-4</v>
      </c>
      <c r="L71" s="12" t="str">
        <f>_xlfn.XLOOKUP(I71,Sheet!$B$2:$B$900,Sheet!$A$2:$A$900)</f>
        <v>CAT</v>
      </c>
      <c r="M71" s="9">
        <f t="shared" si="5"/>
        <v>1.260660500295E-4</v>
      </c>
      <c r="P71" s="15"/>
      <c r="R71" s="10" t="s">
        <v>140</v>
      </c>
      <c r="S71" s="11">
        <v>7.9308976449121604E-2</v>
      </c>
      <c r="V71" s="16"/>
    </row>
    <row r="72" spans="1:22">
      <c r="A72" s="1" t="s">
        <v>142</v>
      </c>
      <c r="B72">
        <v>-0.1050704002906772</v>
      </c>
      <c r="C72">
        <v>0.1743180164092025</v>
      </c>
      <c r="D72">
        <v>0.60381655437311976</v>
      </c>
      <c r="E72">
        <v>0.27938841669987979</v>
      </c>
      <c r="F72" s="8">
        <f t="shared" si="3"/>
        <v>-1.4475681397039999E-4</v>
      </c>
      <c r="G72" s="8">
        <f t="shared" si="4"/>
        <v>3.0650046728439202E-2</v>
      </c>
      <c r="I72" s="10" t="s">
        <v>143</v>
      </c>
      <c r="J72" s="11">
        <v>-1.4475681397039999E-4</v>
      </c>
      <c r="L72" s="12" t="str">
        <f>_xlfn.XLOOKUP(I72,Sheet!$B$2:$B$900,Sheet!$A$2:$A$900)</f>
        <v>CB</v>
      </c>
      <c r="M72" s="9">
        <f t="shared" si="5"/>
        <v>-1.4475681397039999E-4</v>
      </c>
      <c r="P72" s="15"/>
      <c r="R72" s="10" t="s">
        <v>142</v>
      </c>
      <c r="S72" s="11">
        <v>3.0650046728439202E-2</v>
      </c>
      <c r="V72" s="16"/>
    </row>
    <row r="73" spans="1:22">
      <c r="A73" s="1" t="s">
        <v>144</v>
      </c>
      <c r="B73">
        <v>-0.2160464489773308</v>
      </c>
      <c r="C73">
        <v>-0.28538730181428279</v>
      </c>
      <c r="D73">
        <v>1.139766103759998</v>
      </c>
      <c r="E73">
        <v>-6.9340852836952044E-2</v>
      </c>
      <c r="F73" s="8">
        <f t="shared" si="3"/>
        <v>3.2815494001440002E-4</v>
      </c>
      <c r="G73" s="8">
        <f t="shared" si="4"/>
        <v>0.10085516551297979</v>
      </c>
      <c r="I73" s="10" t="s">
        <v>145</v>
      </c>
      <c r="J73" s="11">
        <v>3.2815494001440002E-4</v>
      </c>
      <c r="L73" s="12" t="str">
        <f>_xlfn.XLOOKUP(I73,Sheet!$B$2:$B$900,Sheet!$A$2:$A$900)</f>
        <v>CBRE</v>
      </c>
      <c r="M73" s="9">
        <f t="shared" si="5"/>
        <v>3.2815494001440002E-4</v>
      </c>
      <c r="P73" s="15"/>
      <c r="R73" s="10" t="s">
        <v>144</v>
      </c>
      <c r="S73" s="11">
        <v>0.10085516551297979</v>
      </c>
      <c r="V73" s="16"/>
    </row>
    <row r="74" spans="1:22">
      <c r="A74" s="1" t="s">
        <v>146</v>
      </c>
      <c r="B74">
        <v>-0.13900164941378479</v>
      </c>
      <c r="C74">
        <v>-0.34745002864662999</v>
      </c>
      <c r="D74">
        <v>0.76768468531559841</v>
      </c>
      <c r="E74">
        <v>-0.20844837923284509</v>
      </c>
      <c r="F74" s="8">
        <f t="shared" si="3"/>
        <v>4.0563574632320002E-4</v>
      </c>
      <c r="G74" s="8">
        <f t="shared" si="4"/>
        <v>9.4385874896800004E-2</v>
      </c>
      <c r="I74" s="10" t="s">
        <v>147</v>
      </c>
      <c r="J74" s="11">
        <v>4.0563574632320002E-4</v>
      </c>
      <c r="L74" s="12" t="str">
        <f>_xlfn.XLOOKUP(I74,Sheet!$B$2:$B$900,Sheet!$A$2:$A$900)</f>
        <v>CCI</v>
      </c>
      <c r="M74" s="9">
        <f t="shared" si="5"/>
        <v>4.0563574632320002E-4</v>
      </c>
      <c r="P74" s="15"/>
      <c r="R74" s="10" t="s">
        <v>146</v>
      </c>
      <c r="S74" s="11">
        <v>9.4385874896800004E-2</v>
      </c>
      <c r="V74" s="16"/>
    </row>
    <row r="75" spans="1:22">
      <c r="A75" s="1" t="s">
        <v>148</v>
      </c>
      <c r="B75">
        <v>-0.39783543823027312</v>
      </c>
      <c r="C75">
        <v>-0.61233582921682728</v>
      </c>
      <c r="D75">
        <v>2.0177008295557251</v>
      </c>
      <c r="E75">
        <v>-0.21450039098655421</v>
      </c>
      <c r="F75" s="8">
        <f t="shared" si="3"/>
        <v>-1.0583608549182E-3</v>
      </c>
      <c r="G75" s="8">
        <f t="shared" si="4"/>
        <v>-1.014389049005529</v>
      </c>
      <c r="I75" s="10" t="s">
        <v>149</v>
      </c>
      <c r="J75" s="11">
        <v>-1.0583608549182E-3</v>
      </c>
      <c r="L75" s="12" t="str">
        <f>_xlfn.XLOOKUP(I75,Sheet!$B$2:$B$900,Sheet!$A$2:$A$900)</f>
        <v>CCL</v>
      </c>
      <c r="M75" s="9">
        <f t="shared" si="5"/>
        <v>-1.0583608549182E-3</v>
      </c>
      <c r="P75" s="15"/>
      <c r="R75" s="10" t="s">
        <v>148</v>
      </c>
      <c r="S75" s="11">
        <v>-1.014389049005529</v>
      </c>
      <c r="V75" s="16"/>
    </row>
    <row r="76" spans="1:22">
      <c r="A76" s="1" t="s">
        <v>150</v>
      </c>
      <c r="B76">
        <v>-0.25732544041201738</v>
      </c>
      <c r="C76">
        <v>-6.593071217877744E-2</v>
      </c>
      <c r="D76">
        <v>1.339119541915214</v>
      </c>
      <c r="E76">
        <v>0.19139472823323991</v>
      </c>
      <c r="F76" s="8">
        <f t="shared" si="3"/>
        <v>9.4952840986169997E-4</v>
      </c>
      <c r="G76" s="8">
        <f t="shared" si="4"/>
        <v>0.14457196561823879</v>
      </c>
      <c r="I76" s="10" t="s">
        <v>151</v>
      </c>
      <c r="J76" s="11">
        <v>9.4952840986169997E-4</v>
      </c>
      <c r="L76" s="12" t="str">
        <f>_xlfn.XLOOKUP(I76,Sheet!$B$2:$B$900,Sheet!$A$2:$A$900)</f>
        <v>CDNS</v>
      </c>
      <c r="M76" s="9">
        <f t="shared" si="5"/>
        <v>9.4952840986169997E-4</v>
      </c>
      <c r="P76" s="15"/>
      <c r="R76" s="10" t="s">
        <v>150</v>
      </c>
      <c r="S76" s="11">
        <v>0.14457196561823879</v>
      </c>
      <c r="V76" s="16"/>
    </row>
    <row r="77" spans="1:22">
      <c r="A77" s="1" t="s">
        <v>152</v>
      </c>
      <c r="B77">
        <v>-0.22278213441379491</v>
      </c>
      <c r="C77">
        <v>-0.39296983387229062</v>
      </c>
      <c r="D77">
        <v>1.172295533463138</v>
      </c>
      <c r="E77">
        <v>-0.1701876994584956</v>
      </c>
      <c r="F77" s="8">
        <f t="shared" si="3"/>
        <v>3.3911698414848173E-5</v>
      </c>
      <c r="G77" s="8">
        <f t="shared" si="4"/>
        <v>6.6405157313991006E-2</v>
      </c>
      <c r="I77" s="10" t="s">
        <v>153</v>
      </c>
      <c r="J77" s="11">
        <v>3.3911698414848173E-5</v>
      </c>
      <c r="L77" s="12" t="str">
        <f>_xlfn.XLOOKUP(I77,Sheet!$B$2:$B$900,Sheet!$A$2:$A$900)</f>
        <v>CE</v>
      </c>
      <c r="M77" s="9">
        <f t="shared" si="5"/>
        <v>3.3911698414848173E-5</v>
      </c>
      <c r="P77" s="15"/>
      <c r="R77" s="10" t="s">
        <v>152</v>
      </c>
      <c r="S77" s="11">
        <v>6.6405157313991006E-2</v>
      </c>
      <c r="V77" s="16"/>
    </row>
    <row r="78" spans="1:22">
      <c r="A78" s="1" t="s">
        <v>154</v>
      </c>
      <c r="B78">
        <v>-9.3842899710816413E-2</v>
      </c>
      <c r="C78">
        <v>0.32272212086032759</v>
      </c>
      <c r="D78">
        <v>0.54959427895666768</v>
      </c>
      <c r="E78">
        <v>0.41656502057114397</v>
      </c>
      <c r="F78" s="8">
        <f t="shared" si="3"/>
        <v>2.2266682076020001E-4</v>
      </c>
      <c r="G78" s="8">
        <f t="shared" si="4"/>
        <v>5.6650129065622501E-2</v>
      </c>
      <c r="I78" s="10" t="s">
        <v>155</v>
      </c>
      <c r="J78" s="11">
        <v>2.2266682076020001E-4</v>
      </c>
      <c r="L78" s="12" t="str">
        <f>_xlfn.XLOOKUP(I78,Sheet!$B$2:$B$900,Sheet!$A$2:$A$900)</f>
        <v>CF</v>
      </c>
      <c r="M78" s="9">
        <f t="shared" si="5"/>
        <v>2.2266682076020001E-4</v>
      </c>
      <c r="P78" s="15"/>
      <c r="R78" s="10" t="s">
        <v>154</v>
      </c>
      <c r="S78" s="11">
        <v>5.6650129065622501E-2</v>
      </c>
      <c r="V78" s="16"/>
    </row>
    <row r="79" spans="1:22">
      <c r="A79" s="1" t="s">
        <v>156</v>
      </c>
      <c r="B79">
        <v>-5.8914092516722423E-2</v>
      </c>
      <c r="C79">
        <v>-0.1979285868139197</v>
      </c>
      <c r="D79">
        <v>0.38090852470754238</v>
      </c>
      <c r="E79">
        <v>-0.13901449429719731</v>
      </c>
      <c r="F79" s="8">
        <f t="shared" si="3"/>
        <v>4.6171849993610002E-4</v>
      </c>
      <c r="G79" s="8">
        <f t="shared" si="4"/>
        <v>8.4907292285269997E-2</v>
      </c>
      <c r="I79" s="10" t="s">
        <v>157</v>
      </c>
      <c r="J79" s="11">
        <v>4.6171849993610002E-4</v>
      </c>
      <c r="L79" s="12" t="str">
        <f>_xlfn.XLOOKUP(I79,Sheet!$B$2:$B$900,Sheet!$A$2:$A$900)</f>
        <v>CHD</v>
      </c>
      <c r="M79" s="9">
        <f t="shared" si="5"/>
        <v>4.6171849993610002E-4</v>
      </c>
      <c r="P79" s="15"/>
      <c r="R79" s="10" t="s">
        <v>156</v>
      </c>
      <c r="S79" s="11">
        <v>8.4907292285269997E-2</v>
      </c>
      <c r="V79" s="16"/>
    </row>
    <row r="80" spans="1:22">
      <c r="A80" s="1" t="s">
        <v>158</v>
      </c>
      <c r="B80">
        <v>-0.116635564072255</v>
      </c>
      <c r="C80">
        <v>-8.225277081851734E-2</v>
      </c>
      <c r="D80">
        <v>0.65966954599317107</v>
      </c>
      <c r="E80">
        <v>3.4382793253737692E-2</v>
      </c>
      <c r="F80" s="8">
        <f t="shared" si="3"/>
        <v>5.389564264361203E-5</v>
      </c>
      <c r="G80" s="8">
        <f t="shared" si="4"/>
        <v>3.1232074721378102E-2</v>
      </c>
      <c r="I80" s="10" t="s">
        <v>159</v>
      </c>
      <c r="J80" s="11">
        <v>5.389564264361203E-5</v>
      </c>
      <c r="L80" s="12" t="str">
        <f>_xlfn.XLOOKUP(I80,Sheet!$B$2:$B$900,Sheet!$A$2:$A$900)</f>
        <v>CHRW</v>
      </c>
      <c r="M80" s="9">
        <f t="shared" si="5"/>
        <v>5.389564264361203E-5</v>
      </c>
      <c r="P80" s="15"/>
      <c r="R80" s="10" t="s">
        <v>158</v>
      </c>
      <c r="S80" s="11">
        <v>3.1232074721378102E-2</v>
      </c>
      <c r="V80" s="16"/>
    </row>
    <row r="81" spans="1:22">
      <c r="A81" s="1" t="s">
        <v>160</v>
      </c>
      <c r="B81">
        <v>-9.6394799916224738E-2</v>
      </c>
      <c r="C81">
        <v>0.41794719257326518</v>
      </c>
      <c r="D81">
        <v>0.56191846765643494</v>
      </c>
      <c r="E81">
        <v>0.51434199248948986</v>
      </c>
      <c r="F81" s="8">
        <f t="shared" si="3"/>
        <v>-1.294575010141E-4</v>
      </c>
      <c r="G81" s="8">
        <f t="shared" si="4"/>
        <v>2.66448313540243E-2</v>
      </c>
      <c r="I81" s="10" t="s">
        <v>161</v>
      </c>
      <c r="J81" s="11">
        <v>-1.294575010141E-4</v>
      </c>
      <c r="L81" s="12" t="str">
        <f>_xlfn.XLOOKUP(I81,Sheet!$B$2:$B$900,Sheet!$A$2:$A$900)</f>
        <v>CI</v>
      </c>
      <c r="M81" s="9">
        <f t="shared" si="5"/>
        <v>-1.294575010141E-4</v>
      </c>
      <c r="P81" s="15"/>
      <c r="R81" s="10" t="s">
        <v>160</v>
      </c>
      <c r="S81" s="11">
        <v>2.66448313540243E-2</v>
      </c>
      <c r="V81" s="16"/>
    </row>
    <row r="82" spans="1:22">
      <c r="A82" s="1" t="s">
        <v>162</v>
      </c>
      <c r="B82">
        <v>-0.13606376002915041</v>
      </c>
      <c r="C82">
        <v>-2.9024980982777171E-2</v>
      </c>
      <c r="D82">
        <v>0.75349639414396741</v>
      </c>
      <c r="E82">
        <v>0.1070387790463732</v>
      </c>
      <c r="F82" s="8">
        <f t="shared" si="3"/>
        <v>-1.4574534654680001E-4</v>
      </c>
      <c r="G82" s="8">
        <f t="shared" si="4"/>
        <v>6.6974363994801805E-2</v>
      </c>
      <c r="I82" s="10" t="s">
        <v>163</v>
      </c>
      <c r="J82" s="11">
        <v>-1.4574534654680001E-4</v>
      </c>
      <c r="L82" s="12" t="str">
        <f>_xlfn.XLOOKUP(I82,Sheet!$B$2:$B$900,Sheet!$A$2:$A$900)</f>
        <v>CINF</v>
      </c>
      <c r="M82" s="9">
        <f t="shared" si="5"/>
        <v>-1.4574534654680001E-4</v>
      </c>
      <c r="P82" s="15"/>
      <c r="R82" s="10" t="s">
        <v>162</v>
      </c>
      <c r="S82" s="11">
        <v>6.6974363994801805E-2</v>
      </c>
      <c r="V82" s="16"/>
    </row>
    <row r="83" spans="1:22">
      <c r="A83" s="1" t="s">
        <v>164</v>
      </c>
      <c r="B83">
        <v>-5.9886145513640708E-2</v>
      </c>
      <c r="C83">
        <v>-3.5643281371026569E-2</v>
      </c>
      <c r="D83">
        <v>0.38560297339123539</v>
      </c>
      <c r="E83">
        <v>2.4242864142614139E-2</v>
      </c>
      <c r="F83" s="8">
        <f t="shared" si="3"/>
        <v>-6.1882707786433224E-5</v>
      </c>
      <c r="G83" s="8">
        <f t="shared" si="4"/>
        <v>2.6676761134449199E-2</v>
      </c>
      <c r="I83" s="10" t="s">
        <v>165</v>
      </c>
      <c r="J83" s="11">
        <v>-6.1882707786433224E-5</v>
      </c>
      <c r="L83" s="12" t="str">
        <f>_xlfn.XLOOKUP(I83,Sheet!$B$2:$B$900,Sheet!$A$2:$A$900)</f>
        <v>CL</v>
      </c>
      <c r="M83" s="9">
        <f t="shared" si="5"/>
        <v>-6.1882707786433224E-5</v>
      </c>
      <c r="P83" s="15"/>
      <c r="R83" s="10" t="s">
        <v>164</v>
      </c>
      <c r="S83" s="11">
        <v>2.6676761134449199E-2</v>
      </c>
      <c r="V83" s="16"/>
    </row>
    <row r="84" spans="1:22">
      <c r="A84" s="1" t="s">
        <v>166</v>
      </c>
      <c r="B84">
        <v>-7.1559672062157659E-2</v>
      </c>
      <c r="C84">
        <v>-0.13364121350660041</v>
      </c>
      <c r="D84">
        <v>0.44197929393494778</v>
      </c>
      <c r="E84">
        <v>-6.208154144444275E-2</v>
      </c>
      <c r="F84" s="8">
        <f t="shared" si="3"/>
        <v>2.5812184027969998E-4</v>
      </c>
      <c r="G84" s="8">
        <f t="shared" si="4"/>
        <v>6.0655602634662499E-2</v>
      </c>
      <c r="I84" s="10" t="s">
        <v>167</v>
      </c>
      <c r="J84" s="11">
        <v>2.5812184027969998E-4</v>
      </c>
      <c r="L84" s="12" t="str">
        <f>_xlfn.XLOOKUP(I84,Sheet!$B$2:$B$900,Sheet!$A$2:$A$900)</f>
        <v>CLX</v>
      </c>
      <c r="M84" s="9">
        <f t="shared" si="5"/>
        <v>2.5812184027969998E-4</v>
      </c>
      <c r="P84" s="15"/>
      <c r="R84" s="10" t="s">
        <v>166</v>
      </c>
      <c r="S84" s="11">
        <v>6.0655602634662499E-2</v>
      </c>
      <c r="V84" s="16"/>
    </row>
    <row r="85" spans="1:22">
      <c r="A85" s="1" t="s">
        <v>168</v>
      </c>
      <c r="B85">
        <v>-0.19779231455286739</v>
      </c>
      <c r="C85">
        <v>-0.15993444735192311</v>
      </c>
      <c r="D85">
        <v>1.051609287626976</v>
      </c>
      <c r="E85">
        <v>3.7857867200944362E-2</v>
      </c>
      <c r="F85" s="8">
        <f t="shared" si="3"/>
        <v>-2.8147448696390001E-4</v>
      </c>
      <c r="G85" s="8">
        <f t="shared" si="4"/>
        <v>-4.1581322375237803E-2</v>
      </c>
      <c r="I85" s="10" t="s">
        <v>169</v>
      </c>
      <c r="J85" s="11">
        <v>-2.8147448696390001E-4</v>
      </c>
      <c r="L85" s="12" t="str">
        <f>_xlfn.XLOOKUP(I85,Sheet!$B$2:$B$900,Sheet!$A$2:$A$900)</f>
        <v>CMA</v>
      </c>
      <c r="M85" s="9">
        <f t="shared" si="5"/>
        <v>-2.8147448696390001E-4</v>
      </c>
      <c r="P85" s="15"/>
      <c r="R85" s="10" t="s">
        <v>168</v>
      </c>
      <c r="S85" s="11">
        <v>-4.1581322375237803E-2</v>
      </c>
      <c r="V85" s="16"/>
    </row>
    <row r="86" spans="1:22">
      <c r="A86" s="1" t="s">
        <v>170</v>
      </c>
      <c r="B86">
        <v>-0.1380803253214668</v>
      </c>
      <c r="C86">
        <v>-0.29327664249478269</v>
      </c>
      <c r="D86">
        <v>0.76323522763566842</v>
      </c>
      <c r="E86">
        <v>-0.15519631717331589</v>
      </c>
      <c r="F86" s="8">
        <f t="shared" si="3"/>
        <v>-1.4108082490729999E-4</v>
      </c>
      <c r="G86" s="8">
        <f t="shared" si="4"/>
        <v>6.3140806405032293E-2</v>
      </c>
      <c r="I86" s="10" t="s">
        <v>171</v>
      </c>
      <c r="J86" s="11">
        <v>-1.4108082490729999E-4</v>
      </c>
      <c r="L86" s="12" t="str">
        <f>_xlfn.XLOOKUP(I86,Sheet!$B$2:$B$900,Sheet!$A$2:$A$900)</f>
        <v>CMCSA</v>
      </c>
      <c r="M86" s="9">
        <f t="shared" si="5"/>
        <v>-1.4108082490729999E-4</v>
      </c>
      <c r="P86" s="15"/>
      <c r="R86" s="10" t="s">
        <v>170</v>
      </c>
      <c r="S86" s="11">
        <v>6.3140806405032293E-2</v>
      </c>
      <c r="V86" s="16"/>
    </row>
    <row r="87" spans="1:22">
      <c r="A87" s="1" t="s">
        <v>172</v>
      </c>
      <c r="B87">
        <v>-8.5258058196999442E-2</v>
      </c>
      <c r="C87">
        <v>-0.2286921821269903</v>
      </c>
      <c r="D87">
        <v>0.50813450456986065</v>
      </c>
      <c r="E87">
        <v>-0.1434341239299908</v>
      </c>
      <c r="F87" s="8">
        <f t="shared" si="3"/>
        <v>1.8621056598340001E-4</v>
      </c>
      <c r="G87" s="8">
        <f t="shared" si="4"/>
        <v>6.53253422551692E-2</v>
      </c>
      <c r="I87" s="10" t="s">
        <v>173</v>
      </c>
      <c r="J87" s="11">
        <v>1.8621056598340001E-4</v>
      </c>
      <c r="L87" s="12" t="str">
        <f>_xlfn.XLOOKUP(I87,Sheet!$B$2:$B$900,Sheet!$A$2:$A$900)</f>
        <v>CME</v>
      </c>
      <c r="M87" s="9">
        <f t="shared" si="5"/>
        <v>1.8621056598340001E-4</v>
      </c>
      <c r="P87" s="15"/>
      <c r="R87" s="10" t="s">
        <v>172</v>
      </c>
      <c r="S87" s="11">
        <v>6.53253422551692E-2</v>
      </c>
      <c r="V87" s="16"/>
    </row>
    <row r="88" spans="1:22">
      <c r="A88" s="1" t="s">
        <v>174</v>
      </c>
      <c r="B88">
        <v>-0.23412859547013221</v>
      </c>
      <c r="C88">
        <v>-0.1480940327677093</v>
      </c>
      <c r="D88">
        <v>1.227092318555479</v>
      </c>
      <c r="E88">
        <v>8.6034562702422962E-2</v>
      </c>
      <c r="F88" s="8">
        <f t="shared" si="3"/>
        <v>8.5801391283110001E-4</v>
      </c>
      <c r="G88" s="8">
        <f t="shared" si="4"/>
        <v>6.2596548582458E-2</v>
      </c>
      <c r="I88" s="10" t="s">
        <v>175</v>
      </c>
      <c r="J88" s="11">
        <v>8.5801391283110001E-4</v>
      </c>
      <c r="L88" s="12" t="str">
        <f>_xlfn.XLOOKUP(I88,Sheet!$B$2:$B$900,Sheet!$A$2:$A$900)</f>
        <v>CMG</v>
      </c>
      <c r="M88" s="9">
        <f t="shared" si="5"/>
        <v>8.5801391283110001E-4</v>
      </c>
      <c r="P88" s="15"/>
      <c r="R88" s="10" t="s">
        <v>174</v>
      </c>
      <c r="S88" s="11">
        <v>6.2596548582458E-2</v>
      </c>
      <c r="V88" s="16"/>
    </row>
    <row r="89" spans="1:22">
      <c r="A89" s="1" t="s">
        <v>176</v>
      </c>
      <c r="B89">
        <v>-0.14292269285586409</v>
      </c>
      <c r="C89">
        <v>0.17119267414508621</v>
      </c>
      <c r="D89">
        <v>0.78662103681467166</v>
      </c>
      <c r="E89">
        <v>0.31411536700095027</v>
      </c>
      <c r="F89" s="8">
        <f t="shared" si="3"/>
        <v>-8.6747411319620048E-5</v>
      </c>
      <c r="G89" s="8">
        <f t="shared" si="4"/>
        <v>7.1405847205797401E-2</v>
      </c>
      <c r="I89" s="10" t="s">
        <v>177</v>
      </c>
      <c r="J89" s="11">
        <v>-8.6747411319620048E-5</v>
      </c>
      <c r="L89" s="12" t="str">
        <f>_xlfn.XLOOKUP(I89,Sheet!$B$2:$B$900,Sheet!$A$2:$A$900)</f>
        <v>CMI</v>
      </c>
      <c r="M89" s="9">
        <f t="shared" si="5"/>
        <v>-8.6747411319620048E-5</v>
      </c>
      <c r="P89" s="15"/>
      <c r="R89" s="10" t="s">
        <v>176</v>
      </c>
      <c r="S89" s="11">
        <v>7.1405847205797401E-2</v>
      </c>
      <c r="V89" s="16"/>
    </row>
    <row r="90" spans="1:22">
      <c r="A90" s="1" t="s">
        <v>178</v>
      </c>
      <c r="B90">
        <v>-6.9339877051863119E-2</v>
      </c>
      <c r="C90">
        <v>2.8536580896481371E-2</v>
      </c>
      <c r="D90">
        <v>0.43125897951054648</v>
      </c>
      <c r="E90">
        <v>9.7876457948344486E-2</v>
      </c>
      <c r="F90" s="8">
        <f t="shared" si="3"/>
        <v>1.220198476525E-4</v>
      </c>
      <c r="G90" s="8">
        <f t="shared" si="4"/>
        <v>5.9451962067575199E-2</v>
      </c>
      <c r="I90" s="10" t="s">
        <v>179</v>
      </c>
      <c r="J90" s="11">
        <v>1.220198476525E-4</v>
      </c>
      <c r="L90" s="12" t="str">
        <f>_xlfn.XLOOKUP(I90,Sheet!$B$2:$B$900,Sheet!$A$2:$A$900)</f>
        <v>CMS</v>
      </c>
      <c r="M90" s="9">
        <f t="shared" si="5"/>
        <v>1.220198476525E-4</v>
      </c>
      <c r="P90" s="15"/>
      <c r="R90" s="10" t="s">
        <v>178</v>
      </c>
      <c r="S90" s="11">
        <v>5.9451962067575199E-2</v>
      </c>
      <c r="V90" s="16"/>
    </row>
    <row r="91" spans="1:22">
      <c r="A91" s="1" t="s">
        <v>180</v>
      </c>
      <c r="B91">
        <v>-0.1035596086603016</v>
      </c>
      <c r="C91">
        <v>4.7977410776886997E-2</v>
      </c>
      <c r="D91">
        <v>0.59652031249841075</v>
      </c>
      <c r="E91">
        <v>0.15153701943718861</v>
      </c>
      <c r="F91" s="8">
        <f t="shared" si="3"/>
        <v>3.3036395631090001E-4</v>
      </c>
      <c r="G91" s="8">
        <f t="shared" si="4"/>
        <v>5.40049624758231E-2</v>
      </c>
      <c r="I91" s="10" t="s">
        <v>181</v>
      </c>
      <c r="J91" s="11">
        <v>3.3036395631090001E-4</v>
      </c>
      <c r="L91" s="12" t="str">
        <f>_xlfn.XLOOKUP(I91,Sheet!$B$2:$B$900,Sheet!$A$2:$A$900)</f>
        <v>CNC</v>
      </c>
      <c r="M91" s="9">
        <f t="shared" si="5"/>
        <v>3.3036395631090001E-4</v>
      </c>
      <c r="P91" s="15"/>
      <c r="R91" s="10" t="s">
        <v>180</v>
      </c>
      <c r="S91" s="11">
        <v>5.40049624758231E-2</v>
      </c>
      <c r="V91" s="16"/>
    </row>
    <row r="92" spans="1:22">
      <c r="A92" s="1" t="s">
        <v>182</v>
      </c>
      <c r="B92">
        <v>-9.5833263256786955E-2</v>
      </c>
      <c r="C92">
        <v>0.12179218433588281</v>
      </c>
      <c r="D92">
        <v>0.55920657330489199</v>
      </c>
      <c r="E92">
        <v>0.21762544759266969</v>
      </c>
      <c r="F92" s="8">
        <f t="shared" si="3"/>
        <v>-2.7388756052660002E-4</v>
      </c>
      <c r="G92" s="8">
        <f t="shared" si="4"/>
        <v>-3.3226378369396598E-2</v>
      </c>
      <c r="I92" s="10" t="s">
        <v>183</v>
      </c>
      <c r="J92" s="11">
        <v>-2.7388756052660002E-4</v>
      </c>
      <c r="L92" s="12" t="str">
        <f>_xlfn.XLOOKUP(I92,Sheet!$B$2:$B$900,Sheet!$A$2:$A$900)</f>
        <v>CNP</v>
      </c>
      <c r="M92" s="9">
        <f t="shared" si="5"/>
        <v>-2.7388756052660002E-4</v>
      </c>
      <c r="P92" s="15"/>
      <c r="R92" s="10" t="s">
        <v>182</v>
      </c>
      <c r="S92" s="11">
        <v>-3.3226378369396598E-2</v>
      </c>
      <c r="V92" s="16"/>
    </row>
    <row r="93" spans="1:22">
      <c r="A93" s="1" t="s">
        <v>184</v>
      </c>
      <c r="B93">
        <v>-0.24962451772364019</v>
      </c>
      <c r="C93">
        <v>-0.33476974585054231</v>
      </c>
      <c r="D93">
        <v>1.3019285795990789</v>
      </c>
      <c r="E93">
        <v>-8.5145228126902145E-2</v>
      </c>
      <c r="F93" s="8">
        <f t="shared" si="3"/>
        <v>-2.5604211959710002E-4</v>
      </c>
      <c r="G93" s="8">
        <f t="shared" si="4"/>
        <v>6.5933270442673497E-2</v>
      </c>
      <c r="I93" s="10" t="s">
        <v>185</v>
      </c>
      <c r="J93" s="11">
        <v>-2.5604211959710002E-4</v>
      </c>
      <c r="L93" s="12" t="str">
        <f>_xlfn.XLOOKUP(I93,Sheet!$B$2:$B$900,Sheet!$A$2:$A$900)</f>
        <v>COF</v>
      </c>
      <c r="M93" s="9">
        <f t="shared" si="5"/>
        <v>-2.5604211959710002E-4</v>
      </c>
      <c r="P93" s="15"/>
      <c r="R93" s="10" t="s">
        <v>184</v>
      </c>
      <c r="S93" s="11">
        <v>6.5933270442673497E-2</v>
      </c>
      <c r="V93" s="16"/>
    </row>
    <row r="94" spans="1:22">
      <c r="A94" s="1" t="s">
        <v>186</v>
      </c>
      <c r="B94">
        <v>-0.19825695540302191</v>
      </c>
      <c r="C94">
        <v>-0.1785499851564657</v>
      </c>
      <c r="D94">
        <v>1.053853231768203</v>
      </c>
      <c r="E94">
        <v>1.9706970246556179E-2</v>
      </c>
      <c r="F94" s="8">
        <f t="shared" si="3"/>
        <v>1.9967853060260001E-4</v>
      </c>
      <c r="G94" s="8">
        <f t="shared" si="4"/>
        <v>6.8041297854873298E-2</v>
      </c>
      <c r="I94" s="10" t="s">
        <v>187</v>
      </c>
      <c r="J94" s="11">
        <v>1.9967853060260001E-4</v>
      </c>
      <c r="L94" s="12" t="str">
        <f>_xlfn.XLOOKUP(I94,Sheet!$B$2:$B$900,Sheet!$A$2:$A$900)</f>
        <v>COO</v>
      </c>
      <c r="M94" s="9">
        <f t="shared" si="5"/>
        <v>1.9967853060260001E-4</v>
      </c>
      <c r="P94" s="15"/>
      <c r="R94" s="10" t="s">
        <v>186</v>
      </c>
      <c r="S94" s="11">
        <v>6.8041297854873298E-2</v>
      </c>
      <c r="V94" s="16"/>
    </row>
    <row r="95" spans="1:22">
      <c r="A95" s="1" t="s">
        <v>188</v>
      </c>
      <c r="B95">
        <v>-0.1220059685236215</v>
      </c>
      <c r="C95">
        <v>0.63272464443240672</v>
      </c>
      <c r="D95">
        <v>0.6856054653180883</v>
      </c>
      <c r="E95">
        <v>0.75473061295602828</v>
      </c>
      <c r="F95" s="8">
        <f t="shared" si="3"/>
        <v>-2.0944329686340001E-4</v>
      </c>
      <c r="G95" s="8">
        <f t="shared" si="4"/>
        <v>2.8539481858134001E-3</v>
      </c>
      <c r="I95" s="10" t="s">
        <v>189</v>
      </c>
      <c r="J95" s="11">
        <v>-2.0944329686340001E-4</v>
      </c>
      <c r="L95" s="12" t="str">
        <f>_xlfn.XLOOKUP(I95,Sheet!$B$2:$B$900,Sheet!$A$2:$A$900)</f>
        <v>COP</v>
      </c>
      <c r="M95" s="9">
        <f t="shared" si="5"/>
        <v>-2.0944329686340001E-4</v>
      </c>
      <c r="P95" s="15"/>
      <c r="R95" s="10" t="s">
        <v>188</v>
      </c>
      <c r="S95" s="11">
        <v>2.8539481858134001E-3</v>
      </c>
      <c r="V95" s="16"/>
    </row>
    <row r="96" spans="1:22">
      <c r="A96" s="1" t="s">
        <v>190</v>
      </c>
      <c r="B96">
        <v>-8.0604285967173978E-2</v>
      </c>
      <c r="C96">
        <v>0.26098998927874822</v>
      </c>
      <c r="D96">
        <v>0.48565950064746849</v>
      </c>
      <c r="E96">
        <v>0.34159427524592212</v>
      </c>
      <c r="F96" s="8">
        <f t="shared" si="3"/>
        <v>-1.9198711004907078E-5</v>
      </c>
      <c r="G96" s="8">
        <f t="shared" si="4"/>
        <v>4.8774101858726999E-2</v>
      </c>
      <c r="I96" s="10" t="s">
        <v>191</v>
      </c>
      <c r="J96" s="11">
        <v>-1.9198711004907078E-5</v>
      </c>
      <c r="L96" s="12" t="str">
        <f>_xlfn.XLOOKUP(I96,Sheet!$B$2:$B$900,Sheet!$A$2:$A$900)</f>
        <v>COR</v>
      </c>
      <c r="M96" s="9">
        <f t="shared" si="5"/>
        <v>-1.9198711004907078E-5</v>
      </c>
      <c r="P96" s="15"/>
      <c r="R96" s="10" t="s">
        <v>190</v>
      </c>
      <c r="S96" s="11">
        <v>4.8774101858726999E-2</v>
      </c>
      <c r="V96" s="16"/>
    </row>
    <row r="97" spans="1:22">
      <c r="A97" s="1" t="s">
        <v>192</v>
      </c>
      <c r="B97">
        <v>-0.16927163940166939</v>
      </c>
      <c r="C97">
        <v>-0.16169653306026879</v>
      </c>
      <c r="D97">
        <v>0.91387107135065171</v>
      </c>
      <c r="E97">
        <v>7.5751063414006004E-3</v>
      </c>
      <c r="F97" s="8">
        <f t="shared" si="3"/>
        <v>6.8649162340199995E-4</v>
      </c>
      <c r="G97" s="8">
        <f t="shared" si="4"/>
        <v>0.10242174210126941</v>
      </c>
      <c r="I97" s="10" t="s">
        <v>193</v>
      </c>
      <c r="J97" s="11">
        <v>6.8649162340199995E-4</v>
      </c>
      <c r="L97" s="12" t="str">
        <f>_xlfn.XLOOKUP(I97,Sheet!$B$2:$B$900,Sheet!$A$2:$A$900)</f>
        <v>COST</v>
      </c>
      <c r="M97" s="9">
        <f t="shared" si="5"/>
        <v>6.8649162340199995E-4</v>
      </c>
      <c r="P97" s="15"/>
      <c r="R97" s="10" t="s">
        <v>192</v>
      </c>
      <c r="S97" s="11">
        <v>0.10242174210126941</v>
      </c>
      <c r="V97" s="16"/>
    </row>
    <row r="98" spans="1:22">
      <c r="A98" s="1" t="s">
        <v>194</v>
      </c>
      <c r="B98">
        <v>-2.767706877045548E-2</v>
      </c>
      <c r="C98">
        <v>0.3276060907963354</v>
      </c>
      <c r="D98">
        <v>0.2300519299816898</v>
      </c>
      <c r="E98">
        <v>0.35528315956679091</v>
      </c>
      <c r="F98" s="8">
        <f t="shared" si="3"/>
        <v>-2.7889589675850001E-4</v>
      </c>
      <c r="G98" s="8">
        <f t="shared" si="4"/>
        <v>-8.4266212997979005E-3</v>
      </c>
      <c r="I98" s="10" t="s">
        <v>195</v>
      </c>
      <c r="J98" s="11">
        <v>-2.7889589675850001E-4</v>
      </c>
      <c r="L98" s="12" t="str">
        <f>_xlfn.XLOOKUP(I98,Sheet!$B$2:$B$900,Sheet!$A$2:$A$900)</f>
        <v>CPB</v>
      </c>
      <c r="M98" s="9">
        <f t="shared" si="5"/>
        <v>-2.7889589675850001E-4</v>
      </c>
      <c r="P98" s="15"/>
      <c r="R98" s="10" t="s">
        <v>194</v>
      </c>
      <c r="S98" s="11">
        <v>-8.4266212997979005E-3</v>
      </c>
      <c r="V98" s="16"/>
    </row>
    <row r="99" spans="1:22">
      <c r="A99" s="1" t="s">
        <v>196</v>
      </c>
      <c r="B99">
        <v>-0.21915833823414521</v>
      </c>
      <c r="C99">
        <v>-0.1614008855727124</v>
      </c>
      <c r="D99">
        <v>1.154794712767701</v>
      </c>
      <c r="E99">
        <v>5.7757452661432868E-2</v>
      </c>
      <c r="F99" s="8">
        <f t="shared" si="3"/>
        <v>7.8218495367149996E-4</v>
      </c>
      <c r="G99" s="8">
        <f t="shared" si="4"/>
        <v>0.14001473298522291</v>
      </c>
      <c r="I99" s="10" t="s">
        <v>197</v>
      </c>
      <c r="J99" s="11">
        <v>7.8218495367149996E-4</v>
      </c>
      <c r="L99" s="12" t="str">
        <f>_xlfn.XLOOKUP(I99,Sheet!$B$2:$B$900,Sheet!$A$2:$A$900)</f>
        <v>CPRT</v>
      </c>
      <c r="M99" s="9">
        <f t="shared" si="5"/>
        <v>7.8218495367149996E-4</v>
      </c>
      <c r="P99" s="15"/>
      <c r="R99" s="10" t="s">
        <v>196</v>
      </c>
      <c r="S99" s="11">
        <v>0.14001473298522291</v>
      </c>
      <c r="V99" s="16"/>
    </row>
    <row r="100" spans="1:22">
      <c r="A100" s="1" t="s">
        <v>198</v>
      </c>
      <c r="B100">
        <v>-0.119300280517135</v>
      </c>
      <c r="C100">
        <v>-0.40461734284027873</v>
      </c>
      <c r="D100">
        <v>0.6725385712898786</v>
      </c>
      <c r="E100">
        <v>-0.2853170623231438</v>
      </c>
      <c r="F100" s="8">
        <f t="shared" si="3"/>
        <v>2.5508995334750002E-4</v>
      </c>
      <c r="G100" s="8">
        <f t="shared" si="4"/>
        <v>7.4219850858261993E-2</v>
      </c>
      <c r="I100" s="10" t="s">
        <v>199</v>
      </c>
      <c r="J100" s="11">
        <v>2.5508995334750002E-4</v>
      </c>
      <c r="L100" s="12" t="str">
        <f>_xlfn.XLOOKUP(I100,Sheet!$B$2:$B$900,Sheet!$A$2:$A$900)</f>
        <v>CPT</v>
      </c>
      <c r="M100" s="9">
        <f t="shared" si="5"/>
        <v>2.5508995334750002E-4</v>
      </c>
      <c r="P100" s="15"/>
      <c r="R100" s="10" t="s">
        <v>198</v>
      </c>
      <c r="S100" s="11">
        <v>7.4219850858261993E-2</v>
      </c>
      <c r="V100" s="16"/>
    </row>
    <row r="101" spans="1:22">
      <c r="A101" s="1" t="s">
        <v>200</v>
      </c>
      <c r="B101">
        <v>-0.2266619236653962</v>
      </c>
      <c r="C101">
        <v>-0.44430930966484189</v>
      </c>
      <c r="D101">
        <v>1.191032651298203</v>
      </c>
      <c r="E101">
        <v>-0.2176473859994458</v>
      </c>
      <c r="F101" s="8">
        <f t="shared" si="3"/>
        <v>6.5720491959180005E-4</v>
      </c>
      <c r="G101" s="8">
        <f t="shared" si="4"/>
        <v>0.12810780104580749</v>
      </c>
      <c r="I101" s="10" t="s">
        <v>201</v>
      </c>
      <c r="J101" s="11">
        <v>6.5720491959180005E-4</v>
      </c>
      <c r="L101" s="12" t="str">
        <f>_xlfn.XLOOKUP(I101,Sheet!$B$2:$B$900,Sheet!$A$2:$A$900)</f>
        <v>CRL</v>
      </c>
      <c r="M101" s="9">
        <f t="shared" si="5"/>
        <v>6.5720491959180005E-4</v>
      </c>
      <c r="P101" s="15"/>
      <c r="R101" s="10" t="s">
        <v>200</v>
      </c>
      <c r="S101" s="11">
        <v>0.12810780104580749</v>
      </c>
      <c r="V101" s="16"/>
    </row>
    <row r="102" spans="1:22">
      <c r="A102" s="1" t="s">
        <v>202</v>
      </c>
      <c r="B102">
        <v>-0.29135464803885219</v>
      </c>
      <c r="C102">
        <v>-0.53926912590545528</v>
      </c>
      <c r="D102">
        <v>1.5034607552619821</v>
      </c>
      <c r="E102">
        <v>-0.24791447786660309</v>
      </c>
      <c r="F102" s="8">
        <f t="shared" si="3"/>
        <v>4.1363923212790001E-4</v>
      </c>
      <c r="G102" s="8">
        <f t="shared" si="4"/>
        <v>0.105396165398197</v>
      </c>
      <c r="I102" s="10" t="s">
        <v>203</v>
      </c>
      <c r="J102" s="11">
        <v>4.1363923212790001E-4</v>
      </c>
      <c r="L102" s="12" t="str">
        <f>_xlfn.XLOOKUP(I102,Sheet!$B$2:$B$900,Sheet!$A$2:$A$900)</f>
        <v>CRM</v>
      </c>
      <c r="M102" s="9">
        <f t="shared" si="5"/>
        <v>4.1363923212790001E-4</v>
      </c>
      <c r="P102" s="15"/>
      <c r="R102" s="10" t="s">
        <v>202</v>
      </c>
      <c r="S102" s="11">
        <v>0.105396165398197</v>
      </c>
      <c r="V102" s="16"/>
    </row>
    <row r="103" spans="1:22">
      <c r="A103" s="1" t="s">
        <v>204</v>
      </c>
      <c r="B103">
        <v>-0.15465401373866769</v>
      </c>
      <c r="C103">
        <v>-0.21089847181237839</v>
      </c>
      <c r="D103">
        <v>0.84327647026413843</v>
      </c>
      <c r="E103">
        <v>-5.6244458073710667E-2</v>
      </c>
      <c r="F103" s="8">
        <f t="shared" si="3"/>
        <v>8.773340543061258E-5</v>
      </c>
      <c r="G103" s="8">
        <f t="shared" si="4"/>
        <v>6.3876229085468694E-2</v>
      </c>
      <c r="I103" s="10" t="s">
        <v>205</v>
      </c>
      <c r="J103" s="11">
        <v>8.773340543061258E-5</v>
      </c>
      <c r="L103" s="12" t="str">
        <f>_xlfn.XLOOKUP(I103,Sheet!$B$2:$B$900,Sheet!$A$2:$A$900)</f>
        <v>CSCO</v>
      </c>
      <c r="M103" s="9">
        <f t="shared" si="5"/>
        <v>8.773340543061258E-5</v>
      </c>
      <c r="P103" s="15"/>
      <c r="R103" s="10" t="s">
        <v>204</v>
      </c>
      <c r="S103" s="11">
        <v>6.3876229085468694E-2</v>
      </c>
      <c r="V103" s="16"/>
    </row>
    <row r="104" spans="1:22">
      <c r="A104" s="1" t="s">
        <v>206</v>
      </c>
      <c r="B104">
        <v>-0.23093135788831451</v>
      </c>
      <c r="C104">
        <v>7.3496732270520226E-2</v>
      </c>
      <c r="D104">
        <v>1.2116515269474051</v>
      </c>
      <c r="E104">
        <v>0.30442809015883471</v>
      </c>
      <c r="F104" s="8">
        <f t="shared" si="3"/>
        <v>6.4332697457909998E-4</v>
      </c>
      <c r="G104" s="8">
        <f t="shared" si="4"/>
        <v>0.1274824597088389</v>
      </c>
      <c r="I104" s="10" t="s">
        <v>207</v>
      </c>
      <c r="J104" s="11">
        <v>6.4332697457909998E-4</v>
      </c>
      <c r="L104" s="12" t="str">
        <f>_xlfn.XLOOKUP(I104,Sheet!$B$2:$B$900,Sheet!$A$2:$A$900)</f>
        <v>CSGP</v>
      </c>
      <c r="M104" s="9">
        <f t="shared" si="5"/>
        <v>6.4332697457909998E-4</v>
      </c>
      <c r="P104" s="15"/>
      <c r="R104" s="10" t="s">
        <v>206</v>
      </c>
      <c r="S104" s="11">
        <v>0.1274824597088389</v>
      </c>
      <c r="V104" s="16"/>
    </row>
    <row r="105" spans="1:22">
      <c r="A105" s="1" t="s">
        <v>208</v>
      </c>
      <c r="B105">
        <v>-0.1526169960983238</v>
      </c>
      <c r="C105">
        <v>-0.14124024809486471</v>
      </c>
      <c r="D105">
        <v>0.83343886386748223</v>
      </c>
      <c r="E105">
        <v>1.137674800345911E-2</v>
      </c>
      <c r="F105" s="8">
        <f t="shared" si="3"/>
        <v>3.4407705535310001E-4</v>
      </c>
      <c r="G105" s="8">
        <f t="shared" si="4"/>
        <v>8.6625962356934594E-2</v>
      </c>
      <c r="I105" s="10" t="s">
        <v>209</v>
      </c>
      <c r="J105" s="11">
        <v>3.4407705535310001E-4</v>
      </c>
      <c r="L105" s="12" t="str">
        <f>_xlfn.XLOOKUP(I105,Sheet!$B$2:$B$900,Sheet!$A$2:$A$900)</f>
        <v>CSX</v>
      </c>
      <c r="M105" s="9">
        <f t="shared" si="5"/>
        <v>3.4407705535310001E-4</v>
      </c>
      <c r="P105" s="15"/>
      <c r="R105" s="10" t="s">
        <v>208</v>
      </c>
      <c r="S105" s="11">
        <v>8.6625962356934594E-2</v>
      </c>
      <c r="V105" s="16"/>
    </row>
    <row r="106" spans="1:22">
      <c r="A106" s="1" t="s">
        <v>210</v>
      </c>
      <c r="B106">
        <v>-0.17531194146004209</v>
      </c>
      <c r="C106">
        <v>6.7128941432152422E-2</v>
      </c>
      <c r="D106">
        <v>0.94304220516427473</v>
      </c>
      <c r="E106">
        <v>0.24244088289219451</v>
      </c>
      <c r="F106" s="8">
        <f t="shared" si="3"/>
        <v>4.4933240245069998E-4</v>
      </c>
      <c r="G106" s="8">
        <f t="shared" si="4"/>
        <v>0.107527330495007</v>
      </c>
      <c r="I106" s="10" t="s">
        <v>211</v>
      </c>
      <c r="J106" s="11">
        <v>4.4933240245069998E-4</v>
      </c>
      <c r="L106" s="12" t="str">
        <f>_xlfn.XLOOKUP(I106,Sheet!$B$2:$B$900,Sheet!$A$2:$A$900)</f>
        <v>CTAS</v>
      </c>
      <c r="M106" s="9">
        <f t="shared" si="5"/>
        <v>4.4933240245069998E-4</v>
      </c>
      <c r="P106" s="15"/>
      <c r="R106" s="10" t="s">
        <v>210</v>
      </c>
      <c r="S106" s="11">
        <v>0.107527330495007</v>
      </c>
      <c r="V106" s="16"/>
    </row>
    <row r="107" spans="1:22">
      <c r="A107" s="1" t="s">
        <v>212</v>
      </c>
      <c r="B107">
        <v>-0.12549932533411259</v>
      </c>
      <c r="C107">
        <v>0.45847478576812811</v>
      </c>
      <c r="D107">
        <v>0.7024763399850783</v>
      </c>
      <c r="E107">
        <v>0.58397411110224073</v>
      </c>
      <c r="F107" s="8">
        <f t="shared" si="3"/>
        <v>-3.2401731506520002E-4</v>
      </c>
      <c r="G107" s="8">
        <f t="shared" si="4"/>
        <v>-0.10615738936596281</v>
      </c>
      <c r="I107" s="10" t="s">
        <v>213</v>
      </c>
      <c r="J107" s="11">
        <v>-3.2401731506520002E-4</v>
      </c>
      <c r="L107" s="12" t="str">
        <f>_xlfn.XLOOKUP(I107,Sheet!$B$2:$B$900,Sheet!$A$2:$A$900)</f>
        <v>CTRA</v>
      </c>
      <c r="M107" s="9">
        <f t="shared" si="5"/>
        <v>-3.2401731506520002E-4</v>
      </c>
      <c r="P107" s="15"/>
      <c r="R107" s="10" t="s">
        <v>212</v>
      </c>
      <c r="S107" s="11">
        <v>-0.10615738936596281</v>
      </c>
      <c r="V107" s="16"/>
    </row>
    <row r="108" spans="1:22">
      <c r="A108" s="1" t="s">
        <v>214</v>
      </c>
      <c r="B108">
        <v>-0.19561005094353839</v>
      </c>
      <c r="C108">
        <v>-0.36390138948401279</v>
      </c>
      <c r="D108">
        <v>1.0410702279658619</v>
      </c>
      <c r="E108">
        <v>-0.16829133854047451</v>
      </c>
      <c r="F108" s="8">
        <f t="shared" si="3"/>
        <v>-2.1659521428050001E-4</v>
      </c>
      <c r="G108" s="8">
        <f t="shared" si="4"/>
        <v>3.8441776204862E-3</v>
      </c>
      <c r="I108" s="10" t="s">
        <v>215</v>
      </c>
      <c r="J108" s="11">
        <v>-2.1659521428050001E-4</v>
      </c>
      <c r="L108" s="12" t="str">
        <f>_xlfn.XLOOKUP(I108,Sheet!$B$2:$B$900,Sheet!$A$2:$A$900)</f>
        <v>CTSH</v>
      </c>
      <c r="M108" s="9">
        <f t="shared" si="5"/>
        <v>-2.1659521428050001E-4</v>
      </c>
      <c r="P108" s="15"/>
      <c r="R108" s="10" t="s">
        <v>214</v>
      </c>
      <c r="S108" s="11">
        <v>3.8441776204862E-3</v>
      </c>
      <c r="V108" s="16"/>
    </row>
    <row r="109" spans="1:22">
      <c r="A109" s="1" t="s">
        <v>216</v>
      </c>
      <c r="B109">
        <v>-9.7750208394110805E-2</v>
      </c>
      <c r="C109">
        <v>-4.3971023454128733E-2</v>
      </c>
      <c r="D109">
        <v>0.56846429958643374</v>
      </c>
      <c r="E109">
        <v>5.3779184939982072E-2</v>
      </c>
      <c r="F109" s="8">
        <f t="shared" si="3"/>
        <v>-1.211216175857E-4</v>
      </c>
      <c r="G109" s="8">
        <f t="shared" si="4"/>
        <v>1.6091848573946799E-2</v>
      </c>
      <c r="I109" s="10" t="s">
        <v>217</v>
      </c>
      <c r="J109" s="11">
        <v>-1.211216175857E-4</v>
      </c>
      <c r="L109" s="12" t="str">
        <f>_xlfn.XLOOKUP(I109,Sheet!$B$2:$B$900,Sheet!$A$2:$A$900)</f>
        <v>CVS</v>
      </c>
      <c r="M109" s="9">
        <f t="shared" si="5"/>
        <v>-1.211216175857E-4</v>
      </c>
      <c r="P109" s="15"/>
      <c r="R109" s="10" t="s">
        <v>216</v>
      </c>
      <c r="S109" s="11">
        <v>1.6091848573946799E-2</v>
      </c>
      <c r="V109" s="16"/>
    </row>
    <row r="110" spans="1:22">
      <c r="A110" s="1" t="s">
        <v>218</v>
      </c>
      <c r="B110">
        <v>-9.5281252992869658E-2</v>
      </c>
      <c r="C110">
        <v>0.51454685627764785</v>
      </c>
      <c r="D110">
        <v>0.55654068588409589</v>
      </c>
      <c r="E110">
        <v>0.60982810927051756</v>
      </c>
      <c r="F110" s="8">
        <f t="shared" si="3"/>
        <v>-4.5976540780790003E-4</v>
      </c>
      <c r="G110" s="8">
        <f t="shared" si="4"/>
        <v>-1.7622759235529702E-2</v>
      </c>
      <c r="I110" s="10" t="s">
        <v>219</v>
      </c>
      <c r="J110" s="11">
        <v>-4.5976540780790003E-4</v>
      </c>
      <c r="L110" s="12" t="str">
        <f>_xlfn.XLOOKUP(I110,Sheet!$B$2:$B$900,Sheet!$A$2:$A$900)</f>
        <v>CVX</v>
      </c>
      <c r="M110" s="9">
        <f t="shared" si="5"/>
        <v>-4.5976540780790003E-4</v>
      </c>
      <c r="P110" s="15"/>
      <c r="R110" s="10" t="s">
        <v>218</v>
      </c>
      <c r="S110" s="11">
        <v>-1.7622759235529702E-2</v>
      </c>
      <c r="V110" s="16"/>
    </row>
    <row r="111" spans="1:22">
      <c r="A111" s="1" t="s">
        <v>220</v>
      </c>
      <c r="B111">
        <v>-6.9430826820113839E-2</v>
      </c>
      <c r="C111">
        <v>-0.18405132177846609</v>
      </c>
      <c r="D111">
        <v>0.43169821381279172</v>
      </c>
      <c r="E111">
        <v>-0.11462049495835221</v>
      </c>
      <c r="F111" s="8">
        <f t="shared" si="3"/>
        <v>-2.0160003449429999E-4</v>
      </c>
      <c r="G111" s="8">
        <f t="shared" si="4"/>
        <v>2.2034953204335499E-2</v>
      </c>
      <c r="I111" s="10" t="s">
        <v>221</v>
      </c>
      <c r="J111" s="11">
        <v>-2.0160003449429999E-4</v>
      </c>
      <c r="L111" s="12" t="str">
        <f>_xlfn.XLOOKUP(I111,Sheet!$B$2:$B$900,Sheet!$A$2:$A$900)</f>
        <v>D</v>
      </c>
      <c r="M111" s="9">
        <f t="shared" si="5"/>
        <v>-2.0160003449429999E-4</v>
      </c>
      <c r="P111" s="15"/>
      <c r="R111" s="10" t="s">
        <v>220</v>
      </c>
      <c r="S111" s="11">
        <v>2.2034953204335499E-2</v>
      </c>
      <c r="V111" s="16"/>
    </row>
    <row r="112" spans="1:22">
      <c r="A112" s="1" t="s">
        <v>222</v>
      </c>
      <c r="B112">
        <v>-0.2468182443421581</v>
      </c>
      <c r="C112">
        <v>-6.7737707706435724E-2</v>
      </c>
      <c r="D112">
        <v>1.2883759169113991</v>
      </c>
      <c r="E112">
        <v>0.17908053663572229</v>
      </c>
      <c r="F112" s="8">
        <f t="shared" si="3"/>
        <v>-6.2986723712979995E-4</v>
      </c>
      <c r="G112" s="8">
        <f t="shared" si="4"/>
        <v>-8.0777603031669906E-2</v>
      </c>
      <c r="I112" s="10" t="s">
        <v>223</v>
      </c>
      <c r="J112" s="11">
        <v>-6.2986723712979995E-4</v>
      </c>
      <c r="L112" s="12" t="str">
        <f>_xlfn.XLOOKUP(I112,Sheet!$B$2:$B$900,Sheet!$A$2:$A$900)</f>
        <v>DAL</v>
      </c>
      <c r="M112" s="9">
        <f t="shared" si="5"/>
        <v>-6.2986723712979995E-4</v>
      </c>
      <c r="P112" s="15"/>
      <c r="R112" s="10" t="s">
        <v>222</v>
      </c>
      <c r="S112" s="11">
        <v>-8.0777603031669906E-2</v>
      </c>
      <c r="V112" s="16"/>
    </row>
    <row r="113" spans="1:22">
      <c r="A113" s="1" t="s">
        <v>224</v>
      </c>
      <c r="B113">
        <v>-0.19646296483578279</v>
      </c>
      <c r="C113">
        <v>-8.9264371370937234E-2</v>
      </c>
      <c r="D113">
        <v>1.0451893043037199</v>
      </c>
      <c r="E113">
        <v>0.1071985934648455</v>
      </c>
      <c r="F113" s="8">
        <f t="shared" si="3"/>
        <v>-5.4378106985079997E-4</v>
      </c>
      <c r="G113" s="8">
        <f t="shared" si="4"/>
        <v>-0.1024918386515587</v>
      </c>
      <c r="I113" s="10" t="s">
        <v>225</v>
      </c>
      <c r="J113" s="11">
        <v>-5.4378106985079997E-4</v>
      </c>
      <c r="L113" s="12" t="str">
        <f>_xlfn.XLOOKUP(I113,Sheet!$B$2:$B$900,Sheet!$A$2:$A$900)</f>
        <v>DD</v>
      </c>
      <c r="M113" s="9">
        <f t="shared" si="5"/>
        <v>-5.4378106985079997E-4</v>
      </c>
      <c r="P113" s="15"/>
      <c r="R113" s="10" t="s">
        <v>224</v>
      </c>
      <c r="S113" s="11">
        <v>-0.1024918386515587</v>
      </c>
      <c r="V113" s="16"/>
    </row>
    <row r="114" spans="1:22">
      <c r="A114" s="1" t="s">
        <v>226</v>
      </c>
      <c r="B114">
        <v>-0.13806704590781679</v>
      </c>
      <c r="C114">
        <v>0.29811882104648268</v>
      </c>
      <c r="D114">
        <v>0.76317109581762221</v>
      </c>
      <c r="E114">
        <v>0.43618586695429951</v>
      </c>
      <c r="F114" s="8">
        <f t="shared" si="3"/>
        <v>4.0084324621789997E-4</v>
      </c>
      <c r="G114" s="8">
        <f t="shared" si="4"/>
        <v>0.11352613896321991</v>
      </c>
      <c r="I114" s="10" t="s">
        <v>227</v>
      </c>
      <c r="J114" s="11">
        <v>4.0084324621789997E-4</v>
      </c>
      <c r="L114" s="12" t="str">
        <f>_xlfn.XLOOKUP(I114,Sheet!$B$2:$B$900,Sheet!$A$2:$A$900)</f>
        <v>DE</v>
      </c>
      <c r="M114" s="9">
        <f t="shared" si="5"/>
        <v>4.0084324621789997E-4</v>
      </c>
      <c r="P114" s="15"/>
      <c r="R114" s="10" t="s">
        <v>226</v>
      </c>
      <c r="S114" s="11">
        <v>0.11352613896321991</v>
      </c>
      <c r="V114" s="16"/>
    </row>
    <row r="115" spans="1:22">
      <c r="A115" s="1" t="s">
        <v>228</v>
      </c>
      <c r="B115">
        <v>-0.2279283751089313</v>
      </c>
      <c r="C115">
        <v>-6.577388622006819E-2</v>
      </c>
      <c r="D115">
        <v>1.19714887266773</v>
      </c>
      <c r="E115">
        <v>0.16215448888886311</v>
      </c>
      <c r="F115" s="8">
        <f t="shared" si="3"/>
        <v>-3.0794083148650002E-4</v>
      </c>
      <c r="G115" s="8">
        <f t="shared" si="4"/>
        <v>7.0394667573636202E-2</v>
      </c>
      <c r="I115" s="10" t="s">
        <v>229</v>
      </c>
      <c r="J115" s="11">
        <v>-3.0794083148650002E-4</v>
      </c>
      <c r="L115" s="12" t="str">
        <f>_xlfn.XLOOKUP(I115,Sheet!$B$2:$B$900,Sheet!$A$2:$A$900)</f>
        <v>DFS</v>
      </c>
      <c r="M115" s="9">
        <f t="shared" si="5"/>
        <v>-3.0794083148650002E-4</v>
      </c>
      <c r="P115" s="15"/>
      <c r="R115" s="10" t="s">
        <v>228</v>
      </c>
      <c r="S115" s="11">
        <v>7.0394667573636202E-2</v>
      </c>
      <c r="V115" s="16"/>
    </row>
    <row r="116" spans="1:22">
      <c r="A116" s="1" t="s">
        <v>230</v>
      </c>
      <c r="B116">
        <v>-9.3469597869953819E-2</v>
      </c>
      <c r="C116">
        <v>-4.9040014164543948E-2</v>
      </c>
      <c r="D116">
        <v>0.5477914489247524</v>
      </c>
      <c r="E116">
        <v>4.4429583705409857E-2</v>
      </c>
      <c r="F116" s="8">
        <f t="shared" si="3"/>
        <v>1.872440886377E-4</v>
      </c>
      <c r="G116" s="8">
        <f t="shared" si="4"/>
        <v>5.48339234252464E-2</v>
      </c>
      <c r="I116" s="10" t="s">
        <v>231</v>
      </c>
      <c r="J116" s="11">
        <v>1.872440886377E-4</v>
      </c>
      <c r="L116" s="12" t="str">
        <f>_xlfn.XLOOKUP(I116,Sheet!$B$2:$B$900,Sheet!$A$2:$A$900)</f>
        <v>DGX</v>
      </c>
      <c r="M116" s="9">
        <f t="shared" si="5"/>
        <v>1.872440886377E-4</v>
      </c>
      <c r="P116" s="15"/>
      <c r="R116" s="10" t="s">
        <v>230</v>
      </c>
      <c r="S116" s="11">
        <v>5.48339234252464E-2</v>
      </c>
      <c r="V116" s="16"/>
    </row>
    <row r="117" spans="1:22">
      <c r="A117" s="1" t="s">
        <v>232</v>
      </c>
      <c r="B117">
        <v>-0.2414698451646376</v>
      </c>
      <c r="C117">
        <v>-8.8322742851287495E-2</v>
      </c>
      <c r="D117">
        <v>1.2625462702168511</v>
      </c>
      <c r="E117">
        <v>0.1531471023133501</v>
      </c>
      <c r="F117" s="8">
        <f t="shared" si="3"/>
        <v>6.220980117385E-4</v>
      </c>
      <c r="G117" s="8">
        <f t="shared" si="4"/>
        <v>0.11532329855650821</v>
      </c>
      <c r="I117" s="10" t="s">
        <v>233</v>
      </c>
      <c r="J117" s="11">
        <v>6.220980117385E-4</v>
      </c>
      <c r="L117" s="12" t="str">
        <f>_xlfn.XLOOKUP(I117,Sheet!$B$2:$B$900,Sheet!$A$2:$A$900)</f>
        <v>DHI</v>
      </c>
      <c r="M117" s="9">
        <f t="shared" si="5"/>
        <v>6.220980117385E-4</v>
      </c>
      <c r="P117" s="15"/>
      <c r="R117" s="10" t="s">
        <v>232</v>
      </c>
      <c r="S117" s="11">
        <v>0.11532329855650821</v>
      </c>
      <c r="V117" s="16"/>
    </row>
    <row r="118" spans="1:22">
      <c r="A118" s="1" t="s">
        <v>234</v>
      </c>
      <c r="B118">
        <v>-0.19996706290444541</v>
      </c>
      <c r="C118">
        <v>-0.1529885722982931</v>
      </c>
      <c r="D118">
        <v>1.062112052979066</v>
      </c>
      <c r="E118">
        <v>4.6978490606152279E-2</v>
      </c>
      <c r="F118" s="8">
        <f t="shared" si="3"/>
        <v>6.7501900063640001E-4</v>
      </c>
      <c r="G118" s="8">
        <f t="shared" si="4"/>
        <v>0.125851951715516</v>
      </c>
      <c r="I118" s="10" t="s">
        <v>235</v>
      </c>
      <c r="J118" s="11">
        <v>6.7501900063640001E-4</v>
      </c>
      <c r="L118" s="12" t="str">
        <f>_xlfn.XLOOKUP(I118,Sheet!$B$2:$B$900,Sheet!$A$2:$A$900)</f>
        <v>DHR</v>
      </c>
      <c r="M118" s="9">
        <f t="shared" si="5"/>
        <v>6.7501900063640001E-4</v>
      </c>
      <c r="P118" s="15"/>
      <c r="R118" s="10" t="s">
        <v>234</v>
      </c>
      <c r="S118" s="11">
        <v>0.125851951715516</v>
      </c>
      <c r="V118" s="16"/>
    </row>
    <row r="119" spans="1:22">
      <c r="A119" s="1" t="s">
        <v>236</v>
      </c>
      <c r="B119">
        <v>-0.21871224029639899</v>
      </c>
      <c r="C119">
        <v>-0.50858868284727421</v>
      </c>
      <c r="D119">
        <v>1.152640320071737</v>
      </c>
      <c r="E119">
        <v>-0.28987644255087519</v>
      </c>
      <c r="F119" s="8">
        <f t="shared" si="3"/>
        <v>-2.0789933446680001E-4</v>
      </c>
      <c r="G119" s="8">
        <f t="shared" si="4"/>
        <v>6.7232417412856696E-2</v>
      </c>
      <c r="I119" s="10" t="s">
        <v>237</v>
      </c>
      <c r="J119" s="11">
        <v>-2.0789933446680001E-4</v>
      </c>
      <c r="L119" s="12" t="str">
        <f>_xlfn.XLOOKUP(I119,Sheet!$B$2:$B$900,Sheet!$A$2:$A$900)</f>
        <v>DIS</v>
      </c>
      <c r="M119" s="9">
        <f t="shared" si="5"/>
        <v>-2.0789933446680001E-4</v>
      </c>
      <c r="P119" s="15"/>
      <c r="R119" s="10" t="s">
        <v>236</v>
      </c>
      <c r="S119" s="11">
        <v>6.7232417412856696E-2</v>
      </c>
      <c r="V119" s="16"/>
    </row>
    <row r="120" spans="1:22">
      <c r="A120" s="1" t="s">
        <v>238</v>
      </c>
      <c r="B120">
        <v>-0.16726240831107339</v>
      </c>
      <c r="C120">
        <v>-0.47039690458622779</v>
      </c>
      <c r="D120">
        <v>0.90416765777301089</v>
      </c>
      <c r="E120">
        <v>-0.30313449627515437</v>
      </c>
      <c r="F120" s="8">
        <f t="shared" si="3"/>
        <v>2.0411494114450001E-4</v>
      </c>
      <c r="G120" s="8">
        <f t="shared" si="4"/>
        <v>6.4521878262954593E-2</v>
      </c>
      <c r="I120" s="10" t="s">
        <v>239</v>
      </c>
      <c r="J120" s="11">
        <v>2.0411494114450001E-4</v>
      </c>
      <c r="L120" s="12" t="str">
        <f>_xlfn.XLOOKUP(I120,Sheet!$B$2:$B$900,Sheet!$A$2:$A$900)</f>
        <v>DLR</v>
      </c>
      <c r="M120" s="9">
        <f t="shared" si="5"/>
        <v>2.0411494114450001E-4</v>
      </c>
      <c r="P120" s="15"/>
      <c r="R120" s="10" t="s">
        <v>238</v>
      </c>
      <c r="S120" s="11">
        <v>6.4521878262954593E-2</v>
      </c>
      <c r="V120" s="16"/>
    </row>
    <row r="121" spans="1:22">
      <c r="A121" s="1" t="s">
        <v>240</v>
      </c>
      <c r="B121">
        <v>-0.1324127546562637</v>
      </c>
      <c r="C121">
        <v>9.0764739543172435E-2</v>
      </c>
      <c r="D121">
        <v>0.73586416892451767</v>
      </c>
      <c r="E121">
        <v>0.22317749419943611</v>
      </c>
      <c r="F121" s="8">
        <f t="shared" si="3"/>
        <v>1.5670358865600001E-4</v>
      </c>
      <c r="G121" s="8">
        <f t="shared" si="4"/>
        <v>2.5409097485726902E-2</v>
      </c>
      <c r="I121" s="10" t="s">
        <v>241</v>
      </c>
      <c r="J121" s="11">
        <v>1.5670358865600001E-4</v>
      </c>
      <c r="L121" s="12" t="str">
        <f>_xlfn.XLOOKUP(I121,Sheet!$B$2:$B$900,Sheet!$A$2:$A$900)</f>
        <v>DLTR</v>
      </c>
      <c r="M121" s="9">
        <f t="shared" si="5"/>
        <v>1.5670358865600001E-4</v>
      </c>
      <c r="P121" s="15"/>
      <c r="R121" s="10" t="s">
        <v>240</v>
      </c>
      <c r="S121" s="11">
        <v>2.5409097485726902E-2</v>
      </c>
      <c r="V121" s="16"/>
    </row>
    <row r="122" spans="1:22">
      <c r="A122" s="1" t="s">
        <v>242</v>
      </c>
      <c r="B122">
        <v>-0.17282719613082101</v>
      </c>
      <c r="C122">
        <v>-0.2382240399252015</v>
      </c>
      <c r="D122">
        <v>0.93104233532481662</v>
      </c>
      <c r="E122">
        <v>-6.539684379438046E-2</v>
      </c>
      <c r="F122" s="8">
        <f t="shared" si="3"/>
        <v>2.8857889955739998E-4</v>
      </c>
      <c r="G122" s="8">
        <f t="shared" si="4"/>
        <v>0.103139325852519</v>
      </c>
      <c r="I122" s="10" t="s">
        <v>243</v>
      </c>
      <c r="J122" s="11">
        <v>2.8857889955739998E-4</v>
      </c>
      <c r="L122" s="12" t="str">
        <f>_xlfn.XLOOKUP(I122,Sheet!$B$2:$B$900,Sheet!$A$2:$A$900)</f>
        <v>DOV</v>
      </c>
      <c r="M122" s="9">
        <f t="shared" si="5"/>
        <v>2.8857889955739998E-4</v>
      </c>
      <c r="P122" s="15"/>
      <c r="R122" s="10" t="s">
        <v>242</v>
      </c>
      <c r="S122" s="11">
        <v>0.103139325852519</v>
      </c>
      <c r="V122" s="16"/>
    </row>
    <row r="123" spans="1:22">
      <c r="A123" s="1" t="s">
        <v>244</v>
      </c>
      <c r="B123">
        <v>-0.14454100021164901</v>
      </c>
      <c r="C123">
        <v>-0.41701111417557479</v>
      </c>
      <c r="D123">
        <v>0.79443651689678663</v>
      </c>
      <c r="E123">
        <v>-0.27247011396392579</v>
      </c>
      <c r="F123" s="8">
        <f t="shared" si="3"/>
        <v>8.4168980155459999E-4</v>
      </c>
      <c r="G123" s="8">
        <f t="shared" si="4"/>
        <v>9.2804702326860097E-2</v>
      </c>
      <c r="I123" s="10" t="s">
        <v>245</v>
      </c>
      <c r="J123" s="11">
        <v>8.4168980155459999E-4</v>
      </c>
      <c r="L123" s="12" t="str">
        <f>_xlfn.XLOOKUP(I123,Sheet!$B$2:$B$900,Sheet!$A$2:$A$900)</f>
        <v>DPZ</v>
      </c>
      <c r="M123" s="9">
        <f t="shared" si="5"/>
        <v>8.4168980155459999E-4</v>
      </c>
      <c r="P123" s="15"/>
      <c r="R123" s="10" t="s">
        <v>244</v>
      </c>
      <c r="S123" s="11">
        <v>9.2804702326860097E-2</v>
      </c>
      <c r="V123" s="16"/>
    </row>
    <row r="124" spans="1:22">
      <c r="A124" s="1" t="s">
        <v>246</v>
      </c>
      <c r="B124">
        <v>-0.17678443632959731</v>
      </c>
      <c r="C124">
        <v>7.9086597344811826E-3</v>
      </c>
      <c r="D124">
        <v>0.95015349603426158</v>
      </c>
      <c r="E124">
        <v>0.18469309606407849</v>
      </c>
      <c r="F124" s="8">
        <f t="shared" si="3"/>
        <v>1.175835895246E-4</v>
      </c>
      <c r="G124" s="8">
        <f t="shared" si="4"/>
        <v>6.6336875918818802E-2</v>
      </c>
      <c r="I124" s="10" t="s">
        <v>247</v>
      </c>
      <c r="J124" s="11">
        <v>1.175835895246E-4</v>
      </c>
      <c r="L124" s="12" t="str">
        <f>_xlfn.XLOOKUP(I124,Sheet!$B$2:$B$900,Sheet!$A$2:$A$900)</f>
        <v>DRI</v>
      </c>
      <c r="M124" s="9">
        <f t="shared" si="5"/>
        <v>1.175835895246E-4</v>
      </c>
      <c r="P124" s="15"/>
      <c r="R124" s="10" t="s">
        <v>246</v>
      </c>
      <c r="S124" s="11">
        <v>6.6336875918818802E-2</v>
      </c>
      <c r="V124" s="16"/>
    </row>
    <row r="125" spans="1:22">
      <c r="A125" s="1" t="s">
        <v>248</v>
      </c>
      <c r="B125">
        <v>-7.6194787163781919E-2</v>
      </c>
      <c r="C125">
        <v>3.6686381409178237E-2</v>
      </c>
      <c r="D125">
        <v>0.46436419481645302</v>
      </c>
      <c r="E125">
        <v>0.1128811685729602</v>
      </c>
      <c r="F125" s="8">
        <f t="shared" si="3"/>
        <v>-4.7520362354526917E-5</v>
      </c>
      <c r="G125" s="8">
        <f t="shared" si="4"/>
        <v>4.6872271520260897E-2</v>
      </c>
      <c r="I125" s="10" t="s">
        <v>249</v>
      </c>
      <c r="J125" s="11">
        <v>-4.7520362354526917E-5</v>
      </c>
      <c r="L125" s="12" t="str">
        <f>_xlfn.XLOOKUP(I125,Sheet!$B$2:$B$900,Sheet!$A$2:$A$900)</f>
        <v>DTE</v>
      </c>
      <c r="M125" s="9">
        <f t="shared" si="5"/>
        <v>-4.7520362354526917E-5</v>
      </c>
      <c r="P125" s="15"/>
      <c r="R125" s="10" t="s">
        <v>248</v>
      </c>
      <c r="S125" s="11">
        <v>4.6872271520260897E-2</v>
      </c>
      <c r="V125" s="16"/>
    </row>
    <row r="126" spans="1:22">
      <c r="A126" s="1" t="s">
        <v>250</v>
      </c>
      <c r="B126">
        <v>-6.6085368194993693E-2</v>
      </c>
      <c r="C126">
        <v>4.3510647901684567E-2</v>
      </c>
      <c r="D126">
        <v>0.41554160106756588</v>
      </c>
      <c r="E126">
        <v>0.10959601609667829</v>
      </c>
      <c r="F126" s="8">
        <f t="shared" si="3"/>
        <v>1.183534909914865E-5</v>
      </c>
      <c r="G126" s="8">
        <f t="shared" si="4"/>
        <v>4.7407171031078603E-2</v>
      </c>
      <c r="I126" s="10" t="s">
        <v>251</v>
      </c>
      <c r="J126" s="11">
        <v>1.183534909914865E-5</v>
      </c>
      <c r="L126" s="12" t="str">
        <f>_xlfn.XLOOKUP(I126,Sheet!$B$2:$B$900,Sheet!$A$2:$A$900)</f>
        <v>DUK</v>
      </c>
      <c r="M126" s="9">
        <f t="shared" si="5"/>
        <v>1.183534909914865E-5</v>
      </c>
      <c r="P126" s="15"/>
      <c r="R126" s="10" t="s">
        <v>250</v>
      </c>
      <c r="S126" s="11">
        <v>4.7407171031078603E-2</v>
      </c>
      <c r="V126" s="16"/>
    </row>
    <row r="127" spans="1:22">
      <c r="A127" s="1" t="s">
        <v>252</v>
      </c>
      <c r="B127">
        <v>-7.6561473397887048E-2</v>
      </c>
      <c r="C127">
        <v>-0.31353264796773972</v>
      </c>
      <c r="D127">
        <v>0.46613507532860671</v>
      </c>
      <c r="E127">
        <v>-0.2369711745698527</v>
      </c>
      <c r="F127" s="8">
        <f t="shared" si="3"/>
        <v>4.2282945655657119E-5</v>
      </c>
      <c r="G127" s="8">
        <f t="shared" si="4"/>
        <v>8.0226108899287898E-2</v>
      </c>
      <c r="I127" s="10" t="s">
        <v>253</v>
      </c>
      <c r="J127" s="11">
        <v>4.2282945655657119E-5</v>
      </c>
      <c r="L127" s="12" t="str">
        <f>_xlfn.XLOOKUP(I127,Sheet!$B$2:$B$900,Sheet!$A$2:$A$900)</f>
        <v>DVA</v>
      </c>
      <c r="M127" s="9">
        <f t="shared" si="5"/>
        <v>4.2282945655657119E-5</v>
      </c>
      <c r="P127" s="15"/>
      <c r="R127" s="10" t="s">
        <v>252</v>
      </c>
      <c r="S127" s="11">
        <v>8.0226108899287898E-2</v>
      </c>
      <c r="V127" s="16"/>
    </row>
    <row r="128" spans="1:22">
      <c r="A128" s="1" t="s">
        <v>254</v>
      </c>
      <c r="B128">
        <v>-0.17453274590688819</v>
      </c>
      <c r="C128">
        <v>0.55744466118246083</v>
      </c>
      <c r="D128">
        <v>0.93927914538210289</v>
      </c>
      <c r="E128">
        <v>0.731977407089349</v>
      </c>
      <c r="F128" s="8">
        <f t="shared" si="3"/>
        <v>-4.0948223026609999E-4</v>
      </c>
      <c r="G128" s="8">
        <f t="shared" si="4"/>
        <v>-0.17880823048841879</v>
      </c>
      <c r="I128" s="10" t="s">
        <v>255</v>
      </c>
      <c r="J128" s="11">
        <v>-4.0948223026609999E-4</v>
      </c>
      <c r="L128" s="12" t="str">
        <f>_xlfn.XLOOKUP(I128,Sheet!$B$2:$B$900,Sheet!$A$2:$A$900)</f>
        <v>DVN</v>
      </c>
      <c r="M128" s="9">
        <f t="shared" si="5"/>
        <v>-4.0948223026609999E-4</v>
      </c>
      <c r="P128" s="15"/>
      <c r="R128" s="10" t="s">
        <v>254</v>
      </c>
      <c r="S128" s="11">
        <v>-0.17880823048841879</v>
      </c>
      <c r="V128" s="16"/>
    </row>
    <row r="129" spans="1:22">
      <c r="A129" s="1" t="s">
        <v>256</v>
      </c>
      <c r="B129">
        <v>-0.29159399415234288</v>
      </c>
      <c r="C129">
        <v>-2.2925784114108731E-2</v>
      </c>
      <c r="D129">
        <v>1.504616657307432</v>
      </c>
      <c r="E129">
        <v>0.26866821003823421</v>
      </c>
      <c r="F129" s="8">
        <f t="shared" si="3"/>
        <v>1.5769740656527999E-3</v>
      </c>
      <c r="G129" s="8">
        <f t="shared" si="4"/>
        <v>0.1647840602819769</v>
      </c>
      <c r="I129" s="10" t="s">
        <v>257</v>
      </c>
      <c r="J129" s="11">
        <v>1.5769740656527999E-3</v>
      </c>
      <c r="L129" s="12" t="str">
        <f>_xlfn.XLOOKUP(I129,Sheet!$B$2:$B$900,Sheet!$A$2:$A$900)</f>
        <v>DXCM</v>
      </c>
      <c r="M129" s="9">
        <f t="shared" si="5"/>
        <v>1.5769740656527999E-3</v>
      </c>
      <c r="P129" s="15"/>
      <c r="R129" s="10" t="s">
        <v>256</v>
      </c>
      <c r="S129" s="11">
        <v>0.1647840602819769</v>
      </c>
      <c r="V129" s="16"/>
    </row>
    <row r="130" spans="1:22">
      <c r="A130" s="1" t="s">
        <v>258</v>
      </c>
      <c r="B130">
        <v>-9.9793167129233695E-2</v>
      </c>
      <c r="C130">
        <v>-3.6801424847402453E-2</v>
      </c>
      <c r="D130">
        <v>0.57833059800364139</v>
      </c>
      <c r="E130">
        <v>6.2991742281831242E-2</v>
      </c>
      <c r="F130" s="8">
        <f t="shared" ref="F130:F193" si="6">_xlfn.XLOOKUP(A130,$L$2:$L$900,$M$2:$M$900)</f>
        <v>5.6271128353442882E-5</v>
      </c>
      <c r="G130" s="8">
        <f t="shared" ref="G130:G193" si="7">_xlfn.XLOOKUP(A130,$R$2:$R$900,$S$2:$S$900)</f>
        <v>3.1768352764712397E-2</v>
      </c>
      <c r="I130" s="10" t="s">
        <v>259</v>
      </c>
      <c r="J130" s="11">
        <v>5.6271128353442882E-5</v>
      </c>
      <c r="L130" s="12" t="str">
        <f>_xlfn.XLOOKUP(I130,Sheet!$B$2:$B$900,Sheet!$A$2:$A$900)</f>
        <v>EA</v>
      </c>
      <c r="M130" s="9">
        <f t="shared" ref="M130:M193" si="8">J130</f>
        <v>5.6271128353442882E-5</v>
      </c>
      <c r="P130" s="15"/>
      <c r="R130" s="10" t="s">
        <v>258</v>
      </c>
      <c r="S130" s="11">
        <v>3.1768352764712397E-2</v>
      </c>
      <c r="V130" s="16"/>
    </row>
    <row r="131" spans="1:22">
      <c r="A131" s="1" t="s">
        <v>260</v>
      </c>
      <c r="B131">
        <v>-0.22457773755798141</v>
      </c>
      <c r="C131">
        <v>-0.38046466726709999</v>
      </c>
      <c r="D131">
        <v>1.1809672487331739</v>
      </c>
      <c r="E131">
        <v>-0.1558869297091186</v>
      </c>
      <c r="F131" s="8">
        <f t="shared" si="6"/>
        <v>2.892090324242E-4</v>
      </c>
      <c r="G131" s="8">
        <f t="shared" si="7"/>
        <v>9.1296142296000193E-2</v>
      </c>
      <c r="I131" s="10" t="s">
        <v>261</v>
      </c>
      <c r="J131" s="11">
        <v>2.892090324242E-4</v>
      </c>
      <c r="L131" s="12" t="str">
        <f>_xlfn.XLOOKUP(I131,Sheet!$B$2:$B$900,Sheet!$A$2:$A$900)</f>
        <v>EBAY</v>
      </c>
      <c r="M131" s="9">
        <f t="shared" si="8"/>
        <v>2.892090324242E-4</v>
      </c>
      <c r="P131" s="15"/>
      <c r="R131" s="10" t="s">
        <v>260</v>
      </c>
      <c r="S131" s="11">
        <v>9.1296142296000193E-2</v>
      </c>
      <c r="V131" s="16"/>
    </row>
    <row r="132" spans="1:22">
      <c r="A132" s="1" t="s">
        <v>262</v>
      </c>
      <c r="B132">
        <v>-0.21087912373966511</v>
      </c>
      <c r="C132">
        <v>-0.40317267421018799</v>
      </c>
      <c r="D132">
        <v>1.1148109385199561</v>
      </c>
      <c r="E132">
        <v>-0.19229355047052291</v>
      </c>
      <c r="F132" s="8">
        <f t="shared" si="6"/>
        <v>-1.2223989782285E-5</v>
      </c>
      <c r="G132" s="8">
        <f t="shared" si="7"/>
        <v>7.2187994351750898E-2</v>
      </c>
      <c r="I132" s="10" t="s">
        <v>263</v>
      </c>
      <c r="J132" s="11">
        <v>-1.2223989782285E-5</v>
      </c>
      <c r="L132" s="12" t="str">
        <f>_xlfn.XLOOKUP(I132,Sheet!$B$2:$B$900,Sheet!$A$2:$A$900)</f>
        <v>ECL</v>
      </c>
      <c r="M132" s="9">
        <f t="shared" si="8"/>
        <v>-1.2223989782285E-5</v>
      </c>
      <c r="P132" s="15"/>
      <c r="R132" s="10" t="s">
        <v>262</v>
      </c>
      <c r="S132" s="11">
        <v>7.2187994351750898E-2</v>
      </c>
      <c r="V132" s="16"/>
    </row>
    <row r="133" spans="1:22">
      <c r="A133" s="1" t="s">
        <v>264</v>
      </c>
      <c r="B133">
        <v>-6.5210185633420875E-2</v>
      </c>
      <c r="C133">
        <v>0.1693523263718526</v>
      </c>
      <c r="D133">
        <v>0.41131498005287648</v>
      </c>
      <c r="E133">
        <v>0.2345625120052735</v>
      </c>
      <c r="F133" s="8">
        <f t="shared" si="6"/>
        <v>-2.8732338478227551E-5</v>
      </c>
      <c r="G133" s="8">
        <f t="shared" si="7"/>
        <v>2.4772409108501999E-3</v>
      </c>
      <c r="I133" s="10" t="s">
        <v>265</v>
      </c>
      <c r="J133" s="11">
        <v>-2.8732338478227551E-5</v>
      </c>
      <c r="L133" s="12" t="str">
        <f>_xlfn.XLOOKUP(I133,Sheet!$B$2:$B$900,Sheet!$A$2:$A$900)</f>
        <v>ED</v>
      </c>
      <c r="M133" s="9">
        <f t="shared" si="8"/>
        <v>-2.8732338478227551E-5</v>
      </c>
      <c r="P133" s="15"/>
      <c r="R133" s="10" t="s">
        <v>264</v>
      </c>
      <c r="S133" s="11">
        <v>2.4772409108501999E-3</v>
      </c>
      <c r="V133" s="16"/>
    </row>
    <row r="134" spans="1:22">
      <c r="A134" s="1" t="s">
        <v>266</v>
      </c>
      <c r="B134">
        <v>-0.22749321957636831</v>
      </c>
      <c r="C134">
        <v>-0.32590703596703202</v>
      </c>
      <c r="D134">
        <v>1.195047325402798</v>
      </c>
      <c r="E134">
        <v>-9.8413816390663683E-2</v>
      </c>
      <c r="F134" s="8">
        <f t="shared" si="6"/>
        <v>3.0447846719199999E-4</v>
      </c>
      <c r="G134" s="8">
        <f t="shared" si="7"/>
        <v>8.8727651051018902E-2</v>
      </c>
      <c r="I134" s="10" t="s">
        <v>267</v>
      </c>
      <c r="J134" s="11">
        <v>3.0447846719199999E-4</v>
      </c>
      <c r="L134" s="12" t="str">
        <f>_xlfn.XLOOKUP(I134,Sheet!$B$2:$B$900,Sheet!$A$2:$A$900)</f>
        <v>EFX</v>
      </c>
      <c r="M134" s="9">
        <f t="shared" si="8"/>
        <v>3.0447846719199999E-4</v>
      </c>
      <c r="P134" s="15"/>
      <c r="R134" s="10" t="s">
        <v>266</v>
      </c>
      <c r="S134" s="11">
        <v>8.8727651051018902E-2</v>
      </c>
      <c r="V134" s="16"/>
    </row>
    <row r="135" spans="1:22">
      <c r="A135" s="1" t="s">
        <v>268</v>
      </c>
      <c r="B135">
        <v>-0.10720061263852659</v>
      </c>
      <c r="C135">
        <v>0.25436313202407312</v>
      </c>
      <c r="D135">
        <v>0.61410423681847215</v>
      </c>
      <c r="E135">
        <v>0.36156374466259977</v>
      </c>
      <c r="F135" s="8">
        <f t="shared" si="6"/>
        <v>-2.2333739862750001E-4</v>
      </c>
      <c r="G135" s="8">
        <f t="shared" si="7"/>
        <v>8.6750633073078998E-3</v>
      </c>
      <c r="I135" s="10" t="s">
        <v>269</v>
      </c>
      <c r="J135" s="11">
        <v>-2.2333739862750001E-4</v>
      </c>
      <c r="L135" s="12" t="str">
        <f>_xlfn.XLOOKUP(I135,Sheet!$B$2:$B$900,Sheet!$A$2:$A$900)</f>
        <v>EG</v>
      </c>
      <c r="M135" s="9">
        <f t="shared" si="8"/>
        <v>-2.2333739862750001E-4</v>
      </c>
      <c r="P135" s="15"/>
      <c r="R135" s="10" t="s">
        <v>268</v>
      </c>
      <c r="S135" s="11">
        <v>8.6750633073078998E-3</v>
      </c>
      <c r="V135" s="16"/>
    </row>
    <row r="136" spans="1:22">
      <c r="A136" s="1" t="s">
        <v>270</v>
      </c>
      <c r="B136">
        <v>-0.1139738136772603</v>
      </c>
      <c r="C136">
        <v>1.0194933189004661E-2</v>
      </c>
      <c r="D136">
        <v>0.6468148449864185</v>
      </c>
      <c r="E136">
        <v>0.124168746866265</v>
      </c>
      <c r="F136" s="8">
        <f t="shared" si="6"/>
        <v>-2.7760191933820001E-4</v>
      </c>
      <c r="G136" s="8">
        <f t="shared" si="7"/>
        <v>-3.8092335001416601E-2</v>
      </c>
      <c r="I136" s="10" t="s">
        <v>271</v>
      </c>
      <c r="J136" s="11">
        <v>-2.7760191933820001E-4</v>
      </c>
      <c r="L136" s="12" t="str">
        <f>_xlfn.XLOOKUP(I136,Sheet!$B$2:$B$900,Sheet!$A$2:$A$900)</f>
        <v>EIX</v>
      </c>
      <c r="M136" s="9">
        <f t="shared" si="8"/>
        <v>-2.7760191933820001E-4</v>
      </c>
      <c r="P136" s="15"/>
      <c r="R136" s="10" t="s">
        <v>270</v>
      </c>
      <c r="S136" s="11">
        <v>-3.8092335001416601E-2</v>
      </c>
      <c r="V136" s="16"/>
    </row>
    <row r="137" spans="1:22">
      <c r="A137" s="1" t="s">
        <v>272</v>
      </c>
      <c r="B137">
        <v>-0.25346392311102228</v>
      </c>
      <c r="C137">
        <v>-0.30191882431005401</v>
      </c>
      <c r="D137">
        <v>1.3204706669380419</v>
      </c>
      <c r="E137">
        <v>-4.845490119903173E-2</v>
      </c>
      <c r="F137" s="8">
        <f t="shared" si="6"/>
        <v>7.4520130563019999E-4</v>
      </c>
      <c r="G137" s="8">
        <f t="shared" si="7"/>
        <v>0.11447628678034889</v>
      </c>
      <c r="I137" s="10" t="s">
        <v>273</v>
      </c>
      <c r="J137" s="11">
        <v>7.4520130563019999E-4</v>
      </c>
      <c r="L137" s="12" t="str">
        <f>_xlfn.XLOOKUP(I137,Sheet!$B$2:$B$900,Sheet!$A$2:$A$900)</f>
        <v>EL</v>
      </c>
      <c r="M137" s="9">
        <f t="shared" si="8"/>
        <v>7.4520130563019999E-4</v>
      </c>
      <c r="P137" s="15"/>
      <c r="R137" s="10" t="s">
        <v>272</v>
      </c>
      <c r="S137" s="11">
        <v>0.11447628678034889</v>
      </c>
      <c r="V137" s="16"/>
    </row>
    <row r="138" spans="1:22">
      <c r="A138" s="1" t="s">
        <v>274</v>
      </c>
      <c r="B138">
        <v>-9.5064269795799988E-2</v>
      </c>
      <c r="C138">
        <v>0.1495343531976705</v>
      </c>
      <c r="D138">
        <v>0.55549278367393184</v>
      </c>
      <c r="E138">
        <v>0.24459862299347049</v>
      </c>
      <c r="F138" s="8">
        <f t="shared" si="6"/>
        <v>4.2540069171219998E-4</v>
      </c>
      <c r="G138" s="8">
        <f t="shared" si="7"/>
        <v>7.6589140654135399E-2</v>
      </c>
      <c r="I138" s="10" t="s">
        <v>275</v>
      </c>
      <c r="J138" s="11">
        <v>4.2540069171219998E-4</v>
      </c>
      <c r="L138" s="12" t="str">
        <f>_xlfn.XLOOKUP(I138,Sheet!$B$2:$B$900,Sheet!$A$2:$A$900)</f>
        <v>ELV</v>
      </c>
      <c r="M138" s="9">
        <f t="shared" si="8"/>
        <v>4.2540069171219998E-4</v>
      </c>
      <c r="P138" s="15"/>
      <c r="R138" s="10" t="s">
        <v>274</v>
      </c>
      <c r="S138" s="11">
        <v>7.6589140654135399E-2</v>
      </c>
      <c r="V138" s="16"/>
    </row>
    <row r="139" spans="1:22">
      <c r="A139" s="1" t="s">
        <v>276</v>
      </c>
      <c r="B139">
        <v>-0.2075265142044849</v>
      </c>
      <c r="C139">
        <v>-0.30086551645911669</v>
      </c>
      <c r="D139">
        <v>1.09861979105242</v>
      </c>
      <c r="E139">
        <v>-9.3339002254631875E-2</v>
      </c>
      <c r="F139" s="8">
        <f t="shared" si="6"/>
        <v>-1.394352619523E-4</v>
      </c>
      <c r="G139" s="8">
        <f t="shared" si="7"/>
        <v>3.8565774860924801E-2</v>
      </c>
      <c r="I139" s="10" t="s">
        <v>277</v>
      </c>
      <c r="J139" s="11">
        <v>-1.394352619523E-4</v>
      </c>
      <c r="L139" s="12" t="str">
        <f>_xlfn.XLOOKUP(I139,Sheet!$B$2:$B$900,Sheet!$A$2:$A$900)</f>
        <v>EMN</v>
      </c>
      <c r="M139" s="9">
        <f t="shared" si="8"/>
        <v>-1.394352619523E-4</v>
      </c>
      <c r="P139" s="15"/>
      <c r="R139" s="10" t="s">
        <v>276</v>
      </c>
      <c r="S139" s="11">
        <v>3.8565774860924801E-2</v>
      </c>
      <c r="V139" s="16"/>
    </row>
    <row r="140" spans="1:22">
      <c r="A140" s="1" t="s">
        <v>278</v>
      </c>
      <c r="B140">
        <v>-0.15895984579650749</v>
      </c>
      <c r="C140">
        <v>9.1780941528889826E-2</v>
      </c>
      <c r="D140">
        <v>0.86407112621418691</v>
      </c>
      <c r="E140">
        <v>0.25074078732539729</v>
      </c>
      <c r="F140" s="8">
        <f t="shared" si="6"/>
        <v>-1.5168658785520001E-4</v>
      </c>
      <c r="G140" s="8">
        <f t="shared" si="7"/>
        <v>6.2577380438220795E-2</v>
      </c>
      <c r="I140" s="10" t="s">
        <v>279</v>
      </c>
      <c r="J140" s="11">
        <v>-1.5168658785520001E-4</v>
      </c>
      <c r="L140" s="12" t="str">
        <f>_xlfn.XLOOKUP(I140,Sheet!$B$2:$B$900,Sheet!$A$2:$A$900)</f>
        <v>EMR</v>
      </c>
      <c r="M140" s="9">
        <f t="shared" si="8"/>
        <v>-1.5168658785520001E-4</v>
      </c>
      <c r="P140" s="15"/>
      <c r="R140" s="10" t="s">
        <v>278</v>
      </c>
      <c r="S140" s="11">
        <v>6.2577380438220795E-2</v>
      </c>
      <c r="V140" s="16"/>
    </row>
    <row r="141" spans="1:22">
      <c r="A141" s="1" t="s">
        <v>280</v>
      </c>
      <c r="B141">
        <v>-0.11874835732992781</v>
      </c>
      <c r="C141">
        <v>0.55121210804475906</v>
      </c>
      <c r="D141">
        <v>0.66987310439877423</v>
      </c>
      <c r="E141">
        <v>0.66996046537468679</v>
      </c>
      <c r="F141" s="8">
        <f t="shared" si="6"/>
        <v>-5.1131869350060002E-4</v>
      </c>
      <c r="G141" s="8">
        <f t="shared" si="7"/>
        <v>-0.16173042350765501</v>
      </c>
      <c r="I141" s="10" t="s">
        <v>281</v>
      </c>
      <c r="J141" s="11">
        <v>-5.1131869350060002E-4</v>
      </c>
      <c r="L141" s="12" t="str">
        <f>_xlfn.XLOOKUP(I141,Sheet!$B$2:$B$900,Sheet!$A$2:$A$900)</f>
        <v>EOG</v>
      </c>
      <c r="M141" s="9">
        <f t="shared" si="8"/>
        <v>-5.1131869350060002E-4</v>
      </c>
      <c r="P141" s="15"/>
      <c r="R141" s="10" t="s">
        <v>280</v>
      </c>
      <c r="S141" s="11">
        <v>-0.16173042350765501</v>
      </c>
      <c r="V141" s="16"/>
    </row>
    <row r="142" spans="1:22">
      <c r="A142" s="1" t="s">
        <v>282</v>
      </c>
      <c r="B142">
        <v>-0.18648135013728689</v>
      </c>
      <c r="C142">
        <v>-0.17416489734385721</v>
      </c>
      <c r="D142">
        <v>0.99698393059360291</v>
      </c>
      <c r="E142">
        <v>1.231645279342969E-2</v>
      </c>
      <c r="F142" s="8">
        <f t="shared" si="6"/>
        <v>3.3415105294169999E-4</v>
      </c>
      <c r="G142" s="8">
        <f t="shared" si="7"/>
        <v>7.1476882135447103E-2</v>
      </c>
      <c r="I142" s="10" t="s">
        <v>283</v>
      </c>
      <c r="J142" s="11">
        <v>3.3415105294169999E-4</v>
      </c>
      <c r="L142" s="12" t="str">
        <f>_xlfn.XLOOKUP(I142,Sheet!$B$2:$B$900,Sheet!$A$2:$A$900)</f>
        <v>EQIX</v>
      </c>
      <c r="M142" s="9">
        <f t="shared" si="8"/>
        <v>3.3415105294169999E-4</v>
      </c>
      <c r="P142" s="15"/>
      <c r="R142" s="10" t="s">
        <v>282</v>
      </c>
      <c r="S142" s="11">
        <v>7.1476882135447103E-2</v>
      </c>
      <c r="V142" s="16"/>
    </row>
    <row r="143" spans="1:22">
      <c r="A143" s="1" t="s">
        <v>284</v>
      </c>
      <c r="B143">
        <v>-0.13142633620946359</v>
      </c>
      <c r="C143">
        <v>-0.35596686411511552</v>
      </c>
      <c r="D143">
        <v>0.73110034350159137</v>
      </c>
      <c r="E143">
        <v>-0.22454052790565179</v>
      </c>
      <c r="F143" s="8">
        <f t="shared" si="6"/>
        <v>-5.5187063740332083E-5</v>
      </c>
      <c r="G143" s="8">
        <f t="shared" si="7"/>
        <v>3.6149501191926101E-2</v>
      </c>
      <c r="I143" s="10" t="s">
        <v>285</v>
      </c>
      <c r="J143" s="11">
        <v>-5.5187063740332083E-5</v>
      </c>
      <c r="L143" s="12" t="str">
        <f>_xlfn.XLOOKUP(I143,Sheet!$B$2:$B$900,Sheet!$A$2:$A$900)</f>
        <v>EQR</v>
      </c>
      <c r="M143" s="9">
        <f t="shared" si="8"/>
        <v>-5.5187063740332083E-5</v>
      </c>
      <c r="P143" s="15"/>
      <c r="R143" s="10" t="s">
        <v>284</v>
      </c>
      <c r="S143" s="11">
        <v>3.6149501191926101E-2</v>
      </c>
      <c r="V143" s="16"/>
    </row>
    <row r="144" spans="1:22">
      <c r="A144" s="1" t="s">
        <v>286</v>
      </c>
      <c r="B144">
        <v>-0.18663265905529819</v>
      </c>
      <c r="C144">
        <v>0.62126931128659457</v>
      </c>
      <c r="D144">
        <v>0.99771466436351153</v>
      </c>
      <c r="E144">
        <v>0.80790197034189271</v>
      </c>
      <c r="F144" s="8">
        <f t="shared" si="6"/>
        <v>-4.0378220035230001E-4</v>
      </c>
      <c r="G144" s="8">
        <f t="shared" si="7"/>
        <v>-0.42628678203663989</v>
      </c>
      <c r="I144" s="10" t="s">
        <v>287</v>
      </c>
      <c r="J144" s="11">
        <v>-4.0378220035230001E-4</v>
      </c>
      <c r="L144" s="12" t="str">
        <f>_xlfn.XLOOKUP(I144,Sheet!$B$2:$B$900,Sheet!$A$2:$A$900)</f>
        <v>EQT</v>
      </c>
      <c r="M144" s="9">
        <f t="shared" si="8"/>
        <v>-4.0378220035230001E-4</v>
      </c>
      <c r="P144" s="15"/>
      <c r="R144" s="10" t="s">
        <v>286</v>
      </c>
      <c r="S144" s="11">
        <v>-0.42628678203663989</v>
      </c>
      <c r="V144" s="16"/>
    </row>
    <row r="145" spans="1:22">
      <c r="A145" s="1" t="s">
        <v>288</v>
      </c>
      <c r="B145">
        <v>-8.1621041390805532E-2</v>
      </c>
      <c r="C145">
        <v>-2.3133915704473651E-2</v>
      </c>
      <c r="D145">
        <v>0.49056983596379111</v>
      </c>
      <c r="E145">
        <v>5.8487125686331881E-2</v>
      </c>
      <c r="F145" s="8">
        <f t="shared" si="6"/>
        <v>1.3324775165169999E-4</v>
      </c>
      <c r="G145" s="8">
        <f t="shared" si="7"/>
        <v>7.0397066853750898E-2</v>
      </c>
      <c r="I145" s="10" t="s">
        <v>289</v>
      </c>
      <c r="J145" s="11">
        <v>1.3324775165169999E-4</v>
      </c>
      <c r="L145" s="12" t="str">
        <f>_xlfn.XLOOKUP(I145,Sheet!$B$2:$B$900,Sheet!$A$2:$A$900)</f>
        <v>ES</v>
      </c>
      <c r="M145" s="9">
        <f t="shared" si="8"/>
        <v>1.3324775165169999E-4</v>
      </c>
      <c r="P145" s="15"/>
      <c r="R145" s="10" t="s">
        <v>288</v>
      </c>
      <c r="S145" s="11">
        <v>7.0397066853750898E-2</v>
      </c>
      <c r="V145" s="16"/>
    </row>
    <row r="146" spans="1:22">
      <c r="A146" s="1" t="s">
        <v>290</v>
      </c>
      <c r="B146">
        <v>-0.1247319018897622</v>
      </c>
      <c r="C146">
        <v>-0.43879260027546541</v>
      </c>
      <c r="D146">
        <v>0.69877013261820875</v>
      </c>
      <c r="E146">
        <v>-0.31406069838570322</v>
      </c>
      <c r="F146" s="8">
        <f t="shared" si="6"/>
        <v>-1.1163883720842501E-5</v>
      </c>
      <c r="G146" s="8">
        <f t="shared" si="7"/>
        <v>3.6871697165575999E-2</v>
      </c>
      <c r="I146" s="10" t="s">
        <v>291</v>
      </c>
      <c r="J146" s="11">
        <v>-1.1163883720842501E-5</v>
      </c>
      <c r="L146" s="12" t="str">
        <f>_xlfn.XLOOKUP(I146,Sheet!$B$2:$B$900,Sheet!$A$2:$A$900)</f>
        <v>ESS</v>
      </c>
      <c r="M146" s="9">
        <f t="shared" si="8"/>
        <v>-1.1163883720842501E-5</v>
      </c>
      <c r="P146" s="15"/>
      <c r="R146" s="10" t="s">
        <v>290</v>
      </c>
      <c r="S146" s="11">
        <v>3.6871697165575999E-2</v>
      </c>
      <c r="V146" s="16"/>
    </row>
    <row r="147" spans="1:22">
      <c r="A147" s="1" t="s">
        <v>292</v>
      </c>
      <c r="B147">
        <v>-0.16694126102032791</v>
      </c>
      <c r="C147">
        <v>-3.5245851265671369E-2</v>
      </c>
      <c r="D147">
        <v>0.90261670378069625</v>
      </c>
      <c r="E147">
        <v>0.13169540975465649</v>
      </c>
      <c r="F147" s="8">
        <f t="shared" si="6"/>
        <v>1.5651693088119999E-4</v>
      </c>
      <c r="G147" s="8">
        <f t="shared" si="7"/>
        <v>9.9332356578416006E-2</v>
      </c>
      <c r="I147" s="10" t="s">
        <v>293</v>
      </c>
      <c r="J147" s="11">
        <v>1.5651693088119999E-4</v>
      </c>
      <c r="L147" s="12" t="str">
        <f>_xlfn.XLOOKUP(I147,Sheet!$B$2:$B$900,Sheet!$A$2:$A$900)</f>
        <v>ETN</v>
      </c>
      <c r="M147" s="9">
        <f t="shared" si="8"/>
        <v>1.5651693088119999E-4</v>
      </c>
      <c r="P147" s="15"/>
      <c r="R147" s="10" t="s">
        <v>292</v>
      </c>
      <c r="S147" s="11">
        <v>9.9332356578416006E-2</v>
      </c>
      <c r="V147" s="16"/>
    </row>
    <row r="148" spans="1:22">
      <c r="A148" s="1" t="s">
        <v>294</v>
      </c>
      <c r="B148">
        <v>-8.3679799564841617E-2</v>
      </c>
      <c r="C148">
        <v>6.4944428788433428E-2</v>
      </c>
      <c r="D148">
        <v>0.50051243645037591</v>
      </c>
      <c r="E148">
        <v>0.14862422835327499</v>
      </c>
      <c r="F148" s="8">
        <f t="shared" si="6"/>
        <v>5.9726885583414513E-5</v>
      </c>
      <c r="G148" s="8">
        <f t="shared" si="7"/>
        <v>6.3050364957419197E-2</v>
      </c>
      <c r="I148" s="10" t="s">
        <v>295</v>
      </c>
      <c r="J148" s="11">
        <v>5.9726885583414513E-5</v>
      </c>
      <c r="L148" s="12" t="str">
        <f>_xlfn.XLOOKUP(I148,Sheet!$B$2:$B$900,Sheet!$A$2:$A$900)</f>
        <v>ETR</v>
      </c>
      <c r="M148" s="9">
        <f t="shared" si="8"/>
        <v>5.9726885583414513E-5</v>
      </c>
      <c r="P148" s="15"/>
      <c r="R148" s="10" t="s">
        <v>294</v>
      </c>
      <c r="S148" s="11">
        <v>6.3050364957419197E-2</v>
      </c>
      <c r="V148" s="16"/>
    </row>
    <row r="149" spans="1:22">
      <c r="A149" s="1" t="s">
        <v>296</v>
      </c>
      <c r="B149">
        <v>-8.3714146946422846E-2</v>
      </c>
      <c r="C149">
        <v>-2.314819383729361E-2</v>
      </c>
      <c r="D149">
        <v>0.50067831425823561</v>
      </c>
      <c r="E149">
        <v>6.0565953109129239E-2</v>
      </c>
      <c r="F149" s="8">
        <f t="shared" si="6"/>
        <v>-1.427690739327E-4</v>
      </c>
      <c r="G149" s="8">
        <f t="shared" si="7"/>
        <v>3.81136355340779E-2</v>
      </c>
      <c r="I149" s="10" t="s">
        <v>297</v>
      </c>
      <c r="J149" s="11">
        <v>-1.427690739327E-4</v>
      </c>
      <c r="L149" s="12" t="str">
        <f>_xlfn.XLOOKUP(I149,Sheet!$B$2:$B$900,Sheet!$A$2:$A$900)</f>
        <v>EVRG</v>
      </c>
      <c r="M149" s="9">
        <f t="shared" si="8"/>
        <v>-1.427690739327E-4</v>
      </c>
      <c r="P149" s="15"/>
      <c r="R149" s="10" t="s">
        <v>296</v>
      </c>
      <c r="S149" s="11">
        <v>3.81136355340779E-2</v>
      </c>
      <c r="V149" s="16"/>
    </row>
    <row r="150" spans="1:22">
      <c r="A150" s="1" t="s">
        <v>298</v>
      </c>
      <c r="B150">
        <v>-0.17847024293634059</v>
      </c>
      <c r="C150">
        <v>-0.47174849465446178</v>
      </c>
      <c r="D150">
        <v>0.95829495810585308</v>
      </c>
      <c r="E150">
        <v>-0.29327825171812122</v>
      </c>
      <c r="F150" s="8">
        <f t="shared" si="6"/>
        <v>5.7576745272340003E-4</v>
      </c>
      <c r="G150" s="8">
        <f t="shared" si="7"/>
        <v>0.1174434908932445</v>
      </c>
      <c r="I150" s="10" t="s">
        <v>299</v>
      </c>
      <c r="J150" s="11">
        <v>5.7576745272340003E-4</v>
      </c>
      <c r="L150" s="12" t="str">
        <f>_xlfn.XLOOKUP(I150,Sheet!$B$2:$B$900,Sheet!$A$2:$A$900)</f>
        <v>EW</v>
      </c>
      <c r="M150" s="9">
        <f t="shared" si="8"/>
        <v>5.7576745272340003E-4</v>
      </c>
      <c r="P150" s="15"/>
      <c r="R150" s="10" t="s">
        <v>298</v>
      </c>
      <c r="S150" s="11">
        <v>0.1174434908932445</v>
      </c>
      <c r="V150" s="16"/>
    </row>
    <row r="151" spans="1:22">
      <c r="A151" s="1" t="s">
        <v>300</v>
      </c>
      <c r="B151">
        <v>-9.6839702972547681E-2</v>
      </c>
      <c r="C151">
        <v>0.1129305816495136</v>
      </c>
      <c r="D151">
        <v>0.56406708977245923</v>
      </c>
      <c r="E151">
        <v>0.20977028462206129</v>
      </c>
      <c r="F151" s="8">
        <f t="shared" si="6"/>
        <v>5.2999627299977776E-6</v>
      </c>
      <c r="G151" s="8">
        <f t="shared" si="7"/>
        <v>4.2026078287753003E-2</v>
      </c>
      <c r="I151" s="10" t="s">
        <v>301</v>
      </c>
      <c r="J151" s="11">
        <v>5.2999627299977776E-6</v>
      </c>
      <c r="L151" s="12" t="str">
        <f>_xlfn.XLOOKUP(I151,Sheet!$B$2:$B$900,Sheet!$A$2:$A$900)</f>
        <v>EXC</v>
      </c>
      <c r="M151" s="9">
        <f t="shared" si="8"/>
        <v>5.2999627299977776E-6</v>
      </c>
      <c r="P151" s="15"/>
      <c r="R151" s="10" t="s">
        <v>300</v>
      </c>
      <c r="S151" s="11">
        <v>4.2026078287753003E-2</v>
      </c>
      <c r="V151" s="16"/>
    </row>
    <row r="152" spans="1:22">
      <c r="A152" s="1" t="s">
        <v>302</v>
      </c>
      <c r="B152">
        <v>-0.15835749379011849</v>
      </c>
      <c r="C152">
        <v>-0.19482771201218729</v>
      </c>
      <c r="D152">
        <v>0.86116211755676064</v>
      </c>
      <c r="E152">
        <v>-3.6470218222068751E-2</v>
      </c>
      <c r="F152" s="8">
        <f t="shared" si="6"/>
        <v>3.0604957386439998E-4</v>
      </c>
      <c r="G152" s="8">
        <f t="shared" si="7"/>
        <v>9.1221895887001303E-2</v>
      </c>
      <c r="I152" s="10" t="s">
        <v>303</v>
      </c>
      <c r="J152" s="11">
        <v>3.0604957386439998E-4</v>
      </c>
      <c r="L152" s="12" t="str">
        <f>_xlfn.XLOOKUP(I152,Sheet!$B$2:$B$900,Sheet!$A$2:$A$900)</f>
        <v>EXPD</v>
      </c>
      <c r="M152" s="9">
        <f t="shared" si="8"/>
        <v>3.0604957386439998E-4</v>
      </c>
      <c r="P152" s="15"/>
      <c r="R152" s="10" t="s">
        <v>302</v>
      </c>
      <c r="S152" s="11">
        <v>9.1221895887001303E-2</v>
      </c>
      <c r="V152" s="16"/>
    </row>
    <row r="153" spans="1:22">
      <c r="A153" s="1" t="s">
        <v>304</v>
      </c>
      <c r="B153">
        <v>-0.26811399683471809</v>
      </c>
      <c r="C153">
        <v>-0.58731586582083495</v>
      </c>
      <c r="D153">
        <v>1.391221973220977</v>
      </c>
      <c r="E153">
        <v>-0.3192018689861168</v>
      </c>
      <c r="F153" s="8">
        <f t="shared" si="6"/>
        <v>-5.9189128649800203E-5</v>
      </c>
      <c r="G153" s="8">
        <f t="shared" si="7"/>
        <v>8.5360306485011E-3</v>
      </c>
      <c r="I153" s="10" t="s">
        <v>305</v>
      </c>
      <c r="J153" s="11">
        <v>-5.9189128649800203E-5</v>
      </c>
      <c r="L153" s="12" t="str">
        <f>_xlfn.XLOOKUP(I153,Sheet!$B$2:$B$900,Sheet!$A$2:$A$900)</f>
        <v>EXPE</v>
      </c>
      <c r="M153" s="9">
        <f t="shared" si="8"/>
        <v>-5.9189128649800203E-5</v>
      </c>
      <c r="P153" s="15"/>
      <c r="R153" s="10" t="s">
        <v>304</v>
      </c>
      <c r="S153" s="11">
        <v>8.5360306485011E-3</v>
      </c>
      <c r="V153" s="16"/>
    </row>
    <row r="154" spans="1:22">
      <c r="A154" s="1" t="s">
        <v>306</v>
      </c>
      <c r="B154">
        <v>-0.16628403486047161</v>
      </c>
      <c r="C154">
        <v>-0.34048541310548019</v>
      </c>
      <c r="D154">
        <v>0.8994426849866517</v>
      </c>
      <c r="E154">
        <v>-0.17420137824500859</v>
      </c>
      <c r="F154" s="8">
        <f t="shared" si="6"/>
        <v>6.897770142618E-4</v>
      </c>
      <c r="G154" s="8">
        <f t="shared" si="7"/>
        <v>0.10119280763002381</v>
      </c>
      <c r="I154" s="10" t="s">
        <v>307</v>
      </c>
      <c r="J154" s="11">
        <v>6.897770142618E-4</v>
      </c>
      <c r="L154" s="12" t="str">
        <f>_xlfn.XLOOKUP(I154,Sheet!$B$2:$B$900,Sheet!$A$2:$A$900)</f>
        <v>EXR</v>
      </c>
      <c r="M154" s="9">
        <f t="shared" si="8"/>
        <v>6.897770142618E-4</v>
      </c>
      <c r="P154" s="15"/>
      <c r="R154" s="10" t="s">
        <v>306</v>
      </c>
      <c r="S154" s="11">
        <v>0.10119280763002381</v>
      </c>
      <c r="V154" s="16"/>
    </row>
    <row r="155" spans="1:22">
      <c r="A155" s="1" t="s">
        <v>308</v>
      </c>
      <c r="B155">
        <v>-0.27677348724534512</v>
      </c>
      <c r="C155">
        <v>-0.42665036525010308</v>
      </c>
      <c r="D155">
        <v>1.4330422582141811</v>
      </c>
      <c r="E155">
        <v>-0.1498768780047581</v>
      </c>
      <c r="F155" s="8">
        <f t="shared" si="6"/>
        <v>5.5091484496277033E-5</v>
      </c>
      <c r="G155" s="8">
        <f t="shared" si="7"/>
        <v>3.6682361656105E-2</v>
      </c>
      <c r="I155" s="10" t="s">
        <v>309</v>
      </c>
      <c r="J155" s="11">
        <v>5.5091484496277033E-5</v>
      </c>
      <c r="L155" s="12" t="str">
        <f>_xlfn.XLOOKUP(I155,Sheet!$B$2:$B$900,Sheet!$A$2:$A$900)</f>
        <v>F</v>
      </c>
      <c r="M155" s="9">
        <f t="shared" si="8"/>
        <v>5.5091484496277033E-5</v>
      </c>
      <c r="P155" s="15"/>
      <c r="R155" s="10" t="s">
        <v>308</v>
      </c>
      <c r="S155" s="11">
        <v>3.6682361656105E-2</v>
      </c>
      <c r="V155" s="16"/>
    </row>
    <row r="156" spans="1:22">
      <c r="A156" s="1" t="s">
        <v>310</v>
      </c>
      <c r="B156">
        <v>-0.1606135839431026</v>
      </c>
      <c r="C156">
        <v>-0.23749772186379961</v>
      </c>
      <c r="D156">
        <v>0.87205771633845874</v>
      </c>
      <c r="E156">
        <v>-7.6884137920696982E-2</v>
      </c>
      <c r="F156" s="8">
        <f t="shared" si="6"/>
        <v>3.6113525555169998E-4</v>
      </c>
      <c r="G156" s="8">
        <f t="shared" si="7"/>
        <v>0.11511747360743051</v>
      </c>
      <c r="I156" s="10" t="s">
        <v>311</v>
      </c>
      <c r="J156" s="11">
        <v>3.6113525555169998E-4</v>
      </c>
      <c r="L156" s="12" t="str">
        <f>_xlfn.XLOOKUP(I156,Sheet!$B$2:$B$900,Sheet!$A$2:$A$900)</f>
        <v>FAST</v>
      </c>
      <c r="M156" s="9">
        <f t="shared" si="8"/>
        <v>3.6113525555169998E-4</v>
      </c>
      <c r="P156" s="15"/>
      <c r="R156" s="10" t="s">
        <v>310</v>
      </c>
      <c r="S156" s="11">
        <v>0.11511747360743051</v>
      </c>
      <c r="V156" s="16"/>
    </row>
    <row r="157" spans="1:22">
      <c r="A157" s="1" t="s">
        <v>312</v>
      </c>
      <c r="B157">
        <v>-0.26493607765773119</v>
      </c>
      <c r="C157">
        <v>6.7010385682028994E-2</v>
      </c>
      <c r="D157">
        <v>1.37587447823399</v>
      </c>
      <c r="E157">
        <v>0.33194646333976019</v>
      </c>
      <c r="F157" s="8">
        <f t="shared" si="6"/>
        <v>2.9320274894300001E-4</v>
      </c>
      <c r="G157" s="8">
        <f t="shared" si="7"/>
        <v>0.1181672371124286</v>
      </c>
      <c r="I157" s="10" t="s">
        <v>313</v>
      </c>
      <c r="J157" s="11">
        <v>2.9320274894300001E-4</v>
      </c>
      <c r="L157" s="12" t="str">
        <f>_xlfn.XLOOKUP(I157,Sheet!$B$2:$B$900,Sheet!$A$2:$A$900)</f>
        <v>FCX</v>
      </c>
      <c r="M157" s="9">
        <f t="shared" si="8"/>
        <v>2.9320274894300001E-4</v>
      </c>
      <c r="P157" s="15"/>
      <c r="R157" s="10" t="s">
        <v>312</v>
      </c>
      <c r="S157" s="11">
        <v>0.1181672371124286</v>
      </c>
      <c r="V157" s="16"/>
    </row>
    <row r="158" spans="1:22">
      <c r="A158" s="1" t="s">
        <v>314</v>
      </c>
      <c r="B158">
        <v>-0.14768564214427921</v>
      </c>
      <c r="C158">
        <v>-0.1405918685352098</v>
      </c>
      <c r="D158">
        <v>0.80962330221417511</v>
      </c>
      <c r="E158">
        <v>7.0937736090694037E-3</v>
      </c>
      <c r="F158" s="8">
        <f t="shared" si="6"/>
        <v>3.4447309490250001E-4</v>
      </c>
      <c r="G158" s="8">
        <f t="shared" si="7"/>
        <v>8.8306748520766198E-2</v>
      </c>
      <c r="I158" s="10" t="s">
        <v>315</v>
      </c>
      <c r="J158" s="11">
        <v>3.4447309490250001E-4</v>
      </c>
      <c r="L158" s="12" t="str">
        <f>_xlfn.XLOOKUP(I158,Sheet!$B$2:$B$900,Sheet!$A$2:$A$900)</f>
        <v>FDS</v>
      </c>
      <c r="M158" s="9">
        <f t="shared" si="8"/>
        <v>3.4447309490250001E-4</v>
      </c>
      <c r="P158" s="15"/>
      <c r="R158" s="10" t="s">
        <v>314</v>
      </c>
      <c r="S158" s="11">
        <v>8.8306748520766198E-2</v>
      </c>
      <c r="V158" s="16"/>
    </row>
    <row r="159" spans="1:22">
      <c r="A159" s="1" t="s">
        <v>316</v>
      </c>
      <c r="B159">
        <v>-0.18799037185560419</v>
      </c>
      <c r="C159">
        <v>-0.28657714321416539</v>
      </c>
      <c r="D159">
        <v>1.0042716248259931</v>
      </c>
      <c r="E159">
        <v>-9.8586771358561226E-2</v>
      </c>
      <c r="F159" s="8">
        <f t="shared" si="6"/>
        <v>-2.8335900859050001E-4</v>
      </c>
      <c r="G159" s="8">
        <f t="shared" si="7"/>
        <v>1.9424056213947698E-2</v>
      </c>
      <c r="I159" s="10" t="s">
        <v>317</v>
      </c>
      <c r="J159" s="11">
        <v>-2.8335900859050001E-4</v>
      </c>
      <c r="L159" s="12" t="str">
        <f>_xlfn.XLOOKUP(I159,Sheet!$B$2:$B$900,Sheet!$A$2:$A$900)</f>
        <v>FDX</v>
      </c>
      <c r="M159" s="9">
        <f t="shared" si="8"/>
        <v>-2.8335900859050001E-4</v>
      </c>
      <c r="P159" s="15"/>
      <c r="R159" s="10" t="s">
        <v>316</v>
      </c>
      <c r="S159" s="11">
        <v>1.9424056213947698E-2</v>
      </c>
      <c r="V159" s="16"/>
    </row>
    <row r="160" spans="1:22">
      <c r="A160" s="1" t="s">
        <v>318</v>
      </c>
      <c r="B160">
        <v>-8.1288805546738063E-2</v>
      </c>
      <c r="C160">
        <v>7.3854578453110831E-2</v>
      </c>
      <c r="D160">
        <v>0.48896533073022569</v>
      </c>
      <c r="E160">
        <v>0.15514338399984889</v>
      </c>
      <c r="F160" s="8">
        <f t="shared" si="6"/>
        <v>-4.1755131674668872E-6</v>
      </c>
      <c r="G160" s="8">
        <f t="shared" si="7"/>
        <v>3.84400404476503E-2</v>
      </c>
      <c r="I160" s="10" t="s">
        <v>319</v>
      </c>
      <c r="J160" s="11">
        <v>-4.1755131674668872E-6</v>
      </c>
      <c r="L160" s="12" t="str">
        <f>_xlfn.XLOOKUP(I160,Sheet!$B$2:$B$900,Sheet!$A$2:$A$900)</f>
        <v>FE</v>
      </c>
      <c r="M160" s="9">
        <f t="shared" si="8"/>
        <v>-4.1755131674668872E-6</v>
      </c>
      <c r="P160" s="15"/>
      <c r="R160" s="10" t="s">
        <v>318</v>
      </c>
      <c r="S160" s="11">
        <v>3.84400404476503E-2</v>
      </c>
      <c r="V160" s="16"/>
    </row>
    <row r="161" spans="1:22">
      <c r="A161" s="1" t="s">
        <v>320</v>
      </c>
      <c r="B161">
        <v>-0.2167959836604812</v>
      </c>
      <c r="C161">
        <v>-0.46371703454208901</v>
      </c>
      <c r="D161">
        <v>1.143385918850176</v>
      </c>
      <c r="E161">
        <v>-0.24692105088160779</v>
      </c>
      <c r="F161" s="8">
        <f t="shared" si="6"/>
        <v>-6.2149135371004503E-5</v>
      </c>
      <c r="G161" s="8">
        <f t="shared" si="7"/>
        <v>3.6871506187015998E-2</v>
      </c>
      <c r="I161" s="10" t="s">
        <v>321</v>
      </c>
      <c r="J161" s="11">
        <v>-6.2149135371004503E-5</v>
      </c>
      <c r="L161" s="12" t="str">
        <f>_xlfn.XLOOKUP(I161,Sheet!$B$2:$B$900,Sheet!$A$2:$A$900)</f>
        <v>FFIV</v>
      </c>
      <c r="M161" s="9">
        <f t="shared" si="8"/>
        <v>-6.2149135371004503E-5</v>
      </c>
      <c r="P161" s="15"/>
      <c r="R161" s="10" t="s">
        <v>320</v>
      </c>
      <c r="S161" s="11">
        <v>3.6871506187015998E-2</v>
      </c>
      <c r="V161" s="16"/>
    </row>
    <row r="162" spans="1:22">
      <c r="A162" s="1" t="s">
        <v>322</v>
      </c>
      <c r="B162">
        <v>-0.1763084431109371</v>
      </c>
      <c r="C162">
        <v>2.0118116292377811E-2</v>
      </c>
      <c r="D162">
        <v>0.94785472657840808</v>
      </c>
      <c r="E162">
        <v>0.19642655940331491</v>
      </c>
      <c r="F162" s="8">
        <f t="shared" si="6"/>
        <v>-9.0992652182095044E-5</v>
      </c>
      <c r="G162" s="8">
        <f t="shared" si="7"/>
        <v>7.6342055017560806E-2</v>
      </c>
      <c r="I162" s="10" t="s">
        <v>323</v>
      </c>
      <c r="J162" s="11">
        <v>-9.0992652182095044E-5</v>
      </c>
      <c r="L162" s="12" t="str">
        <f>_xlfn.XLOOKUP(I162,Sheet!$B$2:$B$900,Sheet!$A$2:$A$900)</f>
        <v>FI</v>
      </c>
      <c r="M162" s="9">
        <f t="shared" si="8"/>
        <v>-9.0992652182095044E-5</v>
      </c>
      <c r="P162" s="15"/>
      <c r="R162" s="10" t="s">
        <v>322</v>
      </c>
      <c r="S162" s="11">
        <v>7.6342055017560806E-2</v>
      </c>
      <c r="V162" s="16"/>
    </row>
    <row r="163" spans="1:22">
      <c r="A163" s="1" t="s">
        <v>324</v>
      </c>
      <c r="B163">
        <v>-0.25493403454170771</v>
      </c>
      <c r="C163">
        <v>0.44255137870903161</v>
      </c>
      <c r="D163">
        <v>1.327570447189266</v>
      </c>
      <c r="E163">
        <v>0.69748541325073932</v>
      </c>
      <c r="F163" s="8">
        <f t="shared" si="6"/>
        <v>3.26392008557E-4</v>
      </c>
      <c r="G163" s="8">
        <f t="shared" si="7"/>
        <v>0.1073887952953175</v>
      </c>
      <c r="I163" s="10" t="s">
        <v>325</v>
      </c>
      <c r="J163" s="11">
        <v>3.26392008557E-4</v>
      </c>
      <c r="L163" s="12" t="str">
        <f>_xlfn.XLOOKUP(I163,Sheet!$B$2:$B$900,Sheet!$A$2:$A$900)</f>
        <v>FICO</v>
      </c>
      <c r="M163" s="9">
        <f t="shared" si="8"/>
        <v>3.26392008557E-4</v>
      </c>
      <c r="P163" s="15"/>
      <c r="R163" s="10" t="s">
        <v>324</v>
      </c>
      <c r="S163" s="11">
        <v>0.1073887952953175</v>
      </c>
      <c r="V163" s="16"/>
    </row>
    <row r="164" spans="1:22">
      <c r="A164" s="1" t="s">
        <v>326</v>
      </c>
      <c r="B164">
        <v>-0.20372283787581411</v>
      </c>
      <c r="C164">
        <v>-0.34195614115191192</v>
      </c>
      <c r="D164">
        <v>1.0802502542155059</v>
      </c>
      <c r="E164">
        <v>-0.13823330327609781</v>
      </c>
      <c r="F164" s="8">
        <f t="shared" si="6"/>
        <v>-2.7867720015449998E-4</v>
      </c>
      <c r="G164" s="8">
        <f t="shared" si="7"/>
        <v>6.2826104469762098E-2</v>
      </c>
      <c r="I164" s="10" t="s">
        <v>327</v>
      </c>
      <c r="J164" s="11">
        <v>-2.7867720015449998E-4</v>
      </c>
      <c r="L164" s="12" t="str">
        <f>_xlfn.XLOOKUP(I164,Sheet!$B$2:$B$900,Sheet!$A$2:$A$900)</f>
        <v>FIS</v>
      </c>
      <c r="M164" s="9">
        <f t="shared" si="8"/>
        <v>-2.7867720015449998E-4</v>
      </c>
      <c r="P164" s="15"/>
      <c r="R164" s="10" t="s">
        <v>326</v>
      </c>
      <c r="S164" s="11">
        <v>6.2826104469762098E-2</v>
      </c>
      <c r="V164" s="16"/>
    </row>
    <row r="165" spans="1:22">
      <c r="A165" s="1" t="s">
        <v>328</v>
      </c>
      <c r="B165">
        <v>-0.20219821622319711</v>
      </c>
      <c r="C165">
        <v>-0.18243043122164801</v>
      </c>
      <c r="D165">
        <v>1.072887221404591</v>
      </c>
      <c r="E165">
        <v>1.976778500154908E-2</v>
      </c>
      <c r="F165" s="8">
        <f t="shared" si="6"/>
        <v>-1.8119262068550001E-4</v>
      </c>
      <c r="G165" s="8">
        <f t="shared" si="7"/>
        <v>5.3986025955451301E-2</v>
      </c>
      <c r="I165" s="10" t="s">
        <v>329</v>
      </c>
      <c r="J165" s="11">
        <v>-1.8119262068550001E-4</v>
      </c>
      <c r="L165" s="12" t="str">
        <f>_xlfn.XLOOKUP(I165,Sheet!$B$2:$B$900,Sheet!$A$2:$A$900)</f>
        <v>FITB</v>
      </c>
      <c r="M165" s="9">
        <f t="shared" si="8"/>
        <v>-1.8119262068550001E-4</v>
      </c>
      <c r="P165" s="15"/>
      <c r="R165" s="10" t="s">
        <v>328</v>
      </c>
      <c r="S165" s="11">
        <v>5.3986025955451301E-2</v>
      </c>
      <c r="V165" s="16"/>
    </row>
    <row r="166" spans="1:22">
      <c r="A166" s="1" t="s">
        <v>330</v>
      </c>
      <c r="B166">
        <v>-0.1232205293128269</v>
      </c>
      <c r="C166">
        <v>0.1864544917433458</v>
      </c>
      <c r="D166">
        <v>0.69147108511065802</v>
      </c>
      <c r="E166">
        <v>0.30967502105617267</v>
      </c>
      <c r="F166" s="8">
        <f t="shared" si="6"/>
        <v>8.4744984893587246E-5</v>
      </c>
      <c r="G166" s="8">
        <f t="shared" si="7"/>
        <v>7.4513689414409501E-2</v>
      </c>
      <c r="I166" s="10" t="s">
        <v>331</v>
      </c>
      <c r="J166" s="11">
        <v>8.4744984893587246E-5</v>
      </c>
      <c r="L166" s="12" t="str">
        <f>_xlfn.XLOOKUP(I166,Sheet!$B$2:$B$900,Sheet!$A$2:$A$900)</f>
        <v>FMC</v>
      </c>
      <c r="M166" s="9">
        <f t="shared" si="8"/>
        <v>8.4744984893587246E-5</v>
      </c>
      <c r="P166" s="15"/>
      <c r="R166" s="10" t="s">
        <v>330</v>
      </c>
      <c r="S166" s="11">
        <v>7.4513689414409501E-2</v>
      </c>
      <c r="V166" s="16"/>
    </row>
    <row r="167" spans="1:22">
      <c r="A167" s="1" t="s">
        <v>332</v>
      </c>
      <c r="B167">
        <v>-0.15773434838753889</v>
      </c>
      <c r="C167">
        <v>-0.21757299030507729</v>
      </c>
      <c r="D167">
        <v>0.858152688930787</v>
      </c>
      <c r="E167">
        <v>-5.9838641917538349E-2</v>
      </c>
      <c r="F167" s="8">
        <f t="shared" si="6"/>
        <v>-3.6827555443479998E-4</v>
      </c>
      <c r="G167" s="8">
        <f t="shared" si="7"/>
        <v>-3.8175741867370598E-2</v>
      </c>
      <c r="I167" s="10" t="s">
        <v>333</v>
      </c>
      <c r="J167" s="11">
        <v>-3.6827555443479998E-4</v>
      </c>
      <c r="L167" s="12" t="str">
        <f>_xlfn.XLOOKUP(I167,Sheet!$B$2:$B$900,Sheet!$A$2:$A$900)</f>
        <v>FRT</v>
      </c>
      <c r="M167" s="9">
        <f t="shared" si="8"/>
        <v>-3.6827555443479998E-4</v>
      </c>
      <c r="P167" s="15"/>
      <c r="R167" s="10" t="s">
        <v>332</v>
      </c>
      <c r="S167" s="11">
        <v>-3.8175741867370598E-2</v>
      </c>
      <c r="V167" s="16"/>
    </row>
    <row r="168" spans="1:22">
      <c r="A168" s="1" t="s">
        <v>334</v>
      </c>
      <c r="B168">
        <v>-0.17182761581515971</v>
      </c>
      <c r="C168">
        <v>0.67363103938425584</v>
      </c>
      <c r="D168">
        <v>0.92621494575657481</v>
      </c>
      <c r="E168">
        <v>0.84545865519941554</v>
      </c>
      <c r="F168" s="8">
        <f t="shared" si="6"/>
        <v>4.4542607861369998E-4</v>
      </c>
      <c r="G168" s="8">
        <f t="shared" si="7"/>
        <v>8.7593981757053296E-2</v>
      </c>
      <c r="I168" s="10" t="s">
        <v>335</v>
      </c>
      <c r="J168" s="11">
        <v>4.4542607861369998E-4</v>
      </c>
      <c r="L168" s="12" t="str">
        <f>_xlfn.XLOOKUP(I168,Sheet!$B$2:$B$900,Sheet!$A$2:$A$900)</f>
        <v>FSLR</v>
      </c>
      <c r="M168" s="9">
        <f t="shared" si="8"/>
        <v>4.4542607861369998E-4</v>
      </c>
      <c r="P168" s="15"/>
      <c r="R168" s="10" t="s">
        <v>334</v>
      </c>
      <c r="S168" s="11">
        <v>8.7593981757053296E-2</v>
      </c>
      <c r="V168" s="16"/>
    </row>
    <row r="169" spans="1:22">
      <c r="A169" s="1" t="s">
        <v>336</v>
      </c>
      <c r="B169">
        <v>-0.1024564257610277</v>
      </c>
      <c r="C169">
        <v>0.2239319364673299</v>
      </c>
      <c r="D169">
        <v>0.59119258291392573</v>
      </c>
      <c r="E169">
        <v>0.3263883622283576</v>
      </c>
      <c r="F169" s="8">
        <f t="shared" si="6"/>
        <v>-3.0838951060879998E-4</v>
      </c>
      <c r="G169" s="8">
        <f t="shared" si="7"/>
        <v>-2.9500157045052398E-2</v>
      </c>
      <c r="I169" s="10" t="s">
        <v>337</v>
      </c>
      <c r="J169" s="11">
        <v>-3.0838951060879998E-4</v>
      </c>
      <c r="L169" s="12" t="str">
        <f>_xlfn.XLOOKUP(I169,Sheet!$B$2:$B$900,Sheet!$A$2:$A$900)</f>
        <v>GD</v>
      </c>
      <c r="M169" s="9">
        <f t="shared" si="8"/>
        <v>-3.0838951060879998E-4</v>
      </c>
      <c r="P169" s="15"/>
      <c r="R169" s="10" t="s">
        <v>336</v>
      </c>
      <c r="S169" s="11">
        <v>-2.9500157045052398E-2</v>
      </c>
      <c r="V169" s="16"/>
    </row>
    <row r="170" spans="1:22">
      <c r="A170" s="1" t="s">
        <v>338</v>
      </c>
      <c r="B170">
        <v>-0.18609100584994431</v>
      </c>
      <c r="C170">
        <v>-5.4565687919086781E-2</v>
      </c>
      <c r="D170">
        <v>0.99509879549118385</v>
      </c>
      <c r="E170">
        <v>0.13152531793085759</v>
      </c>
      <c r="F170" s="8">
        <f t="shared" si="6"/>
        <v>-1.1852112646959E-3</v>
      </c>
      <c r="G170" s="8">
        <f t="shared" si="7"/>
        <v>-0.4946610376629767</v>
      </c>
      <c r="I170" s="10" t="s">
        <v>339</v>
      </c>
      <c r="J170" s="11">
        <v>-1.1852112646959E-3</v>
      </c>
      <c r="L170" s="12" t="str">
        <f>_xlfn.XLOOKUP(I170,Sheet!$B$2:$B$900,Sheet!$A$2:$A$900)</f>
        <v>GE</v>
      </c>
      <c r="M170" s="9">
        <f t="shared" si="8"/>
        <v>-1.1852112646959E-3</v>
      </c>
      <c r="P170" s="15"/>
      <c r="R170" s="10" t="s">
        <v>338</v>
      </c>
      <c r="S170" s="11">
        <v>-0.4946610376629767</v>
      </c>
      <c r="V170" s="16"/>
    </row>
    <row r="171" spans="1:22">
      <c r="A171" s="1" t="s">
        <v>340</v>
      </c>
      <c r="B171">
        <v>-0.1068211777567792</v>
      </c>
      <c r="C171">
        <v>-0.1120698503423222</v>
      </c>
      <c r="D171">
        <v>0.61227178777833391</v>
      </c>
      <c r="E171">
        <v>-5.248672585542985E-3</v>
      </c>
      <c r="F171" s="8">
        <f t="shared" si="6"/>
        <v>3.2555902529430003E-4</v>
      </c>
      <c r="G171" s="8">
        <f t="shared" si="7"/>
        <v>7.5956172073525896E-2</v>
      </c>
      <c r="I171" s="10" t="s">
        <v>341</v>
      </c>
      <c r="J171" s="11">
        <v>3.2555902529430003E-4</v>
      </c>
      <c r="L171" s="12" t="str">
        <f>_xlfn.XLOOKUP(I171,Sheet!$B$2:$B$900,Sheet!$A$2:$A$900)</f>
        <v>GEN</v>
      </c>
      <c r="M171" s="9">
        <f t="shared" si="8"/>
        <v>3.2555902529430003E-4</v>
      </c>
      <c r="P171" s="15"/>
      <c r="R171" s="10" t="s">
        <v>340</v>
      </c>
      <c r="S171" s="11">
        <v>7.5956172073525896E-2</v>
      </c>
      <c r="V171" s="16"/>
    </row>
    <row r="172" spans="1:22">
      <c r="A172" s="1" t="s">
        <v>342</v>
      </c>
      <c r="B172">
        <v>-8.5143325856233104E-2</v>
      </c>
      <c r="C172">
        <v>0.24343136587180031</v>
      </c>
      <c r="D172">
        <v>0.50758041432190604</v>
      </c>
      <c r="E172">
        <v>0.32857469172803327</v>
      </c>
      <c r="F172" s="8">
        <f t="shared" si="6"/>
        <v>-1.936443135269E-4</v>
      </c>
      <c r="G172" s="8">
        <f t="shared" si="7"/>
        <v>-5.6048076231312999E-3</v>
      </c>
      <c r="I172" s="10" t="s">
        <v>343</v>
      </c>
      <c r="J172" s="11">
        <v>-1.936443135269E-4</v>
      </c>
      <c r="L172" s="12" t="str">
        <f>_xlfn.XLOOKUP(I172,Sheet!$B$2:$B$900,Sheet!$A$2:$A$900)</f>
        <v>GILD</v>
      </c>
      <c r="M172" s="9">
        <f t="shared" si="8"/>
        <v>-1.936443135269E-4</v>
      </c>
      <c r="P172" s="15"/>
      <c r="R172" s="10" t="s">
        <v>342</v>
      </c>
      <c r="S172" s="11">
        <v>-5.6048076231312999E-3</v>
      </c>
      <c r="V172" s="16"/>
    </row>
    <row r="173" spans="1:22">
      <c r="A173" s="1" t="s">
        <v>344</v>
      </c>
      <c r="B173">
        <v>-3.1679302241748503E-2</v>
      </c>
      <c r="C173">
        <v>0.27271224413020517</v>
      </c>
      <c r="D173">
        <v>0.2493803819392566</v>
      </c>
      <c r="E173">
        <v>0.3043915463719537</v>
      </c>
      <c r="F173" s="8">
        <f t="shared" si="6"/>
        <v>-1.272871487202664E-5</v>
      </c>
      <c r="G173" s="8">
        <f t="shared" si="7"/>
        <v>4.0392466211691902E-2</v>
      </c>
      <c r="I173" s="10" t="s">
        <v>345</v>
      </c>
      <c r="J173" s="11">
        <v>-1.272871487202664E-5</v>
      </c>
      <c r="L173" s="12" t="str">
        <f>_xlfn.XLOOKUP(I173,Sheet!$B$2:$B$900,Sheet!$A$2:$A$900)</f>
        <v>GIS</v>
      </c>
      <c r="M173" s="9">
        <f t="shared" si="8"/>
        <v>-1.272871487202664E-5</v>
      </c>
      <c r="P173" s="15"/>
      <c r="R173" s="10" t="s">
        <v>344</v>
      </c>
      <c r="S173" s="11">
        <v>4.0392466211691902E-2</v>
      </c>
      <c r="V173" s="16"/>
    </row>
    <row r="174" spans="1:22">
      <c r="A174" s="1" t="s">
        <v>346</v>
      </c>
      <c r="B174">
        <v>-0.1212684597792691</v>
      </c>
      <c r="C174">
        <v>0.2901462899645697</v>
      </c>
      <c r="D174">
        <v>0.68204372849395045</v>
      </c>
      <c r="E174">
        <v>0.41141474974383868</v>
      </c>
      <c r="F174" s="8">
        <f t="shared" si="6"/>
        <v>-4.5437097874730001E-4</v>
      </c>
      <c r="G174" s="8">
        <f t="shared" si="7"/>
        <v>1.9421186325079599E-2</v>
      </c>
      <c r="I174" s="10" t="s">
        <v>347</v>
      </c>
      <c r="J174" s="11">
        <v>-4.5437097874730001E-4</v>
      </c>
      <c r="L174" s="12" t="str">
        <f>_xlfn.XLOOKUP(I174,Sheet!$B$2:$B$900,Sheet!$A$2:$A$900)</f>
        <v>GL</v>
      </c>
      <c r="M174" s="9">
        <f t="shared" si="8"/>
        <v>-4.5437097874730001E-4</v>
      </c>
      <c r="P174" s="15"/>
      <c r="R174" s="10" t="s">
        <v>346</v>
      </c>
      <c r="S174" s="11">
        <v>1.9421186325079599E-2</v>
      </c>
      <c r="V174" s="16"/>
    </row>
    <row r="175" spans="1:22">
      <c r="A175" s="1" t="s">
        <v>348</v>
      </c>
      <c r="B175">
        <v>-0.1846553521059959</v>
      </c>
      <c r="C175">
        <v>-7.2727458709863857E-2</v>
      </c>
      <c r="D175">
        <v>0.98816542575734778</v>
      </c>
      <c r="E175">
        <v>0.111927893396132</v>
      </c>
      <c r="F175" s="8">
        <f t="shared" si="6"/>
        <v>-2.7109087203840002E-4</v>
      </c>
      <c r="G175" s="8">
        <f t="shared" si="7"/>
        <v>4.9919554766796402E-2</v>
      </c>
      <c r="I175" s="10" t="s">
        <v>349</v>
      </c>
      <c r="J175" s="11">
        <v>-2.7109087203840002E-4</v>
      </c>
      <c r="L175" s="12" t="str">
        <f>_xlfn.XLOOKUP(I175,Sheet!$B$2:$B$900,Sheet!$A$2:$A$900)</f>
        <v>GLW</v>
      </c>
      <c r="M175" s="9">
        <f t="shared" si="8"/>
        <v>-2.7109087203840002E-4</v>
      </c>
      <c r="P175" s="15"/>
      <c r="R175" s="10" t="s">
        <v>348</v>
      </c>
      <c r="S175" s="11">
        <v>4.9919554766796402E-2</v>
      </c>
      <c r="V175" s="16"/>
    </row>
    <row r="176" spans="1:22">
      <c r="A176" s="1" t="s">
        <v>350</v>
      </c>
      <c r="B176">
        <v>-0.25714794109742811</v>
      </c>
      <c r="C176">
        <v>-0.41387451687114202</v>
      </c>
      <c r="D176">
        <v>1.3382623238145841</v>
      </c>
      <c r="E176">
        <v>-0.15672657577371379</v>
      </c>
      <c r="F176" s="8">
        <f t="shared" si="6"/>
        <v>4.0202389434109998E-4</v>
      </c>
      <c r="G176" s="8">
        <f t="shared" si="7"/>
        <v>0.1161411895073452</v>
      </c>
      <c r="I176" s="10" t="s">
        <v>351</v>
      </c>
      <c r="J176" s="11">
        <v>4.0202389434109998E-4</v>
      </c>
      <c r="L176" s="12" t="str">
        <f>_xlfn.XLOOKUP(I176,Sheet!$B$2:$B$900,Sheet!$A$2:$A$900)</f>
        <v>GOOG</v>
      </c>
      <c r="M176" s="9">
        <f t="shared" si="8"/>
        <v>4.0202389434109998E-4</v>
      </c>
      <c r="P176" s="15"/>
      <c r="R176" s="10" t="s">
        <v>350</v>
      </c>
      <c r="S176" s="11">
        <v>0.1161411895073452</v>
      </c>
      <c r="V176" s="16"/>
    </row>
    <row r="177" spans="1:22">
      <c r="A177" s="1" t="s">
        <v>352</v>
      </c>
      <c r="B177">
        <v>-0.2580245500870133</v>
      </c>
      <c r="C177">
        <v>-0.42119739283272739</v>
      </c>
      <c r="D177">
        <v>1.342495833644108</v>
      </c>
      <c r="E177">
        <v>-0.16317284274571409</v>
      </c>
      <c r="F177" s="8">
        <f t="shared" si="6"/>
        <v>3.7830220412200002E-4</v>
      </c>
      <c r="G177" s="8">
        <f t="shared" si="7"/>
        <v>0.11405505419942689</v>
      </c>
      <c r="I177" s="10" t="s">
        <v>353</v>
      </c>
      <c r="J177" s="11">
        <v>3.7830220412200002E-4</v>
      </c>
      <c r="L177" s="12" t="str">
        <f>_xlfn.XLOOKUP(I177,Sheet!$B$2:$B$900,Sheet!$A$2:$A$900)</f>
        <v>GOOGL</v>
      </c>
      <c r="M177" s="9">
        <f t="shared" si="8"/>
        <v>3.7830220412200002E-4</v>
      </c>
      <c r="P177" s="15"/>
      <c r="R177" s="10" t="s">
        <v>352</v>
      </c>
      <c r="S177" s="11">
        <v>0.11405505419942689</v>
      </c>
      <c r="V177" s="16"/>
    </row>
    <row r="178" spans="1:22">
      <c r="A178" s="1" t="s">
        <v>354</v>
      </c>
      <c r="B178">
        <v>-0.1294520634546743</v>
      </c>
      <c r="C178">
        <v>0.26750491601765292</v>
      </c>
      <c r="D178">
        <v>0.72156575828416514</v>
      </c>
      <c r="E178">
        <v>0.39695697947232722</v>
      </c>
      <c r="F178" s="8">
        <f t="shared" si="6"/>
        <v>-1.3609473789200001E-4</v>
      </c>
      <c r="G178" s="8">
        <f t="shared" si="7"/>
        <v>4.7717494167684497E-2</v>
      </c>
      <c r="I178" s="10" t="s">
        <v>355</v>
      </c>
      <c r="J178" s="11">
        <v>-1.3609473789200001E-4</v>
      </c>
      <c r="L178" s="12" t="str">
        <f>_xlfn.XLOOKUP(I178,Sheet!$B$2:$B$900,Sheet!$A$2:$A$900)</f>
        <v>GPC</v>
      </c>
      <c r="M178" s="9">
        <f t="shared" si="8"/>
        <v>-1.3609473789200001E-4</v>
      </c>
      <c r="P178" s="15"/>
      <c r="R178" s="10" t="s">
        <v>354</v>
      </c>
      <c r="S178" s="11">
        <v>4.7717494167684497E-2</v>
      </c>
      <c r="V178" s="16"/>
    </row>
    <row r="179" spans="1:22">
      <c r="A179" s="1" t="s">
        <v>356</v>
      </c>
      <c r="B179">
        <v>-0.2243565289319501</v>
      </c>
      <c r="C179">
        <v>-0.21896273774739861</v>
      </c>
      <c r="D179">
        <v>1.179898940167091</v>
      </c>
      <c r="E179">
        <v>5.3937911845514663E-3</v>
      </c>
      <c r="F179" s="8">
        <f t="shared" si="6"/>
        <v>-1.7889122034500001E-4</v>
      </c>
      <c r="G179" s="8">
        <f t="shared" si="7"/>
        <v>8.2915898958720202E-2</v>
      </c>
      <c r="I179" s="10" t="s">
        <v>357</v>
      </c>
      <c r="J179" s="11">
        <v>-1.7889122034500001E-4</v>
      </c>
      <c r="L179" s="12" t="str">
        <f>_xlfn.XLOOKUP(I179,Sheet!$B$2:$B$900,Sheet!$A$2:$A$900)</f>
        <v>GPN</v>
      </c>
      <c r="M179" s="9">
        <f t="shared" si="8"/>
        <v>-1.7889122034500001E-4</v>
      </c>
      <c r="P179" s="15"/>
      <c r="R179" s="10" t="s">
        <v>356</v>
      </c>
      <c r="S179" s="11">
        <v>8.2915898958720202E-2</v>
      </c>
      <c r="V179" s="16"/>
    </row>
    <row r="180" spans="1:22">
      <c r="A180" s="1" t="s">
        <v>358</v>
      </c>
      <c r="B180">
        <v>-0.17801436133649531</v>
      </c>
      <c r="C180">
        <v>-0.31057981210861457</v>
      </c>
      <c r="D180">
        <v>0.95609331603170811</v>
      </c>
      <c r="E180">
        <v>-0.1325654507721194</v>
      </c>
      <c r="F180" s="8">
        <f t="shared" si="6"/>
        <v>3.9298843485060001E-4</v>
      </c>
      <c r="G180" s="8">
        <f t="shared" si="7"/>
        <v>0.1220147434228966</v>
      </c>
      <c r="I180" s="10" t="s">
        <v>359</v>
      </c>
      <c r="J180" s="11">
        <v>3.9298843485060001E-4</v>
      </c>
      <c r="L180" s="12" t="str">
        <f>_xlfn.XLOOKUP(I180,Sheet!$B$2:$B$900,Sheet!$A$2:$A$900)</f>
        <v>GRMN</v>
      </c>
      <c r="M180" s="9">
        <f t="shared" si="8"/>
        <v>3.9298843485060001E-4</v>
      </c>
      <c r="P180" s="15"/>
      <c r="R180" s="10" t="s">
        <v>358</v>
      </c>
      <c r="S180" s="11">
        <v>0.1220147434228966</v>
      </c>
      <c r="V180" s="16"/>
    </row>
    <row r="181" spans="1:22">
      <c r="A181" s="1" t="s">
        <v>360</v>
      </c>
      <c r="B181">
        <v>-0.17907517173955409</v>
      </c>
      <c r="C181">
        <v>-3.8562891665209757E-2</v>
      </c>
      <c r="D181">
        <v>0.96121641118812007</v>
      </c>
      <c r="E181">
        <v>0.14051228007434441</v>
      </c>
      <c r="F181" s="8">
        <f t="shared" si="6"/>
        <v>-2.5183030155439997E-4</v>
      </c>
      <c r="G181" s="8">
        <f t="shared" si="7"/>
        <v>5.7491653719537697E-2</v>
      </c>
      <c r="I181" s="10" t="s">
        <v>361</v>
      </c>
      <c r="J181" s="11">
        <v>-2.5183030155439997E-4</v>
      </c>
      <c r="L181" s="12" t="str">
        <f>_xlfn.XLOOKUP(I181,Sheet!$B$2:$B$900,Sheet!$A$2:$A$900)</f>
        <v>GS</v>
      </c>
      <c r="M181" s="9">
        <f t="shared" si="8"/>
        <v>-2.5183030155439997E-4</v>
      </c>
      <c r="P181" s="15"/>
      <c r="R181" s="10" t="s">
        <v>360</v>
      </c>
      <c r="S181" s="11">
        <v>5.7491653719537697E-2</v>
      </c>
      <c r="V181" s="16"/>
    </row>
    <row r="182" spans="1:22">
      <c r="A182" s="1" t="s">
        <v>362</v>
      </c>
      <c r="B182">
        <v>-0.13186651650531639</v>
      </c>
      <c r="C182">
        <v>0.1240871755823936</v>
      </c>
      <c r="D182">
        <v>0.7332261574407537</v>
      </c>
      <c r="E182">
        <v>0.25595369208771002</v>
      </c>
      <c r="F182" s="8">
        <f t="shared" si="6"/>
        <v>1.9540620637840001E-4</v>
      </c>
      <c r="G182" s="8">
        <f t="shared" si="7"/>
        <v>7.9507586623339496E-2</v>
      </c>
      <c r="I182" s="10" t="s">
        <v>363</v>
      </c>
      <c r="J182" s="11">
        <v>1.9540620637840001E-4</v>
      </c>
      <c r="L182" s="12" t="str">
        <f>_xlfn.XLOOKUP(I182,Sheet!$B$2:$B$900,Sheet!$A$2:$A$900)</f>
        <v>GWW</v>
      </c>
      <c r="M182" s="9">
        <f t="shared" si="8"/>
        <v>1.9540620637840001E-4</v>
      </c>
      <c r="P182" s="15"/>
      <c r="R182" s="10" t="s">
        <v>362</v>
      </c>
      <c r="S182" s="11">
        <v>7.9507586623339496E-2</v>
      </c>
      <c r="V182" s="16"/>
    </row>
    <row r="183" spans="1:22">
      <c r="A183" s="1" t="s">
        <v>364</v>
      </c>
      <c r="B183">
        <v>-0.1538519069612436</v>
      </c>
      <c r="C183">
        <v>0.6881166204451018</v>
      </c>
      <c r="D183">
        <v>0.83940276263976243</v>
      </c>
      <c r="E183">
        <v>0.84196852740634542</v>
      </c>
      <c r="F183" s="8">
        <f t="shared" si="6"/>
        <v>-1.2182666116256999E-3</v>
      </c>
      <c r="G183" s="8">
        <f t="shared" si="7"/>
        <v>-0.92402510605317745</v>
      </c>
      <c r="I183" s="10" t="s">
        <v>365</v>
      </c>
      <c r="J183" s="11">
        <v>-1.2182666116256999E-3</v>
      </c>
      <c r="L183" s="12" t="str">
        <f>_xlfn.XLOOKUP(I183,Sheet!$B$2:$B$900,Sheet!$A$2:$A$900)</f>
        <v>HAL</v>
      </c>
      <c r="M183" s="9">
        <f t="shared" si="8"/>
        <v>-1.2182666116256999E-3</v>
      </c>
      <c r="P183" s="15"/>
      <c r="R183" s="10" t="s">
        <v>364</v>
      </c>
      <c r="S183" s="11">
        <v>-0.92402510605317745</v>
      </c>
      <c r="V183" s="16"/>
    </row>
    <row r="184" spans="1:22">
      <c r="A184" s="1" t="s">
        <v>366</v>
      </c>
      <c r="B184">
        <v>-0.1628429947981096</v>
      </c>
      <c r="C184">
        <v>-0.41905466060983848</v>
      </c>
      <c r="D184">
        <v>0.88282446968100148</v>
      </c>
      <c r="E184">
        <v>-0.25621166581172888</v>
      </c>
      <c r="F184" s="8">
        <f t="shared" si="6"/>
        <v>-1.569310980445E-4</v>
      </c>
      <c r="G184" s="8">
        <f t="shared" si="7"/>
        <v>-5.7125652225518001E-3</v>
      </c>
      <c r="I184" s="10" t="s">
        <v>367</v>
      </c>
      <c r="J184" s="11">
        <v>-1.569310980445E-4</v>
      </c>
      <c r="L184" s="12" t="str">
        <f>_xlfn.XLOOKUP(I184,Sheet!$B$2:$B$900,Sheet!$A$2:$A$900)</f>
        <v>HAS</v>
      </c>
      <c r="M184" s="9">
        <f t="shared" si="8"/>
        <v>-1.569310980445E-4</v>
      </c>
      <c r="P184" s="15"/>
      <c r="R184" s="10" t="s">
        <v>366</v>
      </c>
      <c r="S184" s="11">
        <v>-5.7125652225518001E-3</v>
      </c>
      <c r="V184" s="16"/>
    </row>
    <row r="185" spans="1:22">
      <c r="A185" s="1" t="s">
        <v>368</v>
      </c>
      <c r="B185">
        <v>-0.17438347523309319</v>
      </c>
      <c r="C185">
        <v>1.2023012301324959E-2</v>
      </c>
      <c r="D185">
        <v>0.9385582551422369</v>
      </c>
      <c r="E185">
        <v>0.18640648753441821</v>
      </c>
      <c r="F185" s="8">
        <f t="shared" si="6"/>
        <v>-3.158711524395E-4</v>
      </c>
      <c r="G185" s="8">
        <f t="shared" si="7"/>
        <v>1.2477529358888699E-2</v>
      </c>
      <c r="I185" s="10" t="s">
        <v>369</v>
      </c>
      <c r="J185" s="11">
        <v>-3.158711524395E-4</v>
      </c>
      <c r="L185" s="12" t="str">
        <f>_xlfn.XLOOKUP(I185,Sheet!$B$2:$B$900,Sheet!$A$2:$A$900)</f>
        <v>HBAN</v>
      </c>
      <c r="M185" s="9">
        <f t="shared" si="8"/>
        <v>-3.158711524395E-4</v>
      </c>
      <c r="P185" s="15"/>
      <c r="R185" s="10" t="s">
        <v>368</v>
      </c>
      <c r="S185" s="11">
        <v>1.2477529358888699E-2</v>
      </c>
      <c r="V185" s="16"/>
    </row>
    <row r="186" spans="1:22">
      <c r="A186" s="1" t="s">
        <v>370</v>
      </c>
      <c r="B186">
        <v>-0.17317427578045499</v>
      </c>
      <c r="C186">
        <v>-0.19914198944419481</v>
      </c>
      <c r="D186">
        <v>0.93271852747640371</v>
      </c>
      <c r="E186">
        <v>-2.5967713663739789E-2</v>
      </c>
      <c r="F186" s="8">
        <f t="shared" si="6"/>
        <v>3.8164810889410001E-4</v>
      </c>
      <c r="G186" s="8">
        <f t="shared" si="7"/>
        <v>9.4065880700539103E-2</v>
      </c>
      <c r="I186" s="10" t="s">
        <v>371</v>
      </c>
      <c r="J186" s="11">
        <v>3.8164810889410001E-4</v>
      </c>
      <c r="L186" s="12" t="str">
        <f>_xlfn.XLOOKUP(I186,Sheet!$B$2:$B$900,Sheet!$A$2:$A$900)</f>
        <v>HD</v>
      </c>
      <c r="M186" s="9">
        <f t="shared" si="8"/>
        <v>3.8164810889410001E-4</v>
      </c>
      <c r="P186" s="15"/>
      <c r="R186" s="10" t="s">
        <v>370</v>
      </c>
      <c r="S186" s="11">
        <v>9.4065880700539103E-2</v>
      </c>
      <c r="V186" s="16"/>
    </row>
    <row r="187" spans="1:22">
      <c r="A187" s="1" t="s">
        <v>372</v>
      </c>
      <c r="B187">
        <v>-0.14256869966795269</v>
      </c>
      <c r="C187">
        <v>0.76358675071888427</v>
      </c>
      <c r="D187">
        <v>0.784911456307955</v>
      </c>
      <c r="E187">
        <v>0.90615545038683698</v>
      </c>
      <c r="F187" s="8">
        <f t="shared" si="6"/>
        <v>-3.3580092465549998E-4</v>
      </c>
      <c r="G187" s="8">
        <f t="shared" si="7"/>
        <v>5.4256936635181101E-2</v>
      </c>
      <c r="I187" s="10" t="s">
        <v>373</v>
      </c>
      <c r="J187" s="11">
        <v>-3.3580092465549998E-4</v>
      </c>
      <c r="L187" s="12" t="str">
        <f>_xlfn.XLOOKUP(I187,Sheet!$B$2:$B$900,Sheet!$A$2:$A$900)</f>
        <v>HES</v>
      </c>
      <c r="M187" s="9">
        <f t="shared" si="8"/>
        <v>-3.3580092465549998E-4</v>
      </c>
      <c r="P187" s="15"/>
      <c r="R187" s="10" t="s">
        <v>372</v>
      </c>
      <c r="S187" s="11">
        <v>5.4256936635181101E-2</v>
      </c>
      <c r="V187" s="16"/>
    </row>
    <row r="188" spans="1:22">
      <c r="A188" s="1" t="s">
        <v>374</v>
      </c>
      <c r="B188">
        <v>-0.13448036765056631</v>
      </c>
      <c r="C188">
        <v>0.14929771306064851</v>
      </c>
      <c r="D188">
        <v>0.74584953302530477</v>
      </c>
      <c r="E188">
        <v>0.2837780807112148</v>
      </c>
      <c r="F188" s="8">
        <f t="shared" si="6"/>
        <v>-1.3595431887799999E-4</v>
      </c>
      <c r="G188" s="8">
        <f t="shared" si="7"/>
        <v>2.9034297254519E-2</v>
      </c>
      <c r="I188" s="10" t="s">
        <v>375</v>
      </c>
      <c r="J188" s="11">
        <v>-1.3595431887799999E-4</v>
      </c>
      <c r="L188" s="12" t="str">
        <f>_xlfn.XLOOKUP(I188,Sheet!$B$2:$B$900,Sheet!$A$2:$A$900)</f>
        <v>HIG</v>
      </c>
      <c r="M188" s="9">
        <f t="shared" si="8"/>
        <v>-1.3595431887799999E-4</v>
      </c>
      <c r="P188" s="15"/>
      <c r="R188" s="10" t="s">
        <v>374</v>
      </c>
      <c r="S188" s="11">
        <v>2.9034297254519E-2</v>
      </c>
      <c r="V188" s="16"/>
    </row>
    <row r="189" spans="1:22">
      <c r="A189" s="1" t="s">
        <v>376</v>
      </c>
      <c r="B189">
        <v>-0.1181027829675045</v>
      </c>
      <c r="C189">
        <v>1.4071381480494921E-2</v>
      </c>
      <c r="D189">
        <v>0.66675535698632682</v>
      </c>
      <c r="E189">
        <v>0.13217416444799951</v>
      </c>
      <c r="F189" s="8">
        <f t="shared" si="6"/>
        <v>4.503333359058483E-5</v>
      </c>
      <c r="G189" s="8">
        <f t="shared" si="7"/>
        <v>8.2921806841227699E-2</v>
      </c>
      <c r="I189" s="10" t="s">
        <v>377</v>
      </c>
      <c r="J189" s="11">
        <v>4.503333359058483E-5</v>
      </c>
      <c r="L189" s="12" t="str">
        <f>_xlfn.XLOOKUP(I189,Sheet!$B$2:$B$900,Sheet!$A$2:$A$900)</f>
        <v>HOLX</v>
      </c>
      <c r="M189" s="9">
        <f t="shared" si="8"/>
        <v>4.503333359058483E-5</v>
      </c>
      <c r="P189" s="15"/>
      <c r="R189" s="10" t="s">
        <v>376</v>
      </c>
      <c r="S189" s="11">
        <v>8.2921806841227699E-2</v>
      </c>
      <c r="V189" s="16"/>
    </row>
    <row r="190" spans="1:22">
      <c r="A190" s="1" t="s">
        <v>378</v>
      </c>
      <c r="B190">
        <v>-0.14174147169492379</v>
      </c>
      <c r="C190">
        <v>7.8872218565094632E-2</v>
      </c>
      <c r="D190">
        <v>0.78091642796957095</v>
      </c>
      <c r="E190">
        <v>0.2206136902600184</v>
      </c>
      <c r="F190" s="8">
        <f t="shared" si="6"/>
        <v>-4.1603241307917849E-5</v>
      </c>
      <c r="G190" s="8">
        <f t="shared" si="7"/>
        <v>7.2036246190365805E-2</v>
      </c>
      <c r="I190" s="10" t="s">
        <v>379</v>
      </c>
      <c r="J190" s="11">
        <v>-4.1603241307917849E-5</v>
      </c>
      <c r="L190" s="12" t="str">
        <f>_xlfn.XLOOKUP(I190,Sheet!$B$2:$B$900,Sheet!$A$2:$A$900)</f>
        <v>HON</v>
      </c>
      <c r="M190" s="9">
        <f t="shared" si="8"/>
        <v>-4.1603241307917849E-5</v>
      </c>
      <c r="P190" s="15"/>
      <c r="R190" s="10" t="s">
        <v>378</v>
      </c>
      <c r="S190" s="11">
        <v>7.2036246190365805E-2</v>
      </c>
      <c r="V190" s="16"/>
    </row>
    <row r="191" spans="1:22">
      <c r="A191" s="1" t="s">
        <v>380</v>
      </c>
      <c r="B191">
        <v>-0.23660143056633151</v>
      </c>
      <c r="C191">
        <v>-0.21883910339133811</v>
      </c>
      <c r="D191">
        <v>1.2390346689202689</v>
      </c>
      <c r="E191">
        <v>1.77623271749934E-2</v>
      </c>
      <c r="F191" s="8">
        <f t="shared" si="6"/>
        <v>2.5928257249620003E-4</v>
      </c>
      <c r="G191" s="8">
        <f t="shared" si="7"/>
        <v>6.6463403154402495E-2</v>
      </c>
      <c r="I191" s="10" t="s">
        <v>381</v>
      </c>
      <c r="J191" s="11">
        <v>2.5928257249620003E-4</v>
      </c>
      <c r="L191" s="12" t="str">
        <f>_xlfn.XLOOKUP(I191,Sheet!$B$2:$B$900,Sheet!$A$2:$A$900)</f>
        <v>HPQ</v>
      </c>
      <c r="M191" s="9">
        <f t="shared" si="8"/>
        <v>2.5928257249620003E-4</v>
      </c>
      <c r="P191" s="15"/>
      <c r="R191" s="10" t="s">
        <v>380</v>
      </c>
      <c r="S191" s="11">
        <v>6.6463403154402495E-2</v>
      </c>
      <c r="V191" s="16"/>
    </row>
    <row r="192" spans="1:22">
      <c r="A192" s="1" t="s">
        <v>382</v>
      </c>
      <c r="B192">
        <v>-2.8956480644162771E-2</v>
      </c>
      <c r="C192">
        <v>-2.518126259752795E-2</v>
      </c>
      <c r="D192">
        <v>0.2362307426652244</v>
      </c>
      <c r="E192">
        <v>3.7752180466348179E-3</v>
      </c>
      <c r="F192" s="8">
        <f t="shared" si="6"/>
        <v>1.006794191131E-4</v>
      </c>
      <c r="G192" s="8">
        <f t="shared" si="7"/>
        <v>5.5117729089497899E-2</v>
      </c>
      <c r="I192" s="10" t="s">
        <v>383</v>
      </c>
      <c r="J192" s="11">
        <v>1.006794191131E-4</v>
      </c>
      <c r="L192" s="12" t="str">
        <f>_xlfn.XLOOKUP(I192,Sheet!$B$2:$B$900,Sheet!$A$2:$A$900)</f>
        <v>HRL</v>
      </c>
      <c r="M192" s="9">
        <f t="shared" si="8"/>
        <v>1.006794191131E-4</v>
      </c>
      <c r="P192" s="15"/>
      <c r="R192" s="10" t="s">
        <v>382</v>
      </c>
      <c r="S192" s="11">
        <v>5.5117729089497899E-2</v>
      </c>
      <c r="V192" s="16"/>
    </row>
    <row r="193" spans="1:22">
      <c r="A193" s="1" t="s">
        <v>384</v>
      </c>
      <c r="B193">
        <v>-0.1073114846246019</v>
      </c>
      <c r="C193">
        <v>6.2940725768018457E-2</v>
      </c>
      <c r="D193">
        <v>0.61463968380617684</v>
      </c>
      <c r="E193">
        <v>0.17025221039262031</v>
      </c>
      <c r="F193" s="8">
        <f t="shared" si="6"/>
        <v>-2.6241375642809998E-4</v>
      </c>
      <c r="G193" s="8">
        <f t="shared" si="7"/>
        <v>8.8667072290940004E-3</v>
      </c>
      <c r="I193" s="10" t="s">
        <v>385</v>
      </c>
      <c r="J193" s="11">
        <v>-2.6241375642809998E-4</v>
      </c>
      <c r="L193" s="12" t="str">
        <f>_xlfn.XLOOKUP(I193,Sheet!$B$2:$B$900,Sheet!$A$2:$A$900)</f>
        <v>HSIC</v>
      </c>
      <c r="M193" s="9">
        <f t="shared" si="8"/>
        <v>-2.6241375642809998E-4</v>
      </c>
      <c r="P193" s="15"/>
      <c r="R193" s="10" t="s">
        <v>384</v>
      </c>
      <c r="S193" s="11">
        <v>8.8667072290940004E-3</v>
      </c>
      <c r="V193" s="16"/>
    </row>
    <row r="194" spans="1:22">
      <c r="A194" s="1" t="s">
        <v>386</v>
      </c>
      <c r="B194">
        <v>-0.21032238336699721</v>
      </c>
      <c r="C194">
        <v>3.0864684313176679E-2</v>
      </c>
      <c r="D194">
        <v>1.1121222074343919</v>
      </c>
      <c r="E194">
        <v>0.24118706768017389</v>
      </c>
      <c r="F194" s="8">
        <f t="shared" ref="F194:F257" si="9">_xlfn.XLOOKUP(A194,$L$2:$L$900,$M$2:$M$900)</f>
        <v>-4.7216906112149999E-4</v>
      </c>
      <c r="G194" s="8">
        <f t="shared" ref="G194:G257" si="10">_xlfn.XLOOKUP(A194,$R$2:$R$900,$S$2:$S$900)</f>
        <v>-5.2052241030497499E-2</v>
      </c>
      <c r="I194" s="10" t="s">
        <v>387</v>
      </c>
      <c r="J194" s="11">
        <v>-4.7216906112149999E-4</v>
      </c>
      <c r="L194" s="12" t="str">
        <f>_xlfn.XLOOKUP(I194,Sheet!$B$2:$B$900,Sheet!$A$2:$A$900)</f>
        <v>HST</v>
      </c>
      <c r="M194" s="9">
        <f t="shared" ref="M194:M257" si="11">J194</f>
        <v>-4.7216906112149999E-4</v>
      </c>
      <c r="P194" s="15"/>
      <c r="R194" s="10" t="s">
        <v>386</v>
      </c>
      <c r="S194" s="11">
        <v>-5.2052241030497499E-2</v>
      </c>
      <c r="V194" s="16"/>
    </row>
    <row r="195" spans="1:22">
      <c r="A195" s="1" t="s">
        <v>388</v>
      </c>
      <c r="B195">
        <v>-4.4096045988834043E-2</v>
      </c>
      <c r="C195">
        <v>0.2199476459458386</v>
      </c>
      <c r="D195">
        <v>0.30934600780950938</v>
      </c>
      <c r="E195">
        <v>0.26404369193467259</v>
      </c>
      <c r="F195" s="8">
        <f t="shared" si="9"/>
        <v>2.1104255492670001E-4</v>
      </c>
      <c r="G195" s="8">
        <f t="shared" si="10"/>
        <v>7.7550599253203706E-2</v>
      </c>
      <c r="I195" s="10" t="s">
        <v>389</v>
      </c>
      <c r="J195" s="11">
        <v>2.1104255492670001E-4</v>
      </c>
      <c r="L195" s="12" t="str">
        <f>_xlfn.XLOOKUP(I195,Sheet!$B$2:$B$900,Sheet!$A$2:$A$900)</f>
        <v>HSY</v>
      </c>
      <c r="M195" s="9">
        <f t="shared" si="11"/>
        <v>2.1104255492670001E-4</v>
      </c>
      <c r="P195" s="15"/>
      <c r="R195" s="10" t="s">
        <v>388</v>
      </c>
      <c r="S195" s="11">
        <v>7.7550599253203706E-2</v>
      </c>
      <c r="V195" s="16"/>
    </row>
    <row r="196" spans="1:22">
      <c r="A196" s="1" t="s">
        <v>390</v>
      </c>
      <c r="B196">
        <v>-0.15867497495913019</v>
      </c>
      <c r="C196">
        <v>0.18537923890858729</v>
      </c>
      <c r="D196">
        <v>0.86269536632065436</v>
      </c>
      <c r="E196">
        <v>0.34405421386771751</v>
      </c>
      <c r="F196" s="8">
        <f t="shared" si="9"/>
        <v>-6.8527289421065323E-5</v>
      </c>
      <c r="G196" s="8">
        <f t="shared" si="10"/>
        <v>7.4252541356353494E-2</v>
      </c>
      <c r="I196" s="10" t="s">
        <v>391</v>
      </c>
      <c r="J196" s="11">
        <v>-6.8527289421065323E-5</v>
      </c>
      <c r="L196" s="12" t="str">
        <f>_xlfn.XLOOKUP(I196,Sheet!$B$2:$B$900,Sheet!$A$2:$A$900)</f>
        <v>HUBB</v>
      </c>
      <c r="M196" s="9">
        <f t="shared" si="11"/>
        <v>-6.8527289421065323E-5</v>
      </c>
      <c r="P196" s="15"/>
      <c r="R196" s="10" t="s">
        <v>390</v>
      </c>
      <c r="S196" s="11">
        <v>7.4252541356353494E-2</v>
      </c>
      <c r="V196" s="16"/>
    </row>
    <row r="197" spans="1:22">
      <c r="A197" s="1" t="s">
        <v>392</v>
      </c>
      <c r="B197">
        <v>-7.8214859172435147E-2</v>
      </c>
      <c r="C197">
        <v>0.1607884532150492</v>
      </c>
      <c r="D197">
        <v>0.47411996370153642</v>
      </c>
      <c r="E197">
        <v>0.23900331238748429</v>
      </c>
      <c r="F197" s="8">
        <f t="shared" si="9"/>
        <v>2.0146338680730001E-4</v>
      </c>
      <c r="G197" s="8">
        <f t="shared" si="10"/>
        <v>7.0033215110354305E-2</v>
      </c>
      <c r="I197" s="10" t="s">
        <v>393</v>
      </c>
      <c r="J197" s="11">
        <v>2.0146338680730001E-4</v>
      </c>
      <c r="L197" s="12" t="str">
        <f>_xlfn.XLOOKUP(I197,Sheet!$B$2:$B$900,Sheet!$A$2:$A$900)</f>
        <v>HUM</v>
      </c>
      <c r="M197" s="9">
        <f t="shared" si="11"/>
        <v>2.0146338680730001E-4</v>
      </c>
      <c r="P197" s="15"/>
      <c r="R197" s="10" t="s">
        <v>392</v>
      </c>
      <c r="S197" s="11">
        <v>7.0033215110354305E-2</v>
      </c>
      <c r="V197" s="16"/>
    </row>
    <row r="198" spans="1:22">
      <c r="A198" s="1" t="s">
        <v>394</v>
      </c>
      <c r="B198">
        <v>-9.1290720465959985E-2</v>
      </c>
      <c r="C198">
        <v>0.12926759721905901</v>
      </c>
      <c r="D198">
        <v>0.53726874265921398</v>
      </c>
      <c r="E198">
        <v>0.22055831768501899</v>
      </c>
      <c r="F198" s="8">
        <f t="shared" si="9"/>
        <v>-5.0818664366999999E-4</v>
      </c>
      <c r="G198" s="8">
        <f t="shared" si="10"/>
        <v>-2.0275176910487799E-2</v>
      </c>
      <c r="I198" s="10" t="s">
        <v>395</v>
      </c>
      <c r="J198" s="11">
        <v>-5.0818664366999999E-4</v>
      </c>
      <c r="L198" s="12" t="str">
        <f>_xlfn.XLOOKUP(I198,Sheet!$B$2:$B$900,Sheet!$A$2:$A$900)</f>
        <v>IBM</v>
      </c>
      <c r="M198" s="9">
        <f t="shared" si="11"/>
        <v>-5.0818664366999999E-4</v>
      </c>
      <c r="P198" s="15"/>
      <c r="R198" s="10" t="s">
        <v>394</v>
      </c>
      <c r="S198" s="11">
        <v>-2.0275176910487799E-2</v>
      </c>
      <c r="V198" s="16"/>
    </row>
    <row r="199" spans="1:22">
      <c r="A199" s="1" t="s">
        <v>396</v>
      </c>
      <c r="B199">
        <v>-0.14543509082566691</v>
      </c>
      <c r="C199">
        <v>-0.23346668168447579</v>
      </c>
      <c r="D199">
        <v>0.79875445277002133</v>
      </c>
      <c r="E199">
        <v>-8.8031590858808961E-2</v>
      </c>
      <c r="F199" s="8">
        <f t="shared" si="9"/>
        <v>2.526231509248E-4</v>
      </c>
      <c r="G199" s="8">
        <f t="shared" si="10"/>
        <v>8.6507730246696696E-2</v>
      </c>
      <c r="I199" s="10" t="s">
        <v>397</v>
      </c>
      <c r="J199" s="11">
        <v>2.526231509248E-4</v>
      </c>
      <c r="L199" s="12" t="str">
        <f>_xlfn.XLOOKUP(I199,Sheet!$B$2:$B$900,Sheet!$A$2:$A$900)</f>
        <v>ICE</v>
      </c>
      <c r="M199" s="9">
        <f t="shared" si="11"/>
        <v>2.526231509248E-4</v>
      </c>
      <c r="P199" s="15"/>
      <c r="R199" s="10" t="s">
        <v>396</v>
      </c>
      <c r="S199" s="11">
        <v>8.6507730246696696E-2</v>
      </c>
      <c r="V199" s="16"/>
    </row>
    <row r="200" spans="1:22">
      <c r="A200" s="1" t="s">
        <v>398</v>
      </c>
      <c r="B200">
        <v>-0.23934022207761649</v>
      </c>
      <c r="C200">
        <v>-0.38664675499307599</v>
      </c>
      <c r="D200">
        <v>1.252261433557406</v>
      </c>
      <c r="E200">
        <v>-0.1473065329154595</v>
      </c>
      <c r="F200" s="8">
        <f t="shared" si="9"/>
        <v>8.4312305530519997E-4</v>
      </c>
      <c r="G200" s="8">
        <f t="shared" si="10"/>
        <v>0.1143689331422228</v>
      </c>
      <c r="I200" s="10" t="s">
        <v>399</v>
      </c>
      <c r="J200" s="11">
        <v>8.4312305530519997E-4</v>
      </c>
      <c r="L200" s="12" t="str">
        <f>_xlfn.XLOOKUP(I200,Sheet!$B$2:$B$900,Sheet!$A$2:$A$900)</f>
        <v>IDXX</v>
      </c>
      <c r="M200" s="9">
        <f t="shared" si="11"/>
        <v>8.4312305530519997E-4</v>
      </c>
      <c r="P200" s="15"/>
      <c r="R200" s="10" t="s">
        <v>398</v>
      </c>
      <c r="S200" s="11">
        <v>0.1143689331422228</v>
      </c>
      <c r="V200" s="16"/>
    </row>
    <row r="201" spans="1:22">
      <c r="A201" s="1" t="s">
        <v>400</v>
      </c>
      <c r="B201">
        <v>-0.15125127580062281</v>
      </c>
      <c r="C201">
        <v>1.1085185335387051E-2</v>
      </c>
      <c r="D201">
        <v>0.82684323186576925</v>
      </c>
      <c r="E201">
        <v>0.16233646113600991</v>
      </c>
      <c r="F201" s="8">
        <f t="shared" si="9"/>
        <v>2.487864238344E-4</v>
      </c>
      <c r="G201" s="8">
        <f t="shared" si="10"/>
        <v>8.2373900772296504E-2</v>
      </c>
      <c r="I201" s="10" t="s">
        <v>401</v>
      </c>
      <c r="J201" s="11">
        <v>2.487864238344E-4</v>
      </c>
      <c r="L201" s="12" t="str">
        <f>_xlfn.XLOOKUP(I201,Sheet!$B$2:$B$900,Sheet!$A$2:$A$900)</f>
        <v>IEX</v>
      </c>
      <c r="M201" s="9">
        <f t="shared" si="11"/>
        <v>2.487864238344E-4</v>
      </c>
      <c r="P201" s="15"/>
      <c r="R201" s="10" t="s">
        <v>400</v>
      </c>
      <c r="S201" s="11">
        <v>8.2373900772296504E-2</v>
      </c>
      <c r="V201" s="16"/>
    </row>
    <row r="202" spans="1:22">
      <c r="A202" s="1" t="s">
        <v>402</v>
      </c>
      <c r="B202">
        <v>-0.17397429944778739</v>
      </c>
      <c r="C202">
        <v>-0.27960652773388561</v>
      </c>
      <c r="D202">
        <v>0.93658217489474227</v>
      </c>
      <c r="E202">
        <v>-0.10563222828609831</v>
      </c>
      <c r="F202" s="8">
        <f t="shared" si="9"/>
        <v>-1.799716915753E-4</v>
      </c>
      <c r="G202" s="8">
        <f t="shared" si="10"/>
        <v>-8.0484348190290004E-4</v>
      </c>
      <c r="I202" s="10" t="s">
        <v>403</v>
      </c>
      <c r="J202" s="11">
        <v>-1.799716915753E-4</v>
      </c>
      <c r="L202" s="12" t="str">
        <f>_xlfn.XLOOKUP(I202,Sheet!$B$2:$B$900,Sheet!$A$2:$A$900)</f>
        <v>IFF</v>
      </c>
      <c r="M202" s="9">
        <f t="shared" si="11"/>
        <v>-1.799716915753E-4</v>
      </c>
      <c r="P202" s="15"/>
      <c r="R202" s="10" t="s">
        <v>402</v>
      </c>
      <c r="S202" s="11">
        <v>-8.0484348190290004E-4</v>
      </c>
      <c r="V202" s="16"/>
    </row>
    <row r="203" spans="1:22">
      <c r="A203" s="1" t="s">
        <v>404</v>
      </c>
      <c r="B203">
        <v>-0.28356227400789208</v>
      </c>
      <c r="C203">
        <v>-0.47903797388656588</v>
      </c>
      <c r="D203">
        <v>1.465828136332296</v>
      </c>
      <c r="E203">
        <v>-0.1954756998786738</v>
      </c>
      <c r="F203" s="8">
        <f t="shared" si="9"/>
        <v>3.6267218467370002E-4</v>
      </c>
      <c r="G203" s="8">
        <f t="shared" si="10"/>
        <v>7.5626327345559893E-2</v>
      </c>
      <c r="I203" s="10" t="s">
        <v>405</v>
      </c>
      <c r="J203" s="11">
        <v>3.6267218467370002E-4</v>
      </c>
      <c r="L203" s="12" t="str">
        <f>_xlfn.XLOOKUP(I203,Sheet!$B$2:$B$900,Sheet!$A$2:$A$900)</f>
        <v>ILMN</v>
      </c>
      <c r="M203" s="9">
        <f t="shared" si="11"/>
        <v>3.6267218467370002E-4</v>
      </c>
      <c r="P203" s="15"/>
      <c r="R203" s="10" t="s">
        <v>404</v>
      </c>
      <c r="S203" s="11">
        <v>7.5626327345559893E-2</v>
      </c>
      <c r="V203" s="16"/>
    </row>
    <row r="204" spans="1:22">
      <c r="A204" s="1" t="s">
        <v>406</v>
      </c>
      <c r="B204">
        <v>-9.6886244555753953E-2</v>
      </c>
      <c r="C204">
        <v>0.12512142532056861</v>
      </c>
      <c r="D204">
        <v>0.56429185845761565</v>
      </c>
      <c r="E204">
        <v>0.22200766987632251</v>
      </c>
      <c r="F204" s="8">
        <f t="shared" si="9"/>
        <v>-5.8179699966829995E-4</v>
      </c>
      <c r="G204" s="8">
        <f t="shared" si="10"/>
        <v>-0.12633027199953409</v>
      </c>
      <c r="I204" s="10" t="s">
        <v>407</v>
      </c>
      <c r="J204" s="11">
        <v>-5.8179699966829995E-4</v>
      </c>
      <c r="L204" s="12" t="str">
        <f>_xlfn.XLOOKUP(I204,Sheet!$B$2:$B$900,Sheet!$A$2:$A$900)</f>
        <v>INCY</v>
      </c>
      <c r="M204" s="9">
        <f t="shared" si="11"/>
        <v>-5.8179699966829995E-4</v>
      </c>
      <c r="P204" s="15"/>
      <c r="R204" s="10" t="s">
        <v>406</v>
      </c>
      <c r="S204" s="11">
        <v>-0.12633027199953409</v>
      </c>
      <c r="V204" s="16"/>
    </row>
    <row r="205" spans="1:22">
      <c r="A205" s="1" t="s">
        <v>408</v>
      </c>
      <c r="B205">
        <v>-0.22747368107119431</v>
      </c>
      <c r="C205">
        <v>-0.55458862100490203</v>
      </c>
      <c r="D205">
        <v>1.1949529658255049</v>
      </c>
      <c r="E205">
        <v>-0.32711493993370783</v>
      </c>
      <c r="F205" s="8">
        <f t="shared" si="9"/>
        <v>-2.631591785768E-4</v>
      </c>
      <c r="G205" s="8">
        <f t="shared" si="10"/>
        <v>5.5966492900288198E-2</v>
      </c>
      <c r="I205" s="10" t="s">
        <v>409</v>
      </c>
      <c r="J205" s="11">
        <v>-2.631591785768E-4</v>
      </c>
      <c r="L205" s="12" t="str">
        <f>_xlfn.XLOOKUP(I205,Sheet!$B$2:$B$900,Sheet!$A$2:$A$900)</f>
        <v>INTC</v>
      </c>
      <c r="M205" s="9">
        <f t="shared" si="11"/>
        <v>-2.631591785768E-4</v>
      </c>
      <c r="P205" s="15"/>
      <c r="R205" s="10" t="s">
        <v>408</v>
      </c>
      <c r="S205" s="11">
        <v>5.5966492900288198E-2</v>
      </c>
      <c r="V205" s="16"/>
    </row>
    <row r="206" spans="1:22">
      <c r="A206" s="1" t="s">
        <v>410</v>
      </c>
      <c r="B206">
        <v>-0.32586875594646308</v>
      </c>
      <c r="C206">
        <v>-0.38156087028348668</v>
      </c>
      <c r="D206">
        <v>1.670143753976449</v>
      </c>
      <c r="E206">
        <v>-5.5692114337023653E-2</v>
      </c>
      <c r="F206" s="8">
        <f t="shared" si="9"/>
        <v>7.1577778884240005E-4</v>
      </c>
      <c r="G206" s="8">
        <f t="shared" si="10"/>
        <v>0.11515117799346861</v>
      </c>
      <c r="I206" s="10" t="s">
        <v>411</v>
      </c>
      <c r="J206" s="11">
        <v>7.1577778884240005E-4</v>
      </c>
      <c r="L206" s="12" t="str">
        <f>_xlfn.XLOOKUP(I206,Sheet!$B$2:$B$900,Sheet!$A$2:$A$900)</f>
        <v>INTU</v>
      </c>
      <c r="M206" s="9">
        <f t="shared" si="11"/>
        <v>7.1577778884240005E-4</v>
      </c>
      <c r="P206" s="15"/>
      <c r="R206" s="10" t="s">
        <v>410</v>
      </c>
      <c r="S206" s="11">
        <v>0.11515117799346861</v>
      </c>
      <c r="V206" s="16"/>
    </row>
    <row r="207" spans="1:22">
      <c r="A207" s="1" t="s">
        <v>412</v>
      </c>
      <c r="B207">
        <v>-0.1456656877294924</v>
      </c>
      <c r="C207">
        <v>-0.2188096200261811</v>
      </c>
      <c r="D207">
        <v>0.799868101238839</v>
      </c>
      <c r="E207">
        <v>-7.3143932296688668E-2</v>
      </c>
      <c r="F207" s="8">
        <f t="shared" si="9"/>
        <v>-4.8588399538369999E-4</v>
      </c>
      <c r="G207" s="8">
        <f t="shared" si="10"/>
        <v>3.4934962494497001E-3</v>
      </c>
      <c r="I207" s="10" t="s">
        <v>413</v>
      </c>
      <c r="J207" s="11">
        <v>-4.8588399538369999E-4</v>
      </c>
      <c r="L207" s="12" t="str">
        <f>_xlfn.XLOOKUP(I207,Sheet!$B$2:$B$900,Sheet!$A$2:$A$900)</f>
        <v>IP</v>
      </c>
      <c r="M207" s="9">
        <f t="shared" si="11"/>
        <v>-4.8588399538369999E-4</v>
      </c>
      <c r="P207" s="15"/>
      <c r="R207" s="10" t="s">
        <v>412</v>
      </c>
      <c r="S207" s="11">
        <v>3.4934962494497001E-3</v>
      </c>
      <c r="V207" s="16"/>
    </row>
    <row r="208" spans="1:22">
      <c r="A208" s="1" t="s">
        <v>414</v>
      </c>
      <c r="B208">
        <v>-0.20266440732920851</v>
      </c>
      <c r="C208">
        <v>-2.253334995001843E-2</v>
      </c>
      <c r="D208">
        <v>1.0751386523768769</v>
      </c>
      <c r="E208">
        <v>0.18013105737919011</v>
      </c>
      <c r="F208" s="8">
        <f t="shared" si="9"/>
        <v>-5.1604975938710938E-5</v>
      </c>
      <c r="G208" s="8">
        <f t="shared" si="10"/>
        <v>6.4972062307292994E-2</v>
      </c>
      <c r="I208" s="10" t="s">
        <v>415</v>
      </c>
      <c r="J208" s="11">
        <v>-5.1604975938710938E-5</v>
      </c>
      <c r="L208" s="12" t="str">
        <f>_xlfn.XLOOKUP(I208,Sheet!$B$2:$B$900,Sheet!$A$2:$A$900)</f>
        <v>IPG</v>
      </c>
      <c r="M208" s="9">
        <f t="shared" si="11"/>
        <v>-5.1604975938710938E-5</v>
      </c>
      <c r="P208" s="15"/>
      <c r="R208" s="10" t="s">
        <v>414</v>
      </c>
      <c r="S208" s="11">
        <v>6.4972062307292994E-2</v>
      </c>
      <c r="V208" s="16"/>
    </row>
    <row r="209" spans="1:22">
      <c r="A209" s="1" t="s">
        <v>416</v>
      </c>
      <c r="B209">
        <v>-0.16752547576915319</v>
      </c>
      <c r="C209">
        <v>6.0695921260416341E-2</v>
      </c>
      <c r="D209">
        <v>0.90543812006901758</v>
      </c>
      <c r="E209">
        <v>0.22822139702956951</v>
      </c>
      <c r="F209" s="8">
        <f t="shared" si="9"/>
        <v>2.173730618667E-4</v>
      </c>
      <c r="G209" s="8">
        <f t="shared" si="10"/>
        <v>5.3466136603294703E-2</v>
      </c>
      <c r="I209" s="10" t="s">
        <v>417</v>
      </c>
      <c r="J209" s="11">
        <v>2.173730618667E-4</v>
      </c>
      <c r="L209" s="12" t="str">
        <f>_xlfn.XLOOKUP(I209,Sheet!$B$2:$B$900,Sheet!$A$2:$A$900)</f>
        <v>IRM</v>
      </c>
      <c r="M209" s="9">
        <f t="shared" si="11"/>
        <v>2.173730618667E-4</v>
      </c>
      <c r="P209" s="15"/>
      <c r="R209" s="10" t="s">
        <v>416</v>
      </c>
      <c r="S209" s="11">
        <v>5.3466136603294703E-2</v>
      </c>
      <c r="V209" s="16"/>
    </row>
    <row r="210" spans="1:22">
      <c r="A210" s="1" t="s">
        <v>418</v>
      </c>
      <c r="B210">
        <v>-0.27066738590598938</v>
      </c>
      <c r="C210">
        <v>-0.2062146027561931</v>
      </c>
      <c r="D210">
        <v>1.4035533522739581</v>
      </c>
      <c r="E210">
        <v>6.44527831497963E-2</v>
      </c>
      <c r="F210" s="8">
        <f t="shared" si="9"/>
        <v>6.1903178319209996E-4</v>
      </c>
      <c r="G210" s="8">
        <f t="shared" si="10"/>
        <v>0.1058061074486257</v>
      </c>
      <c r="I210" s="10" t="s">
        <v>419</v>
      </c>
      <c r="J210" s="11">
        <v>6.1903178319209996E-4</v>
      </c>
      <c r="L210" s="12" t="str">
        <f>_xlfn.XLOOKUP(I210,Sheet!$B$2:$B$900,Sheet!$A$2:$A$900)</f>
        <v>ISRG</v>
      </c>
      <c r="M210" s="9">
        <f t="shared" si="11"/>
        <v>6.1903178319209996E-4</v>
      </c>
      <c r="P210" s="15"/>
      <c r="R210" s="10" t="s">
        <v>418</v>
      </c>
      <c r="S210" s="11">
        <v>0.1058061074486257</v>
      </c>
      <c r="V210" s="16"/>
    </row>
    <row r="211" spans="1:22">
      <c r="A211" s="1" t="s">
        <v>420</v>
      </c>
      <c r="B211">
        <v>-0.21147369558534379</v>
      </c>
      <c r="C211">
        <v>7.0100997617051353E-2</v>
      </c>
      <c r="D211">
        <v>1.1176823735416641</v>
      </c>
      <c r="E211">
        <v>0.2815746932023952</v>
      </c>
      <c r="F211" s="8">
        <f t="shared" si="9"/>
        <v>4.2289077021910002E-4</v>
      </c>
      <c r="G211" s="8">
        <f t="shared" si="10"/>
        <v>8.7230019745985099E-2</v>
      </c>
      <c r="I211" s="10" t="s">
        <v>421</v>
      </c>
      <c r="J211" s="11">
        <v>4.2289077021910002E-4</v>
      </c>
      <c r="L211" s="12" t="str">
        <f>_xlfn.XLOOKUP(I211,Sheet!$B$2:$B$900,Sheet!$A$2:$A$900)</f>
        <v>IT</v>
      </c>
      <c r="M211" s="9">
        <f t="shared" si="11"/>
        <v>4.2289077021910002E-4</v>
      </c>
      <c r="P211" s="15"/>
      <c r="R211" s="10" t="s">
        <v>420</v>
      </c>
      <c r="S211" s="11">
        <v>8.7230019745985099E-2</v>
      </c>
      <c r="V211" s="16"/>
    </row>
    <row r="212" spans="1:22">
      <c r="A212" s="1" t="s">
        <v>422</v>
      </c>
      <c r="B212">
        <v>-0.15454148039929921</v>
      </c>
      <c r="C212">
        <v>-5.4787875719716987E-2</v>
      </c>
      <c r="D212">
        <v>0.84273299990959483</v>
      </c>
      <c r="E212">
        <v>9.9753604679582164E-2</v>
      </c>
      <c r="F212" s="8">
        <f t="shared" si="9"/>
        <v>3.2200587680839888E-5</v>
      </c>
      <c r="G212" s="8">
        <f t="shared" si="10"/>
        <v>7.2958595157672904E-2</v>
      </c>
      <c r="I212" s="10" t="s">
        <v>423</v>
      </c>
      <c r="J212" s="11">
        <v>3.2200587680839888E-5</v>
      </c>
      <c r="L212" s="12" t="str">
        <f>_xlfn.XLOOKUP(I212,Sheet!$B$2:$B$900,Sheet!$A$2:$A$900)</f>
        <v>ITW</v>
      </c>
      <c r="M212" s="9">
        <f t="shared" si="11"/>
        <v>3.2200587680839888E-5</v>
      </c>
      <c r="P212" s="15"/>
      <c r="R212" s="10" t="s">
        <v>422</v>
      </c>
      <c r="S212" s="11">
        <v>7.2958595157672904E-2</v>
      </c>
      <c r="V212" s="16"/>
    </row>
    <row r="213" spans="1:22">
      <c r="A213" s="1" t="s">
        <v>424</v>
      </c>
      <c r="B213">
        <v>-0.2787501369719434</v>
      </c>
      <c r="C213">
        <v>-0.11257002474984119</v>
      </c>
      <c r="D213">
        <v>1.4425883228182399</v>
      </c>
      <c r="E213">
        <v>0.16618011222210219</v>
      </c>
      <c r="F213" s="8">
        <f t="shared" si="9"/>
        <v>-7.6459512671129995E-4</v>
      </c>
      <c r="G213" s="8">
        <f t="shared" si="10"/>
        <v>-0.1176841623215119</v>
      </c>
      <c r="I213" s="10" t="s">
        <v>425</v>
      </c>
      <c r="J213" s="11">
        <v>-7.6459512671129995E-4</v>
      </c>
      <c r="L213" s="12" t="str">
        <f>_xlfn.XLOOKUP(I213,Sheet!$B$2:$B$900,Sheet!$A$2:$A$900)</f>
        <v>IVZ</v>
      </c>
      <c r="M213" s="9">
        <f t="shared" si="11"/>
        <v>-7.6459512671129995E-4</v>
      </c>
      <c r="P213" s="15"/>
      <c r="R213" s="10" t="s">
        <v>424</v>
      </c>
      <c r="S213" s="11">
        <v>-0.1176841623215119</v>
      </c>
      <c r="V213" s="16"/>
    </row>
    <row r="214" spans="1:22">
      <c r="A214" s="1" t="s">
        <v>426</v>
      </c>
      <c r="B214">
        <v>-0.16422838876193671</v>
      </c>
      <c r="C214">
        <v>-9.8483954033300236E-2</v>
      </c>
      <c r="D214">
        <v>0.88951511400852579</v>
      </c>
      <c r="E214">
        <v>6.5744434728636419E-2</v>
      </c>
      <c r="F214" s="8">
        <f t="shared" si="9"/>
        <v>1.6337282642909999E-4</v>
      </c>
      <c r="G214" s="8">
        <f t="shared" si="10"/>
        <v>0.1038474731455761</v>
      </c>
      <c r="I214" s="10" t="s">
        <v>427</v>
      </c>
      <c r="J214" s="11">
        <v>1.6337282642909999E-4</v>
      </c>
      <c r="L214" s="12" t="str">
        <f>_xlfn.XLOOKUP(I214,Sheet!$B$2:$B$900,Sheet!$A$2:$A$900)</f>
        <v>J</v>
      </c>
      <c r="M214" s="9">
        <f t="shared" si="11"/>
        <v>1.6337282642909999E-4</v>
      </c>
      <c r="P214" s="15"/>
      <c r="R214" s="10" t="s">
        <v>426</v>
      </c>
      <c r="S214" s="11">
        <v>0.1038474731455761</v>
      </c>
      <c r="V214" s="16"/>
    </row>
    <row r="215" spans="1:22">
      <c r="A215" s="1" t="s">
        <v>428</v>
      </c>
      <c r="B215">
        <v>-0.17023736373854739</v>
      </c>
      <c r="C215">
        <v>-9.1009955316521229E-2</v>
      </c>
      <c r="D215">
        <v>0.91853495629976489</v>
      </c>
      <c r="E215">
        <v>7.9227408422026191E-2</v>
      </c>
      <c r="F215" s="8">
        <f t="shared" si="9"/>
        <v>1.353923004256E-4</v>
      </c>
      <c r="G215" s="8">
        <f t="shared" si="10"/>
        <v>7.0379102942524696E-2</v>
      </c>
      <c r="I215" s="10" t="s">
        <v>429</v>
      </c>
      <c r="J215" s="11">
        <v>1.353923004256E-4</v>
      </c>
      <c r="L215" s="12" t="str">
        <f>_xlfn.XLOOKUP(I215,Sheet!$B$2:$B$900,Sheet!$A$2:$A$900)</f>
        <v>JBHT</v>
      </c>
      <c r="M215" s="9">
        <f t="shared" si="11"/>
        <v>1.353923004256E-4</v>
      </c>
      <c r="P215" s="15"/>
      <c r="R215" s="10" t="s">
        <v>428</v>
      </c>
      <c r="S215" s="11">
        <v>7.0379102942524696E-2</v>
      </c>
      <c r="V215" s="16"/>
    </row>
    <row r="216" spans="1:22">
      <c r="A216" s="1" t="s">
        <v>430</v>
      </c>
      <c r="B216">
        <v>-0.23225461394111679</v>
      </c>
      <c r="C216">
        <v>4.0995585020022651E-2</v>
      </c>
      <c r="D216">
        <v>1.2180420814284481</v>
      </c>
      <c r="E216">
        <v>0.27325019896113939</v>
      </c>
      <c r="F216" s="8">
        <f t="shared" si="9"/>
        <v>2.152777098334E-4</v>
      </c>
      <c r="G216" s="8">
        <f t="shared" si="10"/>
        <v>9.7994066307786204E-2</v>
      </c>
      <c r="I216" s="10" t="s">
        <v>431</v>
      </c>
      <c r="J216" s="11">
        <v>2.152777098334E-4</v>
      </c>
      <c r="L216" s="12" t="str">
        <f>_xlfn.XLOOKUP(I216,Sheet!$B$2:$B$900,Sheet!$A$2:$A$900)</f>
        <v>JBL</v>
      </c>
      <c r="M216" s="9">
        <f t="shared" si="11"/>
        <v>2.152777098334E-4</v>
      </c>
      <c r="P216" s="15"/>
      <c r="R216" s="10" t="s">
        <v>430</v>
      </c>
      <c r="S216" s="11">
        <v>9.7994066307786204E-2</v>
      </c>
      <c r="V216" s="16"/>
    </row>
    <row r="217" spans="1:22">
      <c r="A217" s="1" t="s">
        <v>432</v>
      </c>
      <c r="B217">
        <v>-0.18315367775403671</v>
      </c>
      <c r="C217">
        <v>-0.1618139169135584</v>
      </c>
      <c r="D217">
        <v>0.98091321501653428</v>
      </c>
      <c r="E217">
        <v>2.1339760840478259E-2</v>
      </c>
      <c r="F217" s="8">
        <f t="shared" si="9"/>
        <v>8.1924285232755096E-5</v>
      </c>
      <c r="G217" s="8">
        <f t="shared" si="10"/>
        <v>8.3720408077937097E-2</v>
      </c>
      <c r="I217" s="10" t="s">
        <v>433</v>
      </c>
      <c r="J217" s="11">
        <v>8.1924285232755096E-5</v>
      </c>
      <c r="L217" s="12" t="str">
        <f>_xlfn.XLOOKUP(I217,Sheet!$B$2:$B$900,Sheet!$A$2:$A$900)</f>
        <v>JCI</v>
      </c>
      <c r="M217" s="9">
        <f t="shared" si="11"/>
        <v>8.1924285232755096E-5</v>
      </c>
      <c r="P217" s="15"/>
      <c r="R217" s="10" t="s">
        <v>432</v>
      </c>
      <c r="S217" s="11">
        <v>8.3720408077937097E-2</v>
      </c>
      <c r="V217" s="16"/>
    </row>
    <row r="218" spans="1:22">
      <c r="A218" s="1" t="s">
        <v>434</v>
      </c>
      <c r="B218">
        <v>-0.11007917874747471</v>
      </c>
      <c r="C218">
        <v>9.2180795344557254E-2</v>
      </c>
      <c r="D218">
        <v>0.62800603118968035</v>
      </c>
      <c r="E218">
        <v>0.20225997409203189</v>
      </c>
      <c r="F218" s="8">
        <f t="shared" si="9"/>
        <v>9.8656300314502242E-5</v>
      </c>
      <c r="G218" s="8">
        <f t="shared" si="10"/>
        <v>6.2447124807298401E-2</v>
      </c>
      <c r="I218" s="10" t="s">
        <v>435</v>
      </c>
      <c r="J218" s="11">
        <v>9.8656300314502242E-5</v>
      </c>
      <c r="L218" s="12" t="str">
        <f>_xlfn.XLOOKUP(I218,Sheet!$B$2:$B$900,Sheet!$A$2:$A$900)</f>
        <v>JKHY</v>
      </c>
      <c r="M218" s="9">
        <f t="shared" si="11"/>
        <v>9.8656300314502242E-5</v>
      </c>
      <c r="P218" s="15"/>
      <c r="R218" s="10" t="s">
        <v>434</v>
      </c>
      <c r="S218" s="11">
        <v>6.2447124807298401E-2</v>
      </c>
      <c r="V218" s="16"/>
    </row>
    <row r="219" spans="1:22">
      <c r="A219" s="1" t="s">
        <v>436</v>
      </c>
      <c r="B219">
        <v>-4.327279115321344E-2</v>
      </c>
      <c r="C219">
        <v>7.3019719634593527E-2</v>
      </c>
      <c r="D219">
        <v>0.30537016740607931</v>
      </c>
      <c r="E219">
        <v>0.116292510787807</v>
      </c>
      <c r="F219" s="8">
        <f t="shared" si="9"/>
        <v>2.8085945227148898E-6</v>
      </c>
      <c r="G219" s="8">
        <f t="shared" si="10"/>
        <v>4.5150589942495198E-2</v>
      </c>
      <c r="I219" s="10" t="s">
        <v>437</v>
      </c>
      <c r="J219" s="11">
        <v>2.8085945227148898E-6</v>
      </c>
      <c r="L219" s="12" t="str">
        <f>_xlfn.XLOOKUP(I219,Sheet!$B$2:$B$900,Sheet!$A$2:$A$900)</f>
        <v>JNJ</v>
      </c>
      <c r="M219" s="9">
        <f t="shared" si="11"/>
        <v>2.8085945227148898E-6</v>
      </c>
      <c r="P219" s="15"/>
      <c r="R219" s="10" t="s">
        <v>436</v>
      </c>
      <c r="S219" s="11">
        <v>4.5150589942495198E-2</v>
      </c>
      <c r="V219" s="16"/>
    </row>
    <row r="220" spans="1:22">
      <c r="A220" s="1" t="s">
        <v>438</v>
      </c>
      <c r="B220">
        <v>-0.18362191395110131</v>
      </c>
      <c r="C220">
        <v>-3.8925327130881038E-2</v>
      </c>
      <c r="D220">
        <v>0.98317452258508908</v>
      </c>
      <c r="E220">
        <v>0.1446965868202203</v>
      </c>
      <c r="F220" s="8">
        <f t="shared" si="9"/>
        <v>-1.8582832540549999E-4</v>
      </c>
      <c r="G220" s="8">
        <f t="shared" si="10"/>
        <v>-7.1721576770583002E-3</v>
      </c>
      <c r="I220" s="10" t="s">
        <v>439</v>
      </c>
      <c r="J220" s="11">
        <v>-1.8582832540549999E-4</v>
      </c>
      <c r="L220" s="12" t="str">
        <f>_xlfn.XLOOKUP(I220,Sheet!$B$2:$B$900,Sheet!$A$2:$A$900)</f>
        <v>JNPR</v>
      </c>
      <c r="M220" s="9">
        <f t="shared" si="11"/>
        <v>-1.8582832540549999E-4</v>
      </c>
      <c r="P220" s="15"/>
      <c r="R220" s="10" t="s">
        <v>438</v>
      </c>
      <c r="S220" s="11">
        <v>-7.1721576770583002E-3</v>
      </c>
      <c r="V220" s="16"/>
    </row>
    <row r="221" spans="1:22">
      <c r="A221" s="1" t="s">
        <v>440</v>
      </c>
      <c r="B221">
        <v>-0.1628057247736957</v>
      </c>
      <c r="C221">
        <v>-9.0944301803763228E-2</v>
      </c>
      <c r="D221">
        <v>0.88264447721391814</v>
      </c>
      <c r="E221">
        <v>7.1861422969932448E-2</v>
      </c>
      <c r="F221" s="8">
        <f t="shared" si="9"/>
        <v>-8.6675141260251359E-5</v>
      </c>
      <c r="G221" s="8">
        <f t="shared" si="10"/>
        <v>7.1690648265514897E-2</v>
      </c>
      <c r="I221" s="10" t="s">
        <v>441</v>
      </c>
      <c r="J221" s="11">
        <v>-8.6675141260251359E-5</v>
      </c>
      <c r="L221" s="12" t="str">
        <f>_xlfn.XLOOKUP(I221,Sheet!$B$2:$B$900,Sheet!$A$2:$A$900)</f>
        <v>JPM</v>
      </c>
      <c r="M221" s="9">
        <f t="shared" si="11"/>
        <v>-8.6675141260251359E-5</v>
      </c>
      <c r="P221" s="15"/>
      <c r="R221" s="10" t="s">
        <v>440</v>
      </c>
      <c r="S221" s="11">
        <v>7.1690648265514897E-2</v>
      </c>
      <c r="V221" s="16"/>
    </row>
    <row r="222" spans="1:22">
      <c r="A222" s="1" t="s">
        <v>442</v>
      </c>
      <c r="B222">
        <v>-1.93243348579458E-2</v>
      </c>
      <c r="C222">
        <v>0.16101499919757209</v>
      </c>
      <c r="D222">
        <v>0.1897130998508921</v>
      </c>
      <c r="E222">
        <v>0.18033933405551791</v>
      </c>
      <c r="F222" s="8">
        <f t="shared" si="9"/>
        <v>-1.8537429940990001E-4</v>
      </c>
      <c r="G222" s="8">
        <f t="shared" si="10"/>
        <v>-3.0084355084025998E-3</v>
      </c>
      <c r="I222" s="10" t="s">
        <v>443</v>
      </c>
      <c r="J222" s="11">
        <v>-1.8537429940990001E-4</v>
      </c>
      <c r="L222" s="12" t="str">
        <f>_xlfn.XLOOKUP(I222,Sheet!$B$2:$B$900,Sheet!$A$2:$A$900)</f>
        <v>K</v>
      </c>
      <c r="M222" s="9">
        <f t="shared" si="11"/>
        <v>-1.8537429940990001E-4</v>
      </c>
      <c r="P222" s="15"/>
      <c r="R222" s="10" t="s">
        <v>442</v>
      </c>
      <c r="S222" s="11">
        <v>-3.0084355084025998E-3</v>
      </c>
      <c r="V222" s="16"/>
    </row>
    <row r="223" spans="1:22">
      <c r="A223" s="1" t="s">
        <v>444</v>
      </c>
      <c r="B223">
        <v>-7.7507103032310704E-2</v>
      </c>
      <c r="C223">
        <v>9.874096035100921E-3</v>
      </c>
      <c r="D223">
        <v>0.47070191459216021</v>
      </c>
      <c r="E223">
        <v>8.7381199067411625E-2</v>
      </c>
      <c r="F223" s="8">
        <f t="shared" si="9"/>
        <v>5.3484152202519996E-4</v>
      </c>
      <c r="G223" s="8">
        <f t="shared" si="10"/>
        <v>0.1027169502074063</v>
      </c>
      <c r="I223" s="10" t="s">
        <v>445</v>
      </c>
      <c r="J223" s="11">
        <v>5.3484152202519996E-4</v>
      </c>
      <c r="L223" s="12" t="str">
        <f>_xlfn.XLOOKUP(I223,Sheet!$B$2:$B$900,Sheet!$A$2:$A$900)</f>
        <v>KDP</v>
      </c>
      <c r="M223" s="9">
        <f t="shared" si="11"/>
        <v>5.3484152202519996E-4</v>
      </c>
      <c r="P223" s="15"/>
      <c r="R223" s="10" t="s">
        <v>444</v>
      </c>
      <c r="S223" s="11">
        <v>0.1027169502074063</v>
      </c>
      <c r="V223" s="16"/>
    </row>
    <row r="224" spans="1:22">
      <c r="A224" s="1" t="s">
        <v>446</v>
      </c>
      <c r="B224">
        <v>-0.19534603671342601</v>
      </c>
      <c r="C224">
        <v>-0.18207613076398421</v>
      </c>
      <c r="D224">
        <v>1.039795193313475</v>
      </c>
      <c r="E224">
        <v>1.32699059494418E-2</v>
      </c>
      <c r="F224" s="8">
        <f t="shared" si="9"/>
        <v>-3.6443072210580002E-4</v>
      </c>
      <c r="G224" s="8">
        <f t="shared" si="10"/>
        <v>1.49670943009546E-2</v>
      </c>
      <c r="I224" s="10" t="s">
        <v>447</v>
      </c>
      <c r="J224" s="11">
        <v>-3.6443072210580002E-4</v>
      </c>
      <c r="L224" s="12" t="str">
        <f>_xlfn.XLOOKUP(I224,Sheet!$B$2:$B$900,Sheet!$A$2:$A$900)</f>
        <v>KEY</v>
      </c>
      <c r="M224" s="9">
        <f t="shared" si="11"/>
        <v>-3.6443072210580002E-4</v>
      </c>
      <c r="P224" s="15"/>
      <c r="R224" s="10" t="s">
        <v>446</v>
      </c>
      <c r="S224" s="11">
        <v>1.49670943009546E-2</v>
      </c>
      <c r="V224" s="16"/>
    </row>
    <row r="225" spans="1:22">
      <c r="A225" s="1" t="s">
        <v>448</v>
      </c>
      <c r="B225">
        <v>-0.18094391114869871</v>
      </c>
      <c r="C225">
        <v>-6.7630699254977777E-2</v>
      </c>
      <c r="D225">
        <v>0.9702413319354829</v>
      </c>
      <c r="E225">
        <v>0.1133132118937209</v>
      </c>
      <c r="F225" s="8">
        <f t="shared" si="9"/>
        <v>-2.6605296639979999E-4</v>
      </c>
      <c r="G225" s="8">
        <f t="shared" si="10"/>
        <v>2.6059455678556501E-2</v>
      </c>
      <c r="I225" s="10" t="s">
        <v>449</v>
      </c>
      <c r="J225" s="11">
        <v>-2.6605296639979999E-4</v>
      </c>
      <c r="L225" s="12" t="str">
        <f>_xlfn.XLOOKUP(I225,Sheet!$B$2:$B$900,Sheet!$A$2:$A$900)</f>
        <v>KIM</v>
      </c>
      <c r="M225" s="9">
        <f t="shared" si="11"/>
        <v>-2.6605296639979999E-4</v>
      </c>
      <c r="P225" s="15"/>
      <c r="R225" s="10" t="s">
        <v>448</v>
      </c>
      <c r="S225" s="11">
        <v>2.6059455678556501E-2</v>
      </c>
      <c r="V225" s="16"/>
    </row>
    <row r="226" spans="1:22">
      <c r="A226" s="1" t="s">
        <v>450</v>
      </c>
      <c r="B226">
        <v>-0.32042320944244829</v>
      </c>
      <c r="C226">
        <v>-4.3846733308083857E-4</v>
      </c>
      <c r="D226">
        <v>1.643844942390243</v>
      </c>
      <c r="E226">
        <v>0.3199847421093675</v>
      </c>
      <c r="F226" s="8">
        <f t="shared" si="9"/>
        <v>6.7358467317990003E-4</v>
      </c>
      <c r="G226" s="8">
        <f t="shared" si="10"/>
        <v>0.13246373932473249</v>
      </c>
      <c r="I226" s="10" t="s">
        <v>451</v>
      </c>
      <c r="J226" s="11">
        <v>6.7358467317990003E-4</v>
      </c>
      <c r="L226" s="12" t="str">
        <f>_xlfn.XLOOKUP(I226,Sheet!$B$2:$B$900,Sheet!$A$2:$A$900)</f>
        <v>KLAC</v>
      </c>
      <c r="M226" s="9">
        <f t="shared" si="11"/>
        <v>6.7358467317990003E-4</v>
      </c>
      <c r="P226" s="15"/>
      <c r="R226" s="10" t="s">
        <v>450</v>
      </c>
      <c r="S226" s="11">
        <v>0.13246373932473249</v>
      </c>
      <c r="V226" s="16"/>
    </row>
    <row r="227" spans="1:22">
      <c r="A227" s="1" t="s">
        <v>452</v>
      </c>
      <c r="B227">
        <v>-5.1528131907167277E-2</v>
      </c>
      <c r="C227">
        <v>7.7957473707864766E-3</v>
      </c>
      <c r="D227">
        <v>0.34523864541982918</v>
      </c>
      <c r="E227">
        <v>5.932387927795376E-2</v>
      </c>
      <c r="F227" s="8">
        <f t="shared" si="9"/>
        <v>1.0933076932822009E-5</v>
      </c>
      <c r="G227" s="8">
        <f t="shared" si="10"/>
        <v>3.7348150146397197E-2</v>
      </c>
      <c r="I227" s="10" t="s">
        <v>453</v>
      </c>
      <c r="J227" s="11">
        <v>1.0933076932822009E-5</v>
      </c>
      <c r="L227" s="12" t="str">
        <f>_xlfn.XLOOKUP(I227,Sheet!$B$2:$B$900,Sheet!$A$2:$A$900)</f>
        <v>KMB</v>
      </c>
      <c r="M227" s="9">
        <f t="shared" si="11"/>
        <v>1.0933076932822009E-5</v>
      </c>
      <c r="P227" s="15"/>
      <c r="R227" s="10" t="s">
        <v>452</v>
      </c>
      <c r="S227" s="11">
        <v>3.7348150146397197E-2</v>
      </c>
      <c r="V227" s="16"/>
    </row>
    <row r="228" spans="1:22">
      <c r="A228" s="1" t="s">
        <v>454</v>
      </c>
      <c r="B228">
        <v>-0.26386059480718449</v>
      </c>
      <c r="C228">
        <v>-0.62063921845216852</v>
      </c>
      <c r="D228">
        <v>1.370680523719072</v>
      </c>
      <c r="E228">
        <v>-0.35677862364498403</v>
      </c>
      <c r="F228" s="8">
        <f t="shared" si="9"/>
        <v>4.4212327603985033E-5</v>
      </c>
      <c r="G228" s="8">
        <f t="shared" si="10"/>
        <v>8.8955496535140205E-2</v>
      </c>
      <c r="I228" s="10" t="s">
        <v>455</v>
      </c>
      <c r="J228" s="11">
        <v>4.4212327603985033E-5</v>
      </c>
      <c r="L228" s="12" t="str">
        <f>_xlfn.XLOOKUP(I228,Sheet!$B$2:$B$900,Sheet!$A$2:$A$900)</f>
        <v>KMX</v>
      </c>
      <c r="M228" s="9">
        <f t="shared" si="11"/>
        <v>4.4212327603985033E-5</v>
      </c>
      <c r="P228" s="15"/>
      <c r="R228" s="10" t="s">
        <v>454</v>
      </c>
      <c r="S228" s="11">
        <v>8.8955496535140205E-2</v>
      </c>
      <c r="V228" s="16"/>
    </row>
    <row r="229" spans="1:22">
      <c r="A229" s="1" t="s">
        <v>456</v>
      </c>
      <c r="B229">
        <v>-8.1281537911015028E-2</v>
      </c>
      <c r="C229">
        <v>0.12017944091643661</v>
      </c>
      <c r="D229">
        <v>0.48893023229108529</v>
      </c>
      <c r="E229">
        <v>0.20146097882745159</v>
      </c>
      <c r="F229" s="8">
        <f t="shared" si="9"/>
        <v>-2.7453196607105362E-5</v>
      </c>
      <c r="G229" s="8">
        <f t="shared" si="10"/>
        <v>4.5378877478185198E-2</v>
      </c>
      <c r="I229" s="10" t="s">
        <v>457</v>
      </c>
      <c r="J229" s="11">
        <v>-2.7453196607105362E-5</v>
      </c>
      <c r="L229" s="12" t="str">
        <f>_xlfn.XLOOKUP(I229,Sheet!$B$2:$B$900,Sheet!$A$2:$A$900)</f>
        <v>KO</v>
      </c>
      <c r="M229" s="9">
        <f t="shared" si="11"/>
        <v>-2.7453196607105362E-5</v>
      </c>
      <c r="P229" s="15"/>
      <c r="R229" s="10" t="s">
        <v>456</v>
      </c>
      <c r="S229" s="11">
        <v>4.5378877478185198E-2</v>
      </c>
      <c r="V229" s="16"/>
    </row>
    <row r="230" spans="1:22">
      <c r="A230" s="1" t="s">
        <v>458</v>
      </c>
      <c r="B230">
        <v>-5.0781591928901137E-2</v>
      </c>
      <c r="C230">
        <v>5.9107211548100613E-2</v>
      </c>
      <c r="D230">
        <v>0.34163329300652828</v>
      </c>
      <c r="E230">
        <v>0.10988880347700181</v>
      </c>
      <c r="F230" s="8">
        <f t="shared" si="9"/>
        <v>2.3717931603970001E-4</v>
      </c>
      <c r="G230" s="8">
        <f t="shared" si="10"/>
        <v>6.5684946366880603E-2</v>
      </c>
      <c r="I230" s="10" t="s">
        <v>459</v>
      </c>
      <c r="J230" s="11">
        <v>2.3717931603970001E-4</v>
      </c>
      <c r="L230" s="12" t="str">
        <f>_xlfn.XLOOKUP(I230,Sheet!$B$2:$B$900,Sheet!$A$2:$A$900)</f>
        <v>KR</v>
      </c>
      <c r="M230" s="9">
        <f t="shared" si="11"/>
        <v>2.3717931603970001E-4</v>
      </c>
      <c r="P230" s="15"/>
      <c r="R230" s="10" t="s">
        <v>458</v>
      </c>
      <c r="S230" s="11">
        <v>6.5684946366880603E-2</v>
      </c>
      <c r="V230" s="16"/>
    </row>
    <row r="231" spans="1:22">
      <c r="A231" s="1" t="s">
        <v>460</v>
      </c>
      <c r="B231">
        <v>-0.1224023334543158</v>
      </c>
      <c r="C231">
        <v>4.1222081221510609E-2</v>
      </c>
      <c r="D231">
        <v>0.68751967661424096</v>
      </c>
      <c r="E231">
        <v>0.16362441467582639</v>
      </c>
      <c r="F231" s="8">
        <f t="shared" si="9"/>
        <v>-4.9161019546950003E-4</v>
      </c>
      <c r="G231" s="8">
        <f t="shared" si="10"/>
        <v>-9.6074286345548994E-3</v>
      </c>
      <c r="I231" s="10" t="s">
        <v>461</v>
      </c>
      <c r="J231" s="11">
        <v>-4.9161019546950003E-4</v>
      </c>
      <c r="L231" s="12" t="str">
        <f>_xlfn.XLOOKUP(I231,Sheet!$B$2:$B$900,Sheet!$A$2:$A$900)</f>
        <v>L</v>
      </c>
      <c r="M231" s="9">
        <f t="shared" si="11"/>
        <v>-4.9161019546950003E-4</v>
      </c>
      <c r="P231" s="15"/>
      <c r="R231" s="10" t="s">
        <v>460</v>
      </c>
      <c r="S231" s="11">
        <v>-9.6074286345548994E-3</v>
      </c>
      <c r="V231" s="16"/>
    </row>
    <row r="232" spans="1:22">
      <c r="A232" s="1" t="s">
        <v>462</v>
      </c>
      <c r="B232">
        <v>-7.3437132557561763E-2</v>
      </c>
      <c r="C232">
        <v>0.21351639221190591</v>
      </c>
      <c r="D232">
        <v>0.4510463324393067</v>
      </c>
      <c r="E232">
        <v>0.28695352476946773</v>
      </c>
      <c r="F232" s="8">
        <f t="shared" si="9"/>
        <v>-1.085059690959908E-5</v>
      </c>
      <c r="G232" s="8">
        <f t="shared" si="10"/>
        <v>8.5644880970925499E-2</v>
      </c>
      <c r="I232" s="10" t="s">
        <v>463</v>
      </c>
      <c r="J232" s="11">
        <v>-1.085059690959908E-5</v>
      </c>
      <c r="L232" s="12" t="str">
        <f>_xlfn.XLOOKUP(I232,Sheet!$B$2:$B$900,Sheet!$A$2:$A$900)</f>
        <v>LDOS</v>
      </c>
      <c r="M232" s="9">
        <f t="shared" si="11"/>
        <v>-1.085059690959908E-5</v>
      </c>
      <c r="P232" s="15"/>
      <c r="R232" s="10" t="s">
        <v>462</v>
      </c>
      <c r="S232" s="11">
        <v>8.5644880970925499E-2</v>
      </c>
      <c r="V232" s="16"/>
    </row>
    <row r="233" spans="1:22">
      <c r="A233" s="1" t="s">
        <v>464</v>
      </c>
      <c r="B233">
        <v>-0.2455130539424433</v>
      </c>
      <c r="C233">
        <v>-0.136398246878458</v>
      </c>
      <c r="D233">
        <v>1.2820726089916299</v>
      </c>
      <c r="E233">
        <v>0.1091148070639853</v>
      </c>
      <c r="F233" s="8">
        <f t="shared" si="9"/>
        <v>3.188681352731E-4</v>
      </c>
      <c r="G233" s="8">
        <f t="shared" si="10"/>
        <v>9.0248068612323804E-2</v>
      </c>
      <c r="I233" s="10" t="s">
        <v>465</v>
      </c>
      <c r="J233" s="11">
        <v>3.188681352731E-4</v>
      </c>
      <c r="L233" s="12" t="str">
        <f>_xlfn.XLOOKUP(I233,Sheet!$B$2:$B$900,Sheet!$A$2:$A$900)</f>
        <v>LEN</v>
      </c>
      <c r="M233" s="9">
        <f t="shared" si="11"/>
        <v>3.188681352731E-4</v>
      </c>
      <c r="P233" s="15"/>
      <c r="R233" s="10" t="s">
        <v>464</v>
      </c>
      <c r="S233" s="11">
        <v>9.0248068612323804E-2</v>
      </c>
      <c r="V233" s="16"/>
    </row>
    <row r="234" spans="1:22">
      <c r="A234" s="1" t="s">
        <v>466</v>
      </c>
      <c r="B234">
        <v>-0.1248890399178005</v>
      </c>
      <c r="C234">
        <v>-0.23650398789774299</v>
      </c>
      <c r="D234">
        <v>0.69952901758767183</v>
      </c>
      <c r="E234">
        <v>-0.1116149479799424</v>
      </c>
      <c r="F234" s="8">
        <f t="shared" si="9"/>
        <v>1.6662280854180001E-4</v>
      </c>
      <c r="G234" s="8">
        <f t="shared" si="10"/>
        <v>7.1115689482852101E-2</v>
      </c>
      <c r="I234" s="10" t="s">
        <v>467</v>
      </c>
      <c r="J234" s="11">
        <v>1.6662280854180001E-4</v>
      </c>
      <c r="L234" s="12" t="str">
        <f>_xlfn.XLOOKUP(I234,Sheet!$B$2:$B$900,Sheet!$A$2:$A$900)</f>
        <v>LH</v>
      </c>
      <c r="M234" s="9">
        <f t="shared" si="11"/>
        <v>1.6662280854180001E-4</v>
      </c>
      <c r="P234" s="15"/>
      <c r="R234" s="10" t="s">
        <v>466</v>
      </c>
      <c r="S234" s="11">
        <v>7.1115689482852101E-2</v>
      </c>
      <c r="V234" s="16"/>
    </row>
    <row r="235" spans="1:22">
      <c r="A235" s="1" t="s">
        <v>468</v>
      </c>
      <c r="B235">
        <v>-6.1476440356323929E-2</v>
      </c>
      <c r="C235">
        <v>4.028090639584736E-2</v>
      </c>
      <c r="D235">
        <v>0.3932831693832094</v>
      </c>
      <c r="E235">
        <v>0.1017573467521713</v>
      </c>
      <c r="F235" s="8">
        <f t="shared" si="9"/>
        <v>1.938510664007E-4</v>
      </c>
      <c r="G235" s="8">
        <f t="shared" si="10"/>
        <v>7.3583803121687094E-2</v>
      </c>
      <c r="I235" s="10" t="s">
        <v>469</v>
      </c>
      <c r="J235" s="11">
        <v>1.938510664007E-4</v>
      </c>
      <c r="L235" s="12" t="str">
        <f>_xlfn.XLOOKUP(I235,Sheet!$B$2:$B$900,Sheet!$A$2:$A$900)</f>
        <v>LHX</v>
      </c>
      <c r="M235" s="9">
        <f t="shared" si="11"/>
        <v>1.938510664007E-4</v>
      </c>
      <c r="P235" s="15"/>
      <c r="R235" s="10" t="s">
        <v>468</v>
      </c>
      <c r="S235" s="11">
        <v>7.3583803121687094E-2</v>
      </c>
      <c r="V235" s="16"/>
    </row>
    <row r="236" spans="1:22">
      <c r="A236" s="1" t="s">
        <v>470</v>
      </c>
      <c r="B236">
        <v>-0.16850253819001321</v>
      </c>
      <c r="C236">
        <v>-1.462776303046698E-3</v>
      </c>
      <c r="D236">
        <v>0.91015676134684287</v>
      </c>
      <c r="E236">
        <v>0.16703976188696651</v>
      </c>
      <c r="F236" s="8">
        <f t="shared" si="9"/>
        <v>3.559064978539E-4</v>
      </c>
      <c r="G236" s="8">
        <f t="shared" si="10"/>
        <v>9.8557177901483606E-2</v>
      </c>
      <c r="I236" s="10" t="s">
        <v>471</v>
      </c>
      <c r="J236" s="11">
        <v>3.559064978539E-4</v>
      </c>
      <c r="L236" s="12" t="str">
        <f>_xlfn.XLOOKUP(I236,Sheet!$B$2:$B$900,Sheet!$A$2:$A$900)</f>
        <v>LIN</v>
      </c>
      <c r="M236" s="9">
        <f t="shared" si="11"/>
        <v>3.559064978539E-4</v>
      </c>
      <c r="P236" s="15"/>
      <c r="R236" s="10" t="s">
        <v>470</v>
      </c>
      <c r="S236" s="11">
        <v>9.8557177901483606E-2</v>
      </c>
      <c r="V236" s="16"/>
    </row>
    <row r="237" spans="1:22">
      <c r="A237" s="1" t="s">
        <v>472</v>
      </c>
      <c r="B237">
        <v>-0.1959005611255013</v>
      </c>
      <c r="C237">
        <v>-3.7360060549551322E-2</v>
      </c>
      <c r="D237">
        <v>1.0424732226026141</v>
      </c>
      <c r="E237">
        <v>0.15854050057595001</v>
      </c>
      <c r="F237" s="8">
        <f t="shared" si="9"/>
        <v>-6.9119599817176478E-5</v>
      </c>
      <c r="G237" s="8">
        <f t="shared" si="10"/>
        <v>4.3091487777090397E-2</v>
      </c>
      <c r="I237" s="10" t="s">
        <v>473</v>
      </c>
      <c r="J237" s="11">
        <v>-6.9119599817176478E-5</v>
      </c>
      <c r="L237" s="12" t="str">
        <f>_xlfn.XLOOKUP(I237,Sheet!$B$2:$B$900,Sheet!$A$2:$A$900)</f>
        <v>LKQ</v>
      </c>
      <c r="M237" s="9">
        <f t="shared" si="11"/>
        <v>-6.9119599817176478E-5</v>
      </c>
      <c r="P237" s="15"/>
      <c r="R237" s="10" t="s">
        <v>472</v>
      </c>
      <c r="S237" s="11">
        <v>4.3091487777090397E-2</v>
      </c>
      <c r="V237" s="16"/>
    </row>
    <row r="238" spans="1:22">
      <c r="A238" s="1" t="s">
        <v>474</v>
      </c>
      <c r="B238">
        <v>-9.0655210922343576E-2</v>
      </c>
      <c r="C238">
        <v>0.33139997796929171</v>
      </c>
      <c r="D238">
        <v>0.53419960244776188</v>
      </c>
      <c r="E238">
        <v>0.42205518889163518</v>
      </c>
      <c r="F238" s="8">
        <f t="shared" si="9"/>
        <v>7.4823934936490001E-4</v>
      </c>
      <c r="G238" s="8">
        <f t="shared" si="10"/>
        <v>0.1196318328244383</v>
      </c>
      <c r="I238" s="10" t="s">
        <v>475</v>
      </c>
      <c r="J238" s="11">
        <v>7.4823934936490001E-4</v>
      </c>
      <c r="L238" s="12" t="str">
        <f>_xlfn.XLOOKUP(I238,Sheet!$B$2:$B$900,Sheet!$A$2:$A$900)</f>
        <v>LLY</v>
      </c>
      <c r="M238" s="9">
        <f t="shared" si="11"/>
        <v>7.4823934936490001E-4</v>
      </c>
      <c r="P238" s="15"/>
      <c r="R238" s="10" t="s">
        <v>474</v>
      </c>
      <c r="S238" s="11">
        <v>0.1196318328244383</v>
      </c>
      <c r="V238" s="16"/>
    </row>
    <row r="239" spans="1:22">
      <c r="A239" s="1" t="s">
        <v>476</v>
      </c>
      <c r="B239">
        <v>-4.1639289552658089E-2</v>
      </c>
      <c r="C239">
        <v>0.37458052534978192</v>
      </c>
      <c r="D239">
        <v>0.29748130798910433</v>
      </c>
      <c r="E239">
        <v>0.41621981490243998</v>
      </c>
      <c r="F239" s="8">
        <f t="shared" si="9"/>
        <v>-9.6387534256140166E-5</v>
      </c>
      <c r="G239" s="8">
        <f t="shared" si="10"/>
        <v>3.9070589744479502E-2</v>
      </c>
      <c r="I239" s="10" t="s">
        <v>477</v>
      </c>
      <c r="J239" s="11">
        <v>-9.6387534256140166E-5</v>
      </c>
      <c r="L239" s="12" t="str">
        <f>_xlfn.XLOOKUP(I239,Sheet!$B$2:$B$900,Sheet!$A$2:$A$900)</f>
        <v>LMT</v>
      </c>
      <c r="M239" s="9">
        <f t="shared" si="11"/>
        <v>-9.6387534256140166E-5</v>
      </c>
      <c r="P239" s="15"/>
      <c r="R239" s="10" t="s">
        <v>476</v>
      </c>
      <c r="S239" s="11">
        <v>3.9070589744479502E-2</v>
      </c>
      <c r="V239" s="16"/>
    </row>
    <row r="240" spans="1:22">
      <c r="A240" s="1" t="s">
        <v>478</v>
      </c>
      <c r="B240">
        <v>-8.0596510414903844E-2</v>
      </c>
      <c r="C240">
        <v>-4.7456595282288072E-2</v>
      </c>
      <c r="D240">
        <v>0.48562194926782642</v>
      </c>
      <c r="E240">
        <v>3.3139915132615771E-2</v>
      </c>
      <c r="F240" s="8">
        <f t="shared" si="9"/>
        <v>1.3590332216699999E-4</v>
      </c>
      <c r="G240" s="8">
        <f t="shared" si="10"/>
        <v>6.3360254361045795E-2</v>
      </c>
      <c r="I240" s="10" t="s">
        <v>479</v>
      </c>
      <c r="J240" s="11">
        <v>1.3590332216699999E-4</v>
      </c>
      <c r="L240" s="12" t="str">
        <f>_xlfn.XLOOKUP(I240,Sheet!$B$2:$B$900,Sheet!$A$2:$A$900)</f>
        <v>LNT</v>
      </c>
      <c r="M240" s="9">
        <f t="shared" si="11"/>
        <v>1.3590332216699999E-4</v>
      </c>
      <c r="P240" s="15"/>
      <c r="R240" s="10" t="s">
        <v>478</v>
      </c>
      <c r="S240" s="11">
        <v>6.3360254361045795E-2</v>
      </c>
      <c r="V240" s="16"/>
    </row>
    <row r="241" spans="1:22">
      <c r="A241" s="1" t="s">
        <v>480</v>
      </c>
      <c r="B241">
        <v>-0.1813191647914934</v>
      </c>
      <c r="C241">
        <v>-0.18655290535069691</v>
      </c>
      <c r="D241">
        <v>0.97205358803165598</v>
      </c>
      <c r="E241">
        <v>-5.2337405592035044E-3</v>
      </c>
      <c r="F241" s="8">
        <f t="shared" si="9"/>
        <v>4.9346805048230003E-4</v>
      </c>
      <c r="G241" s="8">
        <f t="shared" si="10"/>
        <v>0.1135160570648648</v>
      </c>
      <c r="I241" s="10" t="s">
        <v>481</v>
      </c>
      <c r="J241" s="11">
        <v>4.9346805048230003E-4</v>
      </c>
      <c r="L241" s="12" t="str">
        <f>_xlfn.XLOOKUP(I241,Sheet!$B$2:$B$900,Sheet!$A$2:$A$900)</f>
        <v>LOW</v>
      </c>
      <c r="M241" s="9">
        <f t="shared" si="11"/>
        <v>4.9346805048230003E-4</v>
      </c>
      <c r="P241" s="15"/>
      <c r="R241" s="10" t="s">
        <v>480</v>
      </c>
      <c r="S241" s="11">
        <v>0.1135160570648648</v>
      </c>
      <c r="V241" s="16"/>
    </row>
    <row r="242" spans="1:22">
      <c r="A242" s="1" t="s">
        <v>482</v>
      </c>
      <c r="B242">
        <v>-0.35095370731575098</v>
      </c>
      <c r="C242">
        <v>-0.37643832279440609</v>
      </c>
      <c r="D242">
        <v>1.7912894294791171</v>
      </c>
      <c r="E242">
        <v>-2.5484615478655159E-2</v>
      </c>
      <c r="F242" s="8">
        <f t="shared" si="9"/>
        <v>8.3112692530009995E-4</v>
      </c>
      <c r="G242" s="8">
        <f t="shared" si="10"/>
        <v>0.12392130040782399</v>
      </c>
      <c r="I242" s="10" t="s">
        <v>483</v>
      </c>
      <c r="J242" s="11">
        <v>8.3112692530009995E-4</v>
      </c>
      <c r="L242" s="12" t="str">
        <f>_xlfn.XLOOKUP(I242,Sheet!$B$2:$B$900,Sheet!$A$2:$A$900)</f>
        <v>LRCX</v>
      </c>
      <c r="M242" s="9">
        <f t="shared" si="11"/>
        <v>8.3112692530009995E-4</v>
      </c>
      <c r="P242" s="15"/>
      <c r="R242" s="10" t="s">
        <v>482</v>
      </c>
      <c r="S242" s="11">
        <v>0.12392130040782399</v>
      </c>
      <c r="V242" s="16"/>
    </row>
    <row r="243" spans="1:22">
      <c r="A243" s="1" t="s">
        <v>484</v>
      </c>
      <c r="B243">
        <v>-0.28453912540121329</v>
      </c>
      <c r="C243">
        <v>-7.7695401929227303E-2</v>
      </c>
      <c r="D243">
        <v>1.470545758470265</v>
      </c>
      <c r="E243">
        <v>0.20684372347198601</v>
      </c>
      <c r="F243" s="8">
        <f t="shared" si="9"/>
        <v>9.447645229829E-4</v>
      </c>
      <c r="G243" s="8">
        <f t="shared" si="10"/>
        <v>0.13610581412798639</v>
      </c>
      <c r="I243" s="10" t="s">
        <v>485</v>
      </c>
      <c r="J243" s="11">
        <v>9.447645229829E-4</v>
      </c>
      <c r="L243" s="12" t="str">
        <f>_xlfn.XLOOKUP(I243,Sheet!$B$2:$B$900,Sheet!$A$2:$A$900)</f>
        <v>LULU</v>
      </c>
      <c r="M243" s="9">
        <f t="shared" si="11"/>
        <v>9.447645229829E-4</v>
      </c>
      <c r="P243" s="15"/>
      <c r="R243" s="10" t="s">
        <v>484</v>
      </c>
      <c r="S243" s="11">
        <v>0.13610581412798639</v>
      </c>
      <c r="V243" s="16"/>
    </row>
    <row r="244" spans="1:22">
      <c r="A244" s="1" t="s">
        <v>486</v>
      </c>
      <c r="B244">
        <v>-0.1856276854819644</v>
      </c>
      <c r="C244">
        <v>-0.17044864693729081</v>
      </c>
      <c r="D244">
        <v>0.99286122850822378</v>
      </c>
      <c r="E244">
        <v>1.5179038544673619E-2</v>
      </c>
      <c r="F244" s="8">
        <f t="shared" si="9"/>
        <v>-5.7878066982219997E-4</v>
      </c>
      <c r="G244" s="8">
        <f t="shared" si="10"/>
        <v>-6.2406918228482801E-2</v>
      </c>
      <c r="I244" s="10" t="s">
        <v>487</v>
      </c>
      <c r="J244" s="11">
        <v>-5.7878066982219997E-4</v>
      </c>
      <c r="L244" s="12" t="str">
        <f>_xlfn.XLOOKUP(I244,Sheet!$B$2:$B$900,Sheet!$A$2:$A$900)</f>
        <v>LUV</v>
      </c>
      <c r="M244" s="9">
        <f t="shared" si="11"/>
        <v>-5.7878066982219997E-4</v>
      </c>
      <c r="P244" s="15"/>
      <c r="R244" s="10" t="s">
        <v>486</v>
      </c>
      <c r="S244" s="11">
        <v>-6.2406918228482801E-2</v>
      </c>
      <c r="V244" s="16"/>
    </row>
    <row r="245" spans="1:22">
      <c r="A245" s="1" t="s">
        <v>488</v>
      </c>
      <c r="B245">
        <v>-0.23364031686477121</v>
      </c>
      <c r="C245">
        <v>0.4049858399933981</v>
      </c>
      <c r="D245">
        <v>1.2247342178516289</v>
      </c>
      <c r="E245">
        <v>0.63862615685816937</v>
      </c>
      <c r="F245" s="8">
        <f t="shared" si="9"/>
        <v>-6.8068834676719996E-4</v>
      </c>
      <c r="G245" s="8">
        <f t="shared" si="10"/>
        <v>-5.74801087322575E-2</v>
      </c>
      <c r="I245" s="10" t="s">
        <v>489</v>
      </c>
      <c r="J245" s="11">
        <v>-6.8068834676719996E-4</v>
      </c>
      <c r="L245" s="12" t="str">
        <f>_xlfn.XLOOKUP(I245,Sheet!$B$2:$B$900,Sheet!$A$2:$A$900)</f>
        <v>LVS</v>
      </c>
      <c r="M245" s="9">
        <f t="shared" si="11"/>
        <v>-6.8068834676719996E-4</v>
      </c>
      <c r="P245" s="15"/>
      <c r="R245" s="10" t="s">
        <v>488</v>
      </c>
      <c r="S245" s="11">
        <v>-5.74801087322575E-2</v>
      </c>
      <c r="V245" s="16"/>
    </row>
    <row r="246" spans="1:22">
      <c r="A246" s="1" t="s">
        <v>490</v>
      </c>
      <c r="B246">
        <v>-0.22252061766214379</v>
      </c>
      <c r="C246">
        <v>-0.44187242033220459</v>
      </c>
      <c r="D246">
        <v>1.1710325601741871</v>
      </c>
      <c r="E246">
        <v>-0.21935180267006091</v>
      </c>
      <c r="F246" s="8">
        <f t="shared" si="9"/>
        <v>6.5643288974499999E-4</v>
      </c>
      <c r="G246" s="8">
        <f t="shared" si="10"/>
        <v>0.1005244838059566</v>
      </c>
      <c r="I246" s="10" t="s">
        <v>491</v>
      </c>
      <c r="J246" s="11">
        <v>6.5643288974499999E-4</v>
      </c>
      <c r="L246" s="12" t="str">
        <f>_xlfn.XLOOKUP(I246,Sheet!$B$2:$B$900,Sheet!$A$2:$A$900)</f>
        <v>LYV</v>
      </c>
      <c r="M246" s="9">
        <f t="shared" si="11"/>
        <v>6.5643288974499999E-4</v>
      </c>
      <c r="P246" s="15"/>
      <c r="R246" s="10" t="s">
        <v>490</v>
      </c>
      <c r="S246" s="11">
        <v>0.1005244838059566</v>
      </c>
      <c r="V246" s="16"/>
    </row>
    <row r="247" spans="1:22">
      <c r="A247" s="1" t="s">
        <v>492</v>
      </c>
      <c r="B247">
        <v>-0.2077945437592483</v>
      </c>
      <c r="C247">
        <v>2.4992136813618341E-2</v>
      </c>
      <c r="D247">
        <v>1.0999142173795231</v>
      </c>
      <c r="E247">
        <v>0.23278668057286669</v>
      </c>
      <c r="F247" s="8">
        <f t="shared" si="9"/>
        <v>2.7912145898319998E-4</v>
      </c>
      <c r="G247" s="8">
        <f t="shared" si="10"/>
        <v>0.1002950168894557</v>
      </c>
      <c r="I247" s="10" t="s">
        <v>493</v>
      </c>
      <c r="J247" s="11">
        <v>2.7912145898319998E-4</v>
      </c>
      <c r="L247" s="12" t="str">
        <f>_xlfn.XLOOKUP(I247,Sheet!$B$2:$B$900,Sheet!$A$2:$A$900)</f>
        <v>MA</v>
      </c>
      <c r="M247" s="9">
        <f t="shared" si="11"/>
        <v>2.7912145898319998E-4</v>
      </c>
      <c r="P247" s="15"/>
      <c r="R247" s="10" t="s">
        <v>492</v>
      </c>
      <c r="S247" s="11">
        <v>0.1002950168894557</v>
      </c>
      <c r="V247" s="16"/>
    </row>
    <row r="248" spans="1:22">
      <c r="A248" s="1" t="s">
        <v>494</v>
      </c>
      <c r="B248">
        <v>-0.12955330047098509</v>
      </c>
      <c r="C248">
        <v>-0.31728393175137232</v>
      </c>
      <c r="D248">
        <v>0.72205467399088907</v>
      </c>
      <c r="E248">
        <v>-0.18773063128038711</v>
      </c>
      <c r="F248" s="8">
        <f t="shared" si="9"/>
        <v>3.3826889113419998E-4</v>
      </c>
      <c r="G248" s="8">
        <f t="shared" si="10"/>
        <v>8.84492006672251E-2</v>
      </c>
      <c r="I248" s="10" t="s">
        <v>495</v>
      </c>
      <c r="J248" s="11">
        <v>3.3826889113419998E-4</v>
      </c>
      <c r="L248" s="12" t="str">
        <f>_xlfn.XLOOKUP(I248,Sheet!$B$2:$B$900,Sheet!$A$2:$A$900)</f>
        <v>MAA</v>
      </c>
      <c r="M248" s="9">
        <f t="shared" si="11"/>
        <v>3.3826889113419998E-4</v>
      </c>
      <c r="P248" s="15"/>
      <c r="R248" s="10" t="s">
        <v>494</v>
      </c>
      <c r="S248" s="11">
        <v>8.84492006672251E-2</v>
      </c>
      <c r="V248" s="16"/>
    </row>
    <row r="249" spans="1:22">
      <c r="A249" s="1" t="s">
        <v>496</v>
      </c>
      <c r="B249">
        <v>-0.20902120616752851</v>
      </c>
      <c r="C249">
        <v>-2.9449758657342891E-2</v>
      </c>
      <c r="D249">
        <v>1.1058382809297029</v>
      </c>
      <c r="E249">
        <v>0.17957144751018561</v>
      </c>
      <c r="F249" s="8">
        <f t="shared" si="9"/>
        <v>6.6989763290170048E-5</v>
      </c>
      <c r="G249" s="8">
        <f t="shared" si="10"/>
        <v>2.6835024111573801E-2</v>
      </c>
      <c r="I249" s="10" t="s">
        <v>497</v>
      </c>
      <c r="J249" s="11">
        <v>6.6989763290170048E-5</v>
      </c>
      <c r="L249" s="12" t="str">
        <f>_xlfn.XLOOKUP(I249,Sheet!$B$2:$B$900,Sheet!$A$2:$A$900)</f>
        <v>MAR</v>
      </c>
      <c r="M249" s="9">
        <f t="shared" si="11"/>
        <v>6.6989763290170048E-5</v>
      </c>
      <c r="P249" s="15"/>
      <c r="R249" s="10" t="s">
        <v>496</v>
      </c>
      <c r="S249" s="11">
        <v>2.6835024111573801E-2</v>
      </c>
      <c r="V249" s="16"/>
    </row>
    <row r="250" spans="1:22">
      <c r="A250" s="1" t="s">
        <v>498</v>
      </c>
      <c r="B250">
        <v>-0.203260115267763</v>
      </c>
      <c r="C250">
        <v>-0.32367567739004749</v>
      </c>
      <c r="D250">
        <v>1.0780155740641491</v>
      </c>
      <c r="E250">
        <v>-0.1204155621222846</v>
      </c>
      <c r="F250" s="8">
        <f t="shared" si="9"/>
        <v>1.135985324171E-4</v>
      </c>
      <c r="G250" s="8">
        <f t="shared" si="10"/>
        <v>7.8010398900611094E-2</v>
      </c>
      <c r="I250" s="10" t="s">
        <v>499</v>
      </c>
      <c r="J250" s="11">
        <v>1.135985324171E-4</v>
      </c>
      <c r="L250" s="12" t="str">
        <f>_xlfn.XLOOKUP(I250,Sheet!$B$2:$B$900,Sheet!$A$2:$A$900)</f>
        <v>MAS</v>
      </c>
      <c r="M250" s="9">
        <f t="shared" si="11"/>
        <v>1.135985324171E-4</v>
      </c>
      <c r="P250" s="15"/>
      <c r="R250" s="10" t="s">
        <v>498</v>
      </c>
      <c r="S250" s="11">
        <v>7.8010398900611094E-2</v>
      </c>
      <c r="V250" s="16"/>
    </row>
    <row r="251" spans="1:22">
      <c r="A251" s="1" t="s">
        <v>500</v>
      </c>
      <c r="B251">
        <v>-8.0668808265036251E-2</v>
      </c>
      <c r="C251">
        <v>2.4471675829583869E-2</v>
      </c>
      <c r="D251">
        <v>0.48597110569084451</v>
      </c>
      <c r="E251">
        <v>0.1051404840946201</v>
      </c>
      <c r="F251" s="8">
        <f t="shared" si="9"/>
        <v>2.5473734831549998E-4</v>
      </c>
      <c r="G251" s="8">
        <f t="shared" si="10"/>
        <v>6.8868961189212305E-2</v>
      </c>
      <c r="I251" s="10" t="s">
        <v>501</v>
      </c>
      <c r="J251" s="11">
        <v>2.5473734831549998E-4</v>
      </c>
      <c r="L251" s="12" t="str">
        <f>_xlfn.XLOOKUP(I251,Sheet!$B$2:$B$900,Sheet!$A$2:$A$900)</f>
        <v>MCD</v>
      </c>
      <c r="M251" s="9">
        <f t="shared" si="11"/>
        <v>2.5473734831549998E-4</v>
      </c>
      <c r="P251" s="15"/>
      <c r="R251" s="10" t="s">
        <v>500</v>
      </c>
      <c r="S251" s="11">
        <v>6.8868961189212305E-2</v>
      </c>
      <c r="V251" s="16"/>
    </row>
    <row r="252" spans="1:22">
      <c r="A252" s="1" t="s">
        <v>502</v>
      </c>
      <c r="B252">
        <v>-0.31292330728949042</v>
      </c>
      <c r="C252">
        <v>-9.0570593897713492E-2</v>
      </c>
      <c r="D252">
        <v>1.6076247919443301</v>
      </c>
      <c r="E252">
        <v>0.2223527133917769</v>
      </c>
      <c r="F252" s="8">
        <f t="shared" si="9"/>
        <v>1.0742577336500001E-4</v>
      </c>
      <c r="G252" s="8">
        <f t="shared" si="10"/>
        <v>9.1158181990454501E-2</v>
      </c>
      <c r="I252" s="10" t="s">
        <v>503</v>
      </c>
      <c r="J252" s="11">
        <v>1.0742577336500001E-4</v>
      </c>
      <c r="L252" s="12" t="str">
        <f>_xlfn.XLOOKUP(I252,Sheet!$B$2:$B$900,Sheet!$A$2:$A$900)</f>
        <v>MCHP</v>
      </c>
      <c r="M252" s="9">
        <f t="shared" si="11"/>
        <v>1.0742577336500001E-4</v>
      </c>
      <c r="P252" s="15"/>
      <c r="R252" s="10" t="s">
        <v>502</v>
      </c>
      <c r="S252" s="11">
        <v>9.1158181990454501E-2</v>
      </c>
      <c r="V252" s="16"/>
    </row>
    <row r="253" spans="1:22">
      <c r="A253" s="1" t="s">
        <v>504</v>
      </c>
      <c r="B253">
        <v>-6.101703038242564E-2</v>
      </c>
      <c r="C253">
        <v>0.44645906650673278</v>
      </c>
      <c r="D253">
        <v>0.39106448732155269</v>
      </c>
      <c r="E253">
        <v>0.50747609688915851</v>
      </c>
      <c r="F253" s="8">
        <f t="shared" si="9"/>
        <v>-2.7332317492719969E-5</v>
      </c>
      <c r="G253" s="8">
        <f t="shared" si="10"/>
        <v>4.2655254112061197E-2</v>
      </c>
      <c r="I253" s="10" t="s">
        <v>505</v>
      </c>
      <c r="J253" s="11">
        <v>-2.7332317492719969E-5</v>
      </c>
      <c r="L253" s="12" t="str">
        <f>_xlfn.XLOOKUP(I253,Sheet!$B$2:$B$900,Sheet!$A$2:$A$900)</f>
        <v>MCK</v>
      </c>
      <c r="M253" s="9">
        <f t="shared" si="11"/>
        <v>-2.7332317492719969E-5</v>
      </c>
      <c r="P253" s="15"/>
      <c r="R253" s="10" t="s">
        <v>504</v>
      </c>
      <c r="S253" s="11">
        <v>4.2655254112061197E-2</v>
      </c>
      <c r="V253" s="16"/>
    </row>
    <row r="254" spans="1:22">
      <c r="A254" s="1" t="s">
        <v>506</v>
      </c>
      <c r="B254">
        <v>-0.21808957754872191</v>
      </c>
      <c r="C254">
        <v>-0.26783822608154001</v>
      </c>
      <c r="D254">
        <v>1.149633222387265</v>
      </c>
      <c r="E254">
        <v>-4.9748648532818018E-2</v>
      </c>
      <c r="F254" s="8">
        <f t="shared" si="9"/>
        <v>4.6562608127640002E-4</v>
      </c>
      <c r="G254" s="8">
        <f t="shared" si="10"/>
        <v>0.1080910325215465</v>
      </c>
      <c r="I254" s="10" t="s">
        <v>507</v>
      </c>
      <c r="J254" s="11">
        <v>4.6562608127640002E-4</v>
      </c>
      <c r="L254" s="12" t="str">
        <f>_xlfn.XLOOKUP(I254,Sheet!$B$2:$B$900,Sheet!$A$2:$A$900)</f>
        <v>MCO</v>
      </c>
      <c r="M254" s="9">
        <f t="shared" si="11"/>
        <v>4.6562608127640002E-4</v>
      </c>
      <c r="P254" s="15"/>
      <c r="R254" s="10" t="s">
        <v>506</v>
      </c>
      <c r="S254" s="11">
        <v>0.1080910325215465</v>
      </c>
      <c r="V254" s="16"/>
    </row>
    <row r="255" spans="1:22">
      <c r="A255" s="1" t="s">
        <v>508</v>
      </c>
      <c r="B255">
        <v>-9.0028016651002296E-2</v>
      </c>
      <c r="C255">
        <v>5.0123565638819152E-2</v>
      </c>
      <c r="D255">
        <v>0.53117062014859462</v>
      </c>
      <c r="E255">
        <v>0.14015158228982141</v>
      </c>
      <c r="F255" s="8">
        <f t="shared" si="9"/>
        <v>-7.1626030765397535E-5</v>
      </c>
      <c r="G255" s="8">
        <f t="shared" si="10"/>
        <v>6.2431176712200297E-2</v>
      </c>
      <c r="I255" s="10" t="s">
        <v>509</v>
      </c>
      <c r="J255" s="11">
        <v>-7.1626030765397535E-5</v>
      </c>
      <c r="L255" s="12" t="str">
        <f>_xlfn.XLOOKUP(I255,Sheet!$B$2:$B$900,Sheet!$A$2:$A$900)</f>
        <v>MDLZ</v>
      </c>
      <c r="M255" s="9">
        <f t="shared" si="11"/>
        <v>-7.1626030765397535E-5</v>
      </c>
      <c r="P255" s="15"/>
      <c r="R255" s="10" t="s">
        <v>508</v>
      </c>
      <c r="S255" s="11">
        <v>6.2431176712200297E-2</v>
      </c>
      <c r="V255" s="16"/>
    </row>
    <row r="256" spans="1:22">
      <c r="A256" s="1" t="s">
        <v>510</v>
      </c>
      <c r="B256">
        <v>-0.1140202896150601</v>
      </c>
      <c r="C256">
        <v>-0.22354050235886649</v>
      </c>
      <c r="D256">
        <v>0.64703929664257231</v>
      </c>
      <c r="E256">
        <v>-0.1095202127438063</v>
      </c>
      <c r="F256" s="8">
        <f t="shared" si="9"/>
        <v>-1.5016217681200001E-4</v>
      </c>
      <c r="G256" s="8">
        <f t="shared" si="10"/>
        <v>6.3874807797852803E-2</v>
      </c>
      <c r="I256" s="10" t="s">
        <v>511</v>
      </c>
      <c r="J256" s="11">
        <v>-1.5016217681200001E-4</v>
      </c>
      <c r="L256" s="12" t="str">
        <f>_xlfn.XLOOKUP(I256,Sheet!$B$2:$B$900,Sheet!$A$2:$A$900)</f>
        <v>MDT</v>
      </c>
      <c r="M256" s="9">
        <f t="shared" si="11"/>
        <v>-1.5016217681200001E-4</v>
      </c>
      <c r="P256" s="15"/>
      <c r="R256" s="10" t="s">
        <v>510</v>
      </c>
      <c r="S256" s="11">
        <v>6.3874807797852803E-2</v>
      </c>
      <c r="V256" s="16"/>
    </row>
    <row r="257" spans="1:22">
      <c r="A257" s="1" t="s">
        <v>512</v>
      </c>
      <c r="B257">
        <v>-0.1440790481431834</v>
      </c>
      <c r="C257">
        <v>0.20758085866435899</v>
      </c>
      <c r="D257">
        <v>0.79220555800193981</v>
      </c>
      <c r="E257">
        <v>0.35165990680754239</v>
      </c>
      <c r="F257" s="8">
        <f t="shared" si="9"/>
        <v>-3.6519658515910003E-4</v>
      </c>
      <c r="G257" s="8">
        <f t="shared" si="10"/>
        <v>4.1724919623678698E-2</v>
      </c>
      <c r="I257" s="10" t="s">
        <v>513</v>
      </c>
      <c r="J257" s="11">
        <v>-3.6519658515910003E-4</v>
      </c>
      <c r="L257" s="12" t="str">
        <f>_xlfn.XLOOKUP(I257,Sheet!$B$2:$B$900,Sheet!$A$2:$A$900)</f>
        <v>MET</v>
      </c>
      <c r="M257" s="9">
        <f t="shared" si="11"/>
        <v>-3.6519658515910003E-4</v>
      </c>
      <c r="P257" s="15"/>
      <c r="R257" s="10" t="s">
        <v>512</v>
      </c>
      <c r="S257" s="11">
        <v>4.1724919623678698E-2</v>
      </c>
      <c r="V257" s="16"/>
    </row>
    <row r="258" spans="1:22">
      <c r="A258" s="1" t="s">
        <v>514</v>
      </c>
      <c r="B258">
        <v>-0.28634712347945951</v>
      </c>
      <c r="C258">
        <v>-0.1749758092556106</v>
      </c>
      <c r="D258">
        <v>1.47927733403811</v>
      </c>
      <c r="E258">
        <v>0.1113713142238489</v>
      </c>
      <c r="F258" s="8">
        <f t="shared" ref="F258:F321" si="12">_xlfn.XLOOKUP(A258,$L$2:$L$900,$M$2:$M$900)</f>
        <v>-2.414814565098E-4</v>
      </c>
      <c r="G258" s="8">
        <f t="shared" ref="G258:G321" si="13">_xlfn.XLOOKUP(A258,$R$2:$R$900,$S$2:$S$900)</f>
        <v>2.3827483383014401E-2</v>
      </c>
      <c r="I258" s="10" t="s">
        <v>515</v>
      </c>
      <c r="J258" s="11">
        <v>-2.414814565098E-4</v>
      </c>
      <c r="L258" s="12" t="str">
        <f>_xlfn.XLOOKUP(I258,Sheet!$B$2:$B$900,Sheet!$A$2:$A$900)</f>
        <v>MGM</v>
      </c>
      <c r="M258" s="9">
        <f t="shared" ref="M258:M321" si="14">J258</f>
        <v>-2.414814565098E-4</v>
      </c>
      <c r="P258" s="15"/>
      <c r="R258" s="10" t="s">
        <v>514</v>
      </c>
      <c r="S258" s="11">
        <v>2.3827483383014401E-2</v>
      </c>
      <c r="V258" s="16"/>
    </row>
    <row r="259" spans="1:22">
      <c r="A259" s="1" t="s">
        <v>516</v>
      </c>
      <c r="B259">
        <v>-0.23691283855910311</v>
      </c>
      <c r="C259">
        <v>-0.47003668869049392</v>
      </c>
      <c r="D259">
        <v>1.240538587787237</v>
      </c>
      <c r="E259">
        <v>-0.2331238501313907</v>
      </c>
      <c r="F259" s="8">
        <f t="shared" si="12"/>
        <v>-5.518472199592E-4</v>
      </c>
      <c r="G259" s="8">
        <f t="shared" si="13"/>
        <v>-0.2019621429338333</v>
      </c>
      <c r="I259" s="10" t="s">
        <v>517</v>
      </c>
      <c r="J259" s="11">
        <v>-5.518472199592E-4</v>
      </c>
      <c r="L259" s="12" t="str">
        <f>_xlfn.XLOOKUP(I259,Sheet!$B$2:$B$900,Sheet!$A$2:$A$900)</f>
        <v>MHK</v>
      </c>
      <c r="M259" s="9">
        <f t="shared" si="14"/>
        <v>-5.518472199592E-4</v>
      </c>
      <c r="P259" s="15"/>
      <c r="R259" s="10" t="s">
        <v>516</v>
      </c>
      <c r="S259" s="11">
        <v>-0.2019621429338333</v>
      </c>
      <c r="V259" s="16"/>
    </row>
    <row r="260" spans="1:22">
      <c r="A260" s="1" t="s">
        <v>518</v>
      </c>
      <c r="B260">
        <v>-7.5764079212922969E-2</v>
      </c>
      <c r="C260">
        <v>-0.1014120531969636</v>
      </c>
      <c r="D260">
        <v>0.46228412677553748</v>
      </c>
      <c r="E260">
        <v>-2.564797398404059E-2</v>
      </c>
      <c r="F260" s="8">
        <f t="shared" si="12"/>
        <v>2.8135427049929998E-4</v>
      </c>
      <c r="G260" s="8">
        <f t="shared" si="13"/>
        <v>8.4409383759243894E-2</v>
      </c>
      <c r="I260" s="10" t="s">
        <v>519</v>
      </c>
      <c r="J260" s="11">
        <v>2.8135427049929998E-4</v>
      </c>
      <c r="L260" s="12" t="str">
        <f>_xlfn.XLOOKUP(I260,Sheet!$B$2:$B$900,Sheet!$A$2:$A$900)</f>
        <v>MKC</v>
      </c>
      <c r="M260" s="9">
        <f t="shared" si="14"/>
        <v>2.8135427049929998E-4</v>
      </c>
      <c r="P260" s="15"/>
      <c r="R260" s="10" t="s">
        <v>518</v>
      </c>
      <c r="S260" s="11">
        <v>8.4409383759243894E-2</v>
      </c>
      <c r="V260" s="16"/>
    </row>
    <row r="261" spans="1:22">
      <c r="A261" s="1" t="s">
        <v>520</v>
      </c>
      <c r="B261">
        <v>-0.16782308433675719</v>
      </c>
      <c r="C261">
        <v>-0.30519820882907878</v>
      </c>
      <c r="D261">
        <v>0.90687539576578891</v>
      </c>
      <c r="E261">
        <v>-0.13737512449232159</v>
      </c>
      <c r="F261" s="8">
        <f t="shared" si="12"/>
        <v>5.0377520485029995E-4</v>
      </c>
      <c r="G261" s="8">
        <f t="shared" si="13"/>
        <v>9.9110143440099094E-2</v>
      </c>
      <c r="I261" s="10" t="s">
        <v>521</v>
      </c>
      <c r="J261" s="11">
        <v>5.0377520485029995E-4</v>
      </c>
      <c r="L261" s="12" t="str">
        <f>_xlfn.XLOOKUP(I261,Sheet!$B$2:$B$900,Sheet!$A$2:$A$900)</f>
        <v>MKTX</v>
      </c>
      <c r="M261" s="9">
        <f t="shared" si="14"/>
        <v>5.0377520485029995E-4</v>
      </c>
      <c r="P261" s="15"/>
      <c r="R261" s="10" t="s">
        <v>520</v>
      </c>
      <c r="S261" s="11">
        <v>9.9110143440099094E-2</v>
      </c>
      <c r="V261" s="16"/>
    </row>
    <row r="262" spans="1:22">
      <c r="A262" s="1" t="s">
        <v>522</v>
      </c>
      <c r="B262">
        <v>-0.20083454384350749</v>
      </c>
      <c r="C262">
        <v>-0.20511466288590041</v>
      </c>
      <c r="D262">
        <v>1.0663014796517061</v>
      </c>
      <c r="E262">
        <v>-4.2801190423928659E-3</v>
      </c>
      <c r="F262" s="8">
        <f t="shared" si="12"/>
        <v>7.3986028638433916E-5</v>
      </c>
      <c r="G262" s="8">
        <f t="shared" si="13"/>
        <v>6.7016160776805903E-2</v>
      </c>
      <c r="I262" s="10" t="s">
        <v>523</v>
      </c>
      <c r="J262" s="11">
        <v>7.3986028638433916E-5</v>
      </c>
      <c r="L262" s="12" t="str">
        <f>_xlfn.XLOOKUP(I262,Sheet!$B$2:$B$900,Sheet!$A$2:$A$900)</f>
        <v>MLM</v>
      </c>
      <c r="M262" s="9">
        <f t="shared" si="14"/>
        <v>7.3986028638433916E-5</v>
      </c>
      <c r="P262" s="15"/>
      <c r="R262" s="10" t="s">
        <v>522</v>
      </c>
      <c r="S262" s="11">
        <v>6.7016160776805903E-2</v>
      </c>
      <c r="V262" s="16"/>
    </row>
    <row r="263" spans="1:22">
      <c r="A263" s="1" t="s">
        <v>524</v>
      </c>
      <c r="B263">
        <v>-0.1567158492404043</v>
      </c>
      <c r="C263">
        <v>-2.093225062400061E-3</v>
      </c>
      <c r="D263">
        <v>0.85323393244758394</v>
      </c>
      <c r="E263">
        <v>0.15462262417800421</v>
      </c>
      <c r="F263" s="8">
        <f t="shared" si="12"/>
        <v>3.0281258830609998E-4</v>
      </c>
      <c r="G263" s="8">
        <f t="shared" si="13"/>
        <v>8.8715071758745503E-2</v>
      </c>
      <c r="I263" s="10" t="s">
        <v>525</v>
      </c>
      <c r="J263" s="11">
        <v>3.0281258830609998E-4</v>
      </c>
      <c r="L263" s="12" t="str">
        <f>_xlfn.XLOOKUP(I263,Sheet!$B$2:$B$900,Sheet!$A$2:$A$900)</f>
        <v>MMC</v>
      </c>
      <c r="M263" s="9">
        <f t="shared" si="14"/>
        <v>3.0281258830609998E-4</v>
      </c>
      <c r="P263" s="15"/>
      <c r="R263" s="10" t="s">
        <v>524</v>
      </c>
      <c r="S263" s="11">
        <v>8.8715071758745503E-2</v>
      </c>
      <c r="V263" s="16"/>
    </row>
    <row r="264" spans="1:22">
      <c r="A264" s="1" t="s">
        <v>526</v>
      </c>
      <c r="B264">
        <v>-0.1222486386034578</v>
      </c>
      <c r="C264">
        <v>-0.31397226027921682</v>
      </c>
      <c r="D264">
        <v>0.68677742018111609</v>
      </c>
      <c r="E264">
        <v>-0.19172362167575899</v>
      </c>
      <c r="F264" s="8">
        <f t="shared" si="12"/>
        <v>-3.914348242203E-4</v>
      </c>
      <c r="G264" s="8">
        <f t="shared" si="13"/>
        <v>-3.2796666092830197E-2</v>
      </c>
      <c r="I264" s="10" t="s">
        <v>527</v>
      </c>
      <c r="J264" s="11">
        <v>-3.914348242203E-4</v>
      </c>
      <c r="L264" s="12" t="str">
        <f>_xlfn.XLOOKUP(I264,Sheet!$B$2:$B$900,Sheet!$A$2:$A$900)</f>
        <v>MMM</v>
      </c>
      <c r="M264" s="9">
        <f t="shared" si="14"/>
        <v>-3.914348242203E-4</v>
      </c>
      <c r="P264" s="15"/>
      <c r="R264" s="10" t="s">
        <v>526</v>
      </c>
      <c r="S264" s="11">
        <v>-3.2796666092830197E-2</v>
      </c>
      <c r="V264" s="16"/>
    </row>
    <row r="265" spans="1:22">
      <c r="A265" s="1" t="s">
        <v>528</v>
      </c>
      <c r="B265">
        <v>-0.14951626296982529</v>
      </c>
      <c r="C265">
        <v>9.9318269286419736E-2</v>
      </c>
      <c r="D265">
        <v>0.81846413244881366</v>
      </c>
      <c r="E265">
        <v>0.24883453225624511</v>
      </c>
      <c r="F265" s="8">
        <f t="shared" si="12"/>
        <v>8.9334074672231339E-5</v>
      </c>
      <c r="G265" s="8">
        <f t="shared" si="13"/>
        <v>7.8143415381632997E-2</v>
      </c>
      <c r="I265" s="10" t="s">
        <v>529</v>
      </c>
      <c r="J265" s="11">
        <v>8.9334074672231339E-5</v>
      </c>
      <c r="L265" s="12" t="str">
        <f>_xlfn.XLOOKUP(I265,Sheet!$B$2:$B$900,Sheet!$A$2:$A$900)</f>
        <v>MNST</v>
      </c>
      <c r="M265" s="9">
        <f t="shared" si="14"/>
        <v>8.9334074672231339E-5</v>
      </c>
      <c r="P265" s="15"/>
      <c r="R265" s="10" t="s">
        <v>528</v>
      </c>
      <c r="S265" s="11">
        <v>7.8143415381632997E-2</v>
      </c>
      <c r="V265" s="16"/>
    </row>
    <row r="266" spans="1:22">
      <c r="A266" s="1" t="s">
        <v>530</v>
      </c>
      <c r="B266">
        <v>-4.9538968248355818E-2</v>
      </c>
      <c r="C266">
        <v>7.4243881640552511E-2</v>
      </c>
      <c r="D266">
        <v>0.33563214582632761</v>
      </c>
      <c r="E266">
        <v>0.12378284988890829</v>
      </c>
      <c r="F266" s="8">
        <f t="shared" si="12"/>
        <v>-4.0972712547489998E-4</v>
      </c>
      <c r="G266" s="8">
        <f t="shared" si="13"/>
        <v>-8.0781364807402403E-2</v>
      </c>
      <c r="I266" s="10" t="s">
        <v>531</v>
      </c>
      <c r="J266" s="11">
        <v>-4.0972712547489998E-4</v>
      </c>
      <c r="L266" s="12" t="str">
        <f>_xlfn.XLOOKUP(I266,Sheet!$B$2:$B$900,Sheet!$A$2:$A$900)</f>
        <v>MO</v>
      </c>
      <c r="M266" s="9">
        <f t="shared" si="14"/>
        <v>-4.0972712547489998E-4</v>
      </c>
      <c r="P266" s="15"/>
      <c r="R266" s="10" t="s">
        <v>530</v>
      </c>
      <c r="S266" s="11">
        <v>-8.0781364807402403E-2</v>
      </c>
      <c r="V266" s="16"/>
    </row>
    <row r="267" spans="1:22">
      <c r="A267" s="1" t="s">
        <v>532</v>
      </c>
      <c r="B267">
        <v>-8.9945239199977711E-2</v>
      </c>
      <c r="C267">
        <v>8.0643038917880383E-2</v>
      </c>
      <c r="D267">
        <v>0.53077085336917651</v>
      </c>
      <c r="E267">
        <v>0.17058827811785809</v>
      </c>
      <c r="F267" s="8">
        <f t="shared" si="12"/>
        <v>1.0233067689688999E-3</v>
      </c>
      <c r="G267" s="8">
        <f t="shared" si="13"/>
        <v>0.1275456206708698</v>
      </c>
      <c r="I267" s="10" t="s">
        <v>533</v>
      </c>
      <c r="J267" s="11">
        <v>1.0233067689688999E-3</v>
      </c>
      <c r="L267" s="12" t="str">
        <f>_xlfn.XLOOKUP(I267,Sheet!$B$2:$B$900,Sheet!$A$2:$A$900)</f>
        <v>MOH</v>
      </c>
      <c r="M267" s="9">
        <f t="shared" si="14"/>
        <v>1.0233067689688999E-3</v>
      </c>
      <c r="P267" s="15"/>
      <c r="R267" s="10" t="s">
        <v>532</v>
      </c>
      <c r="S267" s="11">
        <v>0.1275456206708698</v>
      </c>
      <c r="V267" s="16"/>
    </row>
    <row r="268" spans="1:22">
      <c r="A268" s="1" t="s">
        <v>534</v>
      </c>
      <c r="B268">
        <v>-0.16447655731863151</v>
      </c>
      <c r="C268">
        <v>0.26701474819539223</v>
      </c>
      <c r="D268">
        <v>0.89071362330586212</v>
      </c>
      <c r="E268">
        <v>0.4314913055140237</v>
      </c>
      <c r="F268" s="8">
        <f t="shared" si="12"/>
        <v>-2.1382617360599999E-4</v>
      </c>
      <c r="G268" s="8">
        <f t="shared" si="13"/>
        <v>3.7019261721034E-3</v>
      </c>
      <c r="I268" s="10" t="s">
        <v>535</v>
      </c>
      <c r="J268" s="11">
        <v>-2.1382617360599999E-4</v>
      </c>
      <c r="L268" s="12" t="str">
        <f>_xlfn.XLOOKUP(I268,Sheet!$B$2:$B$900,Sheet!$A$2:$A$900)</f>
        <v>MOS</v>
      </c>
      <c r="M268" s="9">
        <f t="shared" si="14"/>
        <v>-2.1382617360599999E-4</v>
      </c>
      <c r="P268" s="15"/>
      <c r="R268" s="10" t="s">
        <v>534</v>
      </c>
      <c r="S268" s="11">
        <v>3.7019261721034E-3</v>
      </c>
      <c r="V268" s="16"/>
    </row>
    <row r="269" spans="1:22">
      <c r="A269" s="1" t="s">
        <v>536</v>
      </c>
      <c r="B269">
        <v>-0.3979606522114878</v>
      </c>
      <c r="C269">
        <v>-0.13904773418892349</v>
      </c>
      <c r="D269">
        <v>2.018305540009945</v>
      </c>
      <c r="E269">
        <v>0.25891291802256428</v>
      </c>
      <c r="F269" s="8">
        <f t="shared" si="12"/>
        <v>6.8790558661490004E-4</v>
      </c>
      <c r="G269" s="8">
        <f t="shared" si="13"/>
        <v>0.1342152796227021</v>
      </c>
      <c r="I269" s="10" t="s">
        <v>537</v>
      </c>
      <c r="J269" s="11">
        <v>6.8790558661490004E-4</v>
      </c>
      <c r="L269" s="12" t="str">
        <f>_xlfn.XLOOKUP(I269,Sheet!$B$2:$B$900,Sheet!$A$2:$A$900)</f>
        <v>MPWR</v>
      </c>
      <c r="M269" s="9">
        <f t="shared" si="14"/>
        <v>6.8790558661490004E-4</v>
      </c>
      <c r="P269" s="15"/>
      <c r="R269" s="10" t="s">
        <v>536</v>
      </c>
      <c r="S269" s="11">
        <v>0.1342152796227021</v>
      </c>
      <c r="V269" s="16"/>
    </row>
    <row r="270" spans="1:22">
      <c r="A270" s="1" t="s">
        <v>538</v>
      </c>
      <c r="B270">
        <v>-3.9663971017609587E-2</v>
      </c>
      <c r="C270">
        <v>0.42156179645669067</v>
      </c>
      <c r="D270">
        <v>0.28794167226334511</v>
      </c>
      <c r="E270">
        <v>0.46122576747430027</v>
      </c>
      <c r="F270" s="8">
        <f t="shared" si="12"/>
        <v>-3.5818744266795243E-5</v>
      </c>
      <c r="G270" s="8">
        <f t="shared" si="13"/>
        <v>5.4088242797661203E-2</v>
      </c>
      <c r="I270" s="10" t="s">
        <v>539</v>
      </c>
      <c r="J270" s="11">
        <v>-3.5818744266795243E-5</v>
      </c>
      <c r="L270" s="12" t="str">
        <f>_xlfn.XLOOKUP(I270,Sheet!$B$2:$B$900,Sheet!$A$2:$A$900)</f>
        <v>MRK</v>
      </c>
      <c r="M270" s="9">
        <f t="shared" si="14"/>
        <v>-3.5818744266795243E-5</v>
      </c>
      <c r="P270" s="15"/>
      <c r="R270" s="10" t="s">
        <v>538</v>
      </c>
      <c r="S270" s="11">
        <v>5.4088242797661203E-2</v>
      </c>
      <c r="V270" s="16"/>
    </row>
    <row r="271" spans="1:22">
      <c r="A271" s="1" t="s">
        <v>540</v>
      </c>
      <c r="B271">
        <v>-0.15440754492117001</v>
      </c>
      <c r="C271">
        <v>0.64824335067032635</v>
      </c>
      <c r="D271">
        <v>0.84208616971515393</v>
      </c>
      <c r="E271">
        <v>0.80265089559149627</v>
      </c>
      <c r="F271" s="8">
        <f t="shared" si="12"/>
        <v>-3.6969764576570002E-4</v>
      </c>
      <c r="G271" s="8">
        <f t="shared" si="13"/>
        <v>-0.1757123495726903</v>
      </c>
      <c r="I271" s="10" t="s">
        <v>541</v>
      </c>
      <c r="J271" s="11">
        <v>-3.6969764576570002E-4</v>
      </c>
      <c r="L271" s="12" t="str">
        <f>_xlfn.XLOOKUP(I271,Sheet!$B$2:$B$900,Sheet!$A$2:$A$900)</f>
        <v>MRO</v>
      </c>
      <c r="M271" s="9">
        <f t="shared" si="14"/>
        <v>-3.6969764576570002E-4</v>
      </c>
      <c r="P271" s="15"/>
      <c r="R271" s="10" t="s">
        <v>540</v>
      </c>
      <c r="S271" s="11">
        <v>-0.1757123495726903</v>
      </c>
      <c r="V271" s="16"/>
    </row>
    <row r="272" spans="1:22">
      <c r="A272" s="1" t="s">
        <v>542</v>
      </c>
      <c r="B272">
        <v>-0.1971708318164348</v>
      </c>
      <c r="C272">
        <v>-5.7545484571562389E-2</v>
      </c>
      <c r="D272">
        <v>1.048607888708158</v>
      </c>
      <c r="E272">
        <v>0.13962534724487241</v>
      </c>
      <c r="F272" s="8">
        <f t="shared" si="12"/>
        <v>-1.6713491013730991E-6</v>
      </c>
      <c r="G272" s="8">
        <f t="shared" si="13"/>
        <v>9.6248294456321298E-2</v>
      </c>
      <c r="I272" s="10" t="s">
        <v>543</v>
      </c>
      <c r="J272" s="11">
        <v>-1.6713491013730991E-6</v>
      </c>
      <c r="L272" s="12" t="str">
        <f>_xlfn.XLOOKUP(I272,Sheet!$B$2:$B$900,Sheet!$A$2:$A$900)</f>
        <v>MS</v>
      </c>
      <c r="M272" s="9">
        <f t="shared" si="14"/>
        <v>-1.6713491013730991E-6</v>
      </c>
      <c r="P272" s="15"/>
      <c r="R272" s="10" t="s">
        <v>542</v>
      </c>
      <c r="S272" s="11">
        <v>9.6248294456321298E-2</v>
      </c>
      <c r="V272" s="16"/>
    </row>
    <row r="273" spans="1:22">
      <c r="A273" s="1" t="s">
        <v>544</v>
      </c>
      <c r="B273">
        <v>-0.26184630936520709</v>
      </c>
      <c r="C273">
        <v>-0.18744395498744609</v>
      </c>
      <c r="D273">
        <v>1.360952700573985</v>
      </c>
      <c r="E273">
        <v>7.4402354377760938E-2</v>
      </c>
      <c r="F273" s="8">
        <f t="shared" si="12"/>
        <v>1.0292274716655E-3</v>
      </c>
      <c r="G273" s="8">
        <f t="shared" si="13"/>
        <v>0.1291229317346122</v>
      </c>
      <c r="I273" s="10" t="s">
        <v>545</v>
      </c>
      <c r="J273" s="11">
        <v>1.0292274716655E-3</v>
      </c>
      <c r="L273" s="12" t="str">
        <f>_xlfn.XLOOKUP(I273,Sheet!$B$2:$B$900,Sheet!$A$2:$A$900)</f>
        <v>MSCI</v>
      </c>
      <c r="M273" s="9">
        <f t="shared" si="14"/>
        <v>1.0292274716655E-3</v>
      </c>
      <c r="P273" s="15"/>
      <c r="R273" s="10" t="s">
        <v>544</v>
      </c>
      <c r="S273" s="11">
        <v>0.1291229317346122</v>
      </c>
      <c r="V273" s="16"/>
    </row>
    <row r="274" spans="1:22">
      <c r="A274" s="1" t="s">
        <v>546</v>
      </c>
      <c r="B274">
        <v>-0.24568466706830669</v>
      </c>
      <c r="C274">
        <v>-0.2667940471899275</v>
      </c>
      <c r="D274">
        <v>1.282901400235902</v>
      </c>
      <c r="E274">
        <v>-2.1109380121620749E-2</v>
      </c>
      <c r="F274" s="8">
        <f t="shared" si="12"/>
        <v>6.896220859483E-4</v>
      </c>
      <c r="G274" s="8">
        <f t="shared" si="13"/>
        <v>0.13207247550215301</v>
      </c>
      <c r="I274" s="10" t="s">
        <v>547</v>
      </c>
      <c r="J274" s="11">
        <v>6.896220859483E-4</v>
      </c>
      <c r="L274" s="12" t="str">
        <f>_xlfn.XLOOKUP(I274,Sheet!$B$2:$B$900,Sheet!$A$2:$A$900)</f>
        <v>MSFT</v>
      </c>
      <c r="M274" s="9">
        <f t="shared" si="14"/>
        <v>6.896220859483E-4</v>
      </c>
      <c r="P274" s="15"/>
      <c r="R274" s="10" t="s">
        <v>546</v>
      </c>
      <c r="S274" s="11">
        <v>0.13207247550215301</v>
      </c>
      <c r="V274" s="16"/>
    </row>
    <row r="275" spans="1:22">
      <c r="A275" s="1" t="s">
        <v>548</v>
      </c>
      <c r="B275">
        <v>-0.17526934478342479</v>
      </c>
      <c r="C275">
        <v>6.7826942230785336E-3</v>
      </c>
      <c r="D275">
        <v>0.94283648807569032</v>
      </c>
      <c r="E275">
        <v>0.18205203900650341</v>
      </c>
      <c r="F275" s="8">
        <f t="shared" si="12"/>
        <v>4.7417589411309998E-4</v>
      </c>
      <c r="G275" s="8">
        <f t="shared" si="13"/>
        <v>0.1042200506842583</v>
      </c>
      <c r="I275" s="10" t="s">
        <v>549</v>
      </c>
      <c r="J275" s="11">
        <v>4.7417589411309998E-4</v>
      </c>
      <c r="L275" s="12" t="str">
        <f>_xlfn.XLOOKUP(I275,Sheet!$B$2:$B$900,Sheet!$A$2:$A$900)</f>
        <v>MSI</v>
      </c>
      <c r="M275" s="9">
        <f t="shared" si="14"/>
        <v>4.7417589411309998E-4</v>
      </c>
      <c r="P275" s="15"/>
      <c r="R275" s="10" t="s">
        <v>548</v>
      </c>
      <c r="S275" s="11">
        <v>0.1042200506842583</v>
      </c>
      <c r="V275" s="16"/>
    </row>
    <row r="276" spans="1:22">
      <c r="A276" s="1" t="s">
        <v>550</v>
      </c>
      <c r="B276">
        <v>-0.14644968841681719</v>
      </c>
      <c r="C276">
        <v>3.3896039818695711E-2</v>
      </c>
      <c r="D276">
        <v>0.80365436701477322</v>
      </c>
      <c r="E276">
        <v>0.1803457282355129</v>
      </c>
      <c r="F276" s="8">
        <f t="shared" si="12"/>
        <v>-4.9250821469799995E-4</v>
      </c>
      <c r="G276" s="8">
        <f t="shared" si="13"/>
        <v>-4.9362408920718102E-2</v>
      </c>
      <c r="I276" s="10" t="s">
        <v>551</v>
      </c>
      <c r="J276" s="11">
        <v>-4.9250821469799995E-4</v>
      </c>
      <c r="L276" s="12" t="str">
        <f>_xlfn.XLOOKUP(I276,Sheet!$B$2:$B$900,Sheet!$A$2:$A$900)</f>
        <v>MTB</v>
      </c>
      <c r="M276" s="9">
        <f t="shared" si="14"/>
        <v>-4.9250821469799995E-4</v>
      </c>
      <c r="P276" s="15"/>
      <c r="R276" s="10" t="s">
        <v>550</v>
      </c>
      <c r="S276" s="11">
        <v>-4.9362408920718102E-2</v>
      </c>
      <c r="V276" s="16"/>
    </row>
    <row r="277" spans="1:22">
      <c r="A277" s="1" t="s">
        <v>552</v>
      </c>
      <c r="B277">
        <v>-0.34405469434020208</v>
      </c>
      <c r="C277">
        <v>-0.95790284337793619</v>
      </c>
      <c r="D277">
        <v>1.757971223080367</v>
      </c>
      <c r="E277">
        <v>-0.6138481490377341</v>
      </c>
      <c r="F277" s="8">
        <f t="shared" si="12"/>
        <v>1.3524337958711E-3</v>
      </c>
      <c r="G277" s="8">
        <f t="shared" si="13"/>
        <v>0.1548043216653735</v>
      </c>
      <c r="I277" s="10" t="s">
        <v>553</v>
      </c>
      <c r="J277" s="11">
        <v>1.3524337958711E-3</v>
      </c>
      <c r="L277" s="12" t="str">
        <f>_xlfn.XLOOKUP(I277,Sheet!$B$2:$B$900,Sheet!$A$2:$A$900)</f>
        <v>MTCH</v>
      </c>
      <c r="M277" s="9">
        <f t="shared" si="14"/>
        <v>1.3524337958711E-3</v>
      </c>
      <c r="P277" s="15"/>
      <c r="R277" s="10" t="s">
        <v>552</v>
      </c>
      <c r="S277" s="11">
        <v>0.1548043216653735</v>
      </c>
      <c r="V277" s="16"/>
    </row>
    <row r="278" spans="1:22">
      <c r="A278" s="1" t="s">
        <v>554</v>
      </c>
      <c r="B278">
        <v>-0.2322169327321699</v>
      </c>
      <c r="C278">
        <v>-9.2271449782986736E-2</v>
      </c>
      <c r="D278">
        <v>1.217860103180038</v>
      </c>
      <c r="E278">
        <v>0.13994548294918319</v>
      </c>
      <c r="F278" s="8">
        <f t="shared" si="12"/>
        <v>5.4759219359569998E-4</v>
      </c>
      <c r="G278" s="8">
        <f t="shared" si="13"/>
        <v>5.9647943175782397E-2</v>
      </c>
      <c r="I278" s="10" t="s">
        <v>555</v>
      </c>
      <c r="J278" s="11">
        <v>5.4759219359569998E-4</v>
      </c>
      <c r="L278" s="12" t="str">
        <f>_xlfn.XLOOKUP(I278,Sheet!$B$2:$B$900,Sheet!$A$2:$A$900)</f>
        <v>MTD</v>
      </c>
      <c r="M278" s="9">
        <f t="shared" si="14"/>
        <v>5.4759219359569998E-4</v>
      </c>
      <c r="P278" s="15"/>
      <c r="R278" s="10" t="s">
        <v>554</v>
      </c>
      <c r="S278" s="11">
        <v>5.9647943175782397E-2</v>
      </c>
      <c r="V278" s="16"/>
    </row>
    <row r="279" spans="1:22">
      <c r="A279" s="1" t="s">
        <v>556</v>
      </c>
      <c r="B279">
        <v>-0.28606104168692498</v>
      </c>
      <c r="C279">
        <v>-0.50278293036651167</v>
      </c>
      <c r="D279">
        <v>1.4778957259378831</v>
      </c>
      <c r="E279">
        <v>-0.21672188867958669</v>
      </c>
      <c r="F279" s="8">
        <f t="shared" si="12"/>
        <v>4.9078738560460002E-4</v>
      </c>
      <c r="G279" s="8">
        <f t="shared" si="13"/>
        <v>9.9410482068481396E-2</v>
      </c>
      <c r="I279" s="10" t="s">
        <v>557</v>
      </c>
      <c r="J279" s="11">
        <v>4.9078738560460002E-4</v>
      </c>
      <c r="L279" s="12" t="str">
        <f>_xlfn.XLOOKUP(I279,Sheet!$B$2:$B$900,Sheet!$A$2:$A$900)</f>
        <v>MU</v>
      </c>
      <c r="M279" s="9">
        <f t="shared" si="14"/>
        <v>4.9078738560460002E-4</v>
      </c>
      <c r="P279" s="15"/>
      <c r="R279" s="10" t="s">
        <v>556</v>
      </c>
      <c r="S279" s="11">
        <v>9.9410482068481396E-2</v>
      </c>
      <c r="V279" s="16"/>
    </row>
    <row r="280" spans="1:22">
      <c r="A280" s="1" t="s">
        <v>558</v>
      </c>
      <c r="B280">
        <v>-0.15746311382377359</v>
      </c>
      <c r="C280">
        <v>-8.1315845006494025E-2</v>
      </c>
      <c r="D280">
        <v>0.85684278428065286</v>
      </c>
      <c r="E280">
        <v>7.6147268817279595E-2</v>
      </c>
      <c r="F280" s="8">
        <f t="shared" si="12"/>
        <v>4.0964243554040002E-4</v>
      </c>
      <c r="G280" s="8">
        <f t="shared" si="13"/>
        <v>0.11543798098997381</v>
      </c>
      <c r="I280" s="10" t="s">
        <v>559</v>
      </c>
      <c r="J280" s="11">
        <v>4.0964243554040002E-4</v>
      </c>
      <c r="L280" s="12" t="str">
        <f>_xlfn.XLOOKUP(I280,Sheet!$B$2:$B$900,Sheet!$A$2:$A$900)</f>
        <v>NDAQ</v>
      </c>
      <c r="M280" s="9">
        <f t="shared" si="14"/>
        <v>4.0964243554040002E-4</v>
      </c>
      <c r="P280" s="15"/>
      <c r="R280" s="10" t="s">
        <v>558</v>
      </c>
      <c r="S280" s="11">
        <v>0.11543798098997381</v>
      </c>
      <c r="V280" s="16"/>
    </row>
    <row r="281" spans="1:22">
      <c r="A281" s="1" t="s">
        <v>560</v>
      </c>
      <c r="B281">
        <v>-0.1679395944284601</v>
      </c>
      <c r="C281">
        <v>-2.5704093587972879E-2</v>
      </c>
      <c r="D281">
        <v>0.90743807151326961</v>
      </c>
      <c r="E281">
        <v>0.14223550084048719</v>
      </c>
      <c r="F281" s="8">
        <f t="shared" si="12"/>
        <v>3.5195478986966211E-5</v>
      </c>
      <c r="G281" s="8">
        <f t="shared" si="13"/>
        <v>8.3416575348223193E-2</v>
      </c>
      <c r="I281" s="10" t="s">
        <v>561</v>
      </c>
      <c r="J281" s="11">
        <v>3.5195478986966211E-5</v>
      </c>
      <c r="L281" s="12" t="str">
        <f>_xlfn.XLOOKUP(I281,Sheet!$B$2:$B$900,Sheet!$A$2:$A$900)</f>
        <v>NDSN</v>
      </c>
      <c r="M281" s="9">
        <f t="shared" si="14"/>
        <v>3.5195478986966211E-5</v>
      </c>
      <c r="P281" s="15"/>
      <c r="R281" s="10" t="s">
        <v>560</v>
      </c>
      <c r="S281" s="11">
        <v>8.3416575348223193E-2</v>
      </c>
      <c r="V281" s="16"/>
    </row>
    <row r="282" spans="1:22">
      <c r="A282" s="1" t="s">
        <v>562</v>
      </c>
      <c r="B282">
        <v>-0.13579160591833991</v>
      </c>
      <c r="C282">
        <v>-4.1276039575232633E-2</v>
      </c>
      <c r="D282">
        <v>0.75218204861825411</v>
      </c>
      <c r="E282">
        <v>9.4515566343107316E-2</v>
      </c>
      <c r="F282" s="8">
        <f t="shared" si="12"/>
        <v>5.8437246623659999E-4</v>
      </c>
      <c r="G282" s="8">
        <f t="shared" si="13"/>
        <v>0.1125201851556107</v>
      </c>
      <c r="I282" s="10" t="s">
        <v>563</v>
      </c>
      <c r="J282" s="11">
        <v>5.8437246623659999E-4</v>
      </c>
      <c r="L282" s="12" t="str">
        <f>_xlfn.XLOOKUP(I282,Sheet!$B$2:$B$900,Sheet!$A$2:$A$900)</f>
        <v>NEE</v>
      </c>
      <c r="M282" s="9">
        <f t="shared" si="14"/>
        <v>5.8437246623659999E-4</v>
      </c>
      <c r="P282" s="15"/>
      <c r="R282" s="10" t="s">
        <v>562</v>
      </c>
      <c r="S282" s="11">
        <v>0.1125201851556107</v>
      </c>
      <c r="V282" s="16"/>
    </row>
    <row r="283" spans="1:22">
      <c r="A283" s="1" t="s">
        <v>564</v>
      </c>
      <c r="B283">
        <v>-7.043705290514346E-2</v>
      </c>
      <c r="C283">
        <v>-0.15988885628061569</v>
      </c>
      <c r="D283">
        <v>0.43655769856860283</v>
      </c>
      <c r="E283">
        <v>-8.9451803375472205E-2</v>
      </c>
      <c r="F283" s="8">
        <f t="shared" si="12"/>
        <v>4.7091053492410003E-4</v>
      </c>
      <c r="G283" s="8">
        <f t="shared" si="13"/>
        <v>9.4343211975683405E-2</v>
      </c>
      <c r="I283" s="10" t="s">
        <v>565</v>
      </c>
      <c r="J283" s="11">
        <v>4.7091053492410003E-4</v>
      </c>
      <c r="L283" s="12" t="str">
        <f>_xlfn.XLOOKUP(I283,Sheet!$B$2:$B$900,Sheet!$A$2:$A$900)</f>
        <v>NEM</v>
      </c>
      <c r="M283" s="9">
        <f t="shared" si="14"/>
        <v>4.7091053492410003E-4</v>
      </c>
      <c r="P283" s="15"/>
      <c r="R283" s="10" t="s">
        <v>564</v>
      </c>
      <c r="S283" s="11">
        <v>9.4343211975683405E-2</v>
      </c>
      <c r="V283" s="16"/>
    </row>
    <row r="284" spans="1:22">
      <c r="A284" s="1" t="s">
        <v>566</v>
      </c>
      <c r="B284">
        <v>-0.32338721593586839</v>
      </c>
      <c r="C284">
        <v>-0.44836095368368523</v>
      </c>
      <c r="D284">
        <v>1.6581593639553289</v>
      </c>
      <c r="E284">
        <v>-0.1249737377478168</v>
      </c>
      <c r="F284" s="8">
        <f t="shared" si="12"/>
        <v>8.2052407322690001E-4</v>
      </c>
      <c r="G284" s="8">
        <f t="shared" si="13"/>
        <v>9.5008699091600701E-2</v>
      </c>
      <c r="I284" s="10" t="s">
        <v>567</v>
      </c>
      <c r="J284" s="11">
        <v>8.2052407322690001E-4</v>
      </c>
      <c r="L284" s="12" t="str">
        <f>_xlfn.XLOOKUP(I284,Sheet!$B$2:$B$900,Sheet!$A$2:$A$900)</f>
        <v>NFLX</v>
      </c>
      <c r="M284" s="9">
        <f t="shared" si="14"/>
        <v>8.2052407322690001E-4</v>
      </c>
      <c r="P284" s="15"/>
      <c r="R284" s="10" t="s">
        <v>566</v>
      </c>
      <c r="S284" s="11">
        <v>9.5008699091600701E-2</v>
      </c>
      <c r="V284" s="16"/>
    </row>
    <row r="285" spans="1:22">
      <c r="A285" s="1" t="s">
        <v>568</v>
      </c>
      <c r="B285">
        <v>-9.5325092903950276E-2</v>
      </c>
      <c r="C285">
        <v>5.7795478760270247E-2</v>
      </c>
      <c r="D285">
        <v>0.55675240706958484</v>
      </c>
      <c r="E285">
        <v>0.1531205716642205</v>
      </c>
      <c r="F285" s="8">
        <f t="shared" si="12"/>
        <v>-1.048087930767E-4</v>
      </c>
      <c r="G285" s="8">
        <f t="shared" si="13"/>
        <v>3.6676843497224E-3</v>
      </c>
      <c r="I285" s="10" t="s">
        <v>569</v>
      </c>
      <c r="J285" s="11">
        <v>-1.048087930767E-4</v>
      </c>
      <c r="L285" s="12" t="str">
        <f>_xlfn.XLOOKUP(I285,Sheet!$B$2:$B$900,Sheet!$A$2:$A$900)</f>
        <v>NI</v>
      </c>
      <c r="M285" s="9">
        <f t="shared" si="14"/>
        <v>-1.048087930767E-4</v>
      </c>
      <c r="P285" s="15"/>
      <c r="R285" s="10" t="s">
        <v>568</v>
      </c>
      <c r="S285" s="11">
        <v>3.6676843497224E-3</v>
      </c>
      <c r="V285" s="16"/>
    </row>
    <row r="286" spans="1:22">
      <c r="A286" s="1" t="s">
        <v>570</v>
      </c>
      <c r="B286">
        <v>-0.25624993990027839</v>
      </c>
      <c r="C286">
        <v>-0.25401037530074932</v>
      </c>
      <c r="D286">
        <v>1.333925502107044</v>
      </c>
      <c r="E286">
        <v>2.2395645995290652E-3</v>
      </c>
      <c r="F286" s="8">
        <f t="shared" si="12"/>
        <v>4.274918474012E-4</v>
      </c>
      <c r="G286" s="8">
        <f t="shared" si="13"/>
        <v>0.11464864772375689</v>
      </c>
      <c r="I286" s="10" t="s">
        <v>571</v>
      </c>
      <c r="J286" s="11">
        <v>4.274918474012E-4</v>
      </c>
      <c r="L286" s="12" t="str">
        <f>_xlfn.XLOOKUP(I286,Sheet!$B$2:$B$900,Sheet!$A$2:$A$900)</f>
        <v>NKE</v>
      </c>
      <c r="M286" s="9">
        <f t="shared" si="14"/>
        <v>4.274918474012E-4</v>
      </c>
      <c r="P286" s="15"/>
      <c r="R286" s="10" t="s">
        <v>570</v>
      </c>
      <c r="S286" s="11">
        <v>0.11464864772375689</v>
      </c>
      <c r="V286" s="16"/>
    </row>
    <row r="287" spans="1:22">
      <c r="A287" s="1" t="s">
        <v>572</v>
      </c>
      <c r="B287">
        <v>-5.2779415541684131E-2</v>
      </c>
      <c r="C287">
        <v>0.40707274936239263</v>
      </c>
      <c r="D287">
        <v>0.35128161512375178</v>
      </c>
      <c r="E287">
        <v>0.45985216490407671</v>
      </c>
      <c r="F287" s="8">
        <f t="shared" si="12"/>
        <v>3.9320232786978519E-5</v>
      </c>
      <c r="G287" s="8">
        <f t="shared" si="13"/>
        <v>3.48918581249252E-2</v>
      </c>
      <c r="I287" s="10" t="s">
        <v>573</v>
      </c>
      <c r="J287" s="11">
        <v>3.9320232786978519E-5</v>
      </c>
      <c r="L287" s="12" t="str">
        <f>_xlfn.XLOOKUP(I287,Sheet!$B$2:$B$900,Sheet!$A$2:$A$900)</f>
        <v>NOC</v>
      </c>
      <c r="M287" s="9">
        <f t="shared" si="14"/>
        <v>3.9320232786978519E-5</v>
      </c>
      <c r="P287" s="15"/>
      <c r="R287" s="10" t="s">
        <v>572</v>
      </c>
      <c r="S287" s="11">
        <v>3.48918581249252E-2</v>
      </c>
      <c r="V287" s="16"/>
    </row>
    <row r="288" spans="1:22">
      <c r="A288" s="1" t="s">
        <v>574</v>
      </c>
      <c r="B288">
        <v>-0.14234943702002309</v>
      </c>
      <c r="C288">
        <v>-0.20076971983982689</v>
      </c>
      <c r="D288">
        <v>0.78385254568042839</v>
      </c>
      <c r="E288">
        <v>-5.8420282819803798E-2</v>
      </c>
      <c r="F288" s="8">
        <f t="shared" si="12"/>
        <v>6.1993575630429996E-4</v>
      </c>
      <c r="G288" s="8">
        <f t="shared" si="13"/>
        <v>7.1001686209298406E-2</v>
      </c>
      <c r="I288" s="10" t="s">
        <v>575</v>
      </c>
      <c r="J288" s="11">
        <v>6.1993575630429996E-4</v>
      </c>
      <c r="L288" s="12" t="str">
        <f>_xlfn.XLOOKUP(I288,Sheet!$B$2:$B$900,Sheet!$A$2:$A$900)</f>
        <v>NRG</v>
      </c>
      <c r="M288" s="9">
        <f t="shared" si="14"/>
        <v>6.1993575630429996E-4</v>
      </c>
      <c r="P288" s="15"/>
      <c r="R288" s="10" t="s">
        <v>574</v>
      </c>
      <c r="S288" s="11">
        <v>7.1001686209298406E-2</v>
      </c>
      <c r="V288" s="16"/>
    </row>
    <row r="289" spans="1:22">
      <c r="A289" s="1" t="s">
        <v>576</v>
      </c>
      <c r="B289">
        <v>-0.14547305484704531</v>
      </c>
      <c r="C289">
        <v>-0.12735927835669861</v>
      </c>
      <c r="D289">
        <v>0.79893779683742583</v>
      </c>
      <c r="E289">
        <v>1.811377649034673E-2</v>
      </c>
      <c r="F289" s="8">
        <f t="shared" si="12"/>
        <v>2.4078332655049999E-4</v>
      </c>
      <c r="G289" s="8">
        <f t="shared" si="13"/>
        <v>9.2143216707168005E-2</v>
      </c>
      <c r="I289" s="10" t="s">
        <v>577</v>
      </c>
      <c r="J289" s="11">
        <v>2.4078332655049999E-4</v>
      </c>
      <c r="L289" s="12" t="str">
        <f>_xlfn.XLOOKUP(I289,Sheet!$B$2:$B$900,Sheet!$A$2:$A$900)</f>
        <v>NSC</v>
      </c>
      <c r="M289" s="9">
        <f t="shared" si="14"/>
        <v>2.4078332655049999E-4</v>
      </c>
      <c r="P289" s="15"/>
      <c r="R289" s="10" t="s">
        <v>576</v>
      </c>
      <c r="S289" s="11">
        <v>9.2143216707168005E-2</v>
      </c>
      <c r="V289" s="16"/>
    </row>
    <row r="290" spans="1:22">
      <c r="A290" s="1" t="s">
        <v>578</v>
      </c>
      <c r="B290">
        <v>-0.18489164655062371</v>
      </c>
      <c r="C290">
        <v>-0.34235635109562801</v>
      </c>
      <c r="D290">
        <v>0.98930659002314802</v>
      </c>
      <c r="E290">
        <v>-0.1574647045450043</v>
      </c>
      <c r="F290" s="8">
        <f t="shared" si="12"/>
        <v>2.9547174873269998E-4</v>
      </c>
      <c r="G290" s="8">
        <f t="shared" si="13"/>
        <v>6.3942635726123603E-2</v>
      </c>
      <c r="I290" s="10" t="s">
        <v>579</v>
      </c>
      <c r="J290" s="11">
        <v>2.9547174873269998E-4</v>
      </c>
      <c r="L290" s="12" t="str">
        <f>_xlfn.XLOOKUP(I290,Sheet!$B$2:$B$900,Sheet!$A$2:$A$900)</f>
        <v>NTAP</v>
      </c>
      <c r="M290" s="9">
        <f t="shared" si="14"/>
        <v>2.9547174873269998E-4</v>
      </c>
      <c r="P290" s="15"/>
      <c r="R290" s="10" t="s">
        <v>578</v>
      </c>
      <c r="S290" s="11">
        <v>6.3942635726123603E-2</v>
      </c>
      <c r="V290" s="16"/>
    </row>
    <row r="291" spans="1:22">
      <c r="A291" s="1" t="s">
        <v>580</v>
      </c>
      <c r="B291">
        <v>-0.1923051651093578</v>
      </c>
      <c r="C291">
        <v>-0.2128357135222636</v>
      </c>
      <c r="D291">
        <v>1.0251095581225389</v>
      </c>
      <c r="E291">
        <v>-2.053054841290583E-2</v>
      </c>
      <c r="F291" s="8">
        <f t="shared" si="12"/>
        <v>-3.2613614187930001E-4</v>
      </c>
      <c r="G291" s="8">
        <f t="shared" si="13"/>
        <v>2.4379621102393001E-2</v>
      </c>
      <c r="I291" s="10" t="s">
        <v>581</v>
      </c>
      <c r="J291" s="11">
        <v>-3.2613614187930001E-4</v>
      </c>
      <c r="L291" s="12" t="str">
        <f>_xlfn.XLOOKUP(I291,Sheet!$B$2:$B$900,Sheet!$A$2:$A$900)</f>
        <v>NTRS</v>
      </c>
      <c r="M291" s="9">
        <f t="shared" si="14"/>
        <v>-3.2613614187930001E-4</v>
      </c>
      <c r="P291" s="15"/>
      <c r="R291" s="10" t="s">
        <v>580</v>
      </c>
      <c r="S291" s="11">
        <v>2.4379621102393001E-2</v>
      </c>
      <c r="V291" s="16"/>
    </row>
    <row r="292" spans="1:22">
      <c r="A292" s="1" t="s">
        <v>582</v>
      </c>
      <c r="B292">
        <v>-0.22378626602523749</v>
      </c>
      <c r="C292">
        <v>0.27039347664933461</v>
      </c>
      <c r="D292">
        <v>1.177144903133861</v>
      </c>
      <c r="E292">
        <v>0.4941797426745721</v>
      </c>
      <c r="F292" s="8">
        <f t="shared" si="12"/>
        <v>4.6990095211475208E-5</v>
      </c>
      <c r="G292" s="8">
        <f t="shared" si="13"/>
        <v>6.4365780840016096E-2</v>
      </c>
      <c r="I292" s="10" t="s">
        <v>583</v>
      </c>
      <c r="J292" s="11">
        <v>4.6990095211475208E-5</v>
      </c>
      <c r="L292" s="12" t="str">
        <f>_xlfn.XLOOKUP(I292,Sheet!$B$2:$B$900,Sheet!$A$2:$A$900)</f>
        <v>NUE</v>
      </c>
      <c r="M292" s="9">
        <f t="shared" si="14"/>
        <v>4.6990095211475208E-5</v>
      </c>
      <c r="P292" s="15"/>
      <c r="R292" s="10" t="s">
        <v>582</v>
      </c>
      <c r="S292" s="11">
        <v>6.4365780840016096E-2</v>
      </c>
      <c r="V292" s="16"/>
    </row>
    <row r="293" spans="1:22">
      <c r="A293" s="1" t="s">
        <v>584</v>
      </c>
      <c r="B293">
        <v>-0.43771677489196181</v>
      </c>
      <c r="C293">
        <v>-0.49972853778026111</v>
      </c>
      <c r="D293">
        <v>2.2103044108305459</v>
      </c>
      <c r="E293">
        <v>-6.2011762888299349E-2</v>
      </c>
      <c r="F293" s="8">
        <f t="shared" si="12"/>
        <v>1.2794061386459999E-3</v>
      </c>
      <c r="G293" s="8">
        <f t="shared" si="13"/>
        <v>0.15558285449317669</v>
      </c>
      <c r="I293" s="10" t="s">
        <v>585</v>
      </c>
      <c r="J293" s="11">
        <v>1.2794061386459999E-3</v>
      </c>
      <c r="L293" s="12" t="str">
        <f>_xlfn.XLOOKUP(I293,Sheet!$B$2:$B$900,Sheet!$A$2:$A$900)</f>
        <v>NVDA</v>
      </c>
      <c r="M293" s="9">
        <f t="shared" si="14"/>
        <v>1.2794061386459999E-3</v>
      </c>
      <c r="P293" s="15"/>
      <c r="R293" s="10" t="s">
        <v>584</v>
      </c>
      <c r="S293" s="11">
        <v>0.15558285449317669</v>
      </c>
      <c r="V293" s="16"/>
    </row>
    <row r="294" spans="1:22">
      <c r="A294" s="1" t="s">
        <v>586</v>
      </c>
      <c r="B294">
        <v>-0.2062417540535619</v>
      </c>
      <c r="C294">
        <v>-0.18289620083785091</v>
      </c>
      <c r="D294">
        <v>1.092415149311196</v>
      </c>
      <c r="E294">
        <v>2.3345553215711051E-2</v>
      </c>
      <c r="F294" s="8">
        <f t="shared" si="12"/>
        <v>5.4883231092099996E-4</v>
      </c>
      <c r="G294" s="8">
        <f t="shared" si="13"/>
        <v>-7.9981545044374797E-2</v>
      </c>
      <c r="I294" s="10" t="s">
        <v>587</v>
      </c>
      <c r="J294" s="11">
        <v>5.4883231092099996E-4</v>
      </c>
      <c r="L294" s="12" t="str">
        <f>_xlfn.XLOOKUP(I294,Sheet!$B$2:$B$900,Sheet!$A$2:$A$900)</f>
        <v>NVR</v>
      </c>
      <c r="M294" s="9">
        <f t="shared" si="14"/>
        <v>5.4883231092099996E-4</v>
      </c>
      <c r="P294" s="15"/>
      <c r="R294" s="10" t="s">
        <v>586</v>
      </c>
      <c r="S294" s="11">
        <v>-7.9981545044374797E-2</v>
      </c>
      <c r="V294" s="16"/>
    </row>
    <row r="295" spans="1:22">
      <c r="A295" s="1" t="s">
        <v>588</v>
      </c>
      <c r="B295">
        <v>-9.6374402607767473E-2</v>
      </c>
      <c r="C295">
        <v>-5.1972927646406493E-2</v>
      </c>
      <c r="D295">
        <v>0.56181996056048278</v>
      </c>
      <c r="E295">
        <v>4.4401474961360987E-2</v>
      </c>
      <c r="F295" s="8">
        <f t="shared" si="12"/>
        <v>-1.114082275016E-4</v>
      </c>
      <c r="G295" s="8">
        <f t="shared" si="13"/>
        <v>4.6329655346407102E-2</v>
      </c>
      <c r="I295" s="10" t="s">
        <v>589</v>
      </c>
      <c r="J295" s="11">
        <v>-1.114082275016E-4</v>
      </c>
      <c r="L295" s="12" t="str">
        <f>_xlfn.XLOOKUP(I295,Sheet!$B$2:$B$900,Sheet!$A$2:$A$900)</f>
        <v>O</v>
      </c>
      <c r="M295" s="9">
        <f t="shared" si="14"/>
        <v>-1.114082275016E-4</v>
      </c>
      <c r="P295" s="15"/>
      <c r="R295" s="10" t="s">
        <v>588</v>
      </c>
      <c r="S295" s="11">
        <v>4.6329655346407102E-2</v>
      </c>
      <c r="V295" s="16"/>
    </row>
    <row r="296" spans="1:22">
      <c r="A296" s="1" t="s">
        <v>590</v>
      </c>
      <c r="B296">
        <v>-0.23933911039462291</v>
      </c>
      <c r="C296">
        <v>-0.14029338462419341</v>
      </c>
      <c r="D296">
        <v>1.252256064777326</v>
      </c>
      <c r="E296">
        <v>9.9045725770429499E-2</v>
      </c>
      <c r="F296" s="8">
        <f t="shared" si="12"/>
        <v>9.2816234537819995E-4</v>
      </c>
      <c r="G296" s="8">
        <f t="shared" si="13"/>
        <v>0.13537882570470289</v>
      </c>
      <c r="I296" s="10" t="s">
        <v>591</v>
      </c>
      <c r="J296" s="11">
        <v>9.2816234537819995E-4</v>
      </c>
      <c r="L296" s="12" t="str">
        <f>_xlfn.XLOOKUP(I296,Sheet!$B$2:$B$900,Sheet!$A$2:$A$900)</f>
        <v>ODFL</v>
      </c>
      <c r="M296" s="9">
        <f t="shared" si="14"/>
        <v>9.2816234537819995E-4</v>
      </c>
      <c r="P296" s="15"/>
      <c r="R296" s="10" t="s">
        <v>590</v>
      </c>
      <c r="S296" s="11">
        <v>0.13537882570470289</v>
      </c>
      <c r="V296" s="16"/>
    </row>
    <row r="297" spans="1:22">
      <c r="A297" s="1" t="s">
        <v>592</v>
      </c>
      <c r="B297">
        <v>-0.17192808708187779</v>
      </c>
      <c r="C297">
        <v>0.2317279850182635</v>
      </c>
      <c r="D297">
        <v>0.9267001633396581</v>
      </c>
      <c r="E297">
        <v>0.40365607210014132</v>
      </c>
      <c r="F297" s="8">
        <f t="shared" si="12"/>
        <v>-2.5376933966269997E-4</v>
      </c>
      <c r="G297" s="8">
        <f t="shared" si="13"/>
        <v>3.0773830788658001E-3</v>
      </c>
      <c r="I297" s="10" t="s">
        <v>593</v>
      </c>
      <c r="J297" s="11">
        <v>-2.5376933966269997E-4</v>
      </c>
      <c r="L297" s="12" t="str">
        <f>_xlfn.XLOOKUP(I297,Sheet!$B$2:$B$900,Sheet!$A$2:$A$900)</f>
        <v>OKE</v>
      </c>
      <c r="M297" s="9">
        <f t="shared" si="14"/>
        <v>-2.5376933966269997E-4</v>
      </c>
      <c r="P297" s="15"/>
      <c r="R297" s="10" t="s">
        <v>592</v>
      </c>
      <c r="S297" s="11">
        <v>3.0773830788658001E-3</v>
      </c>
      <c r="V297" s="16"/>
    </row>
    <row r="298" spans="1:22">
      <c r="A298" s="1" t="s">
        <v>594</v>
      </c>
      <c r="B298">
        <v>-0.16269504090609779</v>
      </c>
      <c r="C298">
        <v>0.19966149847999581</v>
      </c>
      <c r="D298">
        <v>0.88210993872867305</v>
      </c>
      <c r="E298">
        <v>0.36235653938609369</v>
      </c>
      <c r="F298" s="8">
        <f t="shared" si="12"/>
        <v>-4.5758991484210002E-4</v>
      </c>
      <c r="G298" s="8">
        <f t="shared" si="13"/>
        <v>-2.0260514021494799E-2</v>
      </c>
      <c r="I298" s="10" t="s">
        <v>595</v>
      </c>
      <c r="J298" s="11">
        <v>-4.5758991484210002E-4</v>
      </c>
      <c r="L298" s="12" t="str">
        <f>_xlfn.XLOOKUP(I298,Sheet!$B$2:$B$900,Sheet!$A$2:$A$900)</f>
        <v>OMC</v>
      </c>
      <c r="M298" s="9">
        <f t="shared" si="14"/>
        <v>-4.5758991484210002E-4</v>
      </c>
      <c r="P298" s="15"/>
      <c r="R298" s="10" t="s">
        <v>594</v>
      </c>
      <c r="S298" s="11">
        <v>-2.0260514021494799E-2</v>
      </c>
      <c r="V298" s="16"/>
    </row>
    <row r="299" spans="1:22">
      <c r="A299" s="1" t="s">
        <v>596</v>
      </c>
      <c r="B299">
        <v>-0.39236899297533467</v>
      </c>
      <c r="C299">
        <v>0.1008762289454352</v>
      </c>
      <c r="D299">
        <v>1.991301089199095</v>
      </c>
      <c r="E299">
        <v>0.49324522192076992</v>
      </c>
      <c r="F299" s="8">
        <f t="shared" si="12"/>
        <v>6.4936780407790005E-4</v>
      </c>
      <c r="G299" s="8">
        <f t="shared" si="13"/>
        <v>0.1118934269477409</v>
      </c>
      <c r="I299" s="10" t="s">
        <v>597</v>
      </c>
      <c r="J299" s="11">
        <v>6.4936780407790005E-4</v>
      </c>
      <c r="L299" s="12" t="str">
        <f>_xlfn.XLOOKUP(I299,Sheet!$B$2:$B$900,Sheet!$A$2:$A$900)</f>
        <v>ON</v>
      </c>
      <c r="M299" s="9">
        <f t="shared" si="14"/>
        <v>6.4936780407790005E-4</v>
      </c>
      <c r="P299" s="15"/>
      <c r="R299" s="10" t="s">
        <v>596</v>
      </c>
      <c r="S299" s="11">
        <v>0.1118934269477409</v>
      </c>
      <c r="V299" s="16"/>
    </row>
    <row r="300" spans="1:22">
      <c r="A300" s="1" t="s">
        <v>598</v>
      </c>
      <c r="B300">
        <v>-0.1641375284002079</v>
      </c>
      <c r="C300">
        <v>-1.633667348207468E-3</v>
      </c>
      <c r="D300">
        <v>0.8890763114876038</v>
      </c>
      <c r="E300">
        <v>0.1625038610520004</v>
      </c>
      <c r="F300" s="8">
        <f t="shared" si="12"/>
        <v>1.8062362800610001E-4</v>
      </c>
      <c r="G300" s="8">
        <f t="shared" si="13"/>
        <v>8.3232312271793604E-2</v>
      </c>
      <c r="I300" s="10" t="s">
        <v>599</v>
      </c>
      <c r="J300" s="11">
        <v>1.8062362800610001E-4</v>
      </c>
      <c r="L300" s="12" t="str">
        <f>_xlfn.XLOOKUP(I300,Sheet!$B$2:$B$900,Sheet!$A$2:$A$900)</f>
        <v>ORCL</v>
      </c>
      <c r="M300" s="9">
        <f t="shared" si="14"/>
        <v>1.8062362800610001E-4</v>
      </c>
      <c r="P300" s="15"/>
      <c r="R300" s="10" t="s">
        <v>598</v>
      </c>
      <c r="S300" s="11">
        <v>8.3232312271793604E-2</v>
      </c>
      <c r="V300" s="16"/>
    </row>
    <row r="301" spans="1:22">
      <c r="A301" s="1" t="s">
        <v>600</v>
      </c>
      <c r="B301">
        <v>-0.1009618007556113</v>
      </c>
      <c r="C301">
        <v>0.22185062931549199</v>
      </c>
      <c r="D301">
        <v>0.58397441640290615</v>
      </c>
      <c r="E301">
        <v>0.32281243007110338</v>
      </c>
      <c r="F301" s="8">
        <f t="shared" si="12"/>
        <v>2.7816210639910002E-4</v>
      </c>
      <c r="G301" s="8">
        <f t="shared" si="13"/>
        <v>8.4081962264434998E-2</v>
      </c>
      <c r="I301" s="10" t="s">
        <v>601</v>
      </c>
      <c r="J301" s="11">
        <v>2.7816210639910002E-4</v>
      </c>
      <c r="L301" s="12" t="str">
        <f>_xlfn.XLOOKUP(I301,Sheet!$B$2:$B$900,Sheet!$A$2:$A$900)</f>
        <v>ORLY</v>
      </c>
      <c r="M301" s="9">
        <f t="shared" si="14"/>
        <v>2.7816210639910002E-4</v>
      </c>
      <c r="P301" s="15"/>
      <c r="R301" s="10" t="s">
        <v>600</v>
      </c>
      <c r="S301" s="11">
        <v>8.4081962264434998E-2</v>
      </c>
      <c r="V301" s="16"/>
    </row>
    <row r="302" spans="1:22">
      <c r="A302" s="1" t="s">
        <v>602</v>
      </c>
      <c r="B302">
        <v>-0.14177460034634609</v>
      </c>
      <c r="C302">
        <v>0.93521141862225998</v>
      </c>
      <c r="D302">
        <v>0.78107642002201594</v>
      </c>
      <c r="E302">
        <v>1.076986018968606</v>
      </c>
      <c r="F302" s="8">
        <f t="shared" si="12"/>
        <v>-9.4199308279189998E-4</v>
      </c>
      <c r="G302" s="8">
        <f t="shared" si="13"/>
        <v>-0.82708556941037981</v>
      </c>
      <c r="I302" s="10" t="s">
        <v>603</v>
      </c>
      <c r="J302" s="11">
        <v>-9.4199308279189998E-4</v>
      </c>
      <c r="L302" s="12" t="str">
        <f>_xlfn.XLOOKUP(I302,Sheet!$B$2:$B$900,Sheet!$A$2:$A$900)</f>
        <v>OXY</v>
      </c>
      <c r="M302" s="9">
        <f t="shared" si="14"/>
        <v>-9.4199308279189998E-4</v>
      </c>
      <c r="P302" s="15"/>
      <c r="R302" s="10" t="s">
        <v>602</v>
      </c>
      <c r="S302" s="11">
        <v>-0.82708556941037981</v>
      </c>
      <c r="V302" s="16"/>
    </row>
    <row r="303" spans="1:22">
      <c r="A303" s="1" t="s">
        <v>604</v>
      </c>
      <c r="B303">
        <v>-0.23212434857885639</v>
      </c>
      <c r="C303">
        <v>-0.37932405546249748</v>
      </c>
      <c r="D303">
        <v>1.217412975751768</v>
      </c>
      <c r="E303">
        <v>-0.14719970688364109</v>
      </c>
      <c r="F303" s="8">
        <f t="shared" si="12"/>
        <v>-8.7684527478220004E-4</v>
      </c>
      <c r="G303" s="8">
        <f t="shared" si="13"/>
        <v>-0.2022790607357009</v>
      </c>
      <c r="I303" s="10" t="s">
        <v>605</v>
      </c>
      <c r="J303" s="11">
        <v>-8.7684527478220004E-4</v>
      </c>
      <c r="L303" s="12" t="str">
        <f>_xlfn.XLOOKUP(I303,Sheet!$B$2:$B$900,Sheet!$A$2:$A$900)</f>
        <v>PARA</v>
      </c>
      <c r="M303" s="9">
        <f t="shared" si="14"/>
        <v>-8.7684527478220004E-4</v>
      </c>
      <c r="P303" s="15"/>
      <c r="R303" s="10" t="s">
        <v>604</v>
      </c>
      <c r="S303" s="11">
        <v>-0.2022790607357009</v>
      </c>
      <c r="V303" s="16"/>
    </row>
    <row r="304" spans="1:22">
      <c r="A304" s="1" t="s">
        <v>606</v>
      </c>
      <c r="B304">
        <v>-0.1832269189191878</v>
      </c>
      <c r="C304">
        <v>-0.10045438212448041</v>
      </c>
      <c r="D304">
        <v>0.98126692710057295</v>
      </c>
      <c r="E304">
        <v>8.2772536794707363E-2</v>
      </c>
      <c r="F304" s="8">
        <f t="shared" si="12"/>
        <v>1.1606062106809999E-4</v>
      </c>
      <c r="G304" s="8">
        <f t="shared" si="13"/>
        <v>8.6712383620339298E-2</v>
      </c>
      <c r="I304" s="10" t="s">
        <v>607</v>
      </c>
      <c r="J304" s="11">
        <v>1.1606062106809999E-4</v>
      </c>
      <c r="L304" s="12" t="str">
        <f>_xlfn.XLOOKUP(I304,Sheet!$B$2:$B$900,Sheet!$A$2:$A$900)</f>
        <v>PAYX</v>
      </c>
      <c r="M304" s="9">
        <f t="shared" si="14"/>
        <v>1.1606062106809999E-4</v>
      </c>
      <c r="P304" s="15"/>
      <c r="R304" s="10" t="s">
        <v>606</v>
      </c>
      <c r="S304" s="11">
        <v>8.6712383620339298E-2</v>
      </c>
      <c r="V304" s="16"/>
    </row>
    <row r="305" spans="1:22">
      <c r="A305" s="1" t="s">
        <v>608</v>
      </c>
      <c r="B305">
        <v>-0.13179118499538409</v>
      </c>
      <c r="C305">
        <v>0.19111768630371481</v>
      </c>
      <c r="D305">
        <v>0.73286235021135027</v>
      </c>
      <c r="E305">
        <v>0.32290887129909901</v>
      </c>
      <c r="F305" s="8">
        <f t="shared" si="12"/>
        <v>-1.506207442474E-4</v>
      </c>
      <c r="G305" s="8">
        <f t="shared" si="13"/>
        <v>6.3002307984968905E-2</v>
      </c>
      <c r="I305" s="10" t="s">
        <v>609</v>
      </c>
      <c r="J305" s="11">
        <v>-1.506207442474E-4</v>
      </c>
      <c r="L305" s="12" t="str">
        <f>_xlfn.XLOOKUP(I305,Sheet!$B$2:$B$900,Sheet!$A$2:$A$900)</f>
        <v>PCAR</v>
      </c>
      <c r="M305" s="9">
        <f t="shared" si="14"/>
        <v>-1.506207442474E-4</v>
      </c>
      <c r="P305" s="15"/>
      <c r="R305" s="10" t="s">
        <v>608</v>
      </c>
      <c r="S305" s="11">
        <v>6.3002307984968905E-2</v>
      </c>
      <c r="V305" s="16"/>
    </row>
    <row r="306" spans="1:22">
      <c r="A306" s="1" t="s">
        <v>610</v>
      </c>
      <c r="B306">
        <v>-0.1556984606410875</v>
      </c>
      <c r="C306">
        <v>0.35544746853466769</v>
      </c>
      <c r="D306">
        <v>0.84832053926222406</v>
      </c>
      <c r="E306">
        <v>0.51114592917575519</v>
      </c>
      <c r="F306" s="8">
        <f t="shared" si="12"/>
        <v>-7.1556314900909999E-4</v>
      </c>
      <c r="G306" s="8">
        <f t="shared" si="13"/>
        <v>-1.6052818245228199E-2</v>
      </c>
      <c r="I306" s="10" t="s">
        <v>611</v>
      </c>
      <c r="J306" s="11">
        <v>-7.1556314900909999E-4</v>
      </c>
      <c r="L306" s="12" t="str">
        <f>_xlfn.XLOOKUP(I306,Sheet!$B$2:$B$900,Sheet!$A$2:$A$900)</f>
        <v>PCG</v>
      </c>
      <c r="M306" s="9">
        <f t="shared" si="14"/>
        <v>-7.1556314900909999E-4</v>
      </c>
      <c r="P306" s="15"/>
      <c r="R306" s="10" t="s">
        <v>610</v>
      </c>
      <c r="S306" s="11">
        <v>-1.6052818245228199E-2</v>
      </c>
      <c r="V306" s="16"/>
    </row>
    <row r="307" spans="1:22">
      <c r="A307" s="1" t="s">
        <v>612</v>
      </c>
      <c r="B307">
        <v>-0.12657103042772491</v>
      </c>
      <c r="C307">
        <v>-0.28476030528576179</v>
      </c>
      <c r="D307">
        <v>0.70765205013870691</v>
      </c>
      <c r="E307">
        <v>-0.15818927485803691</v>
      </c>
      <c r="F307" s="8">
        <f t="shared" si="12"/>
        <v>-1.4770383557990001E-4</v>
      </c>
      <c r="G307" s="8">
        <f t="shared" si="13"/>
        <v>4.8684320918539699E-2</v>
      </c>
      <c r="I307" s="10" t="s">
        <v>613</v>
      </c>
      <c r="J307" s="11">
        <v>-1.4770383557990001E-4</v>
      </c>
      <c r="L307" s="12" t="str">
        <f>_xlfn.XLOOKUP(I307,Sheet!$B$2:$B$900,Sheet!$A$2:$A$900)</f>
        <v>PEAK</v>
      </c>
      <c r="M307" s="9">
        <f t="shared" si="14"/>
        <v>-1.4770383557990001E-4</v>
      </c>
      <c r="P307" s="15"/>
      <c r="R307" s="10" t="s">
        <v>612</v>
      </c>
      <c r="S307" s="11">
        <v>4.8684320918539699E-2</v>
      </c>
      <c r="V307" s="16"/>
    </row>
    <row r="308" spans="1:22">
      <c r="A308" s="1" t="s">
        <v>614</v>
      </c>
      <c r="B308">
        <v>-9.2147570377572124E-2</v>
      </c>
      <c r="C308">
        <v>-2.3877923229345011E-2</v>
      </c>
      <c r="D308">
        <v>0.54140682767355219</v>
      </c>
      <c r="E308">
        <v>6.8269647148227114E-2</v>
      </c>
      <c r="F308" s="8">
        <f t="shared" si="12"/>
        <v>7.6445757131473203E-5</v>
      </c>
      <c r="G308" s="8">
        <f t="shared" si="13"/>
        <v>5.2612162746991001E-2</v>
      </c>
      <c r="I308" s="10" t="s">
        <v>615</v>
      </c>
      <c r="J308" s="11">
        <v>7.6445757131473203E-5</v>
      </c>
      <c r="L308" s="12" t="str">
        <f>_xlfn.XLOOKUP(I308,Sheet!$B$2:$B$900,Sheet!$A$2:$A$900)</f>
        <v>PEG</v>
      </c>
      <c r="M308" s="9">
        <f t="shared" si="14"/>
        <v>7.6445757131473203E-5</v>
      </c>
      <c r="P308" s="15"/>
      <c r="R308" s="10" t="s">
        <v>614</v>
      </c>
      <c r="S308" s="11">
        <v>5.2612162746991001E-2</v>
      </c>
      <c r="V308" s="16"/>
    </row>
    <row r="309" spans="1:22">
      <c r="A309" s="1" t="s">
        <v>616</v>
      </c>
      <c r="B309">
        <v>-8.1362579754349601E-2</v>
      </c>
      <c r="C309">
        <v>8.4514268448512841E-2</v>
      </c>
      <c r="D309">
        <v>0.48932161709826377</v>
      </c>
      <c r="E309">
        <v>0.16587684820286239</v>
      </c>
      <c r="F309" s="8">
        <f t="shared" si="12"/>
        <v>5.3740628057880162E-5</v>
      </c>
      <c r="G309" s="8">
        <f t="shared" si="13"/>
        <v>5.8975034591917101E-2</v>
      </c>
      <c r="I309" s="10" t="s">
        <v>617</v>
      </c>
      <c r="J309" s="11">
        <v>5.3740628057880162E-5</v>
      </c>
      <c r="L309" s="12" t="str">
        <f>_xlfn.XLOOKUP(I309,Sheet!$B$2:$B$900,Sheet!$A$2:$A$900)</f>
        <v>PEP</v>
      </c>
      <c r="M309" s="9">
        <f t="shared" si="14"/>
        <v>5.3740628057880162E-5</v>
      </c>
      <c r="P309" s="15"/>
      <c r="R309" s="10" t="s">
        <v>616</v>
      </c>
      <c r="S309" s="11">
        <v>5.8975034591917101E-2</v>
      </c>
      <c r="V309" s="16"/>
    </row>
    <row r="310" spans="1:22">
      <c r="A310" s="1" t="s">
        <v>618</v>
      </c>
      <c r="B310">
        <v>-8.552445356456187E-2</v>
      </c>
      <c r="C310">
        <v>-7.3885022234993047E-2</v>
      </c>
      <c r="D310">
        <v>0.50942103872649636</v>
      </c>
      <c r="E310">
        <v>1.1639431329568821E-2</v>
      </c>
      <c r="F310" s="8">
        <f t="shared" si="12"/>
        <v>2.7773856589750001E-4</v>
      </c>
      <c r="G310" s="8">
        <f t="shared" si="13"/>
        <v>4.9454825480256301E-2</v>
      </c>
      <c r="I310" s="10" t="s">
        <v>619</v>
      </c>
      <c r="J310" s="11">
        <v>2.7773856589750001E-4</v>
      </c>
      <c r="L310" s="12" t="str">
        <f>_xlfn.XLOOKUP(I310,Sheet!$B$2:$B$900,Sheet!$A$2:$A$900)</f>
        <v>PFE</v>
      </c>
      <c r="M310" s="9">
        <f t="shared" si="14"/>
        <v>2.7773856589750001E-4</v>
      </c>
      <c r="P310" s="15"/>
      <c r="R310" s="10" t="s">
        <v>618</v>
      </c>
      <c r="S310" s="11">
        <v>4.9454825480256301E-2</v>
      </c>
      <c r="V310" s="16"/>
    </row>
    <row r="311" spans="1:22">
      <c r="A311" s="1" t="s">
        <v>620</v>
      </c>
      <c r="B311">
        <v>-0.1841255122051538</v>
      </c>
      <c r="C311">
        <v>0.2314428217642214</v>
      </c>
      <c r="D311">
        <v>0.98560660825155155</v>
      </c>
      <c r="E311">
        <v>0.4155683339693752</v>
      </c>
      <c r="F311" s="8">
        <f t="shared" si="12"/>
        <v>-4.0104048179710001E-4</v>
      </c>
      <c r="G311" s="8">
        <f t="shared" si="13"/>
        <v>-1.8710023801815001E-3</v>
      </c>
      <c r="I311" s="10" t="s">
        <v>621</v>
      </c>
      <c r="J311" s="11">
        <v>-4.0104048179710001E-4</v>
      </c>
      <c r="L311" s="12" t="str">
        <f>_xlfn.XLOOKUP(I311,Sheet!$B$2:$B$900,Sheet!$A$2:$A$900)</f>
        <v>PFG</v>
      </c>
      <c r="M311" s="9">
        <f t="shared" si="14"/>
        <v>-4.0104048179710001E-4</v>
      </c>
      <c r="P311" s="15"/>
      <c r="R311" s="10" t="s">
        <v>620</v>
      </c>
      <c r="S311" s="11">
        <v>-1.8710023801815001E-3</v>
      </c>
      <c r="V311" s="16"/>
    </row>
    <row r="312" spans="1:22">
      <c r="A312" s="1" t="s">
        <v>622</v>
      </c>
      <c r="B312">
        <v>-7.8145460190959387E-2</v>
      </c>
      <c r="C312">
        <v>-2.7756158732943789E-2</v>
      </c>
      <c r="D312">
        <v>0.47378480712234639</v>
      </c>
      <c r="E312">
        <v>5.0389301458015602E-2</v>
      </c>
      <c r="F312" s="8">
        <f t="shared" si="12"/>
        <v>2.5254285252399998E-4</v>
      </c>
      <c r="G312" s="8">
        <f t="shared" si="13"/>
        <v>8.3233186005432794E-2</v>
      </c>
      <c r="I312" s="10" t="s">
        <v>623</v>
      </c>
      <c r="J312" s="11">
        <v>2.5254285252399998E-4</v>
      </c>
      <c r="L312" s="12" t="str">
        <f>_xlfn.XLOOKUP(I312,Sheet!$B$2:$B$900,Sheet!$A$2:$A$900)</f>
        <v>PG</v>
      </c>
      <c r="M312" s="9">
        <f t="shared" si="14"/>
        <v>2.5254285252399998E-4</v>
      </c>
      <c r="P312" s="15"/>
      <c r="R312" s="10" t="s">
        <v>622</v>
      </c>
      <c r="S312" s="11">
        <v>8.3233186005432794E-2</v>
      </c>
      <c r="V312" s="16"/>
    </row>
    <row r="313" spans="1:22">
      <c r="A313" s="1" t="s">
        <v>624</v>
      </c>
      <c r="B313">
        <v>-9.2514378587184781E-2</v>
      </c>
      <c r="C313">
        <v>0.27043045300566698</v>
      </c>
      <c r="D313">
        <v>0.54317829725622224</v>
      </c>
      <c r="E313">
        <v>0.36294483159285179</v>
      </c>
      <c r="F313" s="8">
        <f t="shared" si="12"/>
        <v>5.4634836555449997E-4</v>
      </c>
      <c r="G313" s="8">
        <f t="shared" si="13"/>
        <v>0.1025470935531505</v>
      </c>
      <c r="I313" s="10" t="s">
        <v>625</v>
      </c>
      <c r="J313" s="11">
        <v>5.4634836555449997E-4</v>
      </c>
      <c r="L313" s="12" t="str">
        <f>_xlfn.XLOOKUP(I313,Sheet!$B$2:$B$900,Sheet!$A$2:$A$900)</f>
        <v>PGR</v>
      </c>
      <c r="M313" s="9">
        <f t="shared" si="14"/>
        <v>5.4634836555449997E-4</v>
      </c>
      <c r="P313" s="15"/>
      <c r="R313" s="10" t="s">
        <v>624</v>
      </c>
      <c r="S313" s="11">
        <v>0.1025470935531505</v>
      </c>
      <c r="V313" s="16"/>
    </row>
    <row r="314" spans="1:22">
      <c r="A314" s="1" t="s">
        <v>626</v>
      </c>
      <c r="B314">
        <v>-0.19963868744384999</v>
      </c>
      <c r="C314">
        <v>-2.349344215676763E-2</v>
      </c>
      <c r="D314">
        <v>1.0605261911447461</v>
      </c>
      <c r="E314">
        <v>0.17614524528708239</v>
      </c>
      <c r="F314" s="8">
        <f t="shared" si="12"/>
        <v>-4.0108400209748441E-5</v>
      </c>
      <c r="G314" s="8">
        <f t="shared" si="13"/>
        <v>8.0646782177510895E-2</v>
      </c>
      <c r="I314" s="10" t="s">
        <v>627</v>
      </c>
      <c r="J314" s="11">
        <v>-4.0108400209748441E-5</v>
      </c>
      <c r="L314" s="12" t="str">
        <f>_xlfn.XLOOKUP(I314,Sheet!$B$2:$B$900,Sheet!$A$2:$A$900)</f>
        <v>PH</v>
      </c>
      <c r="M314" s="9">
        <f t="shared" si="14"/>
        <v>-4.0108400209748441E-5</v>
      </c>
      <c r="P314" s="15"/>
      <c r="R314" s="10" t="s">
        <v>626</v>
      </c>
      <c r="S314" s="11">
        <v>8.0646782177510895E-2</v>
      </c>
      <c r="V314" s="16"/>
    </row>
    <row r="315" spans="1:22">
      <c r="A315" s="1" t="s">
        <v>628</v>
      </c>
      <c r="B315">
        <v>-0.25148969946421212</v>
      </c>
      <c r="C315">
        <v>-0.1178140961483507</v>
      </c>
      <c r="D315">
        <v>1.3109363188834959</v>
      </c>
      <c r="E315">
        <v>0.1336756033158614</v>
      </c>
      <c r="F315" s="8">
        <f t="shared" si="12"/>
        <v>4.1044641237459998E-4</v>
      </c>
      <c r="G315" s="8">
        <f t="shared" si="13"/>
        <v>9.8804008661145207E-2</v>
      </c>
      <c r="I315" s="10" t="s">
        <v>629</v>
      </c>
      <c r="J315" s="11">
        <v>4.1044641237459998E-4</v>
      </c>
      <c r="L315" s="12" t="str">
        <f>_xlfn.XLOOKUP(I315,Sheet!$B$2:$B$900,Sheet!$A$2:$A$900)</f>
        <v>PHM</v>
      </c>
      <c r="M315" s="9">
        <f t="shared" si="14"/>
        <v>4.1044641237459998E-4</v>
      </c>
      <c r="P315" s="15"/>
      <c r="R315" s="10" t="s">
        <v>628</v>
      </c>
      <c r="S315" s="11">
        <v>9.8804008661145207E-2</v>
      </c>
      <c r="V315" s="16"/>
    </row>
    <row r="316" spans="1:22">
      <c r="A316" s="1" t="s">
        <v>630</v>
      </c>
      <c r="B316">
        <v>-0.13134638020534889</v>
      </c>
      <c r="C316">
        <v>1.793223851058046E-2</v>
      </c>
      <c r="D316">
        <v>0.73071420266414777</v>
      </c>
      <c r="E316">
        <v>0.1492786187159294</v>
      </c>
      <c r="F316" s="8">
        <f t="shared" si="12"/>
        <v>-2.9793697523210491E-5</v>
      </c>
      <c r="G316" s="8">
        <f t="shared" si="13"/>
        <v>4.6989302231822898E-2</v>
      </c>
      <c r="I316" s="10" t="s">
        <v>631</v>
      </c>
      <c r="J316" s="11">
        <v>-2.9793697523210491E-5</v>
      </c>
      <c r="L316" s="12" t="str">
        <f>_xlfn.XLOOKUP(I316,Sheet!$B$2:$B$900,Sheet!$A$2:$A$900)</f>
        <v>PKG</v>
      </c>
      <c r="M316" s="9">
        <f t="shared" si="14"/>
        <v>-2.9793697523210491E-5</v>
      </c>
      <c r="P316" s="15"/>
      <c r="R316" s="10" t="s">
        <v>630</v>
      </c>
      <c r="S316" s="11">
        <v>4.6989302231822898E-2</v>
      </c>
      <c r="V316" s="16"/>
    </row>
    <row r="317" spans="1:22">
      <c r="A317" s="1" t="s">
        <v>632</v>
      </c>
      <c r="B317">
        <v>-0.18960210091987251</v>
      </c>
      <c r="C317">
        <v>-0.31675587306952202</v>
      </c>
      <c r="D317">
        <v>1.012055335599183</v>
      </c>
      <c r="E317">
        <v>-0.12715377214964951</v>
      </c>
      <c r="F317" s="8">
        <f t="shared" si="12"/>
        <v>4.7244315359440002E-4</v>
      </c>
      <c r="G317" s="8">
        <f t="shared" si="13"/>
        <v>0.1083720869722061</v>
      </c>
      <c r="I317" s="10" t="s">
        <v>633</v>
      </c>
      <c r="J317" s="11">
        <v>4.7244315359440002E-4</v>
      </c>
      <c r="L317" s="12" t="str">
        <f>_xlfn.XLOOKUP(I317,Sheet!$B$2:$B$900,Sheet!$A$2:$A$900)</f>
        <v>PLD</v>
      </c>
      <c r="M317" s="9">
        <f t="shared" si="14"/>
        <v>4.7244315359440002E-4</v>
      </c>
      <c r="P317" s="15"/>
      <c r="R317" s="10" t="s">
        <v>632</v>
      </c>
      <c r="S317" s="11">
        <v>0.1083720869722061</v>
      </c>
      <c r="V317" s="16"/>
    </row>
    <row r="318" spans="1:22">
      <c r="A318" s="1" t="s">
        <v>634</v>
      </c>
      <c r="B318">
        <v>-6.8814590376346574E-2</v>
      </c>
      <c r="C318">
        <v>0.1470895533132742</v>
      </c>
      <c r="D318">
        <v>0.42872215142580428</v>
      </c>
      <c r="E318">
        <v>0.2159041436896208</v>
      </c>
      <c r="F318" s="8">
        <f t="shared" si="12"/>
        <v>-1.861820622349E-4</v>
      </c>
      <c r="G318" s="8">
        <f t="shared" si="13"/>
        <v>-8.4443937161551002E-3</v>
      </c>
      <c r="I318" s="10" t="s">
        <v>635</v>
      </c>
      <c r="J318" s="11">
        <v>-1.861820622349E-4</v>
      </c>
      <c r="L318" s="12" t="str">
        <f>_xlfn.XLOOKUP(I318,Sheet!$B$2:$B$900,Sheet!$A$2:$A$900)</f>
        <v>PM</v>
      </c>
      <c r="M318" s="9">
        <f t="shared" si="14"/>
        <v>-1.861820622349E-4</v>
      </c>
      <c r="P318" s="15"/>
      <c r="R318" s="10" t="s">
        <v>634</v>
      </c>
      <c r="S318" s="11">
        <v>-8.4443937161551002E-3</v>
      </c>
      <c r="V318" s="16"/>
    </row>
    <row r="319" spans="1:22">
      <c r="A319" s="1" t="s">
        <v>636</v>
      </c>
      <c r="B319">
        <v>-0.17337644787437739</v>
      </c>
      <c r="C319">
        <v>-0.15932801118618889</v>
      </c>
      <c r="D319">
        <v>0.93369490070214567</v>
      </c>
      <c r="E319">
        <v>1.40484366881885E-2</v>
      </c>
      <c r="F319" s="8">
        <f t="shared" si="12"/>
        <v>-1.2898150066629999E-4</v>
      </c>
      <c r="G319" s="8">
        <f t="shared" si="13"/>
        <v>5.29308855381075E-2</v>
      </c>
      <c r="I319" s="10" t="s">
        <v>637</v>
      </c>
      <c r="J319" s="11">
        <v>-1.2898150066629999E-4</v>
      </c>
      <c r="L319" s="12" t="str">
        <f>_xlfn.XLOOKUP(I319,Sheet!$B$2:$B$900,Sheet!$A$2:$A$900)</f>
        <v>PNC</v>
      </c>
      <c r="M319" s="9">
        <f t="shared" si="14"/>
        <v>-1.2898150066629999E-4</v>
      </c>
      <c r="P319" s="15"/>
      <c r="R319" s="10" t="s">
        <v>636</v>
      </c>
      <c r="S319" s="11">
        <v>5.29308855381075E-2</v>
      </c>
      <c r="V319" s="16"/>
    </row>
    <row r="320" spans="1:22">
      <c r="A320" s="1" t="s">
        <v>638</v>
      </c>
      <c r="B320">
        <v>-0.20234619448426719</v>
      </c>
      <c r="C320">
        <v>-0.41247837188621378</v>
      </c>
      <c r="D320">
        <v>1.0736018700452501</v>
      </c>
      <c r="E320">
        <v>-0.21013217740194659</v>
      </c>
      <c r="F320" s="8">
        <f t="shared" si="12"/>
        <v>-4.1157877813812632E-5</v>
      </c>
      <c r="G320" s="8">
        <f t="shared" si="13"/>
        <v>6.7718716941417803E-2</v>
      </c>
      <c r="I320" s="10" t="s">
        <v>639</v>
      </c>
      <c r="J320" s="11">
        <v>-4.1157877813812632E-5</v>
      </c>
      <c r="L320" s="12" t="str">
        <f>_xlfn.XLOOKUP(I320,Sheet!$B$2:$B$900,Sheet!$A$2:$A$900)</f>
        <v>PNR</v>
      </c>
      <c r="M320" s="9">
        <f t="shared" si="14"/>
        <v>-4.1157877813812632E-5</v>
      </c>
      <c r="P320" s="15"/>
      <c r="R320" s="10" t="s">
        <v>638</v>
      </c>
      <c r="S320" s="11">
        <v>6.7718716941417803E-2</v>
      </c>
      <c r="V320" s="16"/>
    </row>
    <row r="321" spans="1:22">
      <c r="A321" s="1" t="s">
        <v>640</v>
      </c>
      <c r="B321">
        <v>-7.6231226666427204E-2</v>
      </c>
      <c r="C321">
        <v>0.15245962357434181</v>
      </c>
      <c r="D321">
        <v>0.46454017634808759</v>
      </c>
      <c r="E321">
        <v>0.22869085024076899</v>
      </c>
      <c r="F321" s="8">
        <f t="shared" si="12"/>
        <v>-3.4129463093050003E-4</v>
      </c>
      <c r="G321" s="8">
        <f t="shared" si="13"/>
        <v>-6.590863600854E-3</v>
      </c>
      <c r="I321" s="10" t="s">
        <v>641</v>
      </c>
      <c r="J321" s="11">
        <v>-3.4129463093050003E-4</v>
      </c>
      <c r="L321" s="12" t="str">
        <f>_xlfn.XLOOKUP(I321,Sheet!$B$2:$B$900,Sheet!$A$2:$A$900)</f>
        <v>PNW</v>
      </c>
      <c r="M321" s="9">
        <f t="shared" si="14"/>
        <v>-3.4129463093050003E-4</v>
      </c>
      <c r="P321" s="15"/>
      <c r="R321" s="10" t="s">
        <v>640</v>
      </c>
      <c r="S321" s="11">
        <v>-6.590863600854E-3</v>
      </c>
      <c r="V321" s="16"/>
    </row>
    <row r="322" spans="1:22">
      <c r="A322" s="1" t="s">
        <v>642</v>
      </c>
      <c r="B322">
        <v>-0.27845524784959708</v>
      </c>
      <c r="C322">
        <v>0.25602654877059378</v>
      </c>
      <c r="D322">
        <v>1.4411641804549919</v>
      </c>
      <c r="E322">
        <v>0.53448179662019091</v>
      </c>
      <c r="F322" s="8">
        <f t="shared" ref="F322:F385" si="15">_xlfn.XLOOKUP(A322,$L$2:$L$900,$M$2:$M$900)</f>
        <v>1.2661706644477E-3</v>
      </c>
      <c r="G322" s="8">
        <f t="shared" ref="G322:G385" si="16">_xlfn.XLOOKUP(A322,$R$2:$R$900,$S$2:$S$900)</f>
        <v>0.14048603851385599</v>
      </c>
      <c r="I322" s="10" t="s">
        <v>643</v>
      </c>
      <c r="J322" s="11">
        <v>1.2661706644477E-3</v>
      </c>
      <c r="L322" s="12" t="str">
        <f>_xlfn.XLOOKUP(I322,Sheet!$B$2:$B$900,Sheet!$A$2:$A$900)</f>
        <v>PODD</v>
      </c>
      <c r="M322" s="9">
        <f t="shared" ref="M322:M385" si="17">J322</f>
        <v>1.2661706644477E-3</v>
      </c>
      <c r="P322" s="15"/>
      <c r="R322" s="10" t="s">
        <v>642</v>
      </c>
      <c r="S322" s="11">
        <v>0.14048603851385599</v>
      </c>
      <c r="V322" s="16"/>
    </row>
    <row r="323" spans="1:22">
      <c r="A323" s="1" t="s">
        <v>644</v>
      </c>
      <c r="B323">
        <v>-0.23361548547619029</v>
      </c>
      <c r="C323">
        <v>-0.5224597710233535</v>
      </c>
      <c r="D323">
        <v>1.224614296736414</v>
      </c>
      <c r="E323">
        <v>-0.28884428554716313</v>
      </c>
      <c r="F323" s="8">
        <f t="shared" si="15"/>
        <v>9.3410181967879999E-4</v>
      </c>
      <c r="G323" s="8">
        <f t="shared" si="16"/>
        <v>0.12641490230341229</v>
      </c>
      <c r="I323" s="10" t="s">
        <v>645</v>
      </c>
      <c r="J323" s="11">
        <v>9.3410181967879999E-4</v>
      </c>
      <c r="L323" s="12" t="str">
        <f>_xlfn.XLOOKUP(I323,Sheet!$B$2:$B$900,Sheet!$A$2:$A$900)</f>
        <v>POOL</v>
      </c>
      <c r="M323" s="9">
        <f t="shared" si="17"/>
        <v>9.3410181967879999E-4</v>
      </c>
      <c r="P323" s="15"/>
      <c r="R323" s="10" t="s">
        <v>644</v>
      </c>
      <c r="S323" s="11">
        <v>0.12641490230341229</v>
      </c>
      <c r="V323" s="16"/>
    </row>
    <row r="324" spans="1:22">
      <c r="A324" s="1" t="s">
        <v>646</v>
      </c>
      <c r="B324">
        <v>-0.203020441549566</v>
      </c>
      <c r="C324">
        <v>-0.2350923575915915</v>
      </c>
      <c r="D324">
        <v>1.0768580898791591</v>
      </c>
      <c r="E324">
        <v>-3.20719160420255E-2</v>
      </c>
      <c r="F324" s="8">
        <f t="shared" si="15"/>
        <v>4.1372713839791771E-6</v>
      </c>
      <c r="G324" s="8">
        <f t="shared" si="16"/>
        <v>5.8775617515734603E-2</v>
      </c>
      <c r="I324" s="10" t="s">
        <v>647</v>
      </c>
      <c r="J324" s="11">
        <v>4.1372713839791771E-6</v>
      </c>
      <c r="L324" s="12" t="str">
        <f>_xlfn.XLOOKUP(I324,Sheet!$B$2:$B$900,Sheet!$A$2:$A$900)</f>
        <v>PPG</v>
      </c>
      <c r="M324" s="9">
        <f t="shared" si="17"/>
        <v>4.1372713839791771E-6</v>
      </c>
      <c r="P324" s="15"/>
      <c r="R324" s="10" t="s">
        <v>646</v>
      </c>
      <c r="S324" s="11">
        <v>5.8775617515734603E-2</v>
      </c>
      <c r="V324" s="16"/>
    </row>
    <row r="325" spans="1:22">
      <c r="A325" s="1" t="s">
        <v>648</v>
      </c>
      <c r="B325">
        <v>-0.1024198975715816</v>
      </c>
      <c r="C325">
        <v>3.0911783077376302E-2</v>
      </c>
      <c r="D325">
        <v>0.5910161730768011</v>
      </c>
      <c r="E325">
        <v>0.1333316806489579</v>
      </c>
      <c r="F325" s="8">
        <f t="shared" si="15"/>
        <v>-3.2771265539699999E-4</v>
      </c>
      <c r="G325" s="8">
        <f t="shared" si="16"/>
        <v>-2.0393942571824301E-2</v>
      </c>
      <c r="I325" s="10" t="s">
        <v>649</v>
      </c>
      <c r="J325" s="11">
        <v>-3.2771265539699999E-4</v>
      </c>
      <c r="L325" s="12" t="str">
        <f>_xlfn.XLOOKUP(I325,Sheet!$B$2:$B$900,Sheet!$A$2:$A$900)</f>
        <v>PPL</v>
      </c>
      <c r="M325" s="9">
        <f t="shared" si="17"/>
        <v>-3.2771265539699999E-4</v>
      </c>
      <c r="P325" s="15"/>
      <c r="R325" s="10" t="s">
        <v>648</v>
      </c>
      <c r="S325" s="11">
        <v>-2.0393942571824301E-2</v>
      </c>
      <c r="V325" s="16"/>
    </row>
    <row r="326" spans="1:22">
      <c r="A326" s="1" t="s">
        <v>650</v>
      </c>
      <c r="B326">
        <v>-0.170810176137173</v>
      </c>
      <c r="C326">
        <v>3.3820890494596911E-3</v>
      </c>
      <c r="D326">
        <v>0.92130130589104853</v>
      </c>
      <c r="E326">
        <v>0.17419226518663269</v>
      </c>
      <c r="F326" s="8">
        <f t="shared" si="15"/>
        <v>-5.6160248627250004E-4</v>
      </c>
      <c r="G326" s="8">
        <f t="shared" si="16"/>
        <v>-2.0843902391765302E-2</v>
      </c>
      <c r="I326" s="10" t="s">
        <v>651</v>
      </c>
      <c r="J326" s="11">
        <v>-5.6160248627250004E-4</v>
      </c>
      <c r="L326" s="12" t="str">
        <f>_xlfn.XLOOKUP(I326,Sheet!$B$2:$B$900,Sheet!$A$2:$A$900)</f>
        <v>PRU</v>
      </c>
      <c r="M326" s="9">
        <f t="shared" si="17"/>
        <v>-5.6160248627250004E-4</v>
      </c>
      <c r="P326" s="15"/>
      <c r="R326" s="10" t="s">
        <v>650</v>
      </c>
      <c r="S326" s="11">
        <v>-2.0843902391765302E-2</v>
      </c>
      <c r="V326" s="16"/>
    </row>
    <row r="327" spans="1:22">
      <c r="A327" s="1" t="s">
        <v>652</v>
      </c>
      <c r="B327">
        <v>-0.1255881970146587</v>
      </c>
      <c r="C327">
        <v>-0.18415630043688749</v>
      </c>
      <c r="D327">
        <v>0.70290553833648484</v>
      </c>
      <c r="E327">
        <v>-5.8568103422228762E-2</v>
      </c>
      <c r="F327" s="8">
        <f t="shared" si="15"/>
        <v>2.3823033539729999E-4</v>
      </c>
      <c r="G327" s="8">
        <f t="shared" si="16"/>
        <v>5.66308062327383E-2</v>
      </c>
      <c r="I327" s="10" t="s">
        <v>653</v>
      </c>
      <c r="J327" s="11">
        <v>2.3823033539729999E-4</v>
      </c>
      <c r="L327" s="12" t="str">
        <f>_xlfn.XLOOKUP(I327,Sheet!$B$2:$B$900,Sheet!$A$2:$A$900)</f>
        <v>PSA</v>
      </c>
      <c r="M327" s="9">
        <f t="shared" si="17"/>
        <v>2.3823033539729999E-4</v>
      </c>
      <c r="P327" s="15"/>
      <c r="R327" s="10" t="s">
        <v>652</v>
      </c>
      <c r="S327" s="11">
        <v>5.66308062327383E-2</v>
      </c>
      <c r="V327" s="16"/>
    </row>
    <row r="328" spans="1:22">
      <c r="A328" s="1" t="s">
        <v>654</v>
      </c>
      <c r="B328">
        <v>-0.22470798522186899</v>
      </c>
      <c r="C328">
        <v>6.5495386931442856E-2</v>
      </c>
      <c r="D328">
        <v>1.1815962689370409</v>
      </c>
      <c r="E328">
        <v>0.29020337215331182</v>
      </c>
      <c r="F328" s="8">
        <f t="shared" si="15"/>
        <v>2.1522617220190001E-4</v>
      </c>
      <c r="G328" s="8">
        <f t="shared" si="16"/>
        <v>8.4169962874007201E-2</v>
      </c>
      <c r="I328" s="10" t="s">
        <v>655</v>
      </c>
      <c r="J328" s="11">
        <v>2.1522617220190001E-4</v>
      </c>
      <c r="L328" s="12" t="str">
        <f>_xlfn.XLOOKUP(I328,Sheet!$B$2:$B$900,Sheet!$A$2:$A$900)</f>
        <v>PTC</v>
      </c>
      <c r="M328" s="9">
        <f t="shared" si="17"/>
        <v>2.1522617220190001E-4</v>
      </c>
      <c r="P328" s="15"/>
      <c r="R328" s="10" t="s">
        <v>654</v>
      </c>
      <c r="S328" s="11">
        <v>8.4169962874007201E-2</v>
      </c>
      <c r="V328" s="16"/>
    </row>
    <row r="329" spans="1:22">
      <c r="A329" s="1" t="s">
        <v>656</v>
      </c>
      <c r="B329">
        <v>-0.18722684747002999</v>
      </c>
      <c r="C329">
        <v>0.29580267358644391</v>
      </c>
      <c r="D329">
        <v>1.0005842476375171</v>
      </c>
      <c r="E329">
        <v>0.4830295210564739</v>
      </c>
      <c r="F329" s="8">
        <f t="shared" si="15"/>
        <v>3.7269871364570002E-4</v>
      </c>
      <c r="G329" s="8">
        <f t="shared" si="16"/>
        <v>0.12645349263671959</v>
      </c>
      <c r="I329" s="10" t="s">
        <v>657</v>
      </c>
      <c r="J329" s="11">
        <v>3.7269871364570002E-4</v>
      </c>
      <c r="L329" s="12" t="str">
        <f>_xlfn.XLOOKUP(I329,Sheet!$B$2:$B$900,Sheet!$A$2:$A$900)</f>
        <v>PWR</v>
      </c>
      <c r="M329" s="9">
        <f t="shared" si="17"/>
        <v>3.7269871364570002E-4</v>
      </c>
      <c r="P329" s="15"/>
      <c r="R329" s="10" t="s">
        <v>656</v>
      </c>
      <c r="S329" s="11">
        <v>0.12645349263671959</v>
      </c>
      <c r="V329" s="16"/>
    </row>
    <row r="330" spans="1:22">
      <c r="A330" s="1" t="s">
        <v>658</v>
      </c>
      <c r="B330">
        <v>-0.1134684380948108</v>
      </c>
      <c r="C330">
        <v>0.41281268823356648</v>
      </c>
      <c r="D330">
        <v>0.6443741758610495</v>
      </c>
      <c r="E330">
        <v>0.52628112632837731</v>
      </c>
      <c r="F330" s="8">
        <f t="shared" si="15"/>
        <v>-4.994626561915E-4</v>
      </c>
      <c r="G330" s="8">
        <f t="shared" si="16"/>
        <v>-7.1280329658266306E-2</v>
      </c>
      <c r="I330" s="10" t="s">
        <v>659</v>
      </c>
      <c r="J330" s="11">
        <v>-4.994626561915E-4</v>
      </c>
      <c r="L330" s="12" t="str">
        <f>_xlfn.XLOOKUP(I330,Sheet!$B$2:$B$900,Sheet!$A$2:$A$900)</f>
        <v>PXD</v>
      </c>
      <c r="M330" s="9">
        <f t="shared" si="17"/>
        <v>-4.994626561915E-4</v>
      </c>
      <c r="P330" s="15"/>
      <c r="R330" s="10" t="s">
        <v>658</v>
      </c>
      <c r="S330" s="11">
        <v>-7.1280329658266306E-2</v>
      </c>
      <c r="V330" s="16"/>
    </row>
    <row r="331" spans="1:22">
      <c r="A331" s="1" t="s">
        <v>660</v>
      </c>
      <c r="B331">
        <v>-0.29543091766611701</v>
      </c>
      <c r="C331">
        <v>-0.37830164467789662</v>
      </c>
      <c r="D331">
        <v>1.5231467586452929</v>
      </c>
      <c r="E331">
        <v>-8.2870727011779666E-2</v>
      </c>
      <c r="F331" s="8">
        <f t="shared" si="15"/>
        <v>3.6019995148260002E-4</v>
      </c>
      <c r="G331" s="8">
        <f t="shared" si="16"/>
        <v>0.12569641399765449</v>
      </c>
      <c r="I331" s="10" t="s">
        <v>661</v>
      </c>
      <c r="J331" s="11">
        <v>3.6019995148260002E-4</v>
      </c>
      <c r="L331" s="12" t="str">
        <f>_xlfn.XLOOKUP(I331,Sheet!$B$2:$B$900,Sheet!$A$2:$A$900)</f>
        <v>QCOM</v>
      </c>
      <c r="M331" s="9">
        <f t="shared" si="17"/>
        <v>3.6019995148260002E-4</v>
      </c>
      <c r="P331" s="15"/>
      <c r="R331" s="10" t="s">
        <v>660</v>
      </c>
      <c r="S331" s="11">
        <v>0.12569641399765449</v>
      </c>
      <c r="V331" s="16"/>
    </row>
    <row r="332" spans="1:22">
      <c r="A332" s="1" t="s">
        <v>662</v>
      </c>
      <c r="B332">
        <v>-0.33940465794490338</v>
      </c>
      <c r="C332">
        <v>-0.2139172682788246</v>
      </c>
      <c r="D332">
        <v>1.735514261058501</v>
      </c>
      <c r="E332">
        <v>0.12548738966607881</v>
      </c>
      <c r="F332" s="8">
        <f t="shared" si="15"/>
        <v>-4.5793330152410001E-4</v>
      </c>
      <c r="G332" s="8">
        <f t="shared" si="16"/>
        <v>-0.13314988485302309</v>
      </c>
      <c r="I332" s="10" t="s">
        <v>663</v>
      </c>
      <c r="J332" s="11">
        <v>-4.5793330152410001E-4</v>
      </c>
      <c r="L332" s="12" t="str">
        <f>_xlfn.XLOOKUP(I332,Sheet!$B$2:$B$900,Sheet!$A$2:$A$900)</f>
        <v>RCL</v>
      </c>
      <c r="M332" s="9">
        <f t="shared" si="17"/>
        <v>-4.5793330152410001E-4</v>
      </c>
      <c r="P332" s="15"/>
      <c r="R332" s="10" t="s">
        <v>662</v>
      </c>
      <c r="S332" s="11">
        <v>-0.13314988485302309</v>
      </c>
      <c r="V332" s="16"/>
    </row>
    <row r="333" spans="1:22">
      <c r="A333" s="1" t="s">
        <v>664</v>
      </c>
      <c r="B333">
        <v>-0.1674416353214096</v>
      </c>
      <c r="C333">
        <v>-0.1026983052317115</v>
      </c>
      <c r="D333">
        <v>0.90503321963581296</v>
      </c>
      <c r="E333">
        <v>6.474333008969807E-2</v>
      </c>
      <c r="F333" s="8">
        <f t="shared" si="15"/>
        <v>-2.4502771197270002E-4</v>
      </c>
      <c r="G333" s="8">
        <f t="shared" si="16"/>
        <v>-8.9255116492537E-3</v>
      </c>
      <c r="I333" s="10" t="s">
        <v>665</v>
      </c>
      <c r="J333" s="11">
        <v>-2.4502771197270002E-4</v>
      </c>
      <c r="L333" s="12" t="str">
        <f>_xlfn.XLOOKUP(I333,Sheet!$B$2:$B$900,Sheet!$A$2:$A$900)</f>
        <v>REG</v>
      </c>
      <c r="M333" s="9">
        <f t="shared" si="17"/>
        <v>-2.4502771197270002E-4</v>
      </c>
      <c r="P333" s="15"/>
      <c r="R333" s="10" t="s">
        <v>664</v>
      </c>
      <c r="S333" s="11">
        <v>-8.9255116492537E-3</v>
      </c>
      <c r="V333" s="16"/>
    </row>
    <row r="334" spans="1:22">
      <c r="A334" s="1" t="s">
        <v>666</v>
      </c>
      <c r="B334">
        <v>-0.1013785231335274</v>
      </c>
      <c r="C334">
        <v>0.1875747826595254</v>
      </c>
      <c r="D334">
        <v>0.5859869422885069</v>
      </c>
      <c r="E334">
        <v>0.28895330579305289</v>
      </c>
      <c r="F334" s="8">
        <f t="shared" si="15"/>
        <v>8.6656483495124584E-5</v>
      </c>
      <c r="G334" s="8">
        <f t="shared" si="16"/>
        <v>4.5616639914843299E-2</v>
      </c>
      <c r="I334" s="10" t="s">
        <v>667</v>
      </c>
      <c r="J334" s="11">
        <v>8.6656483495124584E-5</v>
      </c>
      <c r="L334" s="12" t="str">
        <f>_xlfn.XLOOKUP(I334,Sheet!$B$2:$B$900,Sheet!$A$2:$A$900)</f>
        <v>REGN</v>
      </c>
      <c r="M334" s="9">
        <f t="shared" si="17"/>
        <v>8.6656483495124584E-5</v>
      </c>
      <c r="P334" s="15"/>
      <c r="R334" s="10" t="s">
        <v>666</v>
      </c>
      <c r="S334" s="11">
        <v>4.5616639914843299E-2</v>
      </c>
      <c r="V334" s="16"/>
    </row>
    <row r="335" spans="1:22">
      <c r="A335" s="1" t="s">
        <v>668</v>
      </c>
      <c r="B335">
        <v>-0.1805420349632782</v>
      </c>
      <c r="C335">
        <v>8.8212841027927702E-2</v>
      </c>
      <c r="D335">
        <v>0.96830050449537841</v>
      </c>
      <c r="E335">
        <v>0.26875487599120601</v>
      </c>
      <c r="F335" s="8">
        <f t="shared" si="15"/>
        <v>-2.1319809682169999E-4</v>
      </c>
      <c r="G335" s="8">
        <f t="shared" si="16"/>
        <v>4.3569985651611499E-2</v>
      </c>
      <c r="I335" s="10" t="s">
        <v>669</v>
      </c>
      <c r="J335" s="11">
        <v>-2.1319809682169999E-4</v>
      </c>
      <c r="L335" s="12" t="str">
        <f>_xlfn.XLOOKUP(I335,Sheet!$B$2:$B$900,Sheet!$A$2:$A$900)</f>
        <v>RF</v>
      </c>
      <c r="M335" s="9">
        <f t="shared" si="17"/>
        <v>-2.1319809682169999E-4</v>
      </c>
      <c r="P335" s="15"/>
      <c r="R335" s="10" t="s">
        <v>668</v>
      </c>
      <c r="S335" s="11">
        <v>4.3569985651611499E-2</v>
      </c>
      <c r="V335" s="16"/>
    </row>
    <row r="336" spans="1:22">
      <c r="A336" s="1" t="s">
        <v>670</v>
      </c>
      <c r="B336">
        <v>-0.1904343753558139</v>
      </c>
      <c r="C336">
        <v>-0.32752500200018742</v>
      </c>
      <c r="D336">
        <v>1.0160747354083119</v>
      </c>
      <c r="E336">
        <v>-0.13709062664437349</v>
      </c>
      <c r="F336" s="8">
        <f t="shared" si="15"/>
        <v>1.690872827344E-4</v>
      </c>
      <c r="G336" s="8">
        <f t="shared" si="16"/>
        <v>7.8939606033534296E-2</v>
      </c>
      <c r="I336" s="10" t="s">
        <v>671</v>
      </c>
      <c r="J336" s="11">
        <v>1.690872827344E-4</v>
      </c>
      <c r="L336" s="12" t="str">
        <f>_xlfn.XLOOKUP(I336,Sheet!$B$2:$B$900,Sheet!$A$2:$A$900)</f>
        <v>RHI</v>
      </c>
      <c r="M336" s="9">
        <f t="shared" si="17"/>
        <v>1.690872827344E-4</v>
      </c>
      <c r="P336" s="15"/>
      <c r="R336" s="10" t="s">
        <v>670</v>
      </c>
      <c r="S336" s="11">
        <v>7.8939606033534296E-2</v>
      </c>
      <c r="V336" s="16"/>
    </row>
    <row r="337" spans="1:22">
      <c r="A337" s="1" t="s">
        <v>672</v>
      </c>
      <c r="B337">
        <v>-0.20283127223414529</v>
      </c>
      <c r="C337">
        <v>0.13772533120382199</v>
      </c>
      <c r="D337">
        <v>1.075944512485141</v>
      </c>
      <c r="E337">
        <v>0.34055660343796729</v>
      </c>
      <c r="F337" s="8">
        <f t="shared" si="15"/>
        <v>-3.9560588997384727E-5</v>
      </c>
      <c r="G337" s="8">
        <f t="shared" si="16"/>
        <v>6.4008570892790606E-2</v>
      </c>
      <c r="I337" s="10" t="s">
        <v>673</v>
      </c>
      <c r="J337" s="11">
        <v>-3.9560588997384727E-5</v>
      </c>
      <c r="L337" s="12" t="str">
        <f>_xlfn.XLOOKUP(I337,Sheet!$B$2:$B$900,Sheet!$A$2:$A$900)</f>
        <v>RJF</v>
      </c>
      <c r="M337" s="9">
        <f t="shared" si="17"/>
        <v>-3.9560588997384727E-5</v>
      </c>
      <c r="P337" s="15"/>
      <c r="R337" s="10" t="s">
        <v>672</v>
      </c>
      <c r="S337" s="11">
        <v>6.4008570892790606E-2</v>
      </c>
      <c r="V337" s="16"/>
    </row>
    <row r="338" spans="1:22">
      <c r="A338" s="1" t="s">
        <v>674</v>
      </c>
      <c r="B338">
        <v>-0.25233000059549021</v>
      </c>
      <c r="C338">
        <v>1.2929952091790381E-2</v>
      </c>
      <c r="D338">
        <v>1.3149944829467111</v>
      </c>
      <c r="E338">
        <v>0.26525995268728048</v>
      </c>
      <c r="F338" s="8">
        <f t="shared" si="15"/>
        <v>-1.7184971010360001E-4</v>
      </c>
      <c r="G338" s="8">
        <f t="shared" si="16"/>
        <v>2.09307849988324E-2</v>
      </c>
      <c r="I338" s="10" t="s">
        <v>675</v>
      </c>
      <c r="J338" s="11">
        <v>-1.7184971010360001E-4</v>
      </c>
      <c r="L338" s="12" t="str">
        <f>_xlfn.XLOOKUP(I338,Sheet!$B$2:$B$900,Sheet!$A$2:$A$900)</f>
        <v>RL</v>
      </c>
      <c r="M338" s="9">
        <f t="shared" si="17"/>
        <v>-1.7184971010360001E-4</v>
      </c>
      <c r="P338" s="15"/>
      <c r="R338" s="10" t="s">
        <v>674</v>
      </c>
      <c r="S338" s="11">
        <v>2.09307849988324E-2</v>
      </c>
      <c r="V338" s="16"/>
    </row>
    <row r="339" spans="1:22">
      <c r="A339" s="1" t="s">
        <v>676</v>
      </c>
      <c r="B339">
        <v>-0.16076586066260201</v>
      </c>
      <c r="C339">
        <v>-0.1618708728688327</v>
      </c>
      <c r="D339">
        <v>0.87279312402474452</v>
      </c>
      <c r="E339">
        <v>-1.105012206230771E-3</v>
      </c>
      <c r="F339" s="8">
        <f t="shared" si="15"/>
        <v>6.9937936092320005E-4</v>
      </c>
      <c r="G339" s="8">
        <f t="shared" si="16"/>
        <v>0.1226612161649506</v>
      </c>
      <c r="I339" s="10" t="s">
        <v>677</v>
      </c>
      <c r="J339" s="11">
        <v>6.9937936092320005E-4</v>
      </c>
      <c r="L339" s="12" t="str">
        <f>_xlfn.XLOOKUP(I339,Sheet!$B$2:$B$900,Sheet!$A$2:$A$900)</f>
        <v>RMD</v>
      </c>
      <c r="M339" s="9">
        <f t="shared" si="17"/>
        <v>6.9937936092320005E-4</v>
      </c>
      <c r="P339" s="15"/>
      <c r="R339" s="10" t="s">
        <v>676</v>
      </c>
      <c r="S339" s="11">
        <v>0.1226612161649506</v>
      </c>
      <c r="V339" s="16"/>
    </row>
    <row r="340" spans="1:22">
      <c r="A340" s="1" t="s">
        <v>678</v>
      </c>
      <c r="B340">
        <v>-0.20524657791887621</v>
      </c>
      <c r="C340">
        <v>-0.21557812853879971</v>
      </c>
      <c r="D340">
        <v>1.0876090293667799</v>
      </c>
      <c r="E340">
        <v>-1.033155061992347E-2</v>
      </c>
      <c r="F340" s="8">
        <f t="shared" si="15"/>
        <v>1.8157178809899999E-4</v>
      </c>
      <c r="G340" s="8">
        <f t="shared" si="16"/>
        <v>8.0514733637010394E-2</v>
      </c>
      <c r="I340" s="10" t="s">
        <v>679</v>
      </c>
      <c r="J340" s="11">
        <v>1.8157178809899999E-4</v>
      </c>
      <c r="L340" s="12" t="str">
        <f>_xlfn.XLOOKUP(I340,Sheet!$B$2:$B$900,Sheet!$A$2:$A$900)</f>
        <v>ROK</v>
      </c>
      <c r="M340" s="9">
        <f t="shared" si="17"/>
        <v>1.8157178809899999E-4</v>
      </c>
      <c r="P340" s="15"/>
      <c r="R340" s="10" t="s">
        <v>678</v>
      </c>
      <c r="S340" s="11">
        <v>8.0514733637010394E-2</v>
      </c>
      <c r="V340" s="16"/>
    </row>
    <row r="341" spans="1:22">
      <c r="A341" s="1" t="s">
        <v>680</v>
      </c>
      <c r="B341">
        <v>-0.1006623878386866</v>
      </c>
      <c r="C341">
        <v>0.1214207893547188</v>
      </c>
      <c r="D341">
        <v>0.58252842675193661</v>
      </c>
      <c r="E341">
        <v>0.2220831771934054</v>
      </c>
      <c r="F341" s="8">
        <f t="shared" si="15"/>
        <v>2.8449632692819997E-4</v>
      </c>
      <c r="G341" s="8">
        <f t="shared" si="16"/>
        <v>9.0328296807758002E-2</v>
      </c>
      <c r="I341" s="10" t="s">
        <v>681</v>
      </c>
      <c r="J341" s="11">
        <v>2.8449632692819997E-4</v>
      </c>
      <c r="L341" s="12" t="str">
        <f>_xlfn.XLOOKUP(I341,Sheet!$B$2:$B$900,Sheet!$A$2:$A$900)</f>
        <v>ROL</v>
      </c>
      <c r="M341" s="9">
        <f t="shared" si="17"/>
        <v>2.8449632692819997E-4</v>
      </c>
      <c r="P341" s="15"/>
      <c r="R341" s="10" t="s">
        <v>680</v>
      </c>
      <c r="S341" s="11">
        <v>9.0328296807758002E-2</v>
      </c>
      <c r="V341" s="16"/>
    </row>
    <row r="342" spans="1:22">
      <c r="A342" s="1" t="s">
        <v>682</v>
      </c>
      <c r="B342">
        <v>-0.14130868533921481</v>
      </c>
      <c r="C342">
        <v>-9.0024387349187385E-2</v>
      </c>
      <c r="D342">
        <v>0.77882632244618943</v>
      </c>
      <c r="E342">
        <v>5.1284297990027372E-2</v>
      </c>
      <c r="F342" s="8">
        <f t="shared" si="15"/>
        <v>2.208143130049E-4</v>
      </c>
      <c r="G342" s="8">
        <f t="shared" si="16"/>
        <v>7.4764204049515295E-2</v>
      </c>
      <c r="I342" s="10" t="s">
        <v>683</v>
      </c>
      <c r="J342" s="11">
        <v>2.208143130049E-4</v>
      </c>
      <c r="L342" s="12" t="str">
        <f>_xlfn.XLOOKUP(I342,Sheet!$B$2:$B$900,Sheet!$A$2:$A$900)</f>
        <v>ROP</v>
      </c>
      <c r="M342" s="9">
        <f t="shared" si="17"/>
        <v>2.208143130049E-4</v>
      </c>
      <c r="P342" s="15"/>
      <c r="R342" s="10" t="s">
        <v>682</v>
      </c>
      <c r="S342" s="11">
        <v>7.4764204049515295E-2</v>
      </c>
      <c r="V342" s="16"/>
    </row>
    <row r="343" spans="1:22">
      <c r="A343" s="1" t="s">
        <v>684</v>
      </c>
      <c r="B343">
        <v>-0.2136828980068822</v>
      </c>
      <c r="C343">
        <v>0.13375222541653251</v>
      </c>
      <c r="D343">
        <v>1.1283515319442221</v>
      </c>
      <c r="E343">
        <v>0.34743512342341482</v>
      </c>
      <c r="F343" s="8">
        <f t="shared" si="15"/>
        <v>-8.5731188418122057E-5</v>
      </c>
      <c r="G343" s="8">
        <f t="shared" si="16"/>
        <v>7.1785863455062798E-2</v>
      </c>
      <c r="I343" s="10" t="s">
        <v>685</v>
      </c>
      <c r="J343" s="11">
        <v>-8.5731188418122057E-5</v>
      </c>
      <c r="L343" s="12" t="str">
        <f>_xlfn.XLOOKUP(I343,Sheet!$B$2:$B$900,Sheet!$A$2:$A$900)</f>
        <v>ROST</v>
      </c>
      <c r="M343" s="9">
        <f t="shared" si="17"/>
        <v>-8.5731188418122057E-5</v>
      </c>
      <c r="P343" s="15"/>
      <c r="R343" s="10" t="s">
        <v>684</v>
      </c>
      <c r="S343" s="11">
        <v>7.1785863455062798E-2</v>
      </c>
      <c r="V343" s="16"/>
    </row>
    <row r="344" spans="1:22">
      <c r="A344" s="1" t="s">
        <v>686</v>
      </c>
      <c r="B344">
        <v>-9.5438359571998366E-2</v>
      </c>
      <c r="C344">
        <v>-3.8576679731090253E-2</v>
      </c>
      <c r="D344">
        <v>0.55729941897367896</v>
      </c>
      <c r="E344">
        <v>5.6861679840908119E-2</v>
      </c>
      <c r="F344" s="8">
        <f t="shared" si="15"/>
        <v>3.116055315593E-4</v>
      </c>
      <c r="G344" s="8">
        <f t="shared" si="16"/>
        <v>8.5878201161546194E-2</v>
      </c>
      <c r="I344" s="10" t="s">
        <v>687</v>
      </c>
      <c r="J344" s="11">
        <v>3.116055315593E-4</v>
      </c>
      <c r="L344" s="12" t="str">
        <f>_xlfn.XLOOKUP(I344,Sheet!$B$2:$B$900,Sheet!$A$2:$A$900)</f>
        <v>RSG</v>
      </c>
      <c r="M344" s="9">
        <f t="shared" si="17"/>
        <v>3.116055315593E-4</v>
      </c>
      <c r="P344" s="15"/>
      <c r="R344" s="10" t="s">
        <v>686</v>
      </c>
      <c r="S344" s="11">
        <v>8.5878201161546194E-2</v>
      </c>
      <c r="V344" s="16"/>
    </row>
    <row r="345" spans="1:22">
      <c r="A345" s="1" t="s">
        <v>688</v>
      </c>
      <c r="B345">
        <v>-0.11650802568667951</v>
      </c>
      <c r="C345">
        <v>0.21601657515103301</v>
      </c>
      <c r="D345">
        <v>0.65905361002241269</v>
      </c>
      <c r="E345">
        <v>0.33252460083771251</v>
      </c>
      <c r="F345" s="8">
        <f t="shared" si="15"/>
        <v>-3.691908109254E-4</v>
      </c>
      <c r="G345" s="8">
        <f t="shared" si="16"/>
        <v>8.1563874871316E-3</v>
      </c>
      <c r="I345" s="10" t="s">
        <v>689</v>
      </c>
      <c r="J345" s="11">
        <v>-3.691908109254E-4</v>
      </c>
      <c r="L345" s="12" t="str">
        <f>_xlfn.XLOOKUP(I345,Sheet!$B$2:$B$900,Sheet!$A$2:$A$900)</f>
        <v>RTX</v>
      </c>
      <c r="M345" s="9">
        <f t="shared" si="17"/>
        <v>-3.691908109254E-4</v>
      </c>
      <c r="P345" s="15"/>
      <c r="R345" s="10" t="s">
        <v>688</v>
      </c>
      <c r="S345" s="11">
        <v>8.1563874871316E-3</v>
      </c>
      <c r="V345" s="16"/>
    </row>
    <row r="346" spans="1:22">
      <c r="A346" s="1" t="s">
        <v>690</v>
      </c>
      <c r="B346">
        <v>-0.21690966188682689</v>
      </c>
      <c r="C346">
        <v>-0.286265145485609</v>
      </c>
      <c r="D346">
        <v>1.143934918340662</v>
      </c>
      <c r="E346">
        <v>-6.9355483598782103E-2</v>
      </c>
      <c r="F346" s="8">
        <f t="shared" si="15"/>
        <v>5.8567141699580004E-4</v>
      </c>
      <c r="G346" s="8">
        <f t="shared" si="16"/>
        <v>0.1066445533082393</v>
      </c>
      <c r="I346" s="10" t="s">
        <v>691</v>
      </c>
      <c r="J346" s="11">
        <v>5.8567141699580004E-4</v>
      </c>
      <c r="L346" s="12" t="str">
        <f>_xlfn.XLOOKUP(I346,Sheet!$B$2:$B$900,Sheet!$A$2:$A$900)</f>
        <v>RVTY</v>
      </c>
      <c r="M346" s="9">
        <f t="shared" si="17"/>
        <v>5.8567141699580004E-4</v>
      </c>
      <c r="P346" s="15"/>
      <c r="R346" s="10" t="s">
        <v>690</v>
      </c>
      <c r="S346" s="11">
        <v>0.1066445533082393</v>
      </c>
      <c r="V346" s="16"/>
    </row>
    <row r="347" spans="1:22">
      <c r="A347" s="1" t="s">
        <v>692</v>
      </c>
      <c r="B347">
        <v>-0.15414986370965039</v>
      </c>
      <c r="C347">
        <v>-0.2649686937250354</v>
      </c>
      <c r="D347">
        <v>0.84084171984661249</v>
      </c>
      <c r="E347">
        <v>-0.11081883001538501</v>
      </c>
      <c r="F347" s="8">
        <f t="shared" si="15"/>
        <v>6.5006587472650002E-4</v>
      </c>
      <c r="G347" s="8">
        <f t="shared" si="16"/>
        <v>9.8513843790077202E-2</v>
      </c>
      <c r="I347" s="10" t="s">
        <v>693</v>
      </c>
      <c r="J347" s="11">
        <v>6.5006587472650002E-4</v>
      </c>
      <c r="L347" s="12" t="str">
        <f>_xlfn.XLOOKUP(I347,Sheet!$B$2:$B$900,Sheet!$A$2:$A$900)</f>
        <v>SBAC</v>
      </c>
      <c r="M347" s="9">
        <f t="shared" si="17"/>
        <v>6.5006587472650002E-4</v>
      </c>
      <c r="P347" s="15"/>
      <c r="R347" s="10" t="s">
        <v>692</v>
      </c>
      <c r="S347" s="11">
        <v>9.8513843790077202E-2</v>
      </c>
      <c r="V347" s="16"/>
    </row>
    <row r="348" spans="1:22">
      <c r="A348" s="1" t="s">
        <v>694</v>
      </c>
      <c r="B348">
        <v>-0.20334607532570581</v>
      </c>
      <c r="C348">
        <v>-7.7923709597287116E-2</v>
      </c>
      <c r="D348">
        <v>1.078430710977609</v>
      </c>
      <c r="E348">
        <v>0.12542236572841869</v>
      </c>
      <c r="F348" s="8">
        <f t="shared" si="15"/>
        <v>9.3221620184632037E-5</v>
      </c>
      <c r="G348" s="8">
        <f t="shared" si="16"/>
        <v>9.6637572470198399E-2</v>
      </c>
      <c r="I348" s="10" t="s">
        <v>695</v>
      </c>
      <c r="J348" s="11">
        <v>9.3221620184632037E-5</v>
      </c>
      <c r="L348" s="12" t="str">
        <f>_xlfn.XLOOKUP(I348,Sheet!$B$2:$B$900,Sheet!$A$2:$A$900)</f>
        <v>SBUX</v>
      </c>
      <c r="M348" s="9">
        <f t="shared" si="17"/>
        <v>9.3221620184632037E-5</v>
      </c>
      <c r="P348" s="15"/>
      <c r="R348" s="10" t="s">
        <v>694</v>
      </c>
      <c r="S348" s="11">
        <v>9.6637572470198399E-2</v>
      </c>
      <c r="V348" s="16"/>
    </row>
    <row r="349" spans="1:22">
      <c r="A349" s="1" t="s">
        <v>696</v>
      </c>
      <c r="B349">
        <v>-0.17766882375673571</v>
      </c>
      <c r="C349">
        <v>6.6686727587467853E-2</v>
      </c>
      <c r="D349">
        <v>0.95442457117766089</v>
      </c>
      <c r="E349">
        <v>0.24435555134420359</v>
      </c>
      <c r="F349" s="8">
        <f t="shared" si="15"/>
        <v>2.5888373888342762E-5</v>
      </c>
      <c r="G349" s="8">
        <f t="shared" si="16"/>
        <v>5.8837488557795997E-2</v>
      </c>
      <c r="I349" s="10" t="s">
        <v>697</v>
      </c>
      <c r="J349" s="11">
        <v>2.5888373888342762E-5</v>
      </c>
      <c r="L349" s="12" t="str">
        <f>_xlfn.XLOOKUP(I349,Sheet!$B$2:$B$900,Sheet!$A$2:$A$900)</f>
        <v>SCHW</v>
      </c>
      <c r="M349" s="9">
        <f t="shared" si="17"/>
        <v>2.5888373888342762E-5</v>
      </c>
      <c r="P349" s="15"/>
      <c r="R349" s="10" t="s">
        <v>696</v>
      </c>
      <c r="S349" s="11">
        <v>5.8837488557795997E-2</v>
      </c>
      <c r="V349" s="16"/>
    </row>
    <row r="350" spans="1:22">
      <c r="A350" s="1" t="s">
        <v>698</v>
      </c>
      <c r="B350">
        <v>-0.15499958993318599</v>
      </c>
      <c r="C350">
        <v>-0.32230087915808109</v>
      </c>
      <c r="D350">
        <v>0.84494540160493481</v>
      </c>
      <c r="E350">
        <v>-0.16730128922489509</v>
      </c>
      <c r="F350" s="8">
        <f t="shared" si="15"/>
        <v>5.6730003693450002E-4</v>
      </c>
      <c r="G350" s="8">
        <f t="shared" si="16"/>
        <v>0.1055109422470486</v>
      </c>
      <c r="I350" s="10" t="s">
        <v>699</v>
      </c>
      <c r="J350" s="11">
        <v>5.6730003693450002E-4</v>
      </c>
      <c r="L350" s="12" t="str">
        <f>_xlfn.XLOOKUP(I350,Sheet!$B$2:$B$900,Sheet!$A$2:$A$900)</f>
        <v>SHW</v>
      </c>
      <c r="M350" s="9">
        <f t="shared" si="17"/>
        <v>5.6730003693450002E-4</v>
      </c>
      <c r="P350" s="15"/>
      <c r="R350" s="10" t="s">
        <v>698</v>
      </c>
      <c r="S350" s="11">
        <v>0.1055109422470486</v>
      </c>
      <c r="V350" s="16"/>
    </row>
    <row r="351" spans="1:22">
      <c r="A351" s="1" t="s">
        <v>700</v>
      </c>
      <c r="B351">
        <v>-2.988999424267292E-2</v>
      </c>
      <c r="C351">
        <v>0.2107587674127398</v>
      </c>
      <c r="D351">
        <v>0.24073906854625041</v>
      </c>
      <c r="E351">
        <v>0.24064876165541271</v>
      </c>
      <c r="F351" s="8">
        <f t="shared" si="15"/>
        <v>-2.8701963769894029E-5</v>
      </c>
      <c r="G351" s="8">
        <f t="shared" si="16"/>
        <v>1.09853011686303E-2</v>
      </c>
      <c r="I351" s="10" t="s">
        <v>701</v>
      </c>
      <c r="J351" s="11">
        <v>-2.8701963769894029E-5</v>
      </c>
      <c r="L351" s="12" t="str">
        <f>_xlfn.XLOOKUP(I351,Sheet!$B$2:$B$900,Sheet!$A$2:$A$900)</f>
        <v>SJM</v>
      </c>
      <c r="M351" s="9">
        <f t="shared" si="17"/>
        <v>-2.8701963769894029E-5</v>
      </c>
      <c r="P351" s="15"/>
      <c r="R351" s="10" t="s">
        <v>700</v>
      </c>
      <c r="S351" s="11">
        <v>1.09853011686303E-2</v>
      </c>
      <c r="V351" s="16"/>
    </row>
    <row r="352" spans="1:22">
      <c r="A352" s="1" t="s">
        <v>702</v>
      </c>
      <c r="B352">
        <v>-0.1204226479094357</v>
      </c>
      <c r="C352">
        <v>0.71819683216030128</v>
      </c>
      <c r="D352">
        <v>0.67795895077958801</v>
      </c>
      <c r="E352">
        <v>0.83861948006973697</v>
      </c>
      <c r="F352" s="8">
        <f t="shared" si="15"/>
        <v>-1.2582286403071E-3</v>
      </c>
      <c r="G352" s="8">
        <f t="shared" si="16"/>
        <v>-1.0167871252964611</v>
      </c>
      <c r="I352" s="10" t="s">
        <v>703</v>
      </c>
      <c r="J352" s="11">
        <v>-1.2582286403071E-3</v>
      </c>
      <c r="L352" s="12" t="str">
        <f>_xlfn.XLOOKUP(I352,Sheet!$B$2:$B$900,Sheet!$A$2:$A$900)</f>
        <v>SLB</v>
      </c>
      <c r="M352" s="9">
        <f t="shared" si="17"/>
        <v>-1.2582286403071E-3</v>
      </c>
      <c r="P352" s="15"/>
      <c r="R352" s="10" t="s">
        <v>702</v>
      </c>
      <c r="S352" s="11">
        <v>-1.0167871252964611</v>
      </c>
      <c r="V352" s="16"/>
    </row>
    <row r="353" spans="1:22">
      <c r="A353" s="1" t="s">
        <v>704</v>
      </c>
      <c r="B353">
        <v>-0.13867833803703189</v>
      </c>
      <c r="C353">
        <v>0.1192236176234447</v>
      </c>
      <c r="D353">
        <v>0.7661232800508313</v>
      </c>
      <c r="E353">
        <v>0.25790195566047658</v>
      </c>
      <c r="F353" s="8">
        <f t="shared" si="15"/>
        <v>-2.8363653018589999E-4</v>
      </c>
      <c r="G353" s="8">
        <f t="shared" si="16"/>
        <v>4.2155813144885201E-2</v>
      </c>
      <c r="I353" s="10" t="s">
        <v>705</v>
      </c>
      <c r="J353" s="11">
        <v>-2.8363653018589999E-4</v>
      </c>
      <c r="L353" s="12" t="str">
        <f>_xlfn.XLOOKUP(I353,Sheet!$B$2:$B$900,Sheet!$A$2:$A$900)</f>
        <v>SNA</v>
      </c>
      <c r="M353" s="9">
        <f t="shared" si="17"/>
        <v>-2.8363653018589999E-4</v>
      </c>
      <c r="P353" s="15"/>
      <c r="R353" s="10" t="s">
        <v>704</v>
      </c>
      <c r="S353" s="11">
        <v>4.2155813144885201E-2</v>
      </c>
      <c r="V353" s="16"/>
    </row>
    <row r="354" spans="1:22">
      <c r="A354" s="1" t="s">
        <v>706</v>
      </c>
      <c r="B354">
        <v>-0.26256547874113972</v>
      </c>
      <c r="C354">
        <v>-5.4825754205124137E-2</v>
      </c>
      <c r="D354">
        <v>1.3644258689515349</v>
      </c>
      <c r="E354">
        <v>0.20773972453601561</v>
      </c>
      <c r="F354" s="8">
        <f t="shared" si="15"/>
        <v>8.2098998141640002E-4</v>
      </c>
      <c r="G354" s="8">
        <f t="shared" si="16"/>
        <v>0.13290139937484319</v>
      </c>
      <c r="I354" s="10" t="s">
        <v>707</v>
      </c>
      <c r="J354" s="11">
        <v>8.2098998141640002E-4</v>
      </c>
      <c r="L354" s="12" t="str">
        <f>_xlfn.XLOOKUP(I354,Sheet!$B$2:$B$900,Sheet!$A$2:$A$900)</f>
        <v>SNPS</v>
      </c>
      <c r="M354" s="9">
        <f t="shared" si="17"/>
        <v>8.2098998141640002E-4</v>
      </c>
      <c r="P354" s="15"/>
      <c r="R354" s="10" t="s">
        <v>706</v>
      </c>
      <c r="S354" s="11">
        <v>0.13290139937484319</v>
      </c>
      <c r="V354" s="16"/>
    </row>
    <row r="355" spans="1:22">
      <c r="A355" s="1" t="s">
        <v>708</v>
      </c>
      <c r="B355">
        <v>-7.2655998112440334E-2</v>
      </c>
      <c r="C355">
        <v>0.1049481753123359</v>
      </c>
      <c r="D355">
        <v>0.44727390894047159</v>
      </c>
      <c r="E355">
        <v>0.17760417342477619</v>
      </c>
      <c r="F355" s="8">
        <f t="shared" si="15"/>
        <v>3.1813781055650442E-5</v>
      </c>
      <c r="G355" s="8">
        <f t="shared" si="16"/>
        <v>6.5288718496356396E-2</v>
      </c>
      <c r="I355" s="10" t="s">
        <v>709</v>
      </c>
      <c r="J355" s="11">
        <v>3.1813781055650442E-5</v>
      </c>
      <c r="L355" s="12" t="str">
        <f>_xlfn.XLOOKUP(I355,Sheet!$B$2:$B$900,Sheet!$A$2:$A$900)</f>
        <v>SO</v>
      </c>
      <c r="M355" s="9">
        <f t="shared" si="17"/>
        <v>3.1813781055650442E-5</v>
      </c>
      <c r="P355" s="15"/>
      <c r="R355" s="10" t="s">
        <v>708</v>
      </c>
      <c r="S355" s="11">
        <v>6.5288718496356396E-2</v>
      </c>
      <c r="V355" s="16"/>
    </row>
    <row r="356" spans="1:22">
      <c r="A356" s="1" t="s">
        <v>710</v>
      </c>
      <c r="B356">
        <v>-0.18554389780210259</v>
      </c>
      <c r="C356">
        <v>-0.19412564963187751</v>
      </c>
      <c r="D356">
        <v>0.99245658291309269</v>
      </c>
      <c r="E356">
        <v>-8.581751829774914E-3</v>
      </c>
      <c r="F356" s="8">
        <f t="shared" si="15"/>
        <v>-3.6546694316349999E-4</v>
      </c>
      <c r="G356" s="8">
        <f t="shared" si="16"/>
        <v>-9.1055813424596496E-2</v>
      </c>
      <c r="I356" s="10" t="s">
        <v>711</v>
      </c>
      <c r="J356" s="11">
        <v>-3.6546694316349999E-4</v>
      </c>
      <c r="L356" s="12" t="str">
        <f>_xlfn.XLOOKUP(I356,Sheet!$B$2:$B$900,Sheet!$A$2:$A$900)</f>
        <v>SPG</v>
      </c>
      <c r="M356" s="9">
        <f t="shared" si="17"/>
        <v>-3.6546694316349999E-4</v>
      </c>
      <c r="P356" s="15"/>
      <c r="R356" s="10" t="s">
        <v>710</v>
      </c>
      <c r="S356" s="11">
        <v>-9.1055813424596496E-2</v>
      </c>
      <c r="V356" s="16"/>
    </row>
    <row r="357" spans="1:22">
      <c r="A357" s="1" t="s">
        <v>712</v>
      </c>
      <c r="B357">
        <v>-0.1764683817568384</v>
      </c>
      <c r="C357">
        <v>-0.28752906617451268</v>
      </c>
      <c r="D357">
        <v>0.94862713689770484</v>
      </c>
      <c r="E357">
        <v>-0.1110606844176743</v>
      </c>
      <c r="F357" s="8">
        <f t="shared" si="15"/>
        <v>5.7168285563770002E-4</v>
      </c>
      <c r="G357" s="8">
        <f t="shared" si="16"/>
        <v>0.1062350987173173</v>
      </c>
      <c r="I357" s="10" t="s">
        <v>713</v>
      </c>
      <c r="J357" s="11">
        <v>5.7168285563770002E-4</v>
      </c>
      <c r="L357" s="12" t="str">
        <f>_xlfn.XLOOKUP(I357,Sheet!$B$2:$B$900,Sheet!$A$2:$A$900)</f>
        <v>SPGI</v>
      </c>
      <c r="M357" s="9">
        <f t="shared" si="17"/>
        <v>5.7168285563770002E-4</v>
      </c>
      <c r="P357" s="15"/>
      <c r="R357" s="10" t="s">
        <v>712</v>
      </c>
      <c r="S357" s="11">
        <v>0.1062350987173173</v>
      </c>
      <c r="V357" s="16"/>
    </row>
    <row r="358" spans="1:22">
      <c r="A358" s="1" t="s">
        <v>714</v>
      </c>
      <c r="B358">
        <v>-8.8062889483807333E-2</v>
      </c>
      <c r="C358">
        <v>0.2427615712243274</v>
      </c>
      <c r="D358">
        <v>0.52168020278187222</v>
      </c>
      <c r="E358">
        <v>0.33082446070813482</v>
      </c>
      <c r="F358" s="8">
        <f t="shared" si="15"/>
        <v>2.388308919186693E-5</v>
      </c>
      <c r="G358" s="8">
        <f t="shared" si="16"/>
        <v>5.7912935676993099E-2</v>
      </c>
      <c r="I358" s="10" t="s">
        <v>715</v>
      </c>
      <c r="J358" s="11">
        <v>2.388308919186693E-5</v>
      </c>
      <c r="L358" s="12" t="str">
        <f>_xlfn.XLOOKUP(I358,Sheet!$B$2:$B$900,Sheet!$A$2:$A$900)</f>
        <v>SRE</v>
      </c>
      <c r="M358" s="9">
        <f t="shared" si="17"/>
        <v>2.388308919186693E-5</v>
      </c>
      <c r="P358" s="15"/>
      <c r="R358" s="10" t="s">
        <v>714</v>
      </c>
      <c r="S358" s="11">
        <v>5.7912935676993099E-2</v>
      </c>
      <c r="V358" s="16"/>
    </row>
    <row r="359" spans="1:22">
      <c r="A359" s="1" t="s">
        <v>716</v>
      </c>
      <c r="B359">
        <v>-0.16032543980442371</v>
      </c>
      <c r="C359">
        <v>-0.21321878185377091</v>
      </c>
      <c r="D359">
        <v>0.8706661483099426</v>
      </c>
      <c r="E359">
        <v>-5.289334204934712E-2</v>
      </c>
      <c r="F359" s="8">
        <f t="shared" si="15"/>
        <v>5.382144849187E-4</v>
      </c>
      <c r="G359" s="8">
        <f t="shared" si="16"/>
        <v>0.1089765426601115</v>
      </c>
      <c r="I359" s="10" t="s">
        <v>717</v>
      </c>
      <c r="J359" s="11">
        <v>5.382144849187E-4</v>
      </c>
      <c r="L359" s="12" t="str">
        <f>_xlfn.XLOOKUP(I359,Sheet!$B$2:$B$900,Sheet!$A$2:$A$900)</f>
        <v>STE</v>
      </c>
      <c r="M359" s="9">
        <f t="shared" si="17"/>
        <v>5.382144849187E-4</v>
      </c>
      <c r="P359" s="15"/>
      <c r="R359" s="10" t="s">
        <v>716</v>
      </c>
      <c r="S359" s="11">
        <v>0.1089765426601115</v>
      </c>
      <c r="V359" s="16"/>
    </row>
    <row r="360" spans="1:22">
      <c r="A360" s="1" t="s">
        <v>718</v>
      </c>
      <c r="B360">
        <v>-0.2053588840047976</v>
      </c>
      <c r="C360">
        <v>0.57281022148409544</v>
      </c>
      <c r="D360">
        <v>1.0881514022198</v>
      </c>
      <c r="E360">
        <v>0.77816910548889306</v>
      </c>
      <c r="F360" s="8">
        <f t="shared" si="15"/>
        <v>-4.7282636667803282E-5</v>
      </c>
      <c r="G360" s="8">
        <f t="shared" si="16"/>
        <v>5.5689871688604502E-2</v>
      </c>
      <c r="I360" s="10" t="s">
        <v>719</v>
      </c>
      <c r="J360" s="11">
        <v>-4.7282636667803282E-5</v>
      </c>
      <c r="L360" s="12" t="str">
        <f>_xlfn.XLOOKUP(I360,Sheet!$B$2:$B$900,Sheet!$A$2:$A$900)</f>
        <v>STLD</v>
      </c>
      <c r="M360" s="9">
        <f t="shared" si="17"/>
        <v>-4.7282636667803282E-5</v>
      </c>
      <c r="P360" s="15"/>
      <c r="R360" s="10" t="s">
        <v>718</v>
      </c>
      <c r="S360" s="11">
        <v>5.5689871688604502E-2</v>
      </c>
      <c r="V360" s="16"/>
    </row>
    <row r="361" spans="1:22">
      <c r="A361" s="1" t="s">
        <v>720</v>
      </c>
      <c r="B361">
        <v>-0.2373176005515801</v>
      </c>
      <c r="C361">
        <v>-6.723743244828595E-2</v>
      </c>
      <c r="D361">
        <v>1.242493351991264</v>
      </c>
      <c r="E361">
        <v>0.17008016810329421</v>
      </c>
      <c r="F361" s="8">
        <f t="shared" si="15"/>
        <v>-4.3466578975330002E-4</v>
      </c>
      <c r="G361" s="8">
        <f t="shared" si="16"/>
        <v>-2.54976784543972E-2</v>
      </c>
      <c r="I361" s="10" t="s">
        <v>721</v>
      </c>
      <c r="J361" s="11">
        <v>-4.3466578975330002E-4</v>
      </c>
      <c r="L361" s="12" t="str">
        <f>_xlfn.XLOOKUP(I361,Sheet!$B$2:$B$900,Sheet!$A$2:$A$900)</f>
        <v>STT</v>
      </c>
      <c r="M361" s="9">
        <f t="shared" si="17"/>
        <v>-4.3466578975330002E-4</v>
      </c>
      <c r="P361" s="15"/>
      <c r="R361" s="10" t="s">
        <v>720</v>
      </c>
      <c r="S361" s="11">
        <v>-2.54976784543972E-2</v>
      </c>
      <c r="V361" s="16"/>
    </row>
    <row r="362" spans="1:22">
      <c r="A362" s="1" t="s">
        <v>722</v>
      </c>
      <c r="B362">
        <v>-0.2333816298566638</v>
      </c>
      <c r="C362">
        <v>-0.63197977647752712</v>
      </c>
      <c r="D362">
        <v>1.223484910572552</v>
      </c>
      <c r="E362">
        <v>-0.39859814662086329</v>
      </c>
      <c r="F362" s="8">
        <f t="shared" si="15"/>
        <v>5.5314428326370003E-4</v>
      </c>
      <c r="G362" s="8">
        <f t="shared" si="16"/>
        <v>0.1074598547842467</v>
      </c>
      <c r="I362" s="10" t="s">
        <v>723</v>
      </c>
      <c r="J362" s="11">
        <v>5.5314428326370003E-4</v>
      </c>
      <c r="L362" s="12" t="str">
        <f>_xlfn.XLOOKUP(I362,Sheet!$B$2:$B$900,Sheet!$A$2:$A$900)</f>
        <v>STX</v>
      </c>
      <c r="M362" s="9">
        <f t="shared" si="17"/>
        <v>5.5314428326370003E-4</v>
      </c>
      <c r="P362" s="15"/>
      <c r="R362" s="10" t="s">
        <v>722</v>
      </c>
      <c r="S362" s="11">
        <v>0.1074598547842467</v>
      </c>
      <c r="V362" s="16"/>
    </row>
    <row r="363" spans="1:22">
      <c r="A363" s="1" t="s">
        <v>724</v>
      </c>
      <c r="B363">
        <v>-8.9736027367704474E-2</v>
      </c>
      <c r="C363">
        <v>-3.9225939631664868E-2</v>
      </c>
      <c r="D363">
        <v>0.52976048231560036</v>
      </c>
      <c r="E363">
        <v>5.0510087736039599E-2</v>
      </c>
      <c r="F363" s="8">
        <f t="shared" si="15"/>
        <v>-2.5819194841981909E-5</v>
      </c>
      <c r="G363" s="8">
        <f t="shared" si="16"/>
        <v>1.3719061938732E-2</v>
      </c>
      <c r="I363" s="10" t="s">
        <v>725</v>
      </c>
      <c r="J363" s="11">
        <v>-2.5819194841981909E-5</v>
      </c>
      <c r="L363" s="12" t="str">
        <f>_xlfn.XLOOKUP(I363,Sheet!$B$2:$B$900,Sheet!$A$2:$A$900)</f>
        <v>STZ</v>
      </c>
      <c r="M363" s="9">
        <f t="shared" si="17"/>
        <v>-2.5819194841981909E-5</v>
      </c>
      <c r="P363" s="15"/>
      <c r="R363" s="10" t="s">
        <v>724</v>
      </c>
      <c r="S363" s="11">
        <v>1.3719061938732E-2</v>
      </c>
      <c r="V363" s="16"/>
    </row>
    <row r="364" spans="1:22">
      <c r="A364" s="1" t="s">
        <v>726</v>
      </c>
      <c r="B364">
        <v>-0.2068077209282356</v>
      </c>
      <c r="C364">
        <v>-0.79482110188883159</v>
      </c>
      <c r="D364">
        <v>1.0951484390168491</v>
      </c>
      <c r="E364">
        <v>-0.58801338096059597</v>
      </c>
      <c r="F364" s="8">
        <f t="shared" si="15"/>
        <v>-2.7271035260239998E-4</v>
      </c>
      <c r="G364" s="8">
        <f t="shared" si="16"/>
        <v>4.6280766218593401E-2</v>
      </c>
      <c r="I364" s="10" t="s">
        <v>727</v>
      </c>
      <c r="J364" s="11">
        <v>-2.7271035260239998E-4</v>
      </c>
      <c r="L364" s="12" t="str">
        <f>_xlfn.XLOOKUP(I364,Sheet!$B$2:$B$900,Sheet!$A$2:$A$900)</f>
        <v>SWK</v>
      </c>
      <c r="M364" s="9">
        <f t="shared" si="17"/>
        <v>-2.7271035260239998E-4</v>
      </c>
      <c r="P364" s="15"/>
      <c r="R364" s="10" t="s">
        <v>726</v>
      </c>
      <c r="S364" s="11">
        <v>4.6280766218593401E-2</v>
      </c>
      <c r="V364" s="16"/>
    </row>
    <row r="365" spans="1:22">
      <c r="A365" s="1" t="s">
        <v>728</v>
      </c>
      <c r="B365">
        <v>-0.28664217318279772</v>
      </c>
      <c r="C365">
        <v>-0.4173035635621507</v>
      </c>
      <c r="D365">
        <v>1.480702251913834</v>
      </c>
      <c r="E365">
        <v>-0.13066139037935301</v>
      </c>
      <c r="F365" s="8">
        <f t="shared" si="15"/>
        <v>-6.9416191342786546E-5</v>
      </c>
      <c r="G365" s="8">
        <f t="shared" si="16"/>
        <v>8.6621066721427303E-2</v>
      </c>
      <c r="I365" s="10" t="s">
        <v>729</v>
      </c>
      <c r="J365" s="11">
        <v>-6.9416191342786546E-5</v>
      </c>
      <c r="L365" s="12" t="str">
        <f>_xlfn.XLOOKUP(I365,Sheet!$B$2:$B$900,Sheet!$A$2:$A$900)</f>
        <v>SWKS</v>
      </c>
      <c r="M365" s="9">
        <f t="shared" si="17"/>
        <v>-6.9416191342786546E-5</v>
      </c>
      <c r="P365" s="15"/>
      <c r="R365" s="10" t="s">
        <v>728</v>
      </c>
      <c r="S365" s="11">
        <v>8.6621066721427303E-2</v>
      </c>
      <c r="V365" s="16"/>
    </row>
    <row r="366" spans="1:22">
      <c r="A366" s="1" t="s">
        <v>730</v>
      </c>
      <c r="B366">
        <v>-0.18718029754824511</v>
      </c>
      <c r="C366">
        <v>-2.8235265930017461E-2</v>
      </c>
      <c r="D366">
        <v>1.0003594386818919</v>
      </c>
      <c r="E366">
        <v>0.15894503161822759</v>
      </c>
      <c r="F366" s="8">
        <f t="shared" si="15"/>
        <v>6.8600968333897808E-5</v>
      </c>
      <c r="G366" s="8">
        <f t="shared" si="16"/>
        <v>7.4890871748426902E-2</v>
      </c>
      <c r="I366" s="10" t="s">
        <v>731</v>
      </c>
      <c r="J366" s="11">
        <v>6.8600968333897808E-5</v>
      </c>
      <c r="L366" s="12" t="str">
        <f>_xlfn.XLOOKUP(I366,Sheet!$B$2:$B$900,Sheet!$A$2:$A$900)</f>
        <v>SYK</v>
      </c>
      <c r="M366" s="9">
        <f t="shared" si="17"/>
        <v>6.8600968333897808E-5</v>
      </c>
      <c r="P366" s="15"/>
      <c r="R366" s="10" t="s">
        <v>730</v>
      </c>
      <c r="S366" s="11">
        <v>7.4890871748426902E-2</v>
      </c>
      <c r="V366" s="16"/>
    </row>
    <row r="367" spans="1:22">
      <c r="A367" s="1" t="s">
        <v>732</v>
      </c>
      <c r="B367">
        <v>-0.14524503360793509</v>
      </c>
      <c r="C367">
        <v>3.7940458265456563E-2</v>
      </c>
      <c r="D367">
        <v>0.79783658732602225</v>
      </c>
      <c r="E367">
        <v>0.1831854918733917</v>
      </c>
      <c r="F367" s="8">
        <f t="shared" si="15"/>
        <v>-1.5366290635890001E-4</v>
      </c>
      <c r="G367" s="8">
        <f t="shared" si="16"/>
        <v>5.0327107213536698E-2</v>
      </c>
      <c r="I367" s="10" t="s">
        <v>733</v>
      </c>
      <c r="J367" s="11">
        <v>-1.5366290635890001E-4</v>
      </c>
      <c r="L367" s="12" t="str">
        <f>_xlfn.XLOOKUP(I367,Sheet!$B$2:$B$900,Sheet!$A$2:$A$900)</f>
        <v>SYY</v>
      </c>
      <c r="M367" s="9">
        <f t="shared" si="17"/>
        <v>-1.5366290635890001E-4</v>
      </c>
      <c r="P367" s="15"/>
      <c r="R367" s="10" t="s">
        <v>732</v>
      </c>
      <c r="S367" s="11">
        <v>5.0327107213536698E-2</v>
      </c>
      <c r="V367" s="16"/>
    </row>
    <row r="368" spans="1:22">
      <c r="A368" s="1" t="s">
        <v>734</v>
      </c>
      <c r="B368">
        <v>-8.2951251730683989E-2</v>
      </c>
      <c r="C368">
        <v>0.1001112379006748</v>
      </c>
      <c r="D368">
        <v>0.49699397559287989</v>
      </c>
      <c r="E368">
        <v>0.18306248963135879</v>
      </c>
      <c r="F368" s="8">
        <f t="shared" si="15"/>
        <v>-5.6304633429580002E-4</v>
      </c>
      <c r="G368" s="8">
        <f t="shared" si="16"/>
        <v>-1.20867463808173E-2</v>
      </c>
      <c r="I368" s="10" t="s">
        <v>735</v>
      </c>
      <c r="J368" s="11">
        <v>-5.6304633429580002E-4</v>
      </c>
      <c r="L368" s="12" t="str">
        <f>_xlfn.XLOOKUP(I368,Sheet!$B$2:$B$900,Sheet!$A$2:$A$900)</f>
        <v>T</v>
      </c>
      <c r="M368" s="9">
        <f t="shared" si="17"/>
        <v>-5.6304633429580002E-4</v>
      </c>
      <c r="P368" s="15"/>
      <c r="R368" s="10" t="s">
        <v>734</v>
      </c>
      <c r="S368" s="11">
        <v>-1.20867463808173E-2</v>
      </c>
      <c r="V368" s="16"/>
    </row>
    <row r="369" spans="1:22">
      <c r="A369" s="1" t="s">
        <v>736</v>
      </c>
      <c r="B369">
        <v>-8.3637125610333596E-2</v>
      </c>
      <c r="C369">
        <v>0.17534866965528931</v>
      </c>
      <c r="D369">
        <v>0.50030634615467884</v>
      </c>
      <c r="E369">
        <v>0.25898579526562288</v>
      </c>
      <c r="F369" s="8">
        <f t="shared" si="15"/>
        <v>-9.0467972253480003E-4</v>
      </c>
      <c r="G369" s="8">
        <f t="shared" si="16"/>
        <v>-0.29732735260835352</v>
      </c>
      <c r="I369" s="10" t="s">
        <v>737</v>
      </c>
      <c r="J369" s="11">
        <v>-9.0467972253480003E-4</v>
      </c>
      <c r="L369" s="12" t="str">
        <f>_xlfn.XLOOKUP(I369,Sheet!$B$2:$B$900,Sheet!$A$2:$A$900)</f>
        <v>TAP</v>
      </c>
      <c r="M369" s="9">
        <f t="shared" si="17"/>
        <v>-9.0467972253480003E-4</v>
      </c>
      <c r="P369" s="15"/>
      <c r="R369" s="10" t="s">
        <v>736</v>
      </c>
      <c r="S369" s="11">
        <v>-0.29732735260835352</v>
      </c>
      <c r="V369" s="16"/>
    </row>
    <row r="370" spans="1:22">
      <c r="A370" s="1" t="s">
        <v>738</v>
      </c>
      <c r="B370">
        <v>-0.21892850902003749</v>
      </c>
      <c r="C370">
        <v>7.6528369252116146E-2</v>
      </c>
      <c r="D370">
        <v>1.1536847717921961</v>
      </c>
      <c r="E370">
        <v>0.29545687827215372</v>
      </c>
      <c r="F370" s="8">
        <f t="shared" si="15"/>
        <v>3.1570543508580002E-4</v>
      </c>
      <c r="G370" s="8">
        <f t="shared" si="16"/>
        <v>9.0750493516139494E-2</v>
      </c>
      <c r="I370" s="10" t="s">
        <v>739</v>
      </c>
      <c r="J370" s="11">
        <v>3.1570543508580002E-4</v>
      </c>
      <c r="L370" s="12" t="str">
        <f>_xlfn.XLOOKUP(I370,Sheet!$B$2:$B$900,Sheet!$A$2:$A$900)</f>
        <v>TDG</v>
      </c>
      <c r="M370" s="9">
        <f t="shared" si="17"/>
        <v>3.1570543508580002E-4</v>
      </c>
      <c r="P370" s="15"/>
      <c r="R370" s="10" t="s">
        <v>738</v>
      </c>
      <c r="S370" s="11">
        <v>9.0750493516139494E-2</v>
      </c>
      <c r="V370" s="16"/>
    </row>
    <row r="371" spans="1:22">
      <c r="A371" s="1" t="s">
        <v>740</v>
      </c>
      <c r="B371">
        <v>-0.17374641800690399</v>
      </c>
      <c r="C371">
        <v>-4.4316540130765469E-2</v>
      </c>
      <c r="D371">
        <v>0.93548164052718763</v>
      </c>
      <c r="E371">
        <v>0.12942987787613849</v>
      </c>
      <c r="F371" s="8">
        <f t="shared" si="15"/>
        <v>4.2471620480350001E-4</v>
      </c>
      <c r="G371" s="8">
        <f t="shared" si="16"/>
        <v>0.10043093580766969</v>
      </c>
      <c r="I371" s="10" t="s">
        <v>741</v>
      </c>
      <c r="J371" s="11">
        <v>4.2471620480350001E-4</v>
      </c>
      <c r="L371" s="12" t="str">
        <f>_xlfn.XLOOKUP(I371,Sheet!$B$2:$B$900,Sheet!$A$2:$A$900)</f>
        <v>TDY</v>
      </c>
      <c r="M371" s="9">
        <f t="shared" si="17"/>
        <v>4.2471620480350001E-4</v>
      </c>
      <c r="P371" s="15"/>
      <c r="R371" s="10" t="s">
        <v>740</v>
      </c>
      <c r="S371" s="11">
        <v>0.10043093580766969</v>
      </c>
      <c r="V371" s="16"/>
    </row>
    <row r="372" spans="1:22">
      <c r="A372" s="1" t="s">
        <v>742</v>
      </c>
      <c r="B372">
        <v>-0.2390976702123789</v>
      </c>
      <c r="C372">
        <v>-0.35577148199256381</v>
      </c>
      <c r="D372">
        <v>1.2510900496019</v>
      </c>
      <c r="E372">
        <v>-0.11667381178018491</v>
      </c>
      <c r="F372" s="8">
        <f t="shared" si="15"/>
        <v>8.589385102259E-4</v>
      </c>
      <c r="G372" s="8">
        <f t="shared" si="16"/>
        <v>0.1385443022383861</v>
      </c>
      <c r="I372" s="10" t="s">
        <v>743</v>
      </c>
      <c r="J372" s="11">
        <v>8.589385102259E-4</v>
      </c>
      <c r="L372" s="12" t="str">
        <f>_xlfn.XLOOKUP(I372,Sheet!$B$2:$B$900,Sheet!$A$2:$A$900)</f>
        <v>TECH</v>
      </c>
      <c r="M372" s="9">
        <f t="shared" si="17"/>
        <v>8.589385102259E-4</v>
      </c>
      <c r="P372" s="15"/>
      <c r="R372" s="10" t="s">
        <v>742</v>
      </c>
      <c r="S372" s="11">
        <v>0.1385443022383861</v>
      </c>
      <c r="V372" s="16"/>
    </row>
    <row r="373" spans="1:22">
      <c r="A373" s="1" t="s">
        <v>744</v>
      </c>
      <c r="B373">
        <v>-0.2229181834355502</v>
      </c>
      <c r="C373">
        <v>-0.26842754018795012</v>
      </c>
      <c r="D373">
        <v>1.172952570839825</v>
      </c>
      <c r="E373">
        <v>-4.5509356752399949E-2</v>
      </c>
      <c r="F373" s="8">
        <f t="shared" si="15"/>
        <v>9.6296954337998439E-5</v>
      </c>
      <c r="G373" s="8">
        <f t="shared" si="16"/>
        <v>7.5874124237254703E-2</v>
      </c>
      <c r="I373" s="10" t="s">
        <v>745</v>
      </c>
      <c r="J373" s="11">
        <v>9.6296954337998439E-5</v>
      </c>
      <c r="L373" s="12" t="str">
        <f>_xlfn.XLOOKUP(I373,Sheet!$B$2:$B$900,Sheet!$A$2:$A$900)</f>
        <v>TEL</v>
      </c>
      <c r="M373" s="9">
        <f t="shared" si="17"/>
        <v>9.6296954337998439E-5</v>
      </c>
      <c r="P373" s="15"/>
      <c r="R373" s="10" t="s">
        <v>744</v>
      </c>
      <c r="S373" s="11">
        <v>7.5874124237254703E-2</v>
      </c>
      <c r="V373" s="16"/>
    </row>
    <row r="374" spans="1:22">
      <c r="A374" s="1" t="s">
        <v>746</v>
      </c>
      <c r="B374">
        <v>-0.32119435877448999</v>
      </c>
      <c r="C374">
        <v>-0.48098116701984073</v>
      </c>
      <c r="D374">
        <v>1.647569143620228</v>
      </c>
      <c r="E374">
        <v>-0.15978680824535069</v>
      </c>
      <c r="F374" s="8">
        <f t="shared" si="15"/>
        <v>8.5146471873030001E-4</v>
      </c>
      <c r="G374" s="8">
        <f t="shared" si="16"/>
        <v>0.14297985258610929</v>
      </c>
      <c r="I374" s="10" t="s">
        <v>747</v>
      </c>
      <c r="J374" s="11">
        <v>8.5146471873030001E-4</v>
      </c>
      <c r="L374" s="12" t="str">
        <f>_xlfn.XLOOKUP(I374,Sheet!$B$2:$B$900,Sheet!$A$2:$A$900)</f>
        <v>TER</v>
      </c>
      <c r="M374" s="9">
        <f t="shared" si="17"/>
        <v>8.5146471873030001E-4</v>
      </c>
      <c r="P374" s="15"/>
      <c r="R374" s="10" t="s">
        <v>746</v>
      </c>
      <c r="S374" s="11">
        <v>0.14297985258610929</v>
      </c>
      <c r="V374" s="16"/>
    </row>
    <row r="375" spans="1:22">
      <c r="A375" s="1" t="s">
        <v>748</v>
      </c>
      <c r="B375">
        <v>-0.17692183320712179</v>
      </c>
      <c r="C375">
        <v>-0.21620819391345311</v>
      </c>
      <c r="D375">
        <v>0.95081704276770418</v>
      </c>
      <c r="E375">
        <v>-3.9286360706331347E-2</v>
      </c>
      <c r="F375" s="8">
        <f t="shared" si="15"/>
        <v>-3.560376247622E-4</v>
      </c>
      <c r="G375" s="8">
        <f t="shared" si="16"/>
        <v>3.1373082583780403E-2</v>
      </c>
      <c r="I375" s="10" t="s">
        <v>749</v>
      </c>
      <c r="J375" s="11">
        <v>-3.560376247622E-4</v>
      </c>
      <c r="L375" s="12" t="str">
        <f>_xlfn.XLOOKUP(I375,Sheet!$B$2:$B$900,Sheet!$A$2:$A$900)</f>
        <v>TFC</v>
      </c>
      <c r="M375" s="9">
        <f t="shared" si="17"/>
        <v>-3.560376247622E-4</v>
      </c>
      <c r="P375" s="15"/>
      <c r="R375" s="10" t="s">
        <v>748</v>
      </c>
      <c r="S375" s="11">
        <v>3.1373082583780403E-2</v>
      </c>
      <c r="V375" s="16"/>
    </row>
    <row r="376" spans="1:22">
      <c r="A376" s="1" t="s">
        <v>750</v>
      </c>
      <c r="B376">
        <v>-0.16687492124623191</v>
      </c>
      <c r="C376">
        <v>-0.20802583315207779</v>
      </c>
      <c r="D376">
        <v>0.90229632138779292</v>
      </c>
      <c r="E376">
        <v>-4.1150911905845911E-2</v>
      </c>
      <c r="F376" s="8">
        <f t="shared" si="15"/>
        <v>7.3393457225763483E-5</v>
      </c>
      <c r="G376" s="8">
        <f t="shared" si="16"/>
        <v>6.7736235134739295E-2</v>
      </c>
      <c r="I376" s="10" t="s">
        <v>751</v>
      </c>
      <c r="J376" s="11">
        <v>7.3393457225763483E-5</v>
      </c>
      <c r="L376" s="12" t="str">
        <f>_xlfn.XLOOKUP(I376,Sheet!$B$2:$B$900,Sheet!$A$2:$A$900)</f>
        <v>TFX</v>
      </c>
      <c r="M376" s="9">
        <f t="shared" si="17"/>
        <v>7.3393457225763483E-5</v>
      </c>
      <c r="P376" s="15"/>
      <c r="R376" s="10" t="s">
        <v>750</v>
      </c>
      <c r="S376" s="11">
        <v>6.7736235134739295E-2</v>
      </c>
      <c r="V376" s="16"/>
    </row>
    <row r="377" spans="1:22">
      <c r="A377" s="1" t="s">
        <v>752</v>
      </c>
      <c r="B377">
        <v>-0.2186549455608135</v>
      </c>
      <c r="C377">
        <v>-0.30639857026997802</v>
      </c>
      <c r="D377">
        <v>1.1523636199361429</v>
      </c>
      <c r="E377">
        <v>-8.7743624709164442E-2</v>
      </c>
      <c r="F377" s="8">
        <f t="shared" si="15"/>
        <v>6.757314307306E-4</v>
      </c>
      <c r="G377" s="8">
        <f t="shared" si="16"/>
        <v>0.14081501431088969</v>
      </c>
      <c r="I377" s="10" t="s">
        <v>753</v>
      </c>
      <c r="J377" s="11">
        <v>6.757314307306E-4</v>
      </c>
      <c r="L377" s="12" t="str">
        <f>_xlfn.XLOOKUP(I377,Sheet!$B$2:$B$900,Sheet!$A$2:$A$900)</f>
        <v>TGT</v>
      </c>
      <c r="M377" s="9">
        <f t="shared" si="17"/>
        <v>6.757314307306E-4</v>
      </c>
      <c r="P377" s="15"/>
      <c r="R377" s="10" t="s">
        <v>752</v>
      </c>
      <c r="S377" s="11">
        <v>0.14081501431088969</v>
      </c>
      <c r="V377" s="16"/>
    </row>
    <row r="378" spans="1:22">
      <c r="A378" s="1" t="s">
        <v>754</v>
      </c>
      <c r="B378">
        <v>-0.16113365037993679</v>
      </c>
      <c r="C378">
        <v>0.11928788442415821</v>
      </c>
      <c r="D378">
        <v>0.87456933371690382</v>
      </c>
      <c r="E378">
        <v>0.28042153480409499</v>
      </c>
      <c r="F378" s="8">
        <f t="shared" si="15"/>
        <v>5.3070503698863332E-5</v>
      </c>
      <c r="G378" s="8">
        <f t="shared" si="16"/>
        <v>8.0712496466429806E-2</v>
      </c>
      <c r="I378" s="10" t="s">
        <v>755</v>
      </c>
      <c r="J378" s="11">
        <v>5.3070503698863332E-5</v>
      </c>
      <c r="L378" s="12" t="str">
        <f>_xlfn.XLOOKUP(I378,Sheet!$B$2:$B$900,Sheet!$A$2:$A$900)</f>
        <v>TJX</v>
      </c>
      <c r="M378" s="9">
        <f t="shared" si="17"/>
        <v>5.3070503698863332E-5</v>
      </c>
      <c r="P378" s="15"/>
      <c r="R378" s="10" t="s">
        <v>754</v>
      </c>
      <c r="S378" s="11">
        <v>8.0712496466429806E-2</v>
      </c>
      <c r="V378" s="16"/>
    </row>
    <row r="379" spans="1:22">
      <c r="A379" s="1" t="s">
        <v>756</v>
      </c>
      <c r="B379">
        <v>-0.18530315453111221</v>
      </c>
      <c r="C379">
        <v>-0.13818449768694391</v>
      </c>
      <c r="D379">
        <v>0.99129393341230221</v>
      </c>
      <c r="E379">
        <v>4.71186568441683E-2</v>
      </c>
      <c r="F379" s="8">
        <f t="shared" si="15"/>
        <v>7.5421716100490001E-4</v>
      </c>
      <c r="G379" s="8">
        <f t="shared" si="16"/>
        <v>0.105691327719087</v>
      </c>
      <c r="I379" s="10" t="s">
        <v>757</v>
      </c>
      <c r="J379" s="11">
        <v>7.5421716100490001E-4</v>
      </c>
      <c r="L379" s="12" t="str">
        <f>_xlfn.XLOOKUP(I379,Sheet!$B$2:$B$900,Sheet!$A$2:$A$900)</f>
        <v>TMO</v>
      </c>
      <c r="M379" s="9">
        <f t="shared" si="17"/>
        <v>7.5421716100490001E-4</v>
      </c>
      <c r="P379" s="15"/>
      <c r="R379" s="10" t="s">
        <v>756</v>
      </c>
      <c r="S379" s="11">
        <v>0.105691327719087</v>
      </c>
      <c r="V379" s="16"/>
    </row>
    <row r="380" spans="1:22">
      <c r="A380" s="1" t="s">
        <v>758</v>
      </c>
      <c r="B380">
        <v>-0.1255078712241568</v>
      </c>
      <c r="C380">
        <v>0.2310709511188366</v>
      </c>
      <c r="D380">
        <v>0.70251761164659898</v>
      </c>
      <c r="E380">
        <v>0.35657882234299337</v>
      </c>
      <c r="F380" s="8">
        <f t="shared" si="15"/>
        <v>7.5243025720264037E-5</v>
      </c>
      <c r="G380" s="8">
        <f t="shared" si="16"/>
        <v>9.90466030883871E-2</v>
      </c>
      <c r="I380" s="10" t="s">
        <v>759</v>
      </c>
      <c r="J380" s="11">
        <v>7.5243025720264037E-5</v>
      </c>
      <c r="L380" s="12" t="str">
        <f>_xlfn.XLOOKUP(I380,Sheet!$B$2:$B$900,Sheet!$A$2:$A$900)</f>
        <v>TMUS</v>
      </c>
      <c r="M380" s="9">
        <f t="shared" si="17"/>
        <v>7.5243025720264037E-5</v>
      </c>
      <c r="P380" s="15"/>
      <c r="R380" s="10" t="s">
        <v>758</v>
      </c>
      <c r="S380" s="11">
        <v>9.90466030883871E-2</v>
      </c>
      <c r="V380" s="16"/>
    </row>
    <row r="381" spans="1:22">
      <c r="A381" s="1" t="s">
        <v>760</v>
      </c>
      <c r="B381">
        <v>-0.26158883977641778</v>
      </c>
      <c r="C381">
        <v>8.4805788380497238E-2</v>
      </c>
      <c r="D381">
        <v>1.3597092727197271</v>
      </c>
      <c r="E381">
        <v>0.34639462815691502</v>
      </c>
      <c r="F381" s="8">
        <f t="shared" si="15"/>
        <v>-3.6243619266339999E-4</v>
      </c>
      <c r="G381" s="8">
        <f t="shared" si="16"/>
        <v>-7.1595413430308896E-2</v>
      </c>
      <c r="I381" s="10" t="s">
        <v>761</v>
      </c>
      <c r="J381" s="11">
        <v>-3.6243619266339999E-4</v>
      </c>
      <c r="L381" s="12" t="str">
        <f>_xlfn.XLOOKUP(I381,Sheet!$B$2:$B$900,Sheet!$A$2:$A$900)</f>
        <v>TPR</v>
      </c>
      <c r="M381" s="9">
        <f t="shared" si="17"/>
        <v>-3.6243619266339999E-4</v>
      </c>
      <c r="P381" s="15"/>
      <c r="R381" s="10" t="s">
        <v>760</v>
      </c>
      <c r="S381" s="11">
        <v>-7.1595413430308896E-2</v>
      </c>
      <c r="V381" s="16"/>
    </row>
    <row r="382" spans="1:22">
      <c r="A382" s="1" t="s">
        <v>762</v>
      </c>
      <c r="B382">
        <v>-0.28580236164381723</v>
      </c>
      <c r="C382">
        <v>-0.45572287895137858</v>
      </c>
      <c r="D382">
        <v>1.4766464522956899</v>
      </c>
      <c r="E382">
        <v>-0.16992051730756139</v>
      </c>
      <c r="F382" s="8">
        <f t="shared" si="15"/>
        <v>2.301218904281E-4</v>
      </c>
      <c r="G382" s="8">
        <f t="shared" si="16"/>
        <v>0.10369408311769859</v>
      </c>
      <c r="I382" s="10" t="s">
        <v>763</v>
      </c>
      <c r="J382" s="11">
        <v>2.301218904281E-4</v>
      </c>
      <c r="L382" s="12" t="str">
        <f>_xlfn.XLOOKUP(I382,Sheet!$B$2:$B$900,Sheet!$A$2:$A$900)</f>
        <v>TRMB</v>
      </c>
      <c r="M382" s="9">
        <f t="shared" si="17"/>
        <v>2.301218904281E-4</v>
      </c>
      <c r="P382" s="15"/>
      <c r="R382" s="10" t="s">
        <v>762</v>
      </c>
      <c r="S382" s="11">
        <v>0.10369408311769859</v>
      </c>
      <c r="V382" s="16"/>
    </row>
    <row r="383" spans="1:22">
      <c r="A383" s="1" t="s">
        <v>764</v>
      </c>
      <c r="B383">
        <v>-0.28113550750113597</v>
      </c>
      <c r="C383">
        <v>-0.45940320029249898</v>
      </c>
      <c r="D383">
        <v>1.454108270368826</v>
      </c>
      <c r="E383">
        <v>-0.17826769279136309</v>
      </c>
      <c r="F383" s="8">
        <f t="shared" si="15"/>
        <v>1.7542385154440001E-4</v>
      </c>
      <c r="G383" s="8">
        <f t="shared" si="16"/>
        <v>0.10630906584264591</v>
      </c>
      <c r="I383" s="10" t="s">
        <v>765</v>
      </c>
      <c r="J383" s="11">
        <v>1.7542385154440001E-4</v>
      </c>
      <c r="L383" s="12" t="str">
        <f>_xlfn.XLOOKUP(I383,Sheet!$B$2:$B$900,Sheet!$A$2:$A$900)</f>
        <v>TROW</v>
      </c>
      <c r="M383" s="9">
        <f t="shared" si="17"/>
        <v>1.7542385154440001E-4</v>
      </c>
      <c r="P383" s="15"/>
      <c r="R383" s="10" t="s">
        <v>764</v>
      </c>
      <c r="S383" s="11">
        <v>0.10630906584264591</v>
      </c>
      <c r="V383" s="16"/>
    </row>
    <row r="384" spans="1:22">
      <c r="A384" s="1" t="s">
        <v>766</v>
      </c>
      <c r="B384">
        <v>-7.1175707990099535E-2</v>
      </c>
      <c r="C384">
        <v>0.22815231750205209</v>
      </c>
      <c r="D384">
        <v>0.44012497154885039</v>
      </c>
      <c r="E384">
        <v>0.29932802549215171</v>
      </c>
      <c r="F384" s="8">
        <f t="shared" si="15"/>
        <v>-2.4482016993340001E-4</v>
      </c>
      <c r="G384" s="8">
        <f t="shared" si="16"/>
        <v>2.67296589501821E-2</v>
      </c>
      <c r="I384" s="10" t="s">
        <v>767</v>
      </c>
      <c r="J384" s="11">
        <v>-2.4482016993340001E-4</v>
      </c>
      <c r="L384" s="12" t="str">
        <f>_xlfn.XLOOKUP(I384,Sheet!$B$2:$B$900,Sheet!$A$2:$A$900)</f>
        <v>TRV</v>
      </c>
      <c r="M384" s="9">
        <f t="shared" si="17"/>
        <v>-2.4482016993340001E-4</v>
      </c>
      <c r="P384" s="15"/>
      <c r="R384" s="10" t="s">
        <v>766</v>
      </c>
      <c r="S384" s="11">
        <v>2.67296589501821E-2</v>
      </c>
      <c r="V384" s="16"/>
    </row>
    <row r="385" spans="1:22">
      <c r="A385" s="1" t="s">
        <v>768</v>
      </c>
      <c r="B385">
        <v>-0.1661388846259915</v>
      </c>
      <c r="C385">
        <v>2.2464507887371421E-2</v>
      </c>
      <c r="D385">
        <v>0.89874169406398274</v>
      </c>
      <c r="E385">
        <v>0.18860339251336289</v>
      </c>
      <c r="F385" s="8">
        <f t="shared" si="15"/>
        <v>5.8002270115720003E-4</v>
      </c>
      <c r="G385" s="8">
        <f t="shared" si="16"/>
        <v>0.12368163376192259</v>
      </c>
      <c r="I385" s="10" t="s">
        <v>769</v>
      </c>
      <c r="J385" s="11">
        <v>5.8002270115720003E-4</v>
      </c>
      <c r="L385" s="12" t="str">
        <f>_xlfn.XLOOKUP(I385,Sheet!$B$2:$B$900,Sheet!$A$2:$A$900)</f>
        <v>TSCO</v>
      </c>
      <c r="M385" s="9">
        <f t="shared" si="17"/>
        <v>5.8002270115720003E-4</v>
      </c>
      <c r="P385" s="15"/>
      <c r="R385" s="10" t="s">
        <v>768</v>
      </c>
      <c r="S385" s="11">
        <v>0.12368163376192259</v>
      </c>
      <c r="V385" s="16"/>
    </row>
    <row r="386" spans="1:22">
      <c r="A386" s="1" t="s">
        <v>770</v>
      </c>
      <c r="B386">
        <v>-9.1273642069521599E-2</v>
      </c>
      <c r="C386">
        <v>-0.27655930251586852</v>
      </c>
      <c r="D386">
        <v>0.53718626397139146</v>
      </c>
      <c r="E386">
        <v>-0.18528566044634689</v>
      </c>
      <c r="F386" s="8">
        <f t="shared" ref="F386:F433" si="18">_xlfn.XLOOKUP(A386,$L$2:$L$900,$M$2:$M$900)</f>
        <v>1.0097423203483579E-5</v>
      </c>
      <c r="G386" s="8">
        <f t="shared" ref="G386:G433" si="19">_xlfn.XLOOKUP(A386,$R$2:$R$900,$S$2:$S$900)</f>
        <v>2.1437926532498E-2</v>
      </c>
      <c r="I386" s="10" t="s">
        <v>771</v>
      </c>
      <c r="J386" s="11">
        <v>1.0097423203483579E-5</v>
      </c>
      <c r="L386" s="12" t="str">
        <f>_xlfn.XLOOKUP(I386,Sheet!$B$2:$B$900,Sheet!$A$2:$A$900)</f>
        <v>TSN</v>
      </c>
      <c r="M386" s="9">
        <f t="shared" ref="M386:M433" si="20">J386</f>
        <v>1.0097423203483579E-5</v>
      </c>
      <c r="P386" s="15"/>
      <c r="R386" s="10" t="s">
        <v>770</v>
      </c>
      <c r="S386" s="11">
        <v>2.1437926532498E-2</v>
      </c>
      <c r="V386" s="16"/>
    </row>
    <row r="387" spans="1:22">
      <c r="A387" s="1" t="s">
        <v>772</v>
      </c>
      <c r="B387">
        <v>-0.1840656782178462</v>
      </c>
      <c r="C387">
        <v>-0.1198454257865947</v>
      </c>
      <c r="D387">
        <v>0.98531764501205021</v>
      </c>
      <c r="E387">
        <v>6.4220252431251429E-2</v>
      </c>
      <c r="F387" s="8">
        <f t="shared" si="18"/>
        <v>4.9801327702310005E-4</v>
      </c>
      <c r="G387" s="8">
        <f t="shared" si="19"/>
        <v>0.1210052245290308</v>
      </c>
      <c r="I387" s="10" t="s">
        <v>773</v>
      </c>
      <c r="J387" s="11">
        <v>4.9801327702310005E-4</v>
      </c>
      <c r="L387" s="12" t="str">
        <f>_xlfn.XLOOKUP(I387,Sheet!$B$2:$B$900,Sheet!$A$2:$A$900)</f>
        <v>TT</v>
      </c>
      <c r="M387" s="9">
        <f t="shared" si="20"/>
        <v>4.9801327702310005E-4</v>
      </c>
      <c r="P387" s="15"/>
      <c r="R387" s="10" t="s">
        <v>772</v>
      </c>
      <c r="S387" s="11">
        <v>0.1210052245290308</v>
      </c>
      <c r="V387" s="16"/>
    </row>
    <row r="388" spans="1:22">
      <c r="A388" s="1" t="s">
        <v>774</v>
      </c>
      <c r="B388">
        <v>-0.16570660139582799</v>
      </c>
      <c r="C388">
        <v>-0.43687053255614039</v>
      </c>
      <c r="D388">
        <v>0.89665401834336145</v>
      </c>
      <c r="E388">
        <v>-0.27116393116031229</v>
      </c>
      <c r="F388" s="8">
        <f t="shared" si="18"/>
        <v>6.6964781831679995E-4</v>
      </c>
      <c r="G388" s="8">
        <f t="shared" si="19"/>
        <v>8.8988783778803995E-2</v>
      </c>
      <c r="I388" s="10" t="s">
        <v>775</v>
      </c>
      <c r="J388" s="11">
        <v>6.6964781831679995E-4</v>
      </c>
      <c r="L388" s="12" t="str">
        <f>_xlfn.XLOOKUP(I388,Sheet!$B$2:$B$900,Sheet!$A$2:$A$900)</f>
        <v>TTWO</v>
      </c>
      <c r="M388" s="9">
        <f t="shared" si="20"/>
        <v>6.6964781831679995E-4</v>
      </c>
      <c r="P388" s="15"/>
      <c r="R388" s="10" t="s">
        <v>774</v>
      </c>
      <c r="S388" s="11">
        <v>8.8988783778803995E-2</v>
      </c>
      <c r="V388" s="16"/>
    </row>
    <row r="389" spans="1:22">
      <c r="A389" s="1" t="s">
        <v>776</v>
      </c>
      <c r="B389">
        <v>-0.2052166755877825</v>
      </c>
      <c r="C389">
        <v>-5.2815021163061693E-2</v>
      </c>
      <c r="D389">
        <v>1.0874646185586381</v>
      </c>
      <c r="E389">
        <v>0.15240165442472081</v>
      </c>
      <c r="F389" s="8">
        <f t="shared" si="18"/>
        <v>1.736807147674E-4</v>
      </c>
      <c r="G389" s="8">
        <f t="shared" si="19"/>
        <v>0.10124437172174509</v>
      </c>
      <c r="I389" s="10" t="s">
        <v>777</v>
      </c>
      <c r="J389" s="11">
        <v>1.736807147674E-4</v>
      </c>
      <c r="L389" s="12" t="str">
        <f>_xlfn.XLOOKUP(I389,Sheet!$B$2:$B$900,Sheet!$A$2:$A$900)</f>
        <v>TXN</v>
      </c>
      <c r="M389" s="9">
        <f t="shared" si="20"/>
        <v>1.736807147674E-4</v>
      </c>
      <c r="P389" s="15"/>
      <c r="R389" s="10" t="s">
        <v>776</v>
      </c>
      <c r="S389" s="11">
        <v>0.10124437172174509</v>
      </c>
      <c r="V389" s="16"/>
    </row>
    <row r="390" spans="1:22">
      <c r="A390" s="1" t="s">
        <v>778</v>
      </c>
      <c r="B390">
        <v>-0.21040623308563891</v>
      </c>
      <c r="C390">
        <v>-2.9773757435373919E-2</v>
      </c>
      <c r="D390">
        <v>1.112527152640624</v>
      </c>
      <c r="E390">
        <v>0.180632475650265</v>
      </c>
      <c r="F390" s="8">
        <f t="shared" si="18"/>
        <v>-3.1828471675749998E-4</v>
      </c>
      <c r="G390" s="8">
        <f t="shared" si="19"/>
        <v>-3.9555948859270997E-3</v>
      </c>
      <c r="I390" s="10" t="s">
        <v>779</v>
      </c>
      <c r="J390" s="11">
        <v>-3.1828471675749998E-4</v>
      </c>
      <c r="L390" s="12" t="str">
        <f>_xlfn.XLOOKUP(I390,Sheet!$B$2:$B$900,Sheet!$A$2:$A$900)</f>
        <v>TXT</v>
      </c>
      <c r="M390" s="9">
        <f t="shared" si="20"/>
        <v>-3.1828471675749998E-4</v>
      </c>
      <c r="P390" s="15"/>
      <c r="R390" s="10" t="s">
        <v>778</v>
      </c>
      <c r="S390" s="11">
        <v>-3.9555948859270997E-3</v>
      </c>
      <c r="V390" s="16"/>
    </row>
    <row r="391" spans="1:22">
      <c r="A391" s="1" t="s">
        <v>780</v>
      </c>
      <c r="B391">
        <v>-0.25173220951716668</v>
      </c>
      <c r="C391">
        <v>-0.42580020666729601</v>
      </c>
      <c r="D391">
        <v>1.3121075009100771</v>
      </c>
      <c r="E391">
        <v>-0.1740679971501293</v>
      </c>
      <c r="F391" s="8">
        <f t="shared" si="18"/>
        <v>6.132207317605E-4</v>
      </c>
      <c r="G391" s="8">
        <f t="shared" si="19"/>
        <v>0.1021469702300441</v>
      </c>
      <c r="I391" s="10" t="s">
        <v>781</v>
      </c>
      <c r="J391" s="11">
        <v>6.132207317605E-4</v>
      </c>
      <c r="L391" s="12" t="str">
        <f>_xlfn.XLOOKUP(I391,Sheet!$B$2:$B$900,Sheet!$A$2:$A$900)</f>
        <v>TYL</v>
      </c>
      <c r="M391" s="9">
        <f t="shared" si="20"/>
        <v>6.132207317605E-4</v>
      </c>
      <c r="P391" s="15"/>
      <c r="R391" s="10" t="s">
        <v>780</v>
      </c>
      <c r="S391" s="11">
        <v>0.1021469702300441</v>
      </c>
      <c r="V391" s="16"/>
    </row>
    <row r="392" spans="1:22">
      <c r="A392" s="1" t="s">
        <v>782</v>
      </c>
      <c r="B392">
        <v>-0.27312552489429909</v>
      </c>
      <c r="C392">
        <v>-9.8021144186521969E-4</v>
      </c>
      <c r="D392">
        <v>1.41542472901431</v>
      </c>
      <c r="E392">
        <v>0.27214531345243392</v>
      </c>
      <c r="F392" s="8">
        <f t="shared" si="18"/>
        <v>-8.0652297353639999E-4</v>
      </c>
      <c r="G392" s="8">
        <f t="shared" si="19"/>
        <v>-0.18453647789437599</v>
      </c>
      <c r="I392" s="10" t="s">
        <v>783</v>
      </c>
      <c r="J392" s="11">
        <v>-8.0652297353639999E-4</v>
      </c>
      <c r="L392" s="12" t="str">
        <f>_xlfn.XLOOKUP(I392,Sheet!$B$2:$B$900,Sheet!$A$2:$A$900)</f>
        <v>UAL</v>
      </c>
      <c r="M392" s="9">
        <f t="shared" si="20"/>
        <v>-8.0652297353639999E-4</v>
      </c>
      <c r="P392" s="15"/>
      <c r="R392" s="10" t="s">
        <v>782</v>
      </c>
      <c r="S392" s="11">
        <v>-0.18453647789437599</v>
      </c>
      <c r="V392" s="16"/>
    </row>
    <row r="393" spans="1:22">
      <c r="A393" s="1" t="s">
        <v>784</v>
      </c>
      <c r="B393">
        <v>-0.13417682267758729</v>
      </c>
      <c r="C393">
        <v>-0.36851394326477671</v>
      </c>
      <c r="D393">
        <v>0.74438358795506643</v>
      </c>
      <c r="E393">
        <v>-0.23433712058718939</v>
      </c>
      <c r="F393" s="8">
        <f t="shared" si="18"/>
        <v>6.415209721611075E-5</v>
      </c>
      <c r="G393" s="8">
        <f t="shared" si="19"/>
        <v>5.2271571491831099E-2</v>
      </c>
      <c r="I393" s="10" t="s">
        <v>785</v>
      </c>
      <c r="J393" s="11">
        <v>6.415209721611075E-5</v>
      </c>
      <c r="L393" s="12" t="str">
        <f>_xlfn.XLOOKUP(I393,Sheet!$B$2:$B$900,Sheet!$A$2:$A$900)</f>
        <v>UDR</v>
      </c>
      <c r="M393" s="9">
        <f t="shared" si="20"/>
        <v>6.415209721611075E-5</v>
      </c>
      <c r="P393" s="15"/>
      <c r="R393" s="10" t="s">
        <v>784</v>
      </c>
      <c r="S393" s="11">
        <v>5.2271571491831099E-2</v>
      </c>
      <c r="V393" s="16"/>
    </row>
    <row r="394" spans="1:22">
      <c r="A394" s="1" t="s">
        <v>786</v>
      </c>
      <c r="B394">
        <v>-0.1796285362361669</v>
      </c>
      <c r="C394">
        <v>0.16786234359170299</v>
      </c>
      <c r="D394">
        <v>0.96388883876250298</v>
      </c>
      <c r="E394">
        <v>0.34749087982786991</v>
      </c>
      <c r="F394" s="8">
        <f t="shared" si="18"/>
        <v>-3.788117245523E-4</v>
      </c>
      <c r="G394" s="8">
        <f t="shared" si="19"/>
        <v>1.41267097304033E-2</v>
      </c>
      <c r="I394" s="10" t="s">
        <v>787</v>
      </c>
      <c r="J394" s="11">
        <v>-3.788117245523E-4</v>
      </c>
      <c r="L394" s="12" t="str">
        <f>_xlfn.XLOOKUP(I394,Sheet!$B$2:$B$900,Sheet!$A$2:$A$900)</f>
        <v>UHS</v>
      </c>
      <c r="M394" s="9">
        <f t="shared" si="20"/>
        <v>-3.788117245523E-4</v>
      </c>
      <c r="P394" s="15"/>
      <c r="R394" s="10" t="s">
        <v>786</v>
      </c>
      <c r="S394" s="11">
        <v>1.41267097304033E-2</v>
      </c>
      <c r="V394" s="16"/>
    </row>
    <row r="395" spans="1:22">
      <c r="A395" s="1" t="s">
        <v>788</v>
      </c>
      <c r="B395">
        <v>-0.19202230110542259</v>
      </c>
      <c r="C395">
        <v>0.19609372210496989</v>
      </c>
      <c r="D395">
        <v>1.023743490063342</v>
      </c>
      <c r="E395">
        <v>0.38811602321039251</v>
      </c>
      <c r="F395" s="8">
        <f t="shared" si="18"/>
        <v>-9.4061475567458114E-5</v>
      </c>
      <c r="G395" s="8">
        <f t="shared" si="19"/>
        <v>2.5620409202725999E-2</v>
      </c>
      <c r="I395" s="10" t="s">
        <v>789</v>
      </c>
      <c r="J395" s="11">
        <v>-9.4061475567458114E-5</v>
      </c>
      <c r="L395" s="12" t="str">
        <f>_xlfn.XLOOKUP(I395,Sheet!$B$2:$B$900,Sheet!$A$2:$A$900)</f>
        <v>ULTA</v>
      </c>
      <c r="M395" s="9">
        <f t="shared" si="20"/>
        <v>-9.4061475567458114E-5</v>
      </c>
      <c r="P395" s="15"/>
      <c r="R395" s="10" t="s">
        <v>788</v>
      </c>
      <c r="S395" s="11">
        <v>2.5620409202725999E-2</v>
      </c>
      <c r="V395" s="16"/>
    </row>
    <row r="396" spans="1:22">
      <c r="A396" s="1" t="s">
        <v>790</v>
      </c>
      <c r="B396">
        <v>-9.9196381732266969E-2</v>
      </c>
      <c r="C396">
        <v>9.6494629663719356E-2</v>
      </c>
      <c r="D396">
        <v>0.57544847282104383</v>
      </c>
      <c r="E396">
        <v>0.1956910113959863</v>
      </c>
      <c r="F396" s="8">
        <f t="shared" si="18"/>
        <v>3.7932075245330002E-4</v>
      </c>
      <c r="G396" s="8">
        <f t="shared" si="19"/>
        <v>8.6758308989511798E-2</v>
      </c>
      <c r="I396" s="10" t="s">
        <v>791</v>
      </c>
      <c r="J396" s="11">
        <v>3.7932075245330002E-4</v>
      </c>
      <c r="L396" s="12" t="str">
        <f>_xlfn.XLOOKUP(I396,Sheet!$B$2:$B$900,Sheet!$A$2:$A$900)</f>
        <v>UNH</v>
      </c>
      <c r="M396" s="9">
        <f t="shared" si="20"/>
        <v>3.7932075245330002E-4</v>
      </c>
      <c r="P396" s="15"/>
      <c r="R396" s="10" t="s">
        <v>790</v>
      </c>
      <c r="S396" s="11">
        <v>8.6758308989511798E-2</v>
      </c>
      <c r="V396" s="16"/>
    </row>
    <row r="397" spans="1:22">
      <c r="A397" s="1" t="s">
        <v>792</v>
      </c>
      <c r="B397">
        <v>-0.12032728678768261</v>
      </c>
      <c r="C397">
        <v>-0.13938146330077911</v>
      </c>
      <c r="D397">
        <v>0.67749841221439799</v>
      </c>
      <c r="E397">
        <v>-1.9054176513096429E-2</v>
      </c>
      <c r="F397" s="8">
        <f t="shared" si="18"/>
        <v>1.9800054431639999E-4</v>
      </c>
      <c r="G397" s="8">
        <f t="shared" si="19"/>
        <v>8.6687579227353706E-2</v>
      </c>
      <c r="I397" s="10" t="s">
        <v>793</v>
      </c>
      <c r="J397" s="11">
        <v>1.9800054431639999E-4</v>
      </c>
      <c r="L397" s="12" t="str">
        <f>_xlfn.XLOOKUP(I397,Sheet!$B$2:$B$900,Sheet!$A$2:$A$900)</f>
        <v>UNP</v>
      </c>
      <c r="M397" s="9">
        <f t="shared" si="20"/>
        <v>1.9800054431639999E-4</v>
      </c>
      <c r="P397" s="15"/>
      <c r="R397" s="10" t="s">
        <v>792</v>
      </c>
      <c r="S397" s="11">
        <v>8.6687579227353706E-2</v>
      </c>
      <c r="V397" s="16"/>
    </row>
    <row r="398" spans="1:22">
      <c r="A398" s="1" t="s">
        <v>794</v>
      </c>
      <c r="B398">
        <v>-0.16582270826902559</v>
      </c>
      <c r="C398">
        <v>-0.1274320811667029</v>
      </c>
      <c r="D398">
        <v>0.89721474678077984</v>
      </c>
      <c r="E398">
        <v>3.8390627102322689E-2</v>
      </c>
      <c r="F398" s="8">
        <f t="shared" si="18"/>
        <v>1.3749839827339999E-4</v>
      </c>
      <c r="G398" s="8">
        <f t="shared" si="19"/>
        <v>8.6819990669095404E-2</v>
      </c>
      <c r="I398" s="10" t="s">
        <v>795</v>
      </c>
      <c r="J398" s="11">
        <v>1.3749839827339999E-4</v>
      </c>
      <c r="L398" s="12" t="str">
        <f>_xlfn.XLOOKUP(I398,Sheet!$B$2:$B$900,Sheet!$A$2:$A$900)</f>
        <v>UPS</v>
      </c>
      <c r="M398" s="9">
        <f t="shared" si="20"/>
        <v>1.3749839827339999E-4</v>
      </c>
      <c r="P398" s="15"/>
      <c r="R398" s="10" t="s">
        <v>794</v>
      </c>
      <c r="S398" s="11">
        <v>8.6819990669095404E-2</v>
      </c>
      <c r="V398" s="16"/>
    </row>
    <row r="399" spans="1:22">
      <c r="A399" s="1" t="s">
        <v>796</v>
      </c>
      <c r="B399">
        <v>-0.25034065073530548</v>
      </c>
      <c r="C399">
        <v>0.151668550663933</v>
      </c>
      <c r="D399">
        <v>1.3053870841092441</v>
      </c>
      <c r="E399">
        <v>0.40200920139923862</v>
      </c>
      <c r="F399" s="8">
        <f t="shared" si="18"/>
        <v>1.6851494935060001E-4</v>
      </c>
      <c r="G399" s="8">
        <f t="shared" si="19"/>
        <v>0.10202929844681199</v>
      </c>
      <c r="I399" s="10" t="s">
        <v>797</v>
      </c>
      <c r="J399" s="11">
        <v>1.6851494935060001E-4</v>
      </c>
      <c r="L399" s="12" t="str">
        <f>_xlfn.XLOOKUP(I399,Sheet!$B$2:$B$900,Sheet!$A$2:$A$900)</f>
        <v>URI</v>
      </c>
      <c r="M399" s="9">
        <f t="shared" si="20"/>
        <v>1.6851494935060001E-4</v>
      </c>
      <c r="P399" s="15"/>
      <c r="R399" s="10" t="s">
        <v>796</v>
      </c>
      <c r="S399" s="11">
        <v>0.10202929844681199</v>
      </c>
      <c r="V399" s="16"/>
    </row>
    <row r="400" spans="1:22">
      <c r="A400" s="1" t="s">
        <v>798</v>
      </c>
      <c r="B400">
        <v>-0.14137403272881929</v>
      </c>
      <c r="C400">
        <v>-0.17010170654191101</v>
      </c>
      <c r="D400">
        <v>0.77914191220115592</v>
      </c>
      <c r="E400">
        <v>-2.8727673813091711E-2</v>
      </c>
      <c r="F400" s="8">
        <f t="shared" si="18"/>
        <v>-4.3664495383720001E-4</v>
      </c>
      <c r="G400" s="8">
        <f t="shared" si="19"/>
        <v>3.5468354441882E-3</v>
      </c>
      <c r="I400" s="10" t="s">
        <v>799</v>
      </c>
      <c r="J400" s="11">
        <v>-4.3664495383720001E-4</v>
      </c>
      <c r="L400" s="12" t="str">
        <f>_xlfn.XLOOKUP(I400,Sheet!$B$2:$B$900,Sheet!$A$2:$A$900)</f>
        <v>USB</v>
      </c>
      <c r="M400" s="9">
        <f t="shared" si="20"/>
        <v>-4.3664495383720001E-4</v>
      </c>
      <c r="P400" s="15"/>
      <c r="R400" s="10" t="s">
        <v>798</v>
      </c>
      <c r="S400" s="11">
        <v>3.5468354441882E-3</v>
      </c>
      <c r="V400" s="16"/>
    </row>
    <row r="401" spans="1:22">
      <c r="A401" s="1" t="s">
        <v>800</v>
      </c>
      <c r="B401">
        <v>-0.18197709395609779</v>
      </c>
      <c r="C401">
        <v>1.2501967696437631E-2</v>
      </c>
      <c r="D401">
        <v>0.97523100192835976</v>
      </c>
      <c r="E401">
        <v>0.19447906165253551</v>
      </c>
      <c r="F401" s="8">
        <f t="shared" si="18"/>
        <v>1.4789224280760001E-4</v>
      </c>
      <c r="G401" s="8">
        <f t="shared" si="19"/>
        <v>9.34050890372429E-2</v>
      </c>
      <c r="I401" s="10" t="s">
        <v>801</v>
      </c>
      <c r="J401" s="11">
        <v>1.4789224280760001E-4</v>
      </c>
      <c r="L401" s="12" t="str">
        <f>_xlfn.XLOOKUP(I401,Sheet!$B$2:$B$900,Sheet!$A$2:$A$900)</f>
        <v>V</v>
      </c>
      <c r="M401" s="9">
        <f t="shared" si="20"/>
        <v>1.4789224280760001E-4</v>
      </c>
      <c r="P401" s="15"/>
      <c r="R401" s="10" t="s">
        <v>800</v>
      </c>
      <c r="S401" s="11">
        <v>9.34050890372429E-2</v>
      </c>
      <c r="V401" s="16"/>
    </row>
    <row r="402" spans="1:22">
      <c r="A402" s="1" t="s">
        <v>802</v>
      </c>
      <c r="B402">
        <v>-0.22022182372311061</v>
      </c>
      <c r="C402">
        <v>-0.82676773473907283</v>
      </c>
      <c r="D402">
        <v>1.159930727027858</v>
      </c>
      <c r="E402">
        <v>-0.60654591101596222</v>
      </c>
      <c r="F402" s="8">
        <f t="shared" si="18"/>
        <v>-1.8533635028820001E-4</v>
      </c>
      <c r="G402" s="8">
        <f t="shared" si="19"/>
        <v>3.9383787501191002E-2</v>
      </c>
      <c r="I402" s="10" t="s">
        <v>803</v>
      </c>
      <c r="J402" s="11">
        <v>-1.8533635028820001E-4</v>
      </c>
      <c r="L402" s="12" t="str">
        <f>_xlfn.XLOOKUP(I402,Sheet!$B$2:$B$900,Sheet!$A$2:$A$900)</f>
        <v>VFC</v>
      </c>
      <c r="M402" s="9">
        <f t="shared" si="20"/>
        <v>-1.8533635028820001E-4</v>
      </c>
      <c r="P402" s="15"/>
      <c r="R402" s="10" t="s">
        <v>802</v>
      </c>
      <c r="S402" s="11">
        <v>3.9383787501191002E-2</v>
      </c>
      <c r="V402" s="16"/>
    </row>
    <row r="403" spans="1:22">
      <c r="A403" s="1" t="s">
        <v>804</v>
      </c>
      <c r="B403">
        <v>-0.1107735080851107</v>
      </c>
      <c r="C403">
        <v>0.66016473315057012</v>
      </c>
      <c r="D403">
        <v>0.63135923667893701</v>
      </c>
      <c r="E403">
        <v>0.77093824123568078</v>
      </c>
      <c r="F403" s="8">
        <f t="shared" si="18"/>
        <v>-3.4997046586900002E-4</v>
      </c>
      <c r="G403" s="8">
        <f t="shared" si="19"/>
        <v>-2.8869702118858899E-2</v>
      </c>
      <c r="I403" s="10" t="s">
        <v>805</v>
      </c>
      <c r="J403" s="11">
        <v>-3.4997046586900002E-4</v>
      </c>
      <c r="L403" s="12" t="str">
        <f>_xlfn.XLOOKUP(I403,Sheet!$B$2:$B$900,Sheet!$A$2:$A$900)</f>
        <v>VLO</v>
      </c>
      <c r="M403" s="9">
        <f t="shared" si="20"/>
        <v>-3.4997046586900002E-4</v>
      </c>
      <c r="P403" s="15"/>
      <c r="R403" s="10" t="s">
        <v>804</v>
      </c>
      <c r="S403" s="11">
        <v>-2.8869702118858899E-2</v>
      </c>
      <c r="V403" s="16"/>
    </row>
    <row r="404" spans="1:22">
      <c r="A404" s="1" t="s">
        <v>806</v>
      </c>
      <c r="B404">
        <v>-0.18496513800059269</v>
      </c>
      <c r="C404">
        <v>-0.11316343685524539</v>
      </c>
      <c r="D404">
        <v>0.98966151083679021</v>
      </c>
      <c r="E404">
        <v>7.1801701145347285E-2</v>
      </c>
      <c r="F404" s="8">
        <f t="shared" si="18"/>
        <v>1.8334894269261999E-7</v>
      </c>
      <c r="G404" s="8">
        <f t="shared" si="19"/>
        <v>5.3496415755297101E-2</v>
      </c>
      <c r="I404" s="10" t="s">
        <v>807</v>
      </c>
      <c r="J404" s="11">
        <v>1.8334894269261999E-7</v>
      </c>
      <c r="L404" s="12" t="str">
        <f>_xlfn.XLOOKUP(I404,Sheet!$B$2:$B$900,Sheet!$A$2:$A$900)</f>
        <v>VMC</v>
      </c>
      <c r="M404" s="9">
        <f t="shared" si="20"/>
        <v>1.8334894269261999E-7</v>
      </c>
      <c r="P404" s="15"/>
      <c r="R404" s="10" t="s">
        <v>806</v>
      </c>
      <c r="S404" s="11">
        <v>5.3496415755297101E-2</v>
      </c>
      <c r="V404" s="16"/>
    </row>
    <row r="405" spans="1:22">
      <c r="A405" s="1" t="s">
        <v>808</v>
      </c>
      <c r="B405">
        <v>-0.206360769976808</v>
      </c>
      <c r="C405">
        <v>-0.15133245120358549</v>
      </c>
      <c r="D405">
        <v>1.092989926762624</v>
      </c>
      <c r="E405">
        <v>5.5028318773222507E-2</v>
      </c>
      <c r="F405" s="8">
        <f t="shared" si="18"/>
        <v>3.773808369224E-4</v>
      </c>
      <c r="G405" s="8">
        <f t="shared" si="19"/>
        <v>8.7882711823193696E-2</v>
      </c>
      <c r="I405" s="10" t="s">
        <v>809</v>
      </c>
      <c r="J405" s="11">
        <v>3.773808369224E-4</v>
      </c>
      <c r="L405" s="12" t="str">
        <f>_xlfn.XLOOKUP(I405,Sheet!$B$2:$B$900,Sheet!$A$2:$A$900)</f>
        <v>VRSN</v>
      </c>
      <c r="M405" s="9">
        <f t="shared" si="20"/>
        <v>3.773808369224E-4</v>
      </c>
      <c r="P405" s="15"/>
      <c r="R405" s="10" t="s">
        <v>808</v>
      </c>
      <c r="S405" s="11">
        <v>8.7882711823193696E-2</v>
      </c>
      <c r="V405" s="16"/>
    </row>
    <row r="406" spans="1:22">
      <c r="A406" s="1" t="s">
        <v>810</v>
      </c>
      <c r="B406">
        <v>-0.1143956220476897</v>
      </c>
      <c r="C406">
        <v>0.32394245637865521</v>
      </c>
      <c r="D406">
        <v>0.64885193324766621</v>
      </c>
      <c r="E406">
        <v>0.43833807842634492</v>
      </c>
      <c r="F406" s="8">
        <f t="shared" si="18"/>
        <v>4.3718281081740003E-4</v>
      </c>
      <c r="G406" s="8">
        <f t="shared" si="19"/>
        <v>6.4161143432612505E-2</v>
      </c>
      <c r="I406" s="10" t="s">
        <v>811</v>
      </c>
      <c r="J406" s="11">
        <v>4.3718281081740003E-4</v>
      </c>
      <c r="L406" s="12" t="str">
        <f>_xlfn.XLOOKUP(I406,Sheet!$B$2:$B$900,Sheet!$A$2:$A$900)</f>
        <v>VRTX</v>
      </c>
      <c r="M406" s="9">
        <f t="shared" si="20"/>
        <v>4.3718281081740003E-4</v>
      </c>
      <c r="P406" s="15"/>
      <c r="R406" s="10" t="s">
        <v>810</v>
      </c>
      <c r="S406" s="11">
        <v>6.4161143432612505E-2</v>
      </c>
      <c r="V406" s="16"/>
    </row>
    <row r="407" spans="1:22">
      <c r="A407" s="1" t="s">
        <v>812</v>
      </c>
      <c r="B407">
        <v>-0.12760883346549401</v>
      </c>
      <c r="C407">
        <v>-4.1202945332328711E-2</v>
      </c>
      <c r="D407">
        <v>0.71266403314789806</v>
      </c>
      <c r="E407">
        <v>8.6405888133165243E-2</v>
      </c>
      <c r="F407" s="8">
        <f t="shared" si="18"/>
        <v>-4.0943923380929999E-4</v>
      </c>
      <c r="G407" s="8">
        <f t="shared" si="19"/>
        <v>-2.4131504994676999E-2</v>
      </c>
      <c r="I407" s="10" t="s">
        <v>813</v>
      </c>
      <c r="J407" s="11">
        <v>-4.0943923380929999E-4</v>
      </c>
      <c r="L407" s="12" t="str">
        <f>_xlfn.XLOOKUP(I407,Sheet!$B$2:$B$900,Sheet!$A$2:$A$900)</f>
        <v>VTR</v>
      </c>
      <c r="M407" s="9">
        <f t="shared" si="20"/>
        <v>-4.0943923380929999E-4</v>
      </c>
      <c r="P407" s="15"/>
      <c r="R407" s="10" t="s">
        <v>812</v>
      </c>
      <c r="S407" s="11">
        <v>-2.4131504994676999E-2</v>
      </c>
      <c r="V407" s="16"/>
    </row>
    <row r="408" spans="1:22">
      <c r="A408" s="1" t="s">
        <v>814</v>
      </c>
      <c r="B408">
        <v>-0.15128683443461821</v>
      </c>
      <c r="C408">
        <v>-5.807243057539635E-2</v>
      </c>
      <c r="D408">
        <v>0.82701495931590085</v>
      </c>
      <c r="E408">
        <v>9.3214403859221862E-2</v>
      </c>
      <c r="F408" s="8">
        <f t="shared" si="18"/>
        <v>-1.1748825632124E-3</v>
      </c>
      <c r="G408" s="8">
        <f t="shared" si="19"/>
        <v>-1.364074465064836</v>
      </c>
      <c r="I408" s="10" t="s">
        <v>815</v>
      </c>
      <c r="J408" s="11">
        <v>-1.1748825632124E-3</v>
      </c>
      <c r="L408" s="12" t="str">
        <f>_xlfn.XLOOKUP(I408,Sheet!$B$2:$B$900,Sheet!$A$2:$A$900)</f>
        <v>VTRS</v>
      </c>
      <c r="M408" s="9">
        <f t="shared" si="20"/>
        <v>-1.1748825632124E-3</v>
      </c>
      <c r="P408" s="15"/>
      <c r="R408" s="10" t="s">
        <v>814</v>
      </c>
      <c r="S408" s="11">
        <v>-1.364074465064836</v>
      </c>
      <c r="V408" s="16"/>
    </row>
    <row r="409" spans="1:22">
      <c r="A409" s="1" t="s">
        <v>816</v>
      </c>
      <c r="B409">
        <v>-5.7683735061552811E-2</v>
      </c>
      <c r="C409">
        <v>-0.1977042716962383</v>
      </c>
      <c r="D409">
        <v>0.37496661623732092</v>
      </c>
      <c r="E409">
        <v>-0.1400205366346855</v>
      </c>
      <c r="F409" s="8">
        <f t="shared" si="18"/>
        <v>-1.6979715765129999E-4</v>
      </c>
      <c r="G409" s="8">
        <f t="shared" si="19"/>
        <v>4.1936401403486603E-2</v>
      </c>
      <c r="I409" s="10" t="s">
        <v>817</v>
      </c>
      <c r="J409" s="11">
        <v>-1.6979715765129999E-4</v>
      </c>
      <c r="L409" s="12" t="str">
        <f>_xlfn.XLOOKUP(I409,Sheet!$B$2:$B$900,Sheet!$A$2:$A$900)</f>
        <v>VZ</v>
      </c>
      <c r="M409" s="9">
        <f t="shared" si="20"/>
        <v>-1.6979715765129999E-4</v>
      </c>
      <c r="P409" s="15"/>
      <c r="R409" s="10" t="s">
        <v>816</v>
      </c>
      <c r="S409" s="11">
        <v>4.1936401403486603E-2</v>
      </c>
      <c r="V409" s="16"/>
    </row>
    <row r="410" spans="1:22">
      <c r="A410" s="1" t="s">
        <v>818</v>
      </c>
      <c r="B410">
        <v>-0.18722975394372129</v>
      </c>
      <c r="C410">
        <v>0.13882867689915149</v>
      </c>
      <c r="D410">
        <v>1.000598284209224</v>
      </c>
      <c r="E410">
        <v>0.32605843084287273</v>
      </c>
      <c r="F410" s="8">
        <f t="shared" si="18"/>
        <v>-4.3587177734510002E-4</v>
      </c>
      <c r="G410" s="8">
        <f t="shared" si="19"/>
        <v>-3.4155156747333597E-2</v>
      </c>
      <c r="I410" s="10" t="s">
        <v>819</v>
      </c>
      <c r="J410" s="11">
        <v>-4.3587177734510002E-4</v>
      </c>
      <c r="L410" s="12" t="str">
        <f>_xlfn.XLOOKUP(I410,Sheet!$B$2:$B$900,Sheet!$A$2:$A$900)</f>
        <v>WAB</v>
      </c>
      <c r="M410" s="9">
        <f t="shared" si="20"/>
        <v>-4.3587177734510002E-4</v>
      </c>
      <c r="P410" s="15"/>
      <c r="R410" s="10" t="s">
        <v>818</v>
      </c>
      <c r="S410" s="11">
        <v>-3.4155156747333597E-2</v>
      </c>
      <c r="V410" s="16"/>
    </row>
    <row r="411" spans="1:22">
      <c r="A411" s="1" t="s">
        <v>820</v>
      </c>
      <c r="B411">
        <v>-0.1852472653088181</v>
      </c>
      <c r="C411">
        <v>-2.7602800662808069E-2</v>
      </c>
      <c r="D411">
        <v>0.99102402108564658</v>
      </c>
      <c r="E411">
        <v>0.15764446464601009</v>
      </c>
      <c r="F411" s="8">
        <f t="shared" si="18"/>
        <v>2.9254889570499998E-4</v>
      </c>
      <c r="G411" s="8">
        <f t="shared" si="19"/>
        <v>7.1030654832798704E-2</v>
      </c>
      <c r="I411" s="10" t="s">
        <v>821</v>
      </c>
      <c r="J411" s="11">
        <v>2.9254889570499998E-4</v>
      </c>
      <c r="L411" s="12" t="str">
        <f>_xlfn.XLOOKUP(I411,Sheet!$B$2:$B$900,Sheet!$A$2:$A$900)</f>
        <v>WAT</v>
      </c>
      <c r="M411" s="9">
        <f t="shared" si="20"/>
        <v>2.9254889570499998E-4</v>
      </c>
      <c r="P411" s="15"/>
      <c r="R411" s="10" t="s">
        <v>820</v>
      </c>
      <c r="S411" s="11">
        <v>7.1030654832798704E-2</v>
      </c>
      <c r="V411" s="16"/>
    </row>
    <row r="412" spans="1:22">
      <c r="A412" s="1" t="s">
        <v>822</v>
      </c>
      <c r="B412">
        <v>-0.1383741656790658</v>
      </c>
      <c r="C412">
        <v>-0.2429412561551165</v>
      </c>
      <c r="D412">
        <v>0.76465430507724763</v>
      </c>
      <c r="E412">
        <v>-0.1045670904760508</v>
      </c>
      <c r="F412" s="8">
        <f t="shared" si="18"/>
        <v>-6.6166090906989998E-4</v>
      </c>
      <c r="G412" s="8">
        <f t="shared" si="19"/>
        <v>-0.18365362575583291</v>
      </c>
      <c r="I412" s="10" t="s">
        <v>823</v>
      </c>
      <c r="J412" s="11">
        <v>-6.6166090906989998E-4</v>
      </c>
      <c r="L412" s="12" t="str">
        <f>_xlfn.XLOOKUP(I412,Sheet!$B$2:$B$900,Sheet!$A$2:$A$900)</f>
        <v>WBA</v>
      </c>
      <c r="M412" s="9">
        <f t="shared" si="20"/>
        <v>-6.6166090906989998E-4</v>
      </c>
      <c r="P412" s="15"/>
      <c r="R412" s="10" t="s">
        <v>822</v>
      </c>
      <c r="S412" s="11">
        <v>-0.18365362575583291</v>
      </c>
      <c r="V412" s="16"/>
    </row>
    <row r="413" spans="1:22">
      <c r="A413" s="1" t="s">
        <v>824</v>
      </c>
      <c r="B413">
        <v>-0.25321874998102317</v>
      </c>
      <c r="C413">
        <v>-0.70783369448995503</v>
      </c>
      <c r="D413">
        <v>1.319286623803511</v>
      </c>
      <c r="E413">
        <v>-0.45461494450893181</v>
      </c>
      <c r="F413" s="8">
        <f t="shared" si="18"/>
        <v>-4.1208630537350002E-4</v>
      </c>
      <c r="G413" s="8">
        <f t="shared" si="19"/>
        <v>2.1629005559262501E-2</v>
      </c>
      <c r="I413" s="10" t="s">
        <v>825</v>
      </c>
      <c r="J413" s="11">
        <v>-4.1208630537350002E-4</v>
      </c>
      <c r="L413" s="12" t="str">
        <f>_xlfn.XLOOKUP(I413,Sheet!$B$2:$B$900,Sheet!$A$2:$A$900)</f>
        <v>WBD</v>
      </c>
      <c r="M413" s="9">
        <f t="shared" si="20"/>
        <v>-4.1208630537350002E-4</v>
      </c>
      <c r="P413" s="15"/>
      <c r="R413" s="10" t="s">
        <v>824</v>
      </c>
      <c r="S413" s="11">
        <v>2.1629005559262501E-2</v>
      </c>
      <c r="V413" s="16"/>
    </row>
    <row r="414" spans="1:22">
      <c r="A414" s="1" t="s">
        <v>826</v>
      </c>
      <c r="B414">
        <v>-0.26548743337039837</v>
      </c>
      <c r="C414">
        <v>-0.61286507287601066</v>
      </c>
      <c r="D414">
        <v>1.378537204554245</v>
      </c>
      <c r="E414">
        <v>-0.34737763950561229</v>
      </c>
      <c r="F414" s="8">
        <f t="shared" si="18"/>
        <v>-5.5752919794930004E-4</v>
      </c>
      <c r="G414" s="8">
        <f t="shared" si="19"/>
        <v>-0.1223629109062235</v>
      </c>
      <c r="I414" s="10" t="s">
        <v>827</v>
      </c>
      <c r="J414" s="11">
        <v>-5.5752919794930004E-4</v>
      </c>
      <c r="L414" s="12" t="str">
        <f>_xlfn.XLOOKUP(I414,Sheet!$B$2:$B$900,Sheet!$A$2:$A$900)</f>
        <v>WDC</v>
      </c>
      <c r="M414" s="9">
        <f t="shared" si="20"/>
        <v>-5.5752919794930004E-4</v>
      </c>
      <c r="P414" s="15"/>
      <c r="R414" s="10" t="s">
        <v>826</v>
      </c>
      <c r="S414" s="11">
        <v>-0.1223629109062235</v>
      </c>
      <c r="V414" s="16"/>
    </row>
    <row r="415" spans="1:22">
      <c r="A415" s="1" t="s">
        <v>828</v>
      </c>
      <c r="B415">
        <v>-7.0722983934177419E-2</v>
      </c>
      <c r="C415">
        <v>2.1922602717791121E-2</v>
      </c>
      <c r="D415">
        <v>0.43793857856910789</v>
      </c>
      <c r="E415">
        <v>9.2645586651968537E-2</v>
      </c>
      <c r="F415" s="8">
        <f t="shared" si="18"/>
        <v>2.0419506867970001E-4</v>
      </c>
      <c r="G415" s="8">
        <f t="shared" si="19"/>
        <v>7.3964784820778798E-2</v>
      </c>
      <c r="I415" s="10" t="s">
        <v>829</v>
      </c>
      <c r="J415" s="11">
        <v>2.0419506867970001E-4</v>
      </c>
      <c r="L415" s="12" t="str">
        <f>_xlfn.XLOOKUP(I415,Sheet!$B$2:$B$900,Sheet!$A$2:$A$900)</f>
        <v>WEC</v>
      </c>
      <c r="M415" s="9">
        <f t="shared" si="20"/>
        <v>2.0419506867970001E-4</v>
      </c>
      <c r="P415" s="15"/>
      <c r="R415" s="10" t="s">
        <v>828</v>
      </c>
      <c r="S415" s="11">
        <v>7.3964784820778798E-2</v>
      </c>
      <c r="V415" s="16"/>
    </row>
    <row r="416" spans="1:22">
      <c r="A416" s="1" t="s">
        <v>830</v>
      </c>
      <c r="B416">
        <v>-0.10386263011371941</v>
      </c>
      <c r="C416">
        <v>-0.19850992440123311</v>
      </c>
      <c r="D416">
        <v>0.59798372927469534</v>
      </c>
      <c r="E416">
        <v>-9.46472942875137E-2</v>
      </c>
      <c r="F416" s="8">
        <f t="shared" si="18"/>
        <v>-8.3706763667700814E-5</v>
      </c>
      <c r="G416" s="8">
        <f t="shared" si="19"/>
        <v>3.7913311978936597E-2</v>
      </c>
      <c r="I416" s="10" t="s">
        <v>831</v>
      </c>
      <c r="J416" s="11">
        <v>-8.3706763667700814E-5</v>
      </c>
      <c r="L416" s="12" t="str">
        <f>_xlfn.XLOOKUP(I416,Sheet!$B$2:$B$900,Sheet!$A$2:$A$900)</f>
        <v>WELL</v>
      </c>
      <c r="M416" s="9">
        <f t="shared" si="20"/>
        <v>-8.3706763667700814E-5</v>
      </c>
      <c r="P416" s="15"/>
      <c r="R416" s="10" t="s">
        <v>830</v>
      </c>
      <c r="S416" s="11">
        <v>3.7913311978936597E-2</v>
      </c>
      <c r="V416" s="16"/>
    </row>
    <row r="417" spans="1:22">
      <c r="A417" s="1" t="s">
        <v>832</v>
      </c>
      <c r="B417">
        <v>-0.17945089231966491</v>
      </c>
      <c r="C417">
        <v>-6.9636377317935705E-2</v>
      </c>
      <c r="D417">
        <v>0.96303092231902454</v>
      </c>
      <c r="E417">
        <v>0.1098145150017292</v>
      </c>
      <c r="F417" s="8">
        <f t="shared" si="18"/>
        <v>-6.4870008255639997E-4</v>
      </c>
      <c r="G417" s="8">
        <f t="shared" si="19"/>
        <v>-9.9833843545896805E-2</v>
      </c>
      <c r="I417" s="10" t="s">
        <v>833</v>
      </c>
      <c r="J417" s="11">
        <v>-6.4870008255639997E-4</v>
      </c>
      <c r="L417" s="12" t="str">
        <f>_xlfn.XLOOKUP(I417,Sheet!$B$2:$B$900,Sheet!$A$2:$A$900)</f>
        <v>WFC</v>
      </c>
      <c r="M417" s="9">
        <f t="shared" si="20"/>
        <v>-6.4870008255639997E-4</v>
      </c>
      <c r="P417" s="15"/>
      <c r="R417" s="10" t="s">
        <v>832</v>
      </c>
      <c r="S417" s="11">
        <v>-9.9833843545896805E-2</v>
      </c>
      <c r="V417" s="16"/>
    </row>
    <row r="418" spans="1:22">
      <c r="A418" s="1" t="s">
        <v>834</v>
      </c>
      <c r="B418">
        <v>-0.2054557795911798</v>
      </c>
      <c r="C418">
        <v>-0.38804895401969641</v>
      </c>
      <c r="D418">
        <v>1.088619351353632</v>
      </c>
      <c r="E418">
        <v>-0.18259317442851661</v>
      </c>
      <c r="F418" s="8">
        <f t="shared" si="18"/>
        <v>-2.7507468893879999E-4</v>
      </c>
      <c r="G418" s="8">
        <f t="shared" si="19"/>
        <v>4.7891983037385802E-2</v>
      </c>
      <c r="I418" s="10" t="s">
        <v>835</v>
      </c>
      <c r="J418" s="11">
        <v>-2.7507468893879999E-4</v>
      </c>
      <c r="L418" s="12" t="str">
        <f>_xlfn.XLOOKUP(I418,Sheet!$B$2:$B$900,Sheet!$A$2:$A$900)</f>
        <v>WHR</v>
      </c>
      <c r="M418" s="9">
        <f t="shared" si="20"/>
        <v>-2.7507468893879999E-4</v>
      </c>
      <c r="P418" s="15"/>
      <c r="R418" s="10" t="s">
        <v>834</v>
      </c>
      <c r="S418" s="11">
        <v>4.7891983037385802E-2</v>
      </c>
      <c r="V418" s="16"/>
    </row>
    <row r="419" spans="1:22">
      <c r="A419" s="1" t="s">
        <v>836</v>
      </c>
      <c r="B419">
        <v>-8.1454581043240964E-2</v>
      </c>
      <c r="C419">
        <v>-2.275132003996572E-2</v>
      </c>
      <c r="D419">
        <v>0.48976592963153442</v>
      </c>
      <c r="E419">
        <v>5.8703261003275248E-2</v>
      </c>
      <c r="F419" s="8">
        <f t="shared" si="18"/>
        <v>3.0301061493859997E-4</v>
      </c>
      <c r="G419" s="8">
        <f t="shared" si="19"/>
        <v>8.71752921930221E-2</v>
      </c>
      <c r="I419" s="10" t="s">
        <v>837</v>
      </c>
      <c r="J419" s="11">
        <v>3.0301061493859997E-4</v>
      </c>
      <c r="L419" s="12" t="str">
        <f>_xlfn.XLOOKUP(I419,Sheet!$B$2:$B$900,Sheet!$A$2:$A$900)</f>
        <v>WM</v>
      </c>
      <c r="M419" s="9">
        <f t="shared" si="20"/>
        <v>3.0301061493859997E-4</v>
      </c>
      <c r="P419" s="15"/>
      <c r="R419" s="10" t="s">
        <v>836</v>
      </c>
      <c r="S419" s="11">
        <v>8.71752921930221E-2</v>
      </c>
      <c r="V419" s="16"/>
    </row>
    <row r="420" spans="1:22">
      <c r="A420" s="1" t="s">
        <v>838</v>
      </c>
      <c r="B420">
        <v>-0.1024125605253456</v>
      </c>
      <c r="C420">
        <v>0.32537237869287888</v>
      </c>
      <c r="D420">
        <v>0.5909807394253912</v>
      </c>
      <c r="E420">
        <v>0.42778493921822458</v>
      </c>
      <c r="F420" s="8">
        <f t="shared" si="18"/>
        <v>-4.2649509903629998E-4</v>
      </c>
      <c r="G420" s="8">
        <f t="shared" si="19"/>
        <v>-1.72233617730932E-2</v>
      </c>
      <c r="I420" s="10" t="s">
        <v>839</v>
      </c>
      <c r="J420" s="11">
        <v>-4.2649509903629998E-4</v>
      </c>
      <c r="L420" s="12" t="str">
        <f>_xlfn.XLOOKUP(I420,Sheet!$B$2:$B$900,Sheet!$A$2:$A$900)</f>
        <v>WMB</v>
      </c>
      <c r="M420" s="9">
        <f t="shared" si="20"/>
        <v>-4.2649509903629998E-4</v>
      </c>
      <c r="P420" s="15"/>
      <c r="R420" s="10" t="s">
        <v>838</v>
      </c>
      <c r="S420" s="11">
        <v>-1.72233617730932E-2</v>
      </c>
      <c r="V420" s="16"/>
    </row>
    <row r="421" spans="1:22">
      <c r="A421" s="1" t="s">
        <v>840</v>
      </c>
      <c r="B421">
        <v>-7.127353926404234E-2</v>
      </c>
      <c r="C421">
        <v>3.1395332976601457E-2</v>
      </c>
      <c r="D421">
        <v>0.44059743950753261</v>
      </c>
      <c r="E421">
        <v>0.1026688722406438</v>
      </c>
      <c r="F421" s="8">
        <f t="shared" si="18"/>
        <v>3.492355644963E-4</v>
      </c>
      <c r="G421" s="8">
        <f t="shared" si="19"/>
        <v>8.5888520026790705E-2</v>
      </c>
      <c r="I421" s="10" t="s">
        <v>841</v>
      </c>
      <c r="J421" s="11">
        <v>3.492355644963E-4</v>
      </c>
      <c r="L421" s="12" t="str">
        <f>_xlfn.XLOOKUP(I421,Sheet!$B$2:$B$900,Sheet!$A$2:$A$900)</f>
        <v>WMT</v>
      </c>
      <c r="M421" s="9">
        <f t="shared" si="20"/>
        <v>3.492355644963E-4</v>
      </c>
      <c r="P421" s="15"/>
      <c r="R421" s="10" t="s">
        <v>840</v>
      </c>
      <c r="S421" s="11">
        <v>8.5888520026790705E-2</v>
      </c>
      <c r="V421" s="16"/>
    </row>
    <row r="422" spans="1:22">
      <c r="A422" s="1" t="s">
        <v>842</v>
      </c>
      <c r="B422">
        <v>-8.6616986007111735E-2</v>
      </c>
      <c r="C422">
        <v>0.32322545357754429</v>
      </c>
      <c r="D422">
        <v>0.51469733282062513</v>
      </c>
      <c r="E422">
        <v>0.40984243958465599</v>
      </c>
      <c r="F422" s="8">
        <f t="shared" si="18"/>
        <v>6.5730066820947168E-6</v>
      </c>
      <c r="G422" s="8">
        <f t="shared" si="19"/>
        <v>7.7072084759150505E-2</v>
      </c>
      <c r="I422" s="10" t="s">
        <v>843</v>
      </c>
      <c r="J422" s="11">
        <v>6.5730066820947168E-6</v>
      </c>
      <c r="L422" s="12" t="str">
        <f>_xlfn.XLOOKUP(I422,Sheet!$B$2:$B$900,Sheet!$A$2:$A$900)</f>
        <v>WRB</v>
      </c>
      <c r="M422" s="9">
        <f t="shared" si="20"/>
        <v>6.5730066820947168E-6</v>
      </c>
      <c r="P422" s="15"/>
      <c r="R422" s="10" t="s">
        <v>842</v>
      </c>
      <c r="S422" s="11">
        <v>7.7072084759150505E-2</v>
      </c>
      <c r="V422" s="16"/>
    </row>
    <row r="423" spans="1:22">
      <c r="A423" s="1" t="s">
        <v>844</v>
      </c>
      <c r="B423">
        <v>-0.22509654753521299</v>
      </c>
      <c r="C423">
        <v>-0.59638590953494675</v>
      </c>
      <c r="D423">
        <v>1.1834727981450099</v>
      </c>
      <c r="E423">
        <v>-0.37128936199973372</v>
      </c>
      <c r="F423" s="8">
        <f t="shared" si="18"/>
        <v>9.7906884709889996E-4</v>
      </c>
      <c r="G423" s="8">
        <f t="shared" si="19"/>
        <v>0.13672996212000549</v>
      </c>
      <c r="I423" s="10" t="s">
        <v>845</v>
      </c>
      <c r="J423" s="11">
        <v>9.7906884709889996E-4</v>
      </c>
      <c r="L423" s="12" t="str">
        <f>_xlfn.XLOOKUP(I423,Sheet!$B$2:$B$900,Sheet!$A$2:$A$900)</f>
        <v>WST</v>
      </c>
      <c r="M423" s="9">
        <f t="shared" si="20"/>
        <v>9.7906884709889996E-4</v>
      </c>
      <c r="P423" s="15"/>
      <c r="R423" s="10" t="s">
        <v>844</v>
      </c>
      <c r="S423" s="11">
        <v>0.13672996212000549</v>
      </c>
      <c r="V423" s="16"/>
    </row>
    <row r="424" spans="1:22">
      <c r="A424" s="1" t="s">
        <v>846</v>
      </c>
      <c r="B424">
        <v>-0.14897141631814301</v>
      </c>
      <c r="C424">
        <v>7.501595495276725E-2</v>
      </c>
      <c r="D424">
        <v>0.81583284109441867</v>
      </c>
      <c r="E424">
        <v>0.2239873712709102</v>
      </c>
      <c r="F424" s="8">
        <f t="shared" si="18"/>
        <v>8.8141308280405457E-5</v>
      </c>
      <c r="G424" s="8">
        <f t="shared" si="19"/>
        <v>6.9045611899569106E-2</v>
      </c>
      <c r="I424" s="10" t="s">
        <v>847</v>
      </c>
      <c r="J424" s="11">
        <v>8.8141308280405457E-5</v>
      </c>
      <c r="L424" s="12" t="str">
        <f>_xlfn.XLOOKUP(I424,Sheet!$B$2:$B$900,Sheet!$A$2:$A$900)</f>
        <v>WTW</v>
      </c>
      <c r="M424" s="9">
        <f t="shared" si="20"/>
        <v>8.8141308280405457E-5</v>
      </c>
      <c r="P424" s="15"/>
      <c r="R424" s="10" t="s">
        <v>846</v>
      </c>
      <c r="S424" s="11">
        <v>6.9045611899569106E-2</v>
      </c>
      <c r="V424" s="16"/>
    </row>
    <row r="425" spans="1:22">
      <c r="A425" s="1" t="s">
        <v>848</v>
      </c>
      <c r="B425">
        <v>-0.1817341424556512</v>
      </c>
      <c r="C425">
        <v>-0.18084658728079031</v>
      </c>
      <c r="D425">
        <v>0.97405768796802128</v>
      </c>
      <c r="E425">
        <v>8.8755517486091562E-4</v>
      </c>
      <c r="F425" s="8">
        <f t="shared" si="18"/>
        <v>-3.4216557569850001E-4</v>
      </c>
      <c r="G425" s="8">
        <f t="shared" si="19"/>
        <v>1.1263843509284201E-2</v>
      </c>
      <c r="I425" s="10" t="s">
        <v>849</v>
      </c>
      <c r="J425" s="11">
        <v>-3.4216557569850001E-4</v>
      </c>
      <c r="L425" s="12" t="str">
        <f>_xlfn.XLOOKUP(I425,Sheet!$B$2:$B$900,Sheet!$A$2:$A$900)</f>
        <v>WY</v>
      </c>
      <c r="M425" s="9">
        <f t="shared" si="20"/>
        <v>-3.4216557569850001E-4</v>
      </c>
      <c r="P425" s="15"/>
      <c r="R425" s="10" t="s">
        <v>848</v>
      </c>
      <c r="S425" s="11">
        <v>1.1263843509284201E-2</v>
      </c>
      <c r="V425" s="16"/>
    </row>
    <row r="426" spans="1:22">
      <c r="A426" s="1" t="s">
        <v>850</v>
      </c>
      <c r="B426">
        <v>-0.2668889192289608</v>
      </c>
      <c r="C426">
        <v>0.13673198336772119</v>
      </c>
      <c r="D426">
        <v>1.3853055633420901</v>
      </c>
      <c r="E426">
        <v>0.40362090259668199</v>
      </c>
      <c r="F426" s="8">
        <f t="shared" si="18"/>
        <v>-4.5884959686530002E-4</v>
      </c>
      <c r="G426" s="8">
        <f t="shared" si="19"/>
        <v>-0.1072342874414472</v>
      </c>
      <c r="I426" s="10" t="s">
        <v>851</v>
      </c>
      <c r="J426" s="11">
        <v>-4.5884959686530002E-4</v>
      </c>
      <c r="L426" s="12" t="str">
        <f>_xlfn.XLOOKUP(I426,Sheet!$B$2:$B$900,Sheet!$A$2:$A$900)</f>
        <v>WYNN</v>
      </c>
      <c r="M426" s="9">
        <f t="shared" si="20"/>
        <v>-4.5884959686530002E-4</v>
      </c>
      <c r="P426" s="15"/>
      <c r="R426" s="10" t="s">
        <v>850</v>
      </c>
      <c r="S426" s="11">
        <v>-0.1072342874414472</v>
      </c>
      <c r="V426" s="16"/>
    </row>
    <row r="427" spans="1:22">
      <c r="A427" s="1" t="s">
        <v>852</v>
      </c>
      <c r="B427">
        <v>-8.0334325810082402E-2</v>
      </c>
      <c r="C427">
        <v>8.8483430118329709E-2</v>
      </c>
      <c r="D427">
        <v>0.48435575063782299</v>
      </c>
      <c r="E427">
        <v>0.16881775592841211</v>
      </c>
      <c r="F427" s="8">
        <f t="shared" si="18"/>
        <v>1.459064148521E-4</v>
      </c>
      <c r="G427" s="8">
        <f t="shared" si="19"/>
        <v>7.2570614483998999E-2</v>
      </c>
      <c r="I427" s="10" t="s">
        <v>853</v>
      </c>
      <c r="J427" s="11">
        <v>1.459064148521E-4</v>
      </c>
      <c r="L427" s="12" t="str">
        <f>_xlfn.XLOOKUP(I427,Sheet!$B$2:$B$900,Sheet!$A$2:$A$900)</f>
        <v>XEL</v>
      </c>
      <c r="M427" s="9">
        <f t="shared" si="20"/>
        <v>1.459064148521E-4</v>
      </c>
      <c r="P427" s="15"/>
      <c r="R427" s="10" t="s">
        <v>852</v>
      </c>
      <c r="S427" s="11">
        <v>7.2570614483998999E-2</v>
      </c>
      <c r="V427" s="16"/>
    </row>
    <row r="428" spans="1:22">
      <c r="A428" s="1" t="s">
        <v>854</v>
      </c>
      <c r="B428">
        <v>-9.1415741188915656E-2</v>
      </c>
      <c r="C428">
        <v>0.69015526457006016</v>
      </c>
      <c r="D428">
        <v>0.53787251978882966</v>
      </c>
      <c r="E428">
        <v>0.78157100575897576</v>
      </c>
      <c r="F428" s="8">
        <f t="shared" si="18"/>
        <v>-6.6462903472530002E-4</v>
      </c>
      <c r="G428" s="8">
        <f t="shared" si="19"/>
        <v>-0.10493796884563519</v>
      </c>
      <c r="I428" s="10" t="s">
        <v>855</v>
      </c>
      <c r="J428" s="11">
        <v>-6.6462903472530002E-4</v>
      </c>
      <c r="L428" s="12" t="str">
        <f>_xlfn.XLOOKUP(I428,Sheet!$B$2:$B$900,Sheet!$A$2:$A$900)</f>
        <v>XOM</v>
      </c>
      <c r="M428" s="9">
        <f t="shared" si="20"/>
        <v>-6.6462903472530002E-4</v>
      </c>
      <c r="P428" s="15"/>
      <c r="R428" s="10" t="s">
        <v>854</v>
      </c>
      <c r="S428" s="11">
        <v>-0.10493796884563519</v>
      </c>
      <c r="V428" s="16"/>
    </row>
    <row r="429" spans="1:22">
      <c r="A429" s="1" t="s">
        <v>856</v>
      </c>
      <c r="B429">
        <v>-0.14780884523418411</v>
      </c>
      <c r="C429">
        <v>-0.47904751983368749</v>
      </c>
      <c r="D429">
        <v>0.81021830123692884</v>
      </c>
      <c r="E429">
        <v>-0.3312386745995034</v>
      </c>
      <c r="F429" s="8">
        <f t="shared" si="18"/>
        <v>-4.359616903273E-4</v>
      </c>
      <c r="G429" s="8">
        <f t="shared" si="19"/>
        <v>-1.8075966165047901E-2</v>
      </c>
      <c r="I429" s="10" t="s">
        <v>857</v>
      </c>
      <c r="J429" s="11">
        <v>-4.359616903273E-4</v>
      </c>
      <c r="L429" s="12" t="str">
        <f>_xlfn.XLOOKUP(I429,Sheet!$B$2:$B$900,Sheet!$A$2:$A$900)</f>
        <v>XRAY</v>
      </c>
      <c r="M429" s="9">
        <f t="shared" si="20"/>
        <v>-4.359616903273E-4</v>
      </c>
      <c r="P429" s="15"/>
      <c r="R429" s="10" t="s">
        <v>856</v>
      </c>
      <c r="S429" s="11">
        <v>-1.8075966165047901E-2</v>
      </c>
      <c r="V429" s="16"/>
    </row>
    <row r="430" spans="1:22">
      <c r="A430" s="1" t="s">
        <v>858</v>
      </c>
      <c r="B430">
        <v>-0.1236948084179104</v>
      </c>
      <c r="C430">
        <v>-3.285759237135899E-2</v>
      </c>
      <c r="D430">
        <v>0.69376157639829439</v>
      </c>
      <c r="E430">
        <v>9.0837216046551372E-2</v>
      </c>
      <c r="F430" s="8">
        <f t="shared" si="18"/>
        <v>2.1045874007620001E-4</v>
      </c>
      <c r="G430" s="8">
        <f t="shared" si="19"/>
        <v>6.8956904467226895E-2</v>
      </c>
      <c r="I430" s="10" t="s">
        <v>859</v>
      </c>
      <c r="J430" s="11">
        <v>2.1045874007620001E-4</v>
      </c>
      <c r="L430" s="12" t="str">
        <f>_xlfn.XLOOKUP(I430,Sheet!$B$2:$B$900,Sheet!$A$2:$A$900)</f>
        <v>YUM</v>
      </c>
      <c r="M430" s="9">
        <f t="shared" si="20"/>
        <v>2.1045874007620001E-4</v>
      </c>
      <c r="P430" s="15"/>
      <c r="R430" s="10" t="s">
        <v>858</v>
      </c>
      <c r="S430" s="11">
        <v>6.8956904467226895E-2</v>
      </c>
      <c r="V430" s="16"/>
    </row>
    <row r="431" spans="1:22">
      <c r="A431" s="1" t="s">
        <v>860</v>
      </c>
      <c r="B431">
        <v>-0.15761970656656429</v>
      </c>
      <c r="C431">
        <v>8.7695657499899382E-2</v>
      </c>
      <c r="D431">
        <v>0.85759903584059904</v>
      </c>
      <c r="E431">
        <v>0.2453153640664637</v>
      </c>
      <c r="F431" s="8">
        <f t="shared" si="18"/>
        <v>-3.1354261663480001E-4</v>
      </c>
      <c r="G431" s="8">
        <f t="shared" si="19"/>
        <v>3.5838747451057702E-2</v>
      </c>
      <c r="I431" s="10" t="s">
        <v>861</v>
      </c>
      <c r="J431" s="11">
        <v>-3.1354261663480001E-4</v>
      </c>
      <c r="L431" s="12" t="str">
        <f>_xlfn.XLOOKUP(I431,Sheet!$B$2:$B$900,Sheet!$A$2:$A$900)</f>
        <v>ZBH</v>
      </c>
      <c r="M431" s="9">
        <f t="shared" si="20"/>
        <v>-3.1354261663480001E-4</v>
      </c>
      <c r="P431" s="15"/>
      <c r="R431" s="10" t="s">
        <v>860</v>
      </c>
      <c r="S431" s="11">
        <v>3.5838747451057702E-2</v>
      </c>
      <c r="V431" s="16"/>
    </row>
    <row r="432" spans="1:22">
      <c r="A432" s="1" t="s">
        <v>862</v>
      </c>
      <c r="B432">
        <v>-0.28933676837867689</v>
      </c>
      <c r="C432">
        <v>-0.73236560057873967</v>
      </c>
      <c r="D432">
        <v>1.493715574140589</v>
      </c>
      <c r="E432">
        <v>-0.44302883220006278</v>
      </c>
      <c r="F432" s="8">
        <f t="shared" si="18"/>
        <v>9.2780924562960003E-4</v>
      </c>
      <c r="G432" s="8">
        <f t="shared" si="19"/>
        <v>0.12939385649754381</v>
      </c>
      <c r="I432" s="10" t="s">
        <v>863</v>
      </c>
      <c r="J432" s="11">
        <v>9.2780924562960003E-4</v>
      </c>
      <c r="L432" s="12" t="str">
        <f>_xlfn.XLOOKUP(I432,Sheet!$B$2:$B$900,Sheet!$A$2:$A$900)</f>
        <v>ZBRA</v>
      </c>
      <c r="M432" s="9">
        <f t="shared" si="20"/>
        <v>9.2780924562960003E-4</v>
      </c>
      <c r="P432" s="15"/>
      <c r="R432" s="10" t="s">
        <v>862</v>
      </c>
      <c r="S432" s="11">
        <v>0.12939385649754381</v>
      </c>
      <c r="V432" s="16"/>
    </row>
    <row r="433" spans="1:22" ht="16" customHeight="1" thickBot="1">
      <c r="A433" s="1" t="s">
        <v>864</v>
      </c>
      <c r="B433">
        <v>-0.20830766315484411</v>
      </c>
      <c r="C433">
        <v>-0.15138963721508589</v>
      </c>
      <c r="D433">
        <v>1.1023922846030889</v>
      </c>
      <c r="E433">
        <v>5.6918025939758171E-2</v>
      </c>
      <c r="F433" s="8">
        <f t="shared" si="18"/>
        <v>-1.169392067481E-4</v>
      </c>
      <c r="G433" s="8">
        <f t="shared" si="19"/>
        <v>1.9683712461936499E-2</v>
      </c>
      <c r="I433" s="17" t="s">
        <v>865</v>
      </c>
      <c r="J433" s="11">
        <v>-1.169392067481E-4</v>
      </c>
      <c r="K433" s="19"/>
      <c r="L433" s="12" t="str">
        <f>_xlfn.XLOOKUP(I433,Sheet!$B$2:$B$900,Sheet!$A$2:$A$900)</f>
        <v>ZION</v>
      </c>
      <c r="M433" s="20">
        <f t="shared" si="20"/>
        <v>-1.169392067481E-4</v>
      </c>
      <c r="N433" s="19"/>
      <c r="O433" s="19"/>
      <c r="P433" s="21"/>
      <c r="R433" s="17" t="s">
        <v>864</v>
      </c>
      <c r="S433" s="18">
        <v>1.9683712461936499E-2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G1" workbookViewId="0">
      <selection activeCell="V4" sqref="V4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-0.2116381389893042</v>
      </c>
      <c r="C2">
        <v>4.8965537477245746E-3</v>
      </c>
      <c r="D2">
        <v>1.1184765392134031</v>
      </c>
      <c r="E2">
        <v>0.21653469273702869</v>
      </c>
      <c r="F2" s="8">
        <f t="shared" ref="F2:F65" si="0">_xlfn.XLOOKUP(A2,$L$2:$L$900,$M$2:$M$900)</f>
        <v>4.0463994860270001E-4</v>
      </c>
      <c r="G2" s="8">
        <f t="shared" ref="G2:G65" si="1">_xlfn.XLOOKUP(A2,$R$2:$R$900,$S$2:$S$900)</f>
        <v>0.13161105943691201</v>
      </c>
      <c r="I2" s="10" t="s">
        <v>3</v>
      </c>
      <c r="J2" s="11">
        <v>4.0463994860270001E-4</v>
      </c>
      <c r="L2" s="12" t="str">
        <f>_xlfn.XLOOKUP(I2,Sheet!$B$2:$B$900,Sheet!$A$2:$A$900)</f>
        <v>A</v>
      </c>
      <c r="M2" s="9">
        <f t="shared" ref="M2:M65" si="2">J2</f>
        <v>4.0463994860270001E-4</v>
      </c>
      <c r="O2" s="13" t="s">
        <v>890</v>
      </c>
      <c r="P2" s="24">
        <f>COUNTIFS(E:E,"&gt;0", F:F,"&gt;0")</f>
        <v>162</v>
      </c>
      <c r="R2" s="10" t="s">
        <v>2</v>
      </c>
      <c r="S2" s="11">
        <v>0.13161105943691201</v>
      </c>
      <c r="U2" s="13" t="s">
        <v>890</v>
      </c>
      <c r="V2" s="24">
        <f>COUNTIFS(E:E,"&gt;0", G:G,"&gt;0")</f>
        <v>230</v>
      </c>
    </row>
    <row r="3" spans="1:22">
      <c r="A3" s="1" t="s">
        <v>4</v>
      </c>
      <c r="B3">
        <v>-0.30096941440421249</v>
      </c>
      <c r="C3">
        <v>-0.18724009985466619</v>
      </c>
      <c r="D3">
        <v>1.549894465616229</v>
      </c>
      <c r="E3">
        <v>0.1137293145495463</v>
      </c>
      <c r="F3" s="8">
        <f t="shared" si="0"/>
        <v>-1.1272290360493E-3</v>
      </c>
      <c r="G3" s="8">
        <f t="shared" si="1"/>
        <v>-1.395853148166635</v>
      </c>
      <c r="I3" s="10" t="s">
        <v>5</v>
      </c>
      <c r="J3" s="11">
        <v>-1.1272290360493E-3</v>
      </c>
      <c r="L3" s="12" t="str">
        <f>_xlfn.XLOOKUP(I3,Sheet!$B$2:$B$900,Sheet!$A$2:$A$900)</f>
        <v>AAL</v>
      </c>
      <c r="M3" s="9">
        <f t="shared" si="2"/>
        <v>-1.1272290360493E-3</v>
      </c>
      <c r="O3" s="14" t="s">
        <v>891</v>
      </c>
      <c r="P3" s="25">
        <f>COUNTIFS(E:E,"&lt;=0", F:F,"&lt;=0")</f>
        <v>37</v>
      </c>
      <c r="R3" s="10" t="s">
        <v>4</v>
      </c>
      <c r="S3" s="11">
        <v>-1.395853148166635</v>
      </c>
      <c r="U3" s="14" t="s">
        <v>891</v>
      </c>
      <c r="V3" s="25">
        <f>COUNTIFS(E:E,"&lt;=0", G:G,"&lt;=0")</f>
        <v>12</v>
      </c>
    </row>
    <row r="4" spans="1:22" ht="16" customHeight="1">
      <c r="A4" s="1" t="s">
        <v>6</v>
      </c>
      <c r="B4">
        <v>-0.25085174591036569</v>
      </c>
      <c r="C4">
        <v>-0.24337091447598569</v>
      </c>
      <c r="D4">
        <v>1.307855375528961</v>
      </c>
      <c r="E4">
        <v>7.480831434380053E-3</v>
      </c>
      <c r="F4" s="8">
        <f t="shared" si="0"/>
        <v>8.9473227476689996E-4</v>
      </c>
      <c r="G4" s="8">
        <f t="shared" si="1"/>
        <v>0.167601273718574</v>
      </c>
      <c r="I4" s="10" t="s">
        <v>7</v>
      </c>
      <c r="J4" s="11">
        <v>8.9473227476689996E-4</v>
      </c>
      <c r="L4" s="12" t="str">
        <f>_xlfn.XLOOKUP(I4,Sheet!$B$2:$B$900,Sheet!$A$2:$A$900)</f>
        <v>AAPL</v>
      </c>
      <c r="M4" s="9">
        <f t="shared" si="2"/>
        <v>8.9473227476689996E-4</v>
      </c>
      <c r="O4" s="14" t="s">
        <v>892</v>
      </c>
      <c r="P4" s="25">
        <f>COUNTIFS(E:E,"&lt;=0", F:F,"&gt;0")</f>
        <v>104</v>
      </c>
      <c r="R4" s="10" t="s">
        <v>6</v>
      </c>
      <c r="S4" s="11">
        <v>0.167601273718574</v>
      </c>
      <c r="U4" s="14" t="s">
        <v>892</v>
      </c>
      <c r="V4" s="25">
        <f>COUNTIFS(E:E,"&lt;=0", G:G,"&gt;0")</f>
        <v>129</v>
      </c>
    </row>
    <row r="5" spans="1:22" ht="16" customHeight="1">
      <c r="A5" s="1" t="s">
        <v>8</v>
      </c>
      <c r="B5">
        <v>-0.15247706677999739</v>
      </c>
      <c r="C5">
        <v>-0.19623890403140831</v>
      </c>
      <c r="D5">
        <v>0.83276308692290191</v>
      </c>
      <c r="E5">
        <v>-4.3761837251410952E-2</v>
      </c>
      <c r="F5" s="8">
        <f t="shared" si="0"/>
        <v>4.9270779244509999E-4</v>
      </c>
      <c r="G5" s="8">
        <f t="shared" si="1"/>
        <v>0.11546058705787481</v>
      </c>
      <c r="I5" s="10" t="s">
        <v>9</v>
      </c>
      <c r="J5" s="11">
        <v>4.9270779244509999E-4</v>
      </c>
      <c r="L5" s="12" t="str">
        <f>_xlfn.XLOOKUP(I5,Sheet!$B$2:$B$900,Sheet!$A$2:$A$900)</f>
        <v>ABT</v>
      </c>
      <c r="M5" s="9">
        <f t="shared" si="2"/>
        <v>4.9270779244509999E-4</v>
      </c>
      <c r="O5" s="14" t="s">
        <v>893</v>
      </c>
      <c r="P5" s="25">
        <f>COUNTIFS(E:E,"&gt;0", F:F,"&lt;=0")</f>
        <v>129</v>
      </c>
      <c r="R5" s="10" t="s">
        <v>8</v>
      </c>
      <c r="S5" s="11">
        <v>0.11546058705787481</v>
      </c>
      <c r="U5" s="14" t="s">
        <v>893</v>
      </c>
      <c r="V5" s="25">
        <f>COUNTIFS(E:E,"&gt;0", G:G,"&lt;=0")</f>
        <v>61</v>
      </c>
    </row>
    <row r="6" spans="1:22" ht="16" customHeight="1">
      <c r="A6" s="1" t="s">
        <v>10</v>
      </c>
      <c r="B6">
        <v>-0.10870654894964139</v>
      </c>
      <c r="C6">
        <v>0.38378297988502119</v>
      </c>
      <c r="D6">
        <v>0.62137703033472169</v>
      </c>
      <c r="E6">
        <v>0.49248952883466263</v>
      </c>
      <c r="F6" s="8">
        <f t="shared" si="0"/>
        <v>-9.5162768323259474E-5</v>
      </c>
      <c r="G6" s="8">
        <f t="shared" si="1"/>
        <v>4.9576038745319101E-2</v>
      </c>
      <c r="I6" s="10" t="s">
        <v>11</v>
      </c>
      <c r="J6" s="11">
        <v>-9.5162768323259474E-5</v>
      </c>
      <c r="L6" s="12" t="str">
        <f>_xlfn.XLOOKUP(I6,Sheet!$B$2:$B$900,Sheet!$A$2:$A$900)</f>
        <v>ACGL</v>
      </c>
      <c r="M6" s="9">
        <f t="shared" si="2"/>
        <v>-9.5162768323259474E-5</v>
      </c>
      <c r="O6" s="14" t="s">
        <v>894</v>
      </c>
      <c r="P6" s="26">
        <f>P2/(P2+P4)</f>
        <v>0.60902255639097747</v>
      </c>
      <c r="R6" s="10" t="s">
        <v>10</v>
      </c>
      <c r="S6" s="11">
        <v>4.9576038745319101E-2</v>
      </c>
      <c r="U6" s="14" t="s">
        <v>894</v>
      </c>
      <c r="V6" s="26">
        <f>V2/(V2+V4)</f>
        <v>0.64066852367688021</v>
      </c>
    </row>
    <row r="7" spans="1:22">
      <c r="A7" s="1" t="s">
        <v>12</v>
      </c>
      <c r="B7">
        <v>-0.2298524178123269</v>
      </c>
      <c r="C7">
        <v>-0.37211706665941019</v>
      </c>
      <c r="D7">
        <v>1.2064408760512491</v>
      </c>
      <c r="E7">
        <v>-0.14226464884708331</v>
      </c>
      <c r="F7" s="8">
        <f t="shared" si="0"/>
        <v>5.0067478575299999E-4</v>
      </c>
      <c r="G7" s="8">
        <f t="shared" si="1"/>
        <v>0.1130384973751401</v>
      </c>
      <c r="I7" s="10" t="s">
        <v>13</v>
      </c>
      <c r="J7" s="11">
        <v>5.0067478575299999E-4</v>
      </c>
      <c r="L7" s="12" t="str">
        <f>_xlfn.XLOOKUP(I7,Sheet!$B$2:$B$900,Sheet!$A$2:$A$900)</f>
        <v>ACN</v>
      </c>
      <c r="M7" s="9">
        <f t="shared" si="2"/>
        <v>5.0067478575299999E-4</v>
      </c>
      <c r="O7" s="14" t="s">
        <v>895</v>
      </c>
      <c r="P7" s="26">
        <f>P2/(P2+P5)</f>
        <v>0.55670103092783507</v>
      </c>
      <c r="R7" s="10" t="s">
        <v>12</v>
      </c>
      <c r="S7" s="11">
        <v>0.1130384973751401</v>
      </c>
      <c r="U7" s="14" t="s">
        <v>895</v>
      </c>
      <c r="V7" s="26">
        <f>V2/(V2+V5)</f>
        <v>0.7903780068728522</v>
      </c>
    </row>
    <row r="8" spans="1:22" ht="16" customHeight="1">
      <c r="A8" s="1" t="s">
        <v>14</v>
      </c>
      <c r="B8">
        <v>-0.27827686765527693</v>
      </c>
      <c r="C8">
        <v>-0.41865044047445488</v>
      </c>
      <c r="D8">
        <v>1.440302708219344</v>
      </c>
      <c r="E8">
        <v>-0.14037357281917801</v>
      </c>
      <c r="F8" s="8">
        <f t="shared" si="0"/>
        <v>6.1628320887149998E-4</v>
      </c>
      <c r="G8" s="8">
        <f t="shared" si="1"/>
        <v>0.11195353258201431</v>
      </c>
      <c r="I8" s="10" t="s">
        <v>15</v>
      </c>
      <c r="J8" s="11">
        <v>6.1628320887149998E-4</v>
      </c>
      <c r="L8" s="12" t="str">
        <f>_xlfn.XLOOKUP(I8,Sheet!$B$2:$B$900,Sheet!$A$2:$A$900)</f>
        <v>ADBE</v>
      </c>
      <c r="M8" s="9">
        <f t="shared" si="2"/>
        <v>6.1628320887149998E-4</v>
      </c>
      <c r="O8" s="27" t="s">
        <v>896</v>
      </c>
      <c r="P8" s="28">
        <f>2*P6*P7/(P6+P7)</f>
        <v>0.58168761220825849</v>
      </c>
      <c r="R8" s="10" t="s">
        <v>14</v>
      </c>
      <c r="S8" s="11">
        <v>0.11195353258201431</v>
      </c>
      <c r="U8" s="27" t="s">
        <v>896</v>
      </c>
      <c r="V8" s="28">
        <f>2*V6*V7/(V6+V7)</f>
        <v>0.70769230769230762</v>
      </c>
    </row>
    <row r="9" spans="1:22" ht="16" thickBot="1">
      <c r="A9" s="1" t="s">
        <v>16</v>
      </c>
      <c r="B9">
        <v>-0.24779812567722789</v>
      </c>
      <c r="C9">
        <v>1.661901747397387E-2</v>
      </c>
      <c r="D9">
        <v>1.2931081718997359</v>
      </c>
      <c r="E9">
        <v>0.26441714315120179</v>
      </c>
      <c r="F9" s="8">
        <f t="shared" si="0"/>
        <v>1.8626269351820001E-4</v>
      </c>
      <c r="G9" s="8">
        <f t="shared" si="1"/>
        <v>0.10709817743809991</v>
      </c>
      <c r="I9" s="10" t="s">
        <v>17</v>
      </c>
      <c r="J9" s="11">
        <v>1.8626269351820001E-4</v>
      </c>
      <c r="L9" s="12" t="str">
        <f>_xlfn.XLOOKUP(I9,Sheet!$B$2:$B$900,Sheet!$A$2:$A$900)</f>
        <v>ADI</v>
      </c>
      <c r="M9" s="9">
        <f t="shared" si="2"/>
        <v>1.8626269351820001E-4</v>
      </c>
      <c r="O9" s="29" t="s">
        <v>875</v>
      </c>
      <c r="P9" s="30">
        <f>(P2+P3)/(P2+P3+P4+P5)</f>
        <v>0.46064814814814814</v>
      </c>
      <c r="R9" s="10" t="s">
        <v>16</v>
      </c>
      <c r="S9" s="11">
        <v>0.10709817743809991</v>
      </c>
      <c r="U9" s="29" t="s">
        <v>875</v>
      </c>
      <c r="V9" s="30">
        <f>(V2+V3)/(V2+V3+V4+V5)</f>
        <v>0.56018518518518523</v>
      </c>
    </row>
    <row r="10" spans="1:22" ht="16" thickBot="1">
      <c r="A10" s="1" t="s">
        <v>18</v>
      </c>
      <c r="B10">
        <v>-9.7213169138998551E-2</v>
      </c>
      <c r="C10">
        <v>0.38503984673325131</v>
      </c>
      <c r="D10">
        <v>0.56587071340106532</v>
      </c>
      <c r="E10">
        <v>0.48225301587224989</v>
      </c>
      <c r="F10" s="8">
        <f t="shared" si="0"/>
        <v>1.8505646449620001E-4</v>
      </c>
      <c r="G10" s="8">
        <f t="shared" si="1"/>
        <v>7.8231039625058799E-2</v>
      </c>
      <c r="I10" s="10" t="s">
        <v>19</v>
      </c>
      <c r="J10" s="11">
        <v>1.8505646449620001E-4</v>
      </c>
      <c r="L10" s="12" t="str">
        <f>_xlfn.XLOOKUP(I10,Sheet!$B$2:$B$900,Sheet!$A$2:$A$900)</f>
        <v>ADM</v>
      </c>
      <c r="M10" s="9">
        <f t="shared" si="2"/>
        <v>1.8505646449620001E-4</v>
      </c>
      <c r="P10" s="31"/>
      <c r="R10" s="10" t="s">
        <v>18</v>
      </c>
      <c r="S10" s="11">
        <v>7.8231039625058799E-2</v>
      </c>
      <c r="U10" s="12"/>
      <c r="V10" s="31"/>
    </row>
    <row r="11" spans="1:22" ht="16" thickBot="1">
      <c r="A11" s="1" t="s">
        <v>20</v>
      </c>
      <c r="B11">
        <v>-0.1729102797667634</v>
      </c>
      <c r="C11">
        <v>2.6892983987109601E-2</v>
      </c>
      <c r="D11">
        <v>0.93144358079869793</v>
      </c>
      <c r="E11">
        <v>0.199803263753873</v>
      </c>
      <c r="F11" s="8">
        <f t="shared" si="0"/>
        <v>2.942580843033E-4</v>
      </c>
      <c r="G11" s="8">
        <f t="shared" si="1"/>
        <v>8.0668078489477102E-2</v>
      </c>
      <c r="I11" s="10" t="s">
        <v>21</v>
      </c>
      <c r="J11" s="11">
        <v>2.942580843033E-4</v>
      </c>
      <c r="L11" s="12" t="str">
        <f>_xlfn.XLOOKUP(I11,Sheet!$B$2:$B$900,Sheet!$A$2:$A$900)</f>
        <v>ADP</v>
      </c>
      <c r="M11" s="9">
        <f t="shared" si="2"/>
        <v>2.942580843033E-4</v>
      </c>
      <c r="O11" s="37" t="s">
        <v>876</v>
      </c>
      <c r="P11" s="38"/>
      <c r="R11" s="10" t="s">
        <v>20</v>
      </c>
      <c r="S11" s="11">
        <v>8.0668078489477102E-2</v>
      </c>
      <c r="U11" s="37" t="s">
        <v>877</v>
      </c>
      <c r="V11" s="38"/>
    </row>
    <row r="12" spans="1:22">
      <c r="A12" s="1" t="s">
        <v>22</v>
      </c>
      <c r="B12">
        <v>-0.31496053783651279</v>
      </c>
      <c r="C12">
        <v>-0.29634472894343089</v>
      </c>
      <c r="D12">
        <v>1.6174634265559911</v>
      </c>
      <c r="E12">
        <v>1.861580889308195E-2</v>
      </c>
      <c r="F12" s="8">
        <f t="shared" si="0"/>
        <v>4.4873972771919998E-4</v>
      </c>
      <c r="G12" s="8">
        <f t="shared" si="1"/>
        <v>0.12005469303553661</v>
      </c>
      <c r="I12" s="10" t="s">
        <v>23</v>
      </c>
      <c r="J12" s="11">
        <v>4.4873972771919998E-4</v>
      </c>
      <c r="L12" s="12" t="str">
        <f>_xlfn.XLOOKUP(I12,Sheet!$B$2:$B$900,Sheet!$A$2:$A$900)</f>
        <v>ADSK</v>
      </c>
      <c r="M12" s="9">
        <f t="shared" si="2"/>
        <v>4.4873972771919998E-4</v>
      </c>
      <c r="O12" s="32" t="s">
        <v>878</v>
      </c>
      <c r="P12" s="33">
        <f>SQRT(SUMXMY2(E:E, F:F)/COUNT(E:E))</f>
        <v>0.27786785860621782</v>
      </c>
      <c r="R12" s="10" t="s">
        <v>22</v>
      </c>
      <c r="S12" s="11">
        <v>0.12005469303553661</v>
      </c>
      <c r="U12" s="32" t="s">
        <v>878</v>
      </c>
      <c r="V12" s="33">
        <f>SQRT(SUMXMY2($E$2:$E$433, $G$2:$G$433)/COUNT($E$2:$E$433))</f>
        <v>0.38951614531053858</v>
      </c>
    </row>
    <row r="13" spans="1:22" ht="16" thickBot="1">
      <c r="A13" s="1" t="s">
        <v>24</v>
      </c>
      <c r="B13">
        <v>-8.0226657047705235E-2</v>
      </c>
      <c r="C13">
        <v>4.9075733049015469E-2</v>
      </c>
      <c r="D13">
        <v>0.48383577335117428</v>
      </c>
      <c r="E13">
        <v>0.1293023900967207</v>
      </c>
      <c r="F13" s="8">
        <f t="shared" si="0"/>
        <v>1.8394114112449999E-4</v>
      </c>
      <c r="G13" s="8">
        <f t="shared" si="1"/>
        <v>6.9385611120062807E-2</v>
      </c>
      <c r="I13" s="10" t="s">
        <v>25</v>
      </c>
      <c r="J13" s="11">
        <v>1.8394114112449999E-4</v>
      </c>
      <c r="L13" s="12" t="str">
        <f>_xlfn.XLOOKUP(I13,Sheet!$B$2:$B$900,Sheet!$A$2:$A$900)</f>
        <v>AEE</v>
      </c>
      <c r="M13" s="9">
        <f t="shared" si="2"/>
        <v>1.8394114112449999E-4</v>
      </c>
      <c r="O13" s="29" t="s">
        <v>879</v>
      </c>
      <c r="P13" s="34">
        <f>RSQ(F:F, E:E)</f>
        <v>7.0881520480256741E-2</v>
      </c>
      <c r="R13" s="10" t="s">
        <v>24</v>
      </c>
      <c r="S13" s="11">
        <v>6.9385611120062807E-2</v>
      </c>
      <c r="U13" s="29" t="s">
        <v>879</v>
      </c>
      <c r="V13" s="34">
        <f>RSQ(G:G, E:E)</f>
        <v>5.3396490774032981E-2</v>
      </c>
    </row>
    <row r="14" spans="1:22">
      <c r="A14" s="1" t="s">
        <v>26</v>
      </c>
      <c r="B14">
        <v>-8.4998726425588311E-2</v>
      </c>
      <c r="C14">
        <v>0.12612403208771689</v>
      </c>
      <c r="D14">
        <v>0.50688208346031183</v>
      </c>
      <c r="E14">
        <v>0.21112275851330531</v>
      </c>
      <c r="F14" s="8">
        <f t="shared" si="0"/>
        <v>5.9205687543023491E-5</v>
      </c>
      <c r="G14" s="8">
        <f t="shared" si="1"/>
        <v>4.6415990276243699E-2</v>
      </c>
      <c r="I14" s="10" t="s">
        <v>27</v>
      </c>
      <c r="J14" s="11">
        <v>5.9205687543023491E-5</v>
      </c>
      <c r="L14" s="12" t="str">
        <f>_xlfn.XLOOKUP(I14,Sheet!$B$2:$B$900,Sheet!$A$2:$A$900)</f>
        <v>AEP</v>
      </c>
      <c r="M14" s="9">
        <f t="shared" si="2"/>
        <v>5.9205687543023491E-5</v>
      </c>
      <c r="P14" s="15"/>
      <c r="R14" s="10" t="s">
        <v>26</v>
      </c>
      <c r="S14" s="11">
        <v>4.6415990276243699E-2</v>
      </c>
      <c r="V14" s="16"/>
    </row>
    <row r="15" spans="1:22">
      <c r="A15" s="1" t="s">
        <v>28</v>
      </c>
      <c r="B15">
        <v>-0.19540817632863081</v>
      </c>
      <c r="C15">
        <v>0.25724793628066261</v>
      </c>
      <c r="D15">
        <v>1.040095291390152</v>
      </c>
      <c r="E15">
        <v>0.45265611260929328</v>
      </c>
      <c r="F15" s="8">
        <f t="shared" si="0"/>
        <v>5.2358147196579995E-4</v>
      </c>
      <c r="G15" s="8">
        <f t="shared" si="1"/>
        <v>0.1246493997957914</v>
      </c>
      <c r="I15" s="10" t="s">
        <v>29</v>
      </c>
      <c r="J15" s="11">
        <v>5.2358147196579995E-4</v>
      </c>
      <c r="L15" s="12" t="str">
        <f>_xlfn.XLOOKUP(I15,Sheet!$B$2:$B$900,Sheet!$A$2:$A$900)</f>
        <v>AES</v>
      </c>
      <c r="M15" s="9">
        <f t="shared" si="2"/>
        <v>5.2358147196579995E-4</v>
      </c>
      <c r="P15" s="15"/>
      <c r="R15" s="10" t="s">
        <v>28</v>
      </c>
      <c r="S15" s="11">
        <v>0.1246493997957914</v>
      </c>
      <c r="V15" s="16"/>
    </row>
    <row r="16" spans="1:22">
      <c r="A16" s="1" t="s">
        <v>30</v>
      </c>
      <c r="B16">
        <v>-0.1196291476029268</v>
      </c>
      <c r="C16">
        <v>0.26197525535157828</v>
      </c>
      <c r="D16">
        <v>0.67412680738698427</v>
      </c>
      <c r="E16">
        <v>0.38160440295450498</v>
      </c>
      <c r="F16" s="8">
        <f t="shared" si="0"/>
        <v>-1.0173838040909999E-4</v>
      </c>
      <c r="G16" s="8">
        <f t="shared" si="1"/>
        <v>2.8022816631875998E-2</v>
      </c>
      <c r="I16" s="10" t="s">
        <v>31</v>
      </c>
      <c r="J16" s="11">
        <v>-1.0173838040909999E-4</v>
      </c>
      <c r="L16" s="12" t="str">
        <f>_xlfn.XLOOKUP(I16,Sheet!$B$2:$B$900,Sheet!$A$2:$A$900)</f>
        <v>AFL</v>
      </c>
      <c r="M16" s="9">
        <f t="shared" si="2"/>
        <v>-1.0173838040909999E-4</v>
      </c>
      <c r="P16" s="15"/>
      <c r="R16" s="10" t="s">
        <v>30</v>
      </c>
      <c r="S16" s="11">
        <v>2.8022816631875998E-2</v>
      </c>
      <c r="V16" s="16"/>
    </row>
    <row r="17" spans="1:22">
      <c r="A17" s="1" t="s">
        <v>32</v>
      </c>
      <c r="B17">
        <v>-0.17566486525866579</v>
      </c>
      <c r="C17">
        <v>0.18189059546533959</v>
      </c>
      <c r="D17">
        <v>0.94474662114482888</v>
      </c>
      <c r="E17">
        <v>0.35755546072400551</v>
      </c>
      <c r="F17" s="8">
        <f t="shared" si="0"/>
        <v>-4.1341381892129997E-4</v>
      </c>
      <c r="G17" s="8">
        <f t="shared" si="1"/>
        <v>-3.01725747489223E-2</v>
      </c>
      <c r="I17" s="10" t="s">
        <v>33</v>
      </c>
      <c r="J17" s="11">
        <v>-4.1341381892129997E-4</v>
      </c>
      <c r="L17" s="12" t="str">
        <f>_xlfn.XLOOKUP(I17,Sheet!$B$2:$B$900,Sheet!$A$2:$A$900)</f>
        <v>AIG</v>
      </c>
      <c r="M17" s="9">
        <f t="shared" si="2"/>
        <v>-4.1341381892129997E-4</v>
      </c>
      <c r="P17" s="15"/>
      <c r="R17" s="10" t="s">
        <v>32</v>
      </c>
      <c r="S17" s="11">
        <v>-3.01725747489223E-2</v>
      </c>
      <c r="V17" s="16"/>
    </row>
    <row r="18" spans="1:22">
      <c r="A18" s="1" t="s">
        <v>34</v>
      </c>
      <c r="B18">
        <v>-0.1006475042408346</v>
      </c>
      <c r="C18">
        <v>-0.1594169456660208</v>
      </c>
      <c r="D18">
        <v>0.58245654766039867</v>
      </c>
      <c r="E18">
        <v>-5.8769441425186253E-2</v>
      </c>
      <c r="F18" s="8">
        <f t="shared" si="0"/>
        <v>1.058884544303E-4</v>
      </c>
      <c r="G18" s="8">
        <f t="shared" si="1"/>
        <v>9.17825511554098E-2</v>
      </c>
      <c r="I18" s="10" t="s">
        <v>35</v>
      </c>
      <c r="J18" s="11">
        <v>1.058884544303E-4</v>
      </c>
      <c r="L18" s="12" t="str">
        <f>_xlfn.XLOOKUP(I18,Sheet!$B$2:$B$900,Sheet!$A$2:$A$900)</f>
        <v>AIZ</v>
      </c>
      <c r="M18" s="9">
        <f t="shared" si="2"/>
        <v>1.058884544303E-4</v>
      </c>
      <c r="P18" s="15"/>
      <c r="R18" s="10" t="s">
        <v>34</v>
      </c>
      <c r="S18" s="11">
        <v>9.17825511554098E-2</v>
      </c>
      <c r="V18" s="16"/>
    </row>
    <row r="19" spans="1:22">
      <c r="A19" s="1" t="s">
        <v>36</v>
      </c>
      <c r="B19">
        <v>-0.15143480181933119</v>
      </c>
      <c r="C19">
        <v>0.1526777703536791</v>
      </c>
      <c r="D19">
        <v>0.82772955543010229</v>
      </c>
      <c r="E19">
        <v>0.30411257217301041</v>
      </c>
      <c r="F19" s="8">
        <f t="shared" si="0"/>
        <v>6.1302516541150004E-4</v>
      </c>
      <c r="G19" s="8">
        <f t="shared" si="1"/>
        <v>0.12546799940831829</v>
      </c>
      <c r="I19" s="10" t="s">
        <v>37</v>
      </c>
      <c r="J19" s="11">
        <v>6.1302516541150004E-4</v>
      </c>
      <c r="L19" s="12" t="str">
        <f>_xlfn.XLOOKUP(I19,Sheet!$B$2:$B$900,Sheet!$A$2:$A$900)</f>
        <v>AJG</v>
      </c>
      <c r="M19" s="9">
        <f t="shared" si="2"/>
        <v>6.1302516541150004E-4</v>
      </c>
      <c r="P19" s="15"/>
      <c r="R19" s="10" t="s">
        <v>36</v>
      </c>
      <c r="S19" s="11">
        <v>0.12546799940831829</v>
      </c>
      <c r="V19" s="16"/>
    </row>
    <row r="20" spans="1:22">
      <c r="A20" s="1" t="s">
        <v>38</v>
      </c>
      <c r="B20">
        <v>-0.14034920986269209</v>
      </c>
      <c r="C20">
        <v>-0.28330536151726748</v>
      </c>
      <c r="D20">
        <v>0.7741926158457495</v>
      </c>
      <c r="E20">
        <v>-0.1429561516545754</v>
      </c>
      <c r="F20" s="8">
        <f t="shared" si="0"/>
        <v>2.4420807845370002E-4</v>
      </c>
      <c r="G20" s="8">
        <f t="shared" si="1"/>
        <v>8.42611045298442E-2</v>
      </c>
      <c r="I20" s="10" t="s">
        <v>39</v>
      </c>
      <c r="J20" s="11">
        <v>2.4420807845370002E-4</v>
      </c>
      <c r="L20" s="12" t="str">
        <f>_xlfn.XLOOKUP(I20,Sheet!$B$2:$B$900,Sheet!$A$2:$A$900)</f>
        <v>AKAM</v>
      </c>
      <c r="M20" s="9">
        <f t="shared" si="2"/>
        <v>2.4420807845370002E-4</v>
      </c>
      <c r="P20" s="15"/>
      <c r="R20" s="10" t="s">
        <v>38</v>
      </c>
      <c r="S20" s="11">
        <v>8.42611045298442E-2</v>
      </c>
      <c r="V20" s="16"/>
    </row>
    <row r="21" spans="1:22">
      <c r="A21" s="1" t="s">
        <v>40</v>
      </c>
      <c r="B21">
        <v>-0.26629668654479333</v>
      </c>
      <c r="C21">
        <v>8.3994515579768114E-2</v>
      </c>
      <c r="D21">
        <v>1.3824454251053431</v>
      </c>
      <c r="E21">
        <v>0.35029120212456138</v>
      </c>
      <c r="F21" s="8">
        <f t="shared" si="0"/>
        <v>2.5934386195420001E-4</v>
      </c>
      <c r="G21" s="8">
        <f t="shared" si="1"/>
        <v>0.13658366712417311</v>
      </c>
      <c r="I21" s="10" t="s">
        <v>41</v>
      </c>
      <c r="J21" s="11">
        <v>2.5934386195420001E-4</v>
      </c>
      <c r="L21" s="12" t="str">
        <f>_xlfn.XLOOKUP(I21,Sheet!$B$2:$B$900,Sheet!$A$2:$A$900)</f>
        <v>ALB</v>
      </c>
      <c r="M21" s="9">
        <f t="shared" si="2"/>
        <v>2.5934386195420001E-4</v>
      </c>
      <c r="P21" s="15"/>
      <c r="R21" s="10" t="s">
        <v>40</v>
      </c>
      <c r="S21" s="11">
        <v>0.13658366712417311</v>
      </c>
      <c r="V21" s="16"/>
    </row>
    <row r="22" spans="1:22">
      <c r="A22" s="1" t="s">
        <v>42</v>
      </c>
      <c r="B22">
        <v>-0.32046700845451548</v>
      </c>
      <c r="C22">
        <v>-0.95296807911098402</v>
      </c>
      <c r="D22">
        <v>1.644056466057366</v>
      </c>
      <c r="E22">
        <v>-0.63250107065646843</v>
      </c>
      <c r="F22" s="8">
        <f t="shared" si="0"/>
        <v>6.6832251582660002E-4</v>
      </c>
      <c r="G22" s="8">
        <f t="shared" si="1"/>
        <v>0.10805426663571489</v>
      </c>
      <c r="I22" s="10" t="s">
        <v>43</v>
      </c>
      <c r="J22" s="11">
        <v>6.6832251582660002E-4</v>
      </c>
      <c r="L22" s="12" t="str">
        <f>_xlfn.XLOOKUP(I22,Sheet!$B$2:$B$900,Sheet!$A$2:$A$900)</f>
        <v>ALGN</v>
      </c>
      <c r="M22" s="9">
        <f t="shared" si="2"/>
        <v>6.6832251582660002E-4</v>
      </c>
      <c r="P22" s="15"/>
      <c r="R22" s="10" t="s">
        <v>42</v>
      </c>
      <c r="S22" s="11">
        <v>0.10805426663571489</v>
      </c>
      <c r="V22" s="16"/>
    </row>
    <row r="23" spans="1:22">
      <c r="A23" s="1" t="s">
        <v>44</v>
      </c>
      <c r="B23">
        <v>-0.1025832650081787</v>
      </c>
      <c r="C23">
        <v>0.21353884061197431</v>
      </c>
      <c r="D23">
        <v>0.59180514245411164</v>
      </c>
      <c r="E23">
        <v>0.31612210562015303</v>
      </c>
      <c r="F23" s="8">
        <f t="shared" si="0"/>
        <v>-2.3179115431459999E-4</v>
      </c>
      <c r="G23" s="8">
        <f t="shared" si="1"/>
        <v>5.4796615380199698E-2</v>
      </c>
      <c r="I23" s="10" t="s">
        <v>45</v>
      </c>
      <c r="J23" s="11">
        <v>-2.3179115431459999E-4</v>
      </c>
      <c r="L23" s="12" t="str">
        <f>_xlfn.XLOOKUP(I23,Sheet!$B$2:$B$900,Sheet!$A$2:$A$900)</f>
        <v>ALL</v>
      </c>
      <c r="M23" s="9">
        <f t="shared" si="2"/>
        <v>-2.3179115431459999E-4</v>
      </c>
      <c r="P23" s="15"/>
      <c r="R23" s="10" t="s">
        <v>44</v>
      </c>
      <c r="S23" s="11">
        <v>5.4796615380199698E-2</v>
      </c>
      <c r="V23" s="16"/>
    </row>
    <row r="24" spans="1:22">
      <c r="A24" s="1" t="s">
        <v>46</v>
      </c>
      <c r="B24">
        <v>-0.33737617742316889</v>
      </c>
      <c r="C24">
        <v>-0.34278759345736343</v>
      </c>
      <c r="D24">
        <v>1.725717883962455</v>
      </c>
      <c r="E24">
        <v>-5.4114160341944828E-3</v>
      </c>
      <c r="F24" s="8">
        <f t="shared" si="0"/>
        <v>5.6982223883860004E-4</v>
      </c>
      <c r="G24" s="8">
        <f t="shared" si="1"/>
        <v>0.16586285866009531</v>
      </c>
      <c r="I24" s="10" t="s">
        <v>47</v>
      </c>
      <c r="J24" s="11">
        <v>5.6982223883860004E-4</v>
      </c>
      <c r="L24" s="12" t="str">
        <f>_xlfn.XLOOKUP(I24,Sheet!$B$2:$B$900,Sheet!$A$2:$A$900)</f>
        <v>AMAT</v>
      </c>
      <c r="M24" s="9">
        <f t="shared" si="2"/>
        <v>5.6982223883860004E-4</v>
      </c>
      <c r="P24" s="15"/>
      <c r="R24" s="10" t="s">
        <v>46</v>
      </c>
      <c r="S24" s="11">
        <v>0.16586285866009531</v>
      </c>
      <c r="V24" s="16"/>
    </row>
    <row r="25" spans="1:22">
      <c r="A25" s="1" t="s">
        <v>48</v>
      </c>
      <c r="B25">
        <v>-0.40677149398647738</v>
      </c>
      <c r="C25">
        <v>-0.61119021011757235</v>
      </c>
      <c r="D25">
        <v>2.0608567637641628</v>
      </c>
      <c r="E25">
        <v>-0.204418716131095</v>
      </c>
      <c r="F25" s="8">
        <f t="shared" si="0"/>
        <v>2.2632295653632001E-3</v>
      </c>
      <c r="G25" s="8">
        <f t="shared" si="1"/>
        <v>0.2004374970023364</v>
      </c>
      <c r="I25" s="10" t="s">
        <v>49</v>
      </c>
      <c r="J25" s="11">
        <v>2.2632295653632001E-3</v>
      </c>
      <c r="L25" s="12" t="str">
        <f>_xlfn.XLOOKUP(I25,Sheet!$B$2:$B$900,Sheet!$A$2:$A$900)</f>
        <v>AMD</v>
      </c>
      <c r="M25" s="9">
        <f t="shared" si="2"/>
        <v>2.2632295653632001E-3</v>
      </c>
      <c r="P25" s="15"/>
      <c r="R25" s="10" t="s">
        <v>48</v>
      </c>
      <c r="S25" s="11">
        <v>0.2004374970023364</v>
      </c>
      <c r="V25" s="16"/>
    </row>
    <row r="26" spans="1:22">
      <c r="A26" s="1" t="s">
        <v>50</v>
      </c>
      <c r="B26">
        <v>-0.1546916596896987</v>
      </c>
      <c r="C26">
        <v>-1.435359785629531E-2</v>
      </c>
      <c r="D26">
        <v>0.84345827823739095</v>
      </c>
      <c r="E26">
        <v>0.14033806183340339</v>
      </c>
      <c r="F26" s="8">
        <f t="shared" si="0"/>
        <v>1.5957187423729999E-4</v>
      </c>
      <c r="G26" s="8">
        <f t="shared" si="1"/>
        <v>0.1029557912942459</v>
      </c>
      <c r="I26" s="10" t="s">
        <v>51</v>
      </c>
      <c r="J26" s="11">
        <v>1.5957187423729999E-4</v>
      </c>
      <c r="L26" s="12" t="str">
        <f>_xlfn.XLOOKUP(I26,Sheet!$B$2:$B$900,Sheet!$A$2:$A$900)</f>
        <v>AME</v>
      </c>
      <c r="M26" s="9">
        <f t="shared" si="2"/>
        <v>1.5957187423729999E-4</v>
      </c>
      <c r="P26" s="15"/>
      <c r="R26" s="10" t="s">
        <v>50</v>
      </c>
      <c r="S26" s="11">
        <v>0.1029557912942459</v>
      </c>
      <c r="V26" s="16"/>
    </row>
    <row r="27" spans="1:22">
      <c r="A27" s="1" t="s">
        <v>52</v>
      </c>
      <c r="B27">
        <v>-5.1730436172208259E-2</v>
      </c>
      <c r="C27">
        <v>0.2092296076178044</v>
      </c>
      <c r="D27">
        <v>0.34621565695493889</v>
      </c>
      <c r="E27">
        <v>0.26096004379001259</v>
      </c>
      <c r="F27" s="8">
        <f t="shared" si="0"/>
        <v>-4.9210893147722818E-5</v>
      </c>
      <c r="G27" s="8">
        <f t="shared" si="1"/>
        <v>5.51245993231421E-2</v>
      </c>
      <c r="I27" s="10" t="s">
        <v>53</v>
      </c>
      <c r="J27" s="11">
        <v>-4.9210893147722818E-5</v>
      </c>
      <c r="L27" s="12" t="str">
        <f>_xlfn.XLOOKUP(I27,Sheet!$B$2:$B$900,Sheet!$A$2:$A$900)</f>
        <v>AMGN</v>
      </c>
      <c r="M27" s="9">
        <f t="shared" si="2"/>
        <v>-4.9210893147722818E-5</v>
      </c>
      <c r="P27" s="15"/>
      <c r="R27" s="10" t="s">
        <v>52</v>
      </c>
      <c r="S27" s="11">
        <v>5.51245993231421E-2</v>
      </c>
      <c r="V27" s="16"/>
    </row>
    <row r="28" spans="1:22">
      <c r="A28" s="1" t="s">
        <v>54</v>
      </c>
      <c r="B28">
        <v>-0.23503864729231061</v>
      </c>
      <c r="C28">
        <v>0.11111308235118331</v>
      </c>
      <c r="D28">
        <v>1.231487337749146</v>
      </c>
      <c r="E28">
        <v>0.34615172964349389</v>
      </c>
      <c r="F28" s="8">
        <f t="shared" si="0"/>
        <v>-2.1006165124423851E-5</v>
      </c>
      <c r="G28" s="8">
        <f t="shared" si="1"/>
        <v>0.1122830557443692</v>
      </c>
      <c r="I28" s="10" t="s">
        <v>55</v>
      </c>
      <c r="J28" s="11">
        <v>-2.1006165124423851E-5</v>
      </c>
      <c r="L28" s="12" t="str">
        <f>_xlfn.XLOOKUP(I28,Sheet!$B$2:$B$900,Sheet!$A$2:$A$900)</f>
        <v>AMP</v>
      </c>
      <c r="M28" s="9">
        <f t="shared" si="2"/>
        <v>-2.1006165124423851E-5</v>
      </c>
      <c r="P28" s="15"/>
      <c r="R28" s="10" t="s">
        <v>54</v>
      </c>
      <c r="S28" s="11">
        <v>0.1122830557443692</v>
      </c>
      <c r="V28" s="16"/>
    </row>
    <row r="29" spans="1:22">
      <c r="A29" s="1" t="s">
        <v>56</v>
      </c>
      <c r="B29">
        <v>-0.15101049646975939</v>
      </c>
      <c r="C29">
        <v>-0.24620791391705901</v>
      </c>
      <c r="D29">
        <v>0.82568040821683675</v>
      </c>
      <c r="E29">
        <v>-9.519741744729962E-2</v>
      </c>
      <c r="F29" s="8">
        <f t="shared" si="0"/>
        <v>4.1419071801950002E-4</v>
      </c>
      <c r="G29" s="8">
        <f t="shared" si="1"/>
        <v>9.7364083182370303E-2</v>
      </c>
      <c r="I29" s="10" t="s">
        <v>57</v>
      </c>
      <c r="J29" s="11">
        <v>4.1419071801950002E-4</v>
      </c>
      <c r="L29" s="12" t="str">
        <f>_xlfn.XLOOKUP(I29,Sheet!$B$2:$B$900,Sheet!$A$2:$A$900)</f>
        <v>AMT</v>
      </c>
      <c r="M29" s="9">
        <f t="shared" si="2"/>
        <v>4.1419071801950002E-4</v>
      </c>
      <c r="P29" s="15"/>
      <c r="R29" s="10" t="s">
        <v>56</v>
      </c>
      <c r="S29" s="11">
        <v>9.7364083182370303E-2</v>
      </c>
      <c r="V29" s="16"/>
    </row>
    <row r="30" spans="1:22">
      <c r="A30" s="1" t="s">
        <v>58</v>
      </c>
      <c r="B30">
        <v>-0.31969843134727399</v>
      </c>
      <c r="C30">
        <v>-0.56016611831604912</v>
      </c>
      <c r="D30">
        <v>1.6403446871720111</v>
      </c>
      <c r="E30">
        <v>-0.2404676869687751</v>
      </c>
      <c r="F30" s="8">
        <f t="shared" si="0"/>
        <v>6.066269935116E-4</v>
      </c>
      <c r="G30" s="8">
        <f t="shared" si="1"/>
        <v>0.1242612614013027</v>
      </c>
      <c r="I30" s="10" t="s">
        <v>59</v>
      </c>
      <c r="J30" s="11">
        <v>6.066269935116E-4</v>
      </c>
      <c r="L30" s="12" t="str">
        <f>_xlfn.XLOOKUP(I30,Sheet!$B$2:$B$900,Sheet!$A$2:$A$900)</f>
        <v>AMZN</v>
      </c>
      <c r="M30" s="9">
        <f t="shared" si="2"/>
        <v>6.066269935116E-4</v>
      </c>
      <c r="P30" s="15"/>
      <c r="R30" s="10" t="s">
        <v>58</v>
      </c>
      <c r="S30" s="11">
        <v>0.1242612614013027</v>
      </c>
      <c r="V30" s="16"/>
    </row>
    <row r="31" spans="1:22">
      <c r="A31" s="1" t="s">
        <v>60</v>
      </c>
      <c r="B31">
        <v>-0.28469176442778948</v>
      </c>
      <c r="C31">
        <v>-0.42110918419675342</v>
      </c>
      <c r="D31">
        <v>1.471282915888289</v>
      </c>
      <c r="E31">
        <v>-0.13641741976896379</v>
      </c>
      <c r="F31" s="8">
        <f t="shared" si="0"/>
        <v>4.3342731181799998E-4</v>
      </c>
      <c r="G31" s="8">
        <f t="shared" si="1"/>
        <v>0.1146009699938511</v>
      </c>
      <c r="I31" s="10" t="s">
        <v>61</v>
      </c>
      <c r="J31" s="11">
        <v>4.3342731181799998E-4</v>
      </c>
      <c r="L31" s="12" t="str">
        <f>_xlfn.XLOOKUP(I31,Sheet!$B$2:$B$900,Sheet!$A$2:$A$900)</f>
        <v>ANSS</v>
      </c>
      <c r="M31" s="9">
        <f t="shared" si="2"/>
        <v>4.3342731181799998E-4</v>
      </c>
      <c r="P31" s="15"/>
      <c r="R31" s="10" t="s">
        <v>60</v>
      </c>
      <c r="S31" s="11">
        <v>0.1146009699938511</v>
      </c>
      <c r="V31" s="16"/>
    </row>
    <row r="32" spans="1:22">
      <c r="A32" s="1" t="s">
        <v>62</v>
      </c>
      <c r="B32">
        <v>-0.155518111746621</v>
      </c>
      <c r="C32">
        <v>4.5181454918970188E-2</v>
      </c>
      <c r="D32">
        <v>0.84744955935380573</v>
      </c>
      <c r="E32">
        <v>0.20069956666559119</v>
      </c>
      <c r="F32" s="8">
        <f t="shared" si="0"/>
        <v>4.7047927525330002E-4</v>
      </c>
      <c r="G32" s="8">
        <f t="shared" si="1"/>
        <v>9.6246983333436203E-2</v>
      </c>
      <c r="I32" s="10" t="s">
        <v>63</v>
      </c>
      <c r="J32" s="11">
        <v>4.7047927525330002E-4</v>
      </c>
      <c r="L32" s="12" t="str">
        <f>_xlfn.XLOOKUP(I32,Sheet!$B$2:$B$900,Sheet!$A$2:$A$900)</f>
        <v>AON</v>
      </c>
      <c r="M32" s="9">
        <f t="shared" si="2"/>
        <v>4.7047927525330002E-4</v>
      </c>
      <c r="P32" s="15"/>
      <c r="R32" s="10" t="s">
        <v>62</v>
      </c>
      <c r="S32" s="11">
        <v>9.6246983333436203E-2</v>
      </c>
      <c r="V32" s="16"/>
    </row>
    <row r="33" spans="1:22">
      <c r="A33" s="1" t="s">
        <v>64</v>
      </c>
      <c r="B33">
        <v>-0.17143388508397281</v>
      </c>
      <c r="C33">
        <v>-0.33789545379326752</v>
      </c>
      <c r="D33">
        <v>0.92431345610672055</v>
      </c>
      <c r="E33">
        <v>-0.16646156870929471</v>
      </c>
      <c r="F33" s="8">
        <f t="shared" si="0"/>
        <v>2.4719414818535731E-5</v>
      </c>
      <c r="G33" s="8">
        <f t="shared" si="1"/>
        <v>4.4225107442054198E-2</v>
      </c>
      <c r="I33" s="10" t="s">
        <v>65</v>
      </c>
      <c r="J33" s="11">
        <v>2.4719414818535731E-5</v>
      </c>
      <c r="L33" s="12" t="str">
        <f>_xlfn.XLOOKUP(I33,Sheet!$B$2:$B$900,Sheet!$A$2:$A$900)</f>
        <v>AOS</v>
      </c>
      <c r="M33" s="9">
        <f t="shared" si="2"/>
        <v>2.4719414818535731E-5</v>
      </c>
      <c r="P33" s="15"/>
      <c r="R33" s="10" t="s">
        <v>64</v>
      </c>
      <c r="S33" s="11">
        <v>4.4225107442054198E-2</v>
      </c>
      <c r="V33" s="16"/>
    </row>
    <row r="34" spans="1:22">
      <c r="A34" s="1" t="s">
        <v>66</v>
      </c>
      <c r="B34">
        <v>-0.2102133128704268</v>
      </c>
      <c r="C34">
        <v>0.74202970816817349</v>
      </c>
      <c r="D34">
        <v>1.1115954605896441</v>
      </c>
      <c r="E34">
        <v>0.95224302103860037</v>
      </c>
      <c r="F34" s="8">
        <f t="shared" si="0"/>
        <v>-3.0717499178519998E-4</v>
      </c>
      <c r="G34" s="8">
        <f t="shared" si="1"/>
        <v>-0.68329465751877461</v>
      </c>
      <c r="I34" s="10" t="s">
        <v>67</v>
      </c>
      <c r="J34" s="11">
        <v>-3.0717499178519998E-4</v>
      </c>
      <c r="L34" s="12" t="str">
        <f>_xlfn.XLOOKUP(I34,Sheet!$B$2:$B$900,Sheet!$A$2:$A$900)</f>
        <v>APA</v>
      </c>
      <c r="M34" s="9">
        <f t="shared" si="2"/>
        <v>-3.0717499178519998E-4</v>
      </c>
      <c r="P34" s="15"/>
      <c r="R34" s="10" t="s">
        <v>66</v>
      </c>
      <c r="S34" s="11">
        <v>-0.68329465751877461</v>
      </c>
      <c r="V34" s="16"/>
    </row>
    <row r="35" spans="1:22">
      <c r="A35" s="1" t="s">
        <v>68</v>
      </c>
      <c r="B35">
        <v>-0.15004947044525499</v>
      </c>
      <c r="C35">
        <v>7.9318145196352607E-2</v>
      </c>
      <c r="D35">
        <v>0.82103921337454722</v>
      </c>
      <c r="E35">
        <v>0.22936761564160771</v>
      </c>
      <c r="F35" s="8">
        <f t="shared" si="0"/>
        <v>2.1339545137170001E-4</v>
      </c>
      <c r="G35" s="8">
        <f t="shared" si="1"/>
        <v>9.8909337345455997E-2</v>
      </c>
      <c r="I35" s="10" t="s">
        <v>69</v>
      </c>
      <c r="J35" s="11">
        <v>2.1339545137170001E-4</v>
      </c>
      <c r="L35" s="12" t="str">
        <f>_xlfn.XLOOKUP(I35,Sheet!$B$2:$B$900,Sheet!$A$2:$A$900)</f>
        <v>APD</v>
      </c>
      <c r="M35" s="9">
        <f t="shared" si="2"/>
        <v>2.1339545137170001E-4</v>
      </c>
      <c r="P35" s="15"/>
      <c r="R35" s="10" t="s">
        <v>68</v>
      </c>
      <c r="S35" s="11">
        <v>9.8909337345455997E-2</v>
      </c>
      <c r="V35" s="16"/>
    </row>
    <row r="36" spans="1:22">
      <c r="A36" s="1" t="s">
        <v>70</v>
      </c>
      <c r="B36">
        <v>-0.20539720070525391</v>
      </c>
      <c r="C36">
        <v>-8.3649865401126844E-2</v>
      </c>
      <c r="D36">
        <v>1.0883364495213259</v>
      </c>
      <c r="E36">
        <v>0.121747335304127</v>
      </c>
      <c r="F36" s="8">
        <f t="shared" si="0"/>
        <v>1.815703359243E-4</v>
      </c>
      <c r="G36" s="8">
        <f t="shared" si="1"/>
        <v>9.7215649661737596E-2</v>
      </c>
      <c r="I36" s="10" t="s">
        <v>71</v>
      </c>
      <c r="J36" s="11">
        <v>1.815703359243E-4</v>
      </c>
      <c r="L36" s="12" t="str">
        <f>_xlfn.XLOOKUP(I36,Sheet!$B$2:$B$900,Sheet!$A$2:$A$900)</f>
        <v>APH</v>
      </c>
      <c r="M36" s="9">
        <f t="shared" si="2"/>
        <v>1.815703359243E-4</v>
      </c>
      <c r="P36" s="15"/>
      <c r="R36" s="10" t="s">
        <v>70</v>
      </c>
      <c r="S36" s="11">
        <v>9.7215649661737596E-2</v>
      </c>
      <c r="V36" s="16"/>
    </row>
    <row r="37" spans="1:22">
      <c r="A37" s="1" t="s">
        <v>72</v>
      </c>
      <c r="B37">
        <v>-0.17076815319718389</v>
      </c>
      <c r="C37">
        <v>-0.34757820139318157</v>
      </c>
      <c r="D37">
        <v>0.92109835961554498</v>
      </c>
      <c r="E37">
        <v>-0.17681004819599769</v>
      </c>
      <c r="F37" s="8">
        <f t="shared" si="0"/>
        <v>2.086093957546E-4</v>
      </c>
      <c r="G37" s="8">
        <f t="shared" si="1"/>
        <v>8.7061381733052806E-2</v>
      </c>
      <c r="I37" s="10" t="s">
        <v>73</v>
      </c>
      <c r="J37" s="11">
        <v>2.086093957546E-4</v>
      </c>
      <c r="L37" s="12" t="str">
        <f>_xlfn.XLOOKUP(I37,Sheet!$B$2:$B$900,Sheet!$A$2:$A$900)</f>
        <v>ARE</v>
      </c>
      <c r="M37" s="9">
        <f t="shared" si="2"/>
        <v>2.086093957546E-4</v>
      </c>
      <c r="P37" s="15"/>
      <c r="R37" s="10" t="s">
        <v>72</v>
      </c>
      <c r="S37" s="11">
        <v>8.7061381733052806E-2</v>
      </c>
      <c r="V37" s="16"/>
    </row>
    <row r="38" spans="1:22">
      <c r="A38" s="1" t="s">
        <v>74</v>
      </c>
      <c r="B38">
        <v>-8.7618533932803472E-2</v>
      </c>
      <c r="C38">
        <v>0.11887366318735371</v>
      </c>
      <c r="D38">
        <v>0.51953422479701439</v>
      </c>
      <c r="E38">
        <v>0.20649219712015721</v>
      </c>
      <c r="F38" s="8">
        <f t="shared" si="0"/>
        <v>-2.9444701514202141E-5</v>
      </c>
      <c r="G38" s="8">
        <f t="shared" si="1"/>
        <v>1.5439830233517599E-2</v>
      </c>
      <c r="I38" s="10" t="s">
        <v>75</v>
      </c>
      <c r="J38" s="11">
        <v>-2.9444701514202141E-5</v>
      </c>
      <c r="L38" s="12" t="str">
        <f>_xlfn.XLOOKUP(I38,Sheet!$B$2:$B$900,Sheet!$A$2:$A$900)</f>
        <v>ATO</v>
      </c>
      <c r="M38" s="9">
        <f t="shared" si="2"/>
        <v>-2.9444701514202141E-5</v>
      </c>
      <c r="P38" s="15"/>
      <c r="R38" s="10" t="s">
        <v>74</v>
      </c>
      <c r="S38" s="11">
        <v>1.5439830233517599E-2</v>
      </c>
      <c r="V38" s="16"/>
    </row>
    <row r="39" spans="1:22">
      <c r="A39" s="1" t="s">
        <v>76</v>
      </c>
      <c r="B39">
        <v>-0.12741796764702459</v>
      </c>
      <c r="C39">
        <v>-0.37820553324702888</v>
      </c>
      <c r="D39">
        <v>0.71174226263423679</v>
      </c>
      <c r="E39">
        <v>-0.25078756560000431</v>
      </c>
      <c r="F39" s="8">
        <f t="shared" si="0"/>
        <v>8.06115118980454E-5</v>
      </c>
      <c r="G39" s="8">
        <f t="shared" si="1"/>
        <v>4.1837610266676803E-2</v>
      </c>
      <c r="I39" s="10" t="s">
        <v>77</v>
      </c>
      <c r="J39" s="11">
        <v>8.06115118980454E-5</v>
      </c>
      <c r="L39" s="12" t="str">
        <f>_xlfn.XLOOKUP(I39,Sheet!$B$2:$B$900,Sheet!$A$2:$A$900)</f>
        <v>AVB</v>
      </c>
      <c r="M39" s="9">
        <f t="shared" si="2"/>
        <v>8.06115118980454E-5</v>
      </c>
      <c r="P39" s="15"/>
      <c r="R39" s="10" t="s">
        <v>76</v>
      </c>
      <c r="S39" s="11">
        <v>4.1837610266676803E-2</v>
      </c>
      <c r="V39" s="16"/>
    </row>
    <row r="40" spans="1:22">
      <c r="A40" s="1" t="s">
        <v>78</v>
      </c>
      <c r="B40">
        <v>-0.1799304518436626</v>
      </c>
      <c r="C40">
        <v>-0.1082593461941271</v>
      </c>
      <c r="D40">
        <v>0.96534691494835723</v>
      </c>
      <c r="E40">
        <v>7.1671105649535466E-2</v>
      </c>
      <c r="F40" s="8">
        <f t="shared" si="0"/>
        <v>2.148593562667E-4</v>
      </c>
      <c r="G40" s="8">
        <f t="shared" si="1"/>
        <v>0.1172840121399721</v>
      </c>
      <c r="I40" s="10" t="s">
        <v>79</v>
      </c>
      <c r="J40" s="11">
        <v>2.148593562667E-4</v>
      </c>
      <c r="L40" s="12" t="str">
        <f>_xlfn.XLOOKUP(I40,Sheet!$B$2:$B$900,Sheet!$A$2:$A$900)</f>
        <v>AVY</v>
      </c>
      <c r="M40" s="9">
        <f t="shared" si="2"/>
        <v>2.148593562667E-4</v>
      </c>
      <c r="P40" s="15"/>
      <c r="R40" s="10" t="s">
        <v>78</v>
      </c>
      <c r="S40" s="11">
        <v>0.1172840121399721</v>
      </c>
      <c r="V40" s="16"/>
    </row>
    <row r="41" spans="1:22">
      <c r="A41" s="1" t="s">
        <v>80</v>
      </c>
      <c r="B41">
        <v>-0.12617536076936209</v>
      </c>
      <c r="C41">
        <v>-0.16076465858435091</v>
      </c>
      <c r="D41">
        <v>0.70574119660215395</v>
      </c>
      <c r="E41">
        <v>-3.4589297814988713E-2</v>
      </c>
      <c r="F41" s="8">
        <f t="shared" si="0"/>
        <v>4.7864620228219999E-4</v>
      </c>
      <c r="G41" s="8">
        <f t="shared" si="1"/>
        <v>0.1138452799013521</v>
      </c>
      <c r="I41" s="10" t="s">
        <v>81</v>
      </c>
      <c r="J41" s="11">
        <v>4.7864620228219999E-4</v>
      </c>
      <c r="L41" s="12" t="str">
        <f>_xlfn.XLOOKUP(I41,Sheet!$B$2:$B$900,Sheet!$A$2:$A$900)</f>
        <v>AWK</v>
      </c>
      <c r="M41" s="9">
        <f t="shared" si="2"/>
        <v>4.7864620228219999E-4</v>
      </c>
      <c r="P41" s="15"/>
      <c r="R41" s="10" t="s">
        <v>80</v>
      </c>
      <c r="S41" s="11">
        <v>0.1138452799013521</v>
      </c>
      <c r="V41" s="16"/>
    </row>
    <row r="42" spans="1:22">
      <c r="A42" s="1" t="s">
        <v>82</v>
      </c>
      <c r="B42">
        <v>-0.26125850701998671</v>
      </c>
      <c r="C42">
        <v>0.192375759195619</v>
      </c>
      <c r="D42">
        <v>1.3581139582888</v>
      </c>
      <c r="E42">
        <v>0.45363426621560571</v>
      </c>
      <c r="F42" s="8">
        <f t="shared" si="0"/>
        <v>1.6176193442334001E-3</v>
      </c>
      <c r="G42" s="8">
        <f t="shared" si="1"/>
        <v>0.16538197872085719</v>
      </c>
      <c r="I42" s="10" t="s">
        <v>83</v>
      </c>
      <c r="J42" s="11">
        <v>1.6176193442334001E-3</v>
      </c>
      <c r="L42" s="12" t="str">
        <f>_xlfn.XLOOKUP(I42,Sheet!$B$2:$B$900,Sheet!$A$2:$A$900)</f>
        <v>AXON</v>
      </c>
      <c r="M42" s="9">
        <f t="shared" si="2"/>
        <v>1.6176193442334001E-3</v>
      </c>
      <c r="P42" s="15"/>
      <c r="R42" s="10" t="s">
        <v>82</v>
      </c>
      <c r="S42" s="11">
        <v>0.16538197872085719</v>
      </c>
      <c r="V42" s="16"/>
    </row>
    <row r="43" spans="1:22">
      <c r="A43" s="1" t="s">
        <v>84</v>
      </c>
      <c r="B43">
        <v>-0.2147204997724102</v>
      </c>
      <c r="C43">
        <v>-2.600225338551965E-2</v>
      </c>
      <c r="D43">
        <v>1.133362542925952</v>
      </c>
      <c r="E43">
        <v>0.18871824638689061</v>
      </c>
      <c r="F43" s="8">
        <f t="shared" si="0"/>
        <v>-1.2316145229296861E-5</v>
      </c>
      <c r="G43" s="8">
        <f t="shared" si="1"/>
        <v>8.1353397623744494E-2</v>
      </c>
      <c r="I43" s="10" t="s">
        <v>85</v>
      </c>
      <c r="J43" s="11">
        <v>-1.2316145229296861E-5</v>
      </c>
      <c r="L43" s="12" t="str">
        <f>_xlfn.XLOOKUP(I43,Sheet!$B$2:$B$900,Sheet!$A$2:$A$900)</f>
        <v>AXP</v>
      </c>
      <c r="M43" s="9">
        <f t="shared" si="2"/>
        <v>-1.2316145229296861E-5</v>
      </c>
      <c r="P43" s="15"/>
      <c r="R43" s="10" t="s">
        <v>84</v>
      </c>
      <c r="S43" s="11">
        <v>8.1353397623744494E-2</v>
      </c>
      <c r="V43" s="16"/>
    </row>
    <row r="44" spans="1:22">
      <c r="A44" s="1" t="s">
        <v>86</v>
      </c>
      <c r="B44">
        <v>-0.1024210863480262</v>
      </c>
      <c r="C44">
        <v>0.20661080247549321</v>
      </c>
      <c r="D44">
        <v>0.59102191417325689</v>
      </c>
      <c r="E44">
        <v>0.3090318888235194</v>
      </c>
      <c r="F44" s="8">
        <f t="shared" si="0"/>
        <v>6.9167311775860003E-4</v>
      </c>
      <c r="G44" s="8">
        <f t="shared" si="1"/>
        <v>3.6023998176662402E-2</v>
      </c>
      <c r="I44" s="10" t="s">
        <v>87</v>
      </c>
      <c r="J44" s="11">
        <v>6.9167311775860003E-4</v>
      </c>
      <c r="L44" s="12" t="str">
        <f>_xlfn.XLOOKUP(I44,Sheet!$B$2:$B$900,Sheet!$A$2:$A$900)</f>
        <v>AZO</v>
      </c>
      <c r="M44" s="9">
        <f t="shared" si="2"/>
        <v>6.9167311775860003E-4</v>
      </c>
      <c r="P44" s="15"/>
      <c r="R44" s="10" t="s">
        <v>86</v>
      </c>
      <c r="S44" s="11">
        <v>3.6023998176662402E-2</v>
      </c>
      <c r="V44" s="16"/>
    </row>
    <row r="45" spans="1:22">
      <c r="A45" s="1" t="s">
        <v>88</v>
      </c>
      <c r="B45">
        <v>-0.2324141873859413</v>
      </c>
      <c r="C45">
        <v>5.3858221103617709E-2</v>
      </c>
      <c r="D45">
        <v>1.218812728039675</v>
      </c>
      <c r="E45">
        <v>0.28627240848955898</v>
      </c>
      <c r="F45" s="8">
        <f t="shared" si="0"/>
        <v>-7.8331421692850003E-4</v>
      </c>
      <c r="G45" s="8">
        <f t="shared" si="1"/>
        <v>-0.29853687879021429</v>
      </c>
      <c r="I45" s="10" t="s">
        <v>89</v>
      </c>
      <c r="J45" s="11">
        <v>-7.8331421692850003E-4</v>
      </c>
      <c r="L45" s="12" t="str">
        <f>_xlfn.XLOOKUP(I45,Sheet!$B$2:$B$900,Sheet!$A$2:$A$900)</f>
        <v>BA</v>
      </c>
      <c r="M45" s="9">
        <f t="shared" si="2"/>
        <v>-7.8331421692850003E-4</v>
      </c>
      <c r="P45" s="15"/>
      <c r="R45" s="10" t="s">
        <v>88</v>
      </c>
      <c r="S45" s="11">
        <v>-0.29853687879021429</v>
      </c>
      <c r="V45" s="16"/>
    </row>
    <row r="46" spans="1:22">
      <c r="A46" s="1" t="s">
        <v>90</v>
      </c>
      <c r="B46">
        <v>-0.18006636572462559</v>
      </c>
      <c r="C46">
        <v>-0.2199310406547105</v>
      </c>
      <c r="D46">
        <v>0.96600329967388665</v>
      </c>
      <c r="E46">
        <v>-3.9864674930084887E-2</v>
      </c>
      <c r="F46" s="8">
        <f t="shared" si="0"/>
        <v>-8.3220726703582136E-5</v>
      </c>
      <c r="G46" s="8">
        <f t="shared" si="1"/>
        <v>6.8058978616365895E-2</v>
      </c>
      <c r="I46" s="10" t="s">
        <v>91</v>
      </c>
      <c r="J46" s="11">
        <v>-8.3220726703582136E-5</v>
      </c>
      <c r="L46" s="12" t="str">
        <f>_xlfn.XLOOKUP(I46,Sheet!$B$2:$B$900,Sheet!$A$2:$A$900)</f>
        <v>BAC</v>
      </c>
      <c r="M46" s="9">
        <f t="shared" si="2"/>
        <v>-8.3220726703582136E-5</v>
      </c>
      <c r="P46" s="15"/>
      <c r="R46" s="10" t="s">
        <v>90</v>
      </c>
      <c r="S46" s="11">
        <v>6.8058978616365895E-2</v>
      </c>
      <c r="V46" s="16"/>
    </row>
    <row r="47" spans="1:22">
      <c r="A47" s="1" t="s">
        <v>92</v>
      </c>
      <c r="B47">
        <v>-0.17045916966849339</v>
      </c>
      <c r="C47">
        <v>-0.53242251955311881</v>
      </c>
      <c r="D47">
        <v>0.91960614949516839</v>
      </c>
      <c r="E47">
        <v>-0.36196334988462542</v>
      </c>
      <c r="F47" s="8">
        <f t="shared" si="0"/>
        <v>5.8076217787709995E-4</v>
      </c>
      <c r="G47" s="8">
        <f t="shared" si="1"/>
        <v>0.1226371396325909</v>
      </c>
      <c r="I47" s="10" t="s">
        <v>93</v>
      </c>
      <c r="J47" s="11">
        <v>5.8076217787709995E-4</v>
      </c>
      <c r="L47" s="12" t="str">
        <f>_xlfn.XLOOKUP(I47,Sheet!$B$2:$B$900,Sheet!$A$2:$A$900)</f>
        <v>BALL</v>
      </c>
      <c r="M47" s="9">
        <f t="shared" si="2"/>
        <v>5.8076217787709995E-4</v>
      </c>
      <c r="P47" s="15"/>
      <c r="R47" s="10" t="s">
        <v>92</v>
      </c>
      <c r="S47" s="11">
        <v>0.1226371396325909</v>
      </c>
      <c r="V47" s="16"/>
    </row>
    <row r="48" spans="1:22">
      <c r="A48" s="1" t="s">
        <v>94</v>
      </c>
      <c r="B48">
        <v>-0.1024986695661268</v>
      </c>
      <c r="C48">
        <v>-0.4574150019809996</v>
      </c>
      <c r="D48">
        <v>0.59139659583901361</v>
      </c>
      <c r="E48">
        <v>-0.35491633241487269</v>
      </c>
      <c r="F48" s="8">
        <f t="shared" si="0"/>
        <v>-8.7129902107929398E-5</v>
      </c>
      <c r="G48" s="8">
        <f t="shared" si="1"/>
        <v>2.7024726731418602E-2</v>
      </c>
      <c r="I48" s="10" t="s">
        <v>95</v>
      </c>
      <c r="J48" s="11">
        <v>-8.7129902107929398E-5</v>
      </c>
      <c r="L48" s="12" t="str">
        <f>_xlfn.XLOOKUP(I48,Sheet!$B$2:$B$900,Sheet!$A$2:$A$900)</f>
        <v>BAX</v>
      </c>
      <c r="M48" s="9">
        <f t="shared" si="2"/>
        <v>-8.7129902107929398E-5</v>
      </c>
      <c r="P48" s="15"/>
      <c r="R48" s="10" t="s">
        <v>94</v>
      </c>
      <c r="S48" s="11">
        <v>2.7024726731418602E-2</v>
      </c>
      <c r="V48" s="16"/>
    </row>
    <row r="49" spans="1:22">
      <c r="A49" s="1" t="s">
        <v>96</v>
      </c>
      <c r="B49">
        <v>-0.27971201244808452</v>
      </c>
      <c r="C49">
        <v>-0.30243076759116722</v>
      </c>
      <c r="D49">
        <v>1.4472336200161939</v>
      </c>
      <c r="E49">
        <v>-2.271875514308264E-2</v>
      </c>
      <c r="F49" s="8">
        <f t="shared" si="0"/>
        <v>3.8992543516599997E-4</v>
      </c>
      <c r="G49" s="8">
        <f t="shared" si="1"/>
        <v>0.15427938063432661</v>
      </c>
      <c r="I49" s="10" t="s">
        <v>97</v>
      </c>
      <c r="J49" s="11">
        <v>3.8992543516599997E-4</v>
      </c>
      <c r="L49" s="12" t="str">
        <f>_xlfn.XLOOKUP(I49,Sheet!$B$2:$B$900,Sheet!$A$2:$A$900)</f>
        <v>BBWI</v>
      </c>
      <c r="M49" s="9">
        <f t="shared" si="2"/>
        <v>3.8992543516599997E-4</v>
      </c>
      <c r="P49" s="15"/>
      <c r="R49" s="10" t="s">
        <v>96</v>
      </c>
      <c r="S49" s="11">
        <v>0.15427938063432661</v>
      </c>
      <c r="V49" s="16"/>
    </row>
    <row r="50" spans="1:22">
      <c r="A50" s="1" t="s">
        <v>98</v>
      </c>
      <c r="B50">
        <v>-0.22685929117696341</v>
      </c>
      <c r="C50">
        <v>-9.0436021314378778E-2</v>
      </c>
      <c r="D50">
        <v>1.19198582119513</v>
      </c>
      <c r="E50">
        <v>0.1364232698625846</v>
      </c>
      <c r="F50" s="8">
        <f t="shared" si="0"/>
        <v>5.1846838296379278E-5</v>
      </c>
      <c r="G50" s="8">
        <f t="shared" si="1"/>
        <v>0.1056523703312371</v>
      </c>
      <c r="I50" s="10" t="s">
        <v>99</v>
      </c>
      <c r="J50" s="11">
        <v>5.1846838296379278E-5</v>
      </c>
      <c r="L50" s="12" t="str">
        <f>_xlfn.XLOOKUP(I50,Sheet!$B$2:$B$900,Sheet!$A$2:$A$900)</f>
        <v>BBY</v>
      </c>
      <c r="M50" s="9">
        <f t="shared" si="2"/>
        <v>5.1846838296379278E-5</v>
      </c>
      <c r="P50" s="15"/>
      <c r="R50" s="10" t="s">
        <v>98</v>
      </c>
      <c r="S50" s="11">
        <v>0.1056523703312371</v>
      </c>
      <c r="V50" s="16"/>
    </row>
    <row r="51" spans="1:22">
      <c r="A51" s="1" t="s">
        <v>100</v>
      </c>
      <c r="B51">
        <v>-9.0611855707240507E-2</v>
      </c>
      <c r="C51">
        <v>7.8813357511148263E-2</v>
      </c>
      <c r="D51">
        <v>0.53399022206097524</v>
      </c>
      <c r="E51">
        <v>0.1694252132183888</v>
      </c>
      <c r="F51" s="8">
        <f t="shared" si="0"/>
        <v>-1.2271635827870001E-4</v>
      </c>
      <c r="G51" s="8">
        <f t="shared" si="1"/>
        <v>4.1430062343381004E-3</v>
      </c>
      <c r="I51" s="10" t="s">
        <v>101</v>
      </c>
      <c r="J51" s="11">
        <v>-1.2271635827870001E-4</v>
      </c>
      <c r="L51" s="12" t="str">
        <f>_xlfn.XLOOKUP(I51,Sheet!$B$2:$B$900,Sheet!$A$2:$A$900)</f>
        <v>BDX</v>
      </c>
      <c r="M51" s="9">
        <f t="shared" si="2"/>
        <v>-1.2271635827870001E-4</v>
      </c>
      <c r="P51" s="15"/>
      <c r="R51" s="10" t="s">
        <v>100</v>
      </c>
      <c r="S51" s="11">
        <v>4.1430062343381004E-3</v>
      </c>
      <c r="V51" s="16"/>
    </row>
    <row r="52" spans="1:22">
      <c r="A52" s="1" t="s">
        <v>102</v>
      </c>
      <c r="B52">
        <v>-0.24046202325920041</v>
      </c>
      <c r="C52">
        <v>-0.12164406100273829</v>
      </c>
      <c r="D52">
        <v>1.257679078579794</v>
      </c>
      <c r="E52">
        <v>0.1188179622564622</v>
      </c>
      <c r="F52" s="8">
        <f t="shared" si="0"/>
        <v>-4.7559461675250001E-4</v>
      </c>
      <c r="G52" s="8">
        <f t="shared" si="1"/>
        <v>-3.4393869356588697E-2</v>
      </c>
      <c r="I52" s="10" t="s">
        <v>103</v>
      </c>
      <c r="J52" s="11">
        <v>-4.7559461675250001E-4</v>
      </c>
      <c r="L52" s="12" t="str">
        <f>_xlfn.XLOOKUP(I52,Sheet!$B$2:$B$900,Sheet!$A$2:$A$900)</f>
        <v>BEN</v>
      </c>
      <c r="M52" s="9">
        <f t="shared" si="2"/>
        <v>-4.7559461675250001E-4</v>
      </c>
      <c r="P52" s="15"/>
      <c r="R52" s="10" t="s">
        <v>102</v>
      </c>
      <c r="S52" s="11">
        <v>-3.4393869356588697E-2</v>
      </c>
      <c r="V52" s="16"/>
    </row>
    <row r="53" spans="1:22">
      <c r="A53" s="1" t="s">
        <v>104</v>
      </c>
      <c r="B53">
        <v>-8.7912998687310923E-2</v>
      </c>
      <c r="C53">
        <v>0.14418992035278039</v>
      </c>
      <c r="D53">
        <v>0.52095631771126283</v>
      </c>
      <c r="E53">
        <v>0.23210291904009139</v>
      </c>
      <c r="F53" s="8">
        <f t="shared" si="0"/>
        <v>9.919132018233642E-5</v>
      </c>
      <c r="G53" s="8">
        <f t="shared" si="1"/>
        <v>5.2605970188659402E-2</v>
      </c>
      <c r="I53" s="10" t="s">
        <v>105</v>
      </c>
      <c r="J53" s="11">
        <v>9.919132018233642E-5</v>
      </c>
      <c r="L53" s="12" t="str">
        <f>_xlfn.XLOOKUP(I53,Sheet!$B$2:$B$900,Sheet!$A$2:$A$900)</f>
        <v>BG</v>
      </c>
      <c r="M53" s="9">
        <f t="shared" si="2"/>
        <v>9.919132018233642E-5</v>
      </c>
      <c r="P53" s="15"/>
      <c r="R53" s="10" t="s">
        <v>104</v>
      </c>
      <c r="S53" s="11">
        <v>5.2605970188659402E-2</v>
      </c>
      <c r="V53" s="16"/>
    </row>
    <row r="54" spans="1:22">
      <c r="A54" s="1" t="s">
        <v>106</v>
      </c>
      <c r="B54">
        <v>-0.17065167534904491</v>
      </c>
      <c r="C54">
        <v>0.25502456669665741</v>
      </c>
      <c r="D54">
        <v>0.92053583958566088</v>
      </c>
      <c r="E54">
        <v>0.42567624204570231</v>
      </c>
      <c r="F54" s="8">
        <f t="shared" si="0"/>
        <v>-3.8583118892610002E-4</v>
      </c>
      <c r="G54" s="8">
        <f t="shared" si="1"/>
        <v>-3.9385509976722001E-2</v>
      </c>
      <c r="I54" s="10" t="s">
        <v>107</v>
      </c>
      <c r="J54" s="11">
        <v>-3.8583118892610002E-4</v>
      </c>
      <c r="L54" s="12" t="str">
        <f>_xlfn.XLOOKUP(I54,Sheet!$B$2:$B$900,Sheet!$A$2:$A$900)</f>
        <v>BIIB</v>
      </c>
      <c r="M54" s="9">
        <f t="shared" si="2"/>
        <v>-3.8583118892610002E-4</v>
      </c>
      <c r="P54" s="15"/>
      <c r="R54" s="10" t="s">
        <v>106</v>
      </c>
      <c r="S54" s="11">
        <v>-3.9385509976722001E-2</v>
      </c>
      <c r="V54" s="16"/>
    </row>
    <row r="55" spans="1:22">
      <c r="A55" s="1" t="s">
        <v>108</v>
      </c>
      <c r="B55">
        <v>-0.20423290216490239</v>
      </c>
      <c r="C55">
        <v>-0.50213850059301668</v>
      </c>
      <c r="D55">
        <v>1.0827135670576049</v>
      </c>
      <c r="E55">
        <v>-0.29790559842811432</v>
      </c>
      <c r="F55" s="8">
        <f t="shared" si="0"/>
        <v>7.8593888112000001E-4</v>
      </c>
      <c r="G55" s="8">
        <f t="shared" si="1"/>
        <v>0.10750037183722611</v>
      </c>
      <c r="I55" s="10" t="s">
        <v>109</v>
      </c>
      <c r="J55" s="11">
        <v>7.8593888112000001E-4</v>
      </c>
      <c r="L55" s="12" t="str">
        <f>_xlfn.XLOOKUP(I55,Sheet!$B$2:$B$900,Sheet!$A$2:$A$900)</f>
        <v>BIO</v>
      </c>
      <c r="M55" s="9">
        <f t="shared" si="2"/>
        <v>7.8593888112000001E-4</v>
      </c>
      <c r="P55" s="15"/>
      <c r="R55" s="10" t="s">
        <v>108</v>
      </c>
      <c r="S55" s="11">
        <v>0.10750037183722611</v>
      </c>
      <c r="V55" s="16"/>
    </row>
    <row r="56" spans="1:22">
      <c r="A56" s="1" t="s">
        <v>110</v>
      </c>
      <c r="B56">
        <v>-0.17685479876428231</v>
      </c>
      <c r="C56">
        <v>-0.1632625722529725</v>
      </c>
      <c r="D56">
        <v>0.95049330553017941</v>
      </c>
      <c r="E56">
        <v>1.3592226511309841E-2</v>
      </c>
      <c r="F56" s="8">
        <f t="shared" si="0"/>
        <v>-2.8859483465709998E-4</v>
      </c>
      <c r="G56" s="8">
        <f t="shared" si="1"/>
        <v>-2.0950078142620201E-2</v>
      </c>
      <c r="I56" s="10" t="s">
        <v>111</v>
      </c>
      <c r="J56" s="11">
        <v>-2.8859483465709998E-4</v>
      </c>
      <c r="L56" s="12" t="str">
        <f>_xlfn.XLOOKUP(I56,Sheet!$B$2:$B$900,Sheet!$A$2:$A$900)</f>
        <v>BK</v>
      </c>
      <c r="M56" s="9">
        <f t="shared" si="2"/>
        <v>-2.8859483465709998E-4</v>
      </c>
      <c r="P56" s="15"/>
      <c r="R56" s="10" t="s">
        <v>110</v>
      </c>
      <c r="S56" s="11">
        <v>-2.0950078142620201E-2</v>
      </c>
      <c r="V56" s="16"/>
    </row>
    <row r="57" spans="1:22">
      <c r="A57" s="1" t="s">
        <v>112</v>
      </c>
      <c r="B57">
        <v>-0.22647898025044161</v>
      </c>
      <c r="C57">
        <v>-8.3978634902095672E-2</v>
      </c>
      <c r="D57">
        <v>1.1901491413699921</v>
      </c>
      <c r="E57">
        <v>0.14250034534834591</v>
      </c>
      <c r="F57" s="8">
        <f t="shared" si="0"/>
        <v>-1.7210778280550001E-4</v>
      </c>
      <c r="G57" s="8">
        <f t="shared" si="1"/>
        <v>-1.09192331199927E-2</v>
      </c>
      <c r="I57" s="10" t="s">
        <v>113</v>
      </c>
      <c r="J57" s="11">
        <v>-1.7210778280550001E-4</v>
      </c>
      <c r="L57" s="12" t="str">
        <f>_xlfn.XLOOKUP(I57,Sheet!$B$2:$B$900,Sheet!$A$2:$A$900)</f>
        <v>BKNG</v>
      </c>
      <c r="M57" s="9">
        <f t="shared" si="2"/>
        <v>-1.7210778280550001E-4</v>
      </c>
      <c r="P57" s="15"/>
      <c r="R57" s="10" t="s">
        <v>112</v>
      </c>
      <c r="S57" s="11">
        <v>-1.09192331199927E-2</v>
      </c>
      <c r="V57" s="16"/>
    </row>
    <row r="58" spans="1:22">
      <c r="A58" s="1" t="s">
        <v>114</v>
      </c>
      <c r="B58">
        <v>-0.11944423230715991</v>
      </c>
      <c r="C58">
        <v>0.33268030886431521</v>
      </c>
      <c r="D58">
        <v>0.67323377442524313</v>
      </c>
      <c r="E58">
        <v>0.45212454117147521</v>
      </c>
      <c r="F58" s="8">
        <f t="shared" si="0"/>
        <v>-5.7983090569620004E-4</v>
      </c>
      <c r="G58" s="8">
        <f t="shared" si="1"/>
        <v>-0.13029398173780291</v>
      </c>
      <c r="I58" s="10" t="s">
        <v>115</v>
      </c>
      <c r="J58" s="11">
        <v>-5.7983090569620004E-4</v>
      </c>
      <c r="L58" s="12" t="str">
        <f>_xlfn.XLOOKUP(I58,Sheet!$B$2:$B$900,Sheet!$A$2:$A$900)</f>
        <v>BKR</v>
      </c>
      <c r="M58" s="9">
        <f t="shared" si="2"/>
        <v>-5.7983090569620004E-4</v>
      </c>
      <c r="P58" s="15"/>
      <c r="R58" s="10" t="s">
        <v>114</v>
      </c>
      <c r="S58" s="11">
        <v>-0.13029398173780291</v>
      </c>
      <c r="V58" s="16"/>
    </row>
    <row r="59" spans="1:22">
      <c r="A59" s="1" t="s">
        <v>116</v>
      </c>
      <c r="B59">
        <v>-0.29277366154788143</v>
      </c>
      <c r="C59">
        <v>-0.14356098955891741</v>
      </c>
      <c r="D59">
        <v>1.510313762372421</v>
      </c>
      <c r="E59">
        <v>0.14921267198896401</v>
      </c>
      <c r="F59" s="8">
        <f t="shared" si="0"/>
        <v>9.6401005353420003E-4</v>
      </c>
      <c r="G59" s="8">
        <f t="shared" si="1"/>
        <v>0.17493347681319121</v>
      </c>
      <c r="I59" s="10" t="s">
        <v>117</v>
      </c>
      <c r="J59" s="11">
        <v>9.6401005353420003E-4</v>
      </c>
      <c r="L59" s="12" t="str">
        <f>_xlfn.XLOOKUP(I59,Sheet!$B$2:$B$900,Sheet!$A$2:$A$900)</f>
        <v>BLDR</v>
      </c>
      <c r="M59" s="9">
        <f t="shared" si="2"/>
        <v>9.6401005353420003E-4</v>
      </c>
      <c r="P59" s="15"/>
      <c r="R59" s="10" t="s">
        <v>116</v>
      </c>
      <c r="S59" s="11">
        <v>0.17493347681319121</v>
      </c>
      <c r="V59" s="16"/>
    </row>
    <row r="60" spans="1:22">
      <c r="A60" s="1" t="s">
        <v>118</v>
      </c>
      <c r="B60">
        <v>-0.24629830364373281</v>
      </c>
      <c r="C60">
        <v>-0.16156307726584559</v>
      </c>
      <c r="D60">
        <v>1.285864906776089</v>
      </c>
      <c r="E60">
        <v>8.4735226377887191E-2</v>
      </c>
      <c r="F60" s="8">
        <f t="shared" si="0"/>
        <v>1.002793349344E-4</v>
      </c>
      <c r="G60" s="8">
        <f t="shared" si="1"/>
        <v>8.1265626733415405E-2</v>
      </c>
      <c r="I60" s="10" t="s">
        <v>119</v>
      </c>
      <c r="J60" s="11">
        <v>1.002793349344E-4</v>
      </c>
      <c r="L60" s="12" t="str">
        <f>_xlfn.XLOOKUP(I60,Sheet!$B$2:$B$900,Sheet!$A$2:$A$900)</f>
        <v>BLK</v>
      </c>
      <c r="M60" s="9">
        <f t="shared" si="2"/>
        <v>1.002793349344E-4</v>
      </c>
      <c r="P60" s="15"/>
      <c r="R60" s="10" t="s">
        <v>118</v>
      </c>
      <c r="S60" s="11">
        <v>8.1265626733415405E-2</v>
      </c>
      <c r="V60" s="16"/>
    </row>
    <row r="61" spans="1:22">
      <c r="A61" s="1" t="s">
        <v>120</v>
      </c>
      <c r="B61">
        <v>-3.8318870168215363E-2</v>
      </c>
      <c r="C61">
        <v>0.19317704567838109</v>
      </c>
      <c r="D61">
        <v>0.28144562016341618</v>
      </c>
      <c r="E61">
        <v>0.23149591584659651</v>
      </c>
      <c r="F61" s="8">
        <f t="shared" si="0"/>
        <v>-1.8280655293880001E-4</v>
      </c>
      <c r="G61" s="8">
        <f t="shared" si="1"/>
        <v>4.0285538023853103E-2</v>
      </c>
      <c r="I61" s="10" t="s">
        <v>121</v>
      </c>
      <c r="J61" s="11">
        <v>-1.8280655293880001E-4</v>
      </c>
      <c r="L61" s="12" t="str">
        <f>_xlfn.XLOOKUP(I61,Sheet!$B$2:$B$900,Sheet!$A$2:$A$900)</f>
        <v>BMY</v>
      </c>
      <c r="M61" s="9">
        <f t="shared" si="2"/>
        <v>-1.8280655293880001E-4</v>
      </c>
      <c r="P61" s="15"/>
      <c r="R61" s="10" t="s">
        <v>120</v>
      </c>
      <c r="S61" s="11">
        <v>4.0285538023853103E-2</v>
      </c>
      <c r="V61" s="16"/>
    </row>
    <row r="62" spans="1:22">
      <c r="A62" s="1" t="s">
        <v>122</v>
      </c>
      <c r="B62">
        <v>-0.17663220506778871</v>
      </c>
      <c r="C62">
        <v>-0.2464708503882001</v>
      </c>
      <c r="D62">
        <v>0.9494183078820928</v>
      </c>
      <c r="E62">
        <v>-6.9838645320411369E-2</v>
      </c>
      <c r="F62" s="8">
        <f t="shared" si="0"/>
        <v>3.3065746669669999E-4</v>
      </c>
      <c r="G62" s="8">
        <f t="shared" si="1"/>
        <v>8.2171028294748802E-2</v>
      </c>
      <c r="I62" s="10" t="s">
        <v>123</v>
      </c>
      <c r="J62" s="11">
        <v>3.3065746669669999E-4</v>
      </c>
      <c r="L62" s="12" t="str">
        <f>_xlfn.XLOOKUP(I62,Sheet!$B$2:$B$900,Sheet!$A$2:$A$900)</f>
        <v>BR</v>
      </c>
      <c r="M62" s="9">
        <f t="shared" si="2"/>
        <v>3.3065746669669999E-4</v>
      </c>
      <c r="P62" s="15"/>
      <c r="R62" s="10" t="s">
        <v>122</v>
      </c>
      <c r="S62" s="11">
        <v>8.2171028294748802E-2</v>
      </c>
      <c r="V62" s="16"/>
    </row>
    <row r="63" spans="1:22">
      <c r="A63" s="1" t="s">
        <v>124</v>
      </c>
      <c r="B63">
        <v>-0.17288198060599849</v>
      </c>
      <c r="C63">
        <v>-0.14967939552862089</v>
      </c>
      <c r="D63">
        <v>0.93130691236763119</v>
      </c>
      <c r="E63">
        <v>2.3202585077377599E-2</v>
      </c>
      <c r="F63" s="8">
        <f t="shared" si="0"/>
        <v>5.8009829209599998E-4</v>
      </c>
      <c r="G63" s="8">
        <f t="shared" si="1"/>
        <v>0.12520313464206689</v>
      </c>
      <c r="I63" s="10" t="s">
        <v>125</v>
      </c>
      <c r="J63" s="11">
        <v>5.8009829209599998E-4</v>
      </c>
      <c r="L63" s="12" t="str">
        <f>_xlfn.XLOOKUP(I63,Sheet!$B$2:$B$900,Sheet!$A$2:$A$900)</f>
        <v>BRO</v>
      </c>
      <c r="M63" s="9">
        <f t="shared" si="2"/>
        <v>5.8009829209599998E-4</v>
      </c>
      <c r="P63" s="15"/>
      <c r="R63" s="10" t="s">
        <v>124</v>
      </c>
      <c r="S63" s="11">
        <v>0.12520313464206689</v>
      </c>
      <c r="V63" s="16"/>
    </row>
    <row r="64" spans="1:22">
      <c r="A64" s="1" t="s">
        <v>126</v>
      </c>
      <c r="B64">
        <v>-0.139564168075509</v>
      </c>
      <c r="C64">
        <v>0.1223552645634204</v>
      </c>
      <c r="D64">
        <v>0.77040132216508683</v>
      </c>
      <c r="E64">
        <v>0.26191943263892942</v>
      </c>
      <c r="F64" s="8">
        <f t="shared" si="0"/>
        <v>3.072032339886024E-5</v>
      </c>
      <c r="G64" s="8">
        <f t="shared" si="1"/>
        <v>3.93008266819041E-2</v>
      </c>
      <c r="I64" s="10" t="s">
        <v>127</v>
      </c>
      <c r="J64" s="11">
        <v>3.072032339886024E-5</v>
      </c>
      <c r="L64" s="12" t="str">
        <f>_xlfn.XLOOKUP(I64,Sheet!$B$2:$B$900,Sheet!$A$2:$A$900)</f>
        <v>BSX</v>
      </c>
      <c r="M64" s="9">
        <f t="shared" si="2"/>
        <v>3.072032339886024E-5</v>
      </c>
      <c r="P64" s="15"/>
      <c r="R64" s="10" t="s">
        <v>126</v>
      </c>
      <c r="S64" s="11">
        <v>3.93008266819041E-2</v>
      </c>
      <c r="V64" s="16"/>
    </row>
    <row r="65" spans="1:22">
      <c r="A65" s="1" t="s">
        <v>128</v>
      </c>
      <c r="B65">
        <v>-0.2053791718622795</v>
      </c>
      <c r="C65">
        <v>-2.1486159537818631E-2</v>
      </c>
      <c r="D65">
        <v>1.088249380731416</v>
      </c>
      <c r="E65">
        <v>0.18389301232446079</v>
      </c>
      <c r="F65" s="8">
        <f t="shared" si="0"/>
        <v>-4.7619170406280003E-4</v>
      </c>
      <c r="G65" s="8">
        <f t="shared" si="1"/>
        <v>-1.1631227417265501E-2</v>
      </c>
      <c r="I65" s="10" t="s">
        <v>129</v>
      </c>
      <c r="J65" s="11">
        <v>-4.7619170406280003E-4</v>
      </c>
      <c r="L65" s="12" t="str">
        <f>_xlfn.XLOOKUP(I65,Sheet!$B$2:$B$900,Sheet!$A$2:$A$900)</f>
        <v>BWA</v>
      </c>
      <c r="M65" s="9">
        <f t="shared" si="2"/>
        <v>-4.7619170406280003E-4</v>
      </c>
      <c r="P65" s="15"/>
      <c r="R65" s="10" t="s">
        <v>128</v>
      </c>
      <c r="S65" s="11">
        <v>-1.1631227417265501E-2</v>
      </c>
      <c r="V65" s="16"/>
    </row>
    <row r="66" spans="1:22">
      <c r="A66" s="1" t="s">
        <v>130</v>
      </c>
      <c r="B66">
        <v>-0.34575909041293112</v>
      </c>
      <c r="C66">
        <v>-0.36781070167564173</v>
      </c>
      <c r="D66">
        <v>1.766202461423833</v>
      </c>
      <c r="E66">
        <v>-2.205161126271055E-2</v>
      </c>
      <c r="F66" s="8">
        <f t="shared" ref="F66:F129" si="3">_xlfn.XLOOKUP(A66,$L$2:$L$900,$M$2:$M$900)</f>
        <v>1.0158167603854999E-3</v>
      </c>
      <c r="G66" s="8">
        <f t="shared" ref="G66:G129" si="4">_xlfn.XLOOKUP(A66,$R$2:$R$900,$S$2:$S$900)</f>
        <v>0.17624704703674399</v>
      </c>
      <c r="I66" s="10" t="s">
        <v>131</v>
      </c>
      <c r="J66" s="11">
        <v>1.0158167603854999E-3</v>
      </c>
      <c r="L66" s="12" t="str">
        <f>_xlfn.XLOOKUP(I66,Sheet!$B$2:$B$900,Sheet!$A$2:$A$900)</f>
        <v>BX</v>
      </c>
      <c r="M66" s="9">
        <f t="shared" ref="M66:M129" si="5">J66</f>
        <v>1.0158167603854999E-3</v>
      </c>
      <c r="P66" s="15"/>
      <c r="R66" s="10" t="s">
        <v>130</v>
      </c>
      <c r="S66" s="11">
        <v>0.17624704703674399</v>
      </c>
      <c r="V66" s="16"/>
    </row>
    <row r="67" spans="1:22">
      <c r="A67" s="1" t="s">
        <v>132</v>
      </c>
      <c r="B67">
        <v>-0.1561397428429035</v>
      </c>
      <c r="C67">
        <v>-0.44154710848423923</v>
      </c>
      <c r="D67">
        <v>0.85045167476411532</v>
      </c>
      <c r="E67">
        <v>-0.28540736564133568</v>
      </c>
      <c r="F67" s="8">
        <f t="shared" si="3"/>
        <v>-4.0102488676089999E-4</v>
      </c>
      <c r="G67" s="8">
        <f t="shared" si="4"/>
        <v>-4.56269886176923E-2</v>
      </c>
      <c r="I67" s="10" t="s">
        <v>133</v>
      </c>
      <c r="J67" s="11">
        <v>-4.0102488676089999E-4</v>
      </c>
      <c r="L67" s="12" t="str">
        <f>_xlfn.XLOOKUP(I67,Sheet!$B$2:$B$900,Sheet!$A$2:$A$900)</f>
        <v>BXP</v>
      </c>
      <c r="M67" s="9">
        <f t="shared" si="5"/>
        <v>-4.0102488676089999E-4</v>
      </c>
      <c r="P67" s="15"/>
      <c r="R67" s="10" t="s">
        <v>132</v>
      </c>
      <c r="S67" s="11">
        <v>-4.56269886176923E-2</v>
      </c>
      <c r="V67" s="16"/>
    </row>
    <row r="68" spans="1:22">
      <c r="A68" s="1" t="s">
        <v>134</v>
      </c>
      <c r="B68">
        <v>-0.18086628809182931</v>
      </c>
      <c r="C68">
        <v>-0.19480047427152389</v>
      </c>
      <c r="D68">
        <v>0.96986645787172276</v>
      </c>
      <c r="E68">
        <v>-1.3934186179694641E-2</v>
      </c>
      <c r="F68" s="8">
        <f t="shared" si="3"/>
        <v>-6.6176658554959996E-4</v>
      </c>
      <c r="G68" s="8">
        <f t="shared" si="4"/>
        <v>-1.2399593753620399E-2</v>
      </c>
      <c r="I68" s="10" t="s">
        <v>135</v>
      </c>
      <c r="J68" s="11">
        <v>-6.6176658554959996E-4</v>
      </c>
      <c r="L68" s="12" t="str">
        <f>_xlfn.XLOOKUP(I68,Sheet!$B$2:$B$900,Sheet!$A$2:$A$900)</f>
        <v>C</v>
      </c>
      <c r="M68" s="9">
        <f t="shared" si="5"/>
        <v>-6.6176658554959996E-4</v>
      </c>
      <c r="P68" s="15"/>
      <c r="R68" s="10" t="s">
        <v>134</v>
      </c>
      <c r="S68" s="11">
        <v>-1.2399593753620399E-2</v>
      </c>
      <c r="V68" s="16"/>
    </row>
    <row r="69" spans="1:22">
      <c r="A69" s="1" t="s">
        <v>136</v>
      </c>
      <c r="B69">
        <v>-5.2899311042736943E-2</v>
      </c>
      <c r="C69">
        <v>0.19184314166430011</v>
      </c>
      <c r="D69">
        <v>0.35186064042266291</v>
      </c>
      <c r="E69">
        <v>0.24474245270703701</v>
      </c>
      <c r="F69" s="8">
        <f t="shared" si="3"/>
        <v>-1.225733646785E-4</v>
      </c>
      <c r="G69" s="8">
        <f t="shared" si="4"/>
        <v>1.8454891753538399E-2</v>
      </c>
      <c r="I69" s="10" t="s">
        <v>137</v>
      </c>
      <c r="J69" s="11">
        <v>-1.225733646785E-4</v>
      </c>
      <c r="L69" s="12" t="str">
        <f>_xlfn.XLOOKUP(I69,Sheet!$B$2:$B$900,Sheet!$A$2:$A$900)</f>
        <v>CAG</v>
      </c>
      <c r="M69" s="9">
        <f t="shared" si="5"/>
        <v>-1.225733646785E-4</v>
      </c>
      <c r="P69" s="15"/>
      <c r="R69" s="10" t="s">
        <v>136</v>
      </c>
      <c r="S69" s="11">
        <v>1.8454891753538399E-2</v>
      </c>
      <c r="V69" s="16"/>
    </row>
    <row r="70" spans="1:22">
      <c r="A70" s="1" t="s">
        <v>138</v>
      </c>
      <c r="B70">
        <v>-8.2186151214224151E-2</v>
      </c>
      <c r="C70">
        <v>0.4692308189999016</v>
      </c>
      <c r="D70">
        <v>0.49329898661205818</v>
      </c>
      <c r="E70">
        <v>0.55141697021412572</v>
      </c>
      <c r="F70" s="8">
        <f t="shared" si="3"/>
        <v>-4.1105837591760001E-4</v>
      </c>
      <c r="G70" s="8">
        <f t="shared" si="4"/>
        <v>9.563561280173E-4</v>
      </c>
      <c r="I70" s="10" t="s">
        <v>139</v>
      </c>
      <c r="J70" s="11">
        <v>-4.1105837591760001E-4</v>
      </c>
      <c r="L70" s="12" t="str">
        <f>_xlfn.XLOOKUP(I70,Sheet!$B$2:$B$900,Sheet!$A$2:$A$900)</f>
        <v>CAH</v>
      </c>
      <c r="M70" s="9">
        <f t="shared" si="5"/>
        <v>-4.1105837591760001E-4</v>
      </c>
      <c r="P70" s="15"/>
      <c r="R70" s="10" t="s">
        <v>138</v>
      </c>
      <c r="S70" s="11">
        <v>9.563561280173E-4</v>
      </c>
      <c r="V70" s="16"/>
    </row>
    <row r="71" spans="1:22">
      <c r="A71" s="1" t="s">
        <v>140</v>
      </c>
      <c r="B71">
        <v>-0.14161671698732789</v>
      </c>
      <c r="C71">
        <v>0.2264122748525883</v>
      </c>
      <c r="D71">
        <v>0.78031393553889628</v>
      </c>
      <c r="E71">
        <v>0.36802899183991622</v>
      </c>
      <c r="F71" s="8">
        <f t="shared" si="3"/>
        <v>-1.180014159898E-4</v>
      </c>
      <c r="G71" s="8">
        <f t="shared" si="4"/>
        <v>8.2981075950312302E-2</v>
      </c>
      <c r="I71" s="10" t="s">
        <v>141</v>
      </c>
      <c r="J71" s="11">
        <v>-1.180014159898E-4</v>
      </c>
      <c r="L71" s="12" t="str">
        <f>_xlfn.XLOOKUP(I71,Sheet!$B$2:$B$900,Sheet!$A$2:$A$900)</f>
        <v>CAT</v>
      </c>
      <c r="M71" s="9">
        <f t="shared" si="5"/>
        <v>-1.180014159898E-4</v>
      </c>
      <c r="P71" s="15"/>
      <c r="R71" s="10" t="s">
        <v>140</v>
      </c>
      <c r="S71" s="11">
        <v>8.2981075950312302E-2</v>
      </c>
      <c r="V71" s="16"/>
    </row>
    <row r="72" spans="1:22">
      <c r="A72" s="1" t="s">
        <v>142</v>
      </c>
      <c r="B72">
        <v>-0.1050704002906772</v>
      </c>
      <c r="C72">
        <v>0.1743180164092025</v>
      </c>
      <c r="D72">
        <v>0.60381655437311976</v>
      </c>
      <c r="E72">
        <v>0.27938841669987979</v>
      </c>
      <c r="F72" s="8">
        <f t="shared" si="3"/>
        <v>-5.5959600667888757E-5</v>
      </c>
      <c r="G72" s="8">
        <f t="shared" si="4"/>
        <v>4.8630236357802802E-2</v>
      </c>
      <c r="I72" s="10" t="s">
        <v>143</v>
      </c>
      <c r="J72" s="11">
        <v>-5.5959600667888757E-5</v>
      </c>
      <c r="L72" s="12" t="str">
        <f>_xlfn.XLOOKUP(I72,Sheet!$B$2:$B$900,Sheet!$A$2:$A$900)</f>
        <v>CB</v>
      </c>
      <c r="M72" s="9">
        <f t="shared" si="5"/>
        <v>-5.5959600667888757E-5</v>
      </c>
      <c r="P72" s="15"/>
      <c r="R72" s="10" t="s">
        <v>142</v>
      </c>
      <c r="S72" s="11">
        <v>4.8630236357802802E-2</v>
      </c>
      <c r="V72" s="16"/>
    </row>
    <row r="73" spans="1:22">
      <c r="A73" s="1" t="s">
        <v>144</v>
      </c>
      <c r="B73">
        <v>-0.2160464489773308</v>
      </c>
      <c r="C73">
        <v>-0.28538730181428279</v>
      </c>
      <c r="D73">
        <v>1.139766103759998</v>
      </c>
      <c r="E73">
        <v>-6.9340852836952044E-2</v>
      </c>
      <c r="F73" s="8">
        <f t="shared" si="3"/>
        <v>3.8701534589160002E-4</v>
      </c>
      <c r="G73" s="8">
        <f t="shared" si="4"/>
        <v>0.1150518157821683</v>
      </c>
      <c r="I73" s="10" t="s">
        <v>145</v>
      </c>
      <c r="J73" s="11">
        <v>3.8701534589160002E-4</v>
      </c>
      <c r="L73" s="12" t="str">
        <f>_xlfn.XLOOKUP(I73,Sheet!$B$2:$B$900,Sheet!$A$2:$A$900)</f>
        <v>CBRE</v>
      </c>
      <c r="M73" s="9">
        <f t="shared" si="5"/>
        <v>3.8701534589160002E-4</v>
      </c>
      <c r="P73" s="15"/>
      <c r="R73" s="10" t="s">
        <v>144</v>
      </c>
      <c r="S73" s="11">
        <v>0.1150518157821683</v>
      </c>
      <c r="V73" s="16"/>
    </row>
    <row r="74" spans="1:22">
      <c r="A74" s="1" t="s">
        <v>146</v>
      </c>
      <c r="B74">
        <v>-0.13900164941378479</v>
      </c>
      <c r="C74">
        <v>-0.34745002864662999</v>
      </c>
      <c r="D74">
        <v>0.76768468531559841</v>
      </c>
      <c r="E74">
        <v>-0.20844837923284509</v>
      </c>
      <c r="F74" s="8">
        <f t="shared" si="3"/>
        <v>4.0933202357509998E-4</v>
      </c>
      <c r="G74" s="8">
        <f t="shared" si="4"/>
        <v>0.1043497223507129</v>
      </c>
      <c r="I74" s="10" t="s">
        <v>147</v>
      </c>
      <c r="J74" s="11">
        <v>4.0933202357509998E-4</v>
      </c>
      <c r="L74" s="12" t="str">
        <f>_xlfn.XLOOKUP(I74,Sheet!$B$2:$B$900,Sheet!$A$2:$A$900)</f>
        <v>CCI</v>
      </c>
      <c r="M74" s="9">
        <f t="shared" si="5"/>
        <v>4.0933202357509998E-4</v>
      </c>
      <c r="P74" s="15"/>
      <c r="R74" s="10" t="s">
        <v>146</v>
      </c>
      <c r="S74" s="11">
        <v>0.1043497223507129</v>
      </c>
      <c r="V74" s="16"/>
    </row>
    <row r="75" spans="1:22">
      <c r="A75" s="1" t="s">
        <v>148</v>
      </c>
      <c r="B75">
        <v>-0.39783543823027312</v>
      </c>
      <c r="C75">
        <v>-0.61233582921682728</v>
      </c>
      <c r="D75">
        <v>2.0177008295557251</v>
      </c>
      <c r="E75">
        <v>-0.21450039098655421</v>
      </c>
      <c r="F75" s="8">
        <f t="shared" si="3"/>
        <v>-1.1974081313485001E-3</v>
      </c>
      <c r="G75" s="8">
        <f t="shared" si="4"/>
        <v>-2.4735309691023968</v>
      </c>
      <c r="I75" s="10" t="s">
        <v>149</v>
      </c>
      <c r="J75" s="11">
        <v>-1.1974081313485001E-3</v>
      </c>
      <c r="L75" s="12" t="str">
        <f>_xlfn.XLOOKUP(I75,Sheet!$B$2:$B$900,Sheet!$A$2:$A$900)</f>
        <v>CCL</v>
      </c>
      <c r="M75" s="9">
        <f t="shared" si="5"/>
        <v>-1.1974081313485001E-3</v>
      </c>
      <c r="P75" s="15"/>
      <c r="R75" s="10" t="s">
        <v>148</v>
      </c>
      <c r="S75" s="11">
        <v>-2.4735309691023968</v>
      </c>
      <c r="V75" s="16"/>
    </row>
    <row r="76" spans="1:22">
      <c r="A76" s="1" t="s">
        <v>150</v>
      </c>
      <c r="B76">
        <v>-0.25732544041201738</v>
      </c>
      <c r="C76">
        <v>-6.593071217877744E-2</v>
      </c>
      <c r="D76">
        <v>1.339119541915214</v>
      </c>
      <c r="E76">
        <v>0.19139472823323991</v>
      </c>
      <c r="F76" s="8">
        <f t="shared" si="3"/>
        <v>9.5934919032059996E-4</v>
      </c>
      <c r="G76" s="8">
        <f t="shared" si="4"/>
        <v>0.1664573377042263</v>
      </c>
      <c r="I76" s="10" t="s">
        <v>151</v>
      </c>
      <c r="J76" s="11">
        <v>9.5934919032059996E-4</v>
      </c>
      <c r="L76" s="12" t="str">
        <f>_xlfn.XLOOKUP(I76,Sheet!$B$2:$B$900,Sheet!$A$2:$A$900)</f>
        <v>CDNS</v>
      </c>
      <c r="M76" s="9">
        <f t="shared" si="5"/>
        <v>9.5934919032059996E-4</v>
      </c>
      <c r="P76" s="15"/>
      <c r="R76" s="10" t="s">
        <v>150</v>
      </c>
      <c r="S76" s="11">
        <v>0.1664573377042263</v>
      </c>
      <c r="V76" s="16"/>
    </row>
    <row r="77" spans="1:22">
      <c r="A77" s="1" t="s">
        <v>152</v>
      </c>
      <c r="B77">
        <v>-0.22278213441379491</v>
      </c>
      <c r="C77">
        <v>-0.39296983387229062</v>
      </c>
      <c r="D77">
        <v>1.172295533463138</v>
      </c>
      <c r="E77">
        <v>-0.1701876994584956</v>
      </c>
      <c r="F77" s="8">
        <f t="shared" si="3"/>
        <v>1.935231270074739E-5</v>
      </c>
      <c r="G77" s="8">
        <f t="shared" si="4"/>
        <v>7.7759236551030397E-2</v>
      </c>
      <c r="I77" s="10" t="s">
        <v>153</v>
      </c>
      <c r="J77" s="11">
        <v>1.935231270074739E-5</v>
      </c>
      <c r="L77" s="12" t="str">
        <f>_xlfn.XLOOKUP(I77,Sheet!$B$2:$B$900,Sheet!$A$2:$A$900)</f>
        <v>CE</v>
      </c>
      <c r="M77" s="9">
        <f t="shared" si="5"/>
        <v>1.935231270074739E-5</v>
      </c>
      <c r="P77" s="15"/>
      <c r="R77" s="10" t="s">
        <v>152</v>
      </c>
      <c r="S77" s="11">
        <v>7.7759236551030397E-2</v>
      </c>
      <c r="V77" s="16"/>
    </row>
    <row r="78" spans="1:22">
      <c r="A78" s="1" t="s">
        <v>154</v>
      </c>
      <c r="B78">
        <v>-9.3842899710816413E-2</v>
      </c>
      <c r="C78">
        <v>0.32272212086032759</v>
      </c>
      <c r="D78">
        <v>0.54959427895666768</v>
      </c>
      <c r="E78">
        <v>0.41656502057114397</v>
      </c>
      <c r="F78" s="8">
        <f t="shared" si="3"/>
        <v>1.9308267047769999E-4</v>
      </c>
      <c r="G78" s="8">
        <f t="shared" si="4"/>
        <v>3.5695734779586499E-2</v>
      </c>
      <c r="I78" s="10" t="s">
        <v>155</v>
      </c>
      <c r="J78" s="11">
        <v>1.9308267047769999E-4</v>
      </c>
      <c r="L78" s="12" t="str">
        <f>_xlfn.XLOOKUP(I78,Sheet!$B$2:$B$900,Sheet!$A$2:$A$900)</f>
        <v>CF</v>
      </c>
      <c r="M78" s="9">
        <f t="shared" si="5"/>
        <v>1.9308267047769999E-4</v>
      </c>
      <c r="P78" s="15"/>
      <c r="R78" s="10" t="s">
        <v>154</v>
      </c>
      <c r="S78" s="11">
        <v>3.5695734779586499E-2</v>
      </c>
      <c r="V78" s="16"/>
    </row>
    <row r="79" spans="1:22">
      <c r="A79" s="1" t="s">
        <v>156</v>
      </c>
      <c r="B79">
        <v>-5.8914092516722423E-2</v>
      </c>
      <c r="C79">
        <v>-0.1979285868139197</v>
      </c>
      <c r="D79">
        <v>0.38090852470754238</v>
      </c>
      <c r="E79">
        <v>-0.13901449429719731</v>
      </c>
      <c r="F79" s="8">
        <f t="shared" si="3"/>
        <v>5.5259757664440003E-4</v>
      </c>
      <c r="G79" s="8">
        <f t="shared" si="4"/>
        <v>8.91045526288715E-2</v>
      </c>
      <c r="I79" s="10" t="s">
        <v>157</v>
      </c>
      <c r="J79" s="11">
        <v>5.5259757664440003E-4</v>
      </c>
      <c r="L79" s="12" t="str">
        <f>_xlfn.XLOOKUP(I79,Sheet!$B$2:$B$900,Sheet!$A$2:$A$900)</f>
        <v>CHD</v>
      </c>
      <c r="M79" s="9">
        <f t="shared" si="5"/>
        <v>5.5259757664440003E-4</v>
      </c>
      <c r="P79" s="15"/>
      <c r="R79" s="10" t="s">
        <v>156</v>
      </c>
      <c r="S79" s="11">
        <v>8.91045526288715E-2</v>
      </c>
      <c r="V79" s="16"/>
    </row>
    <row r="80" spans="1:22">
      <c r="A80" s="1" t="s">
        <v>158</v>
      </c>
      <c r="B80">
        <v>-0.116635564072255</v>
      </c>
      <c r="C80">
        <v>-8.225277081851734E-2</v>
      </c>
      <c r="D80">
        <v>0.65966954599317107</v>
      </c>
      <c r="E80">
        <v>3.4382793253737692E-2</v>
      </c>
      <c r="F80" s="8">
        <f t="shared" si="3"/>
        <v>-1.9978988274420721E-5</v>
      </c>
      <c r="G80" s="8">
        <f t="shared" si="4"/>
        <v>1.53746753748586E-2</v>
      </c>
      <c r="I80" s="10" t="s">
        <v>159</v>
      </c>
      <c r="J80" s="11">
        <v>-1.9978988274420721E-5</v>
      </c>
      <c r="L80" s="12" t="str">
        <f>_xlfn.XLOOKUP(I80,Sheet!$B$2:$B$900,Sheet!$A$2:$A$900)</f>
        <v>CHRW</v>
      </c>
      <c r="M80" s="9">
        <f t="shared" si="5"/>
        <v>-1.9978988274420721E-5</v>
      </c>
      <c r="P80" s="15"/>
      <c r="R80" s="10" t="s">
        <v>158</v>
      </c>
      <c r="S80" s="11">
        <v>1.53746753748586E-2</v>
      </c>
      <c r="V80" s="16"/>
    </row>
    <row r="81" spans="1:22">
      <c r="A81" s="1" t="s">
        <v>160</v>
      </c>
      <c r="B81">
        <v>-9.6394799916224738E-2</v>
      </c>
      <c r="C81">
        <v>0.41794719257326518</v>
      </c>
      <c r="D81">
        <v>0.56191846765643494</v>
      </c>
      <c r="E81">
        <v>0.51434199248948986</v>
      </c>
      <c r="F81" s="8">
        <f t="shared" si="3"/>
        <v>-3.0152733735380001E-4</v>
      </c>
      <c r="G81" s="8">
        <f t="shared" si="4"/>
        <v>2.94814162699788E-2</v>
      </c>
      <c r="I81" s="10" t="s">
        <v>161</v>
      </c>
      <c r="J81" s="11">
        <v>-3.0152733735380001E-4</v>
      </c>
      <c r="L81" s="12" t="str">
        <f>_xlfn.XLOOKUP(I81,Sheet!$B$2:$B$900,Sheet!$A$2:$A$900)</f>
        <v>CI</v>
      </c>
      <c r="M81" s="9">
        <f t="shared" si="5"/>
        <v>-3.0152733735380001E-4</v>
      </c>
      <c r="P81" s="15"/>
      <c r="R81" s="10" t="s">
        <v>160</v>
      </c>
      <c r="S81" s="11">
        <v>2.94814162699788E-2</v>
      </c>
      <c r="V81" s="16"/>
    </row>
    <row r="82" spans="1:22">
      <c r="A82" s="1" t="s">
        <v>162</v>
      </c>
      <c r="B82">
        <v>-0.13606376002915041</v>
      </c>
      <c r="C82">
        <v>-2.9024980982777171E-2</v>
      </c>
      <c r="D82">
        <v>0.75349639414396741</v>
      </c>
      <c r="E82">
        <v>0.1070387790463732</v>
      </c>
      <c r="F82" s="8">
        <f t="shared" si="3"/>
        <v>7.8196640069910371E-5</v>
      </c>
      <c r="G82" s="8">
        <f t="shared" si="4"/>
        <v>7.4486990616894302E-2</v>
      </c>
      <c r="I82" s="10" t="s">
        <v>163</v>
      </c>
      <c r="J82" s="11">
        <v>7.8196640069910371E-5</v>
      </c>
      <c r="L82" s="12" t="str">
        <f>_xlfn.XLOOKUP(I82,Sheet!$B$2:$B$900,Sheet!$A$2:$A$900)</f>
        <v>CINF</v>
      </c>
      <c r="M82" s="9">
        <f t="shared" si="5"/>
        <v>7.8196640069910371E-5</v>
      </c>
      <c r="P82" s="15"/>
      <c r="R82" s="10" t="s">
        <v>162</v>
      </c>
      <c r="S82" s="11">
        <v>7.4486990616894302E-2</v>
      </c>
      <c r="V82" s="16"/>
    </row>
    <row r="83" spans="1:22">
      <c r="A83" s="1" t="s">
        <v>164</v>
      </c>
      <c r="B83">
        <v>-5.9886145513640708E-2</v>
      </c>
      <c r="C83">
        <v>-3.5643281371026569E-2</v>
      </c>
      <c r="D83">
        <v>0.38560297339123539</v>
      </c>
      <c r="E83">
        <v>2.4242864142614139E-2</v>
      </c>
      <c r="F83" s="8">
        <f t="shared" si="3"/>
        <v>-1.068530730802E-4</v>
      </c>
      <c r="G83" s="8">
        <f t="shared" si="4"/>
        <v>4.6759391361155402E-2</v>
      </c>
      <c r="I83" s="10" t="s">
        <v>165</v>
      </c>
      <c r="J83" s="11">
        <v>-1.068530730802E-4</v>
      </c>
      <c r="L83" s="12" t="str">
        <f>_xlfn.XLOOKUP(I83,Sheet!$B$2:$B$900,Sheet!$A$2:$A$900)</f>
        <v>CL</v>
      </c>
      <c r="M83" s="9">
        <f t="shared" si="5"/>
        <v>-1.068530730802E-4</v>
      </c>
      <c r="P83" s="15"/>
      <c r="R83" s="10" t="s">
        <v>164</v>
      </c>
      <c r="S83" s="11">
        <v>4.6759391361155402E-2</v>
      </c>
      <c r="V83" s="16"/>
    </row>
    <row r="84" spans="1:22">
      <c r="A84" s="1" t="s">
        <v>166</v>
      </c>
      <c r="B84">
        <v>-7.1559672062157659E-2</v>
      </c>
      <c r="C84">
        <v>-0.13364121350660041</v>
      </c>
      <c r="D84">
        <v>0.44197929393494778</v>
      </c>
      <c r="E84">
        <v>-6.208154144444275E-2</v>
      </c>
      <c r="F84" s="8">
        <f t="shared" si="3"/>
        <v>1.7515122391580001E-4</v>
      </c>
      <c r="G84" s="8">
        <f t="shared" si="4"/>
        <v>6.4730164209938795E-2</v>
      </c>
      <c r="I84" s="10" t="s">
        <v>167</v>
      </c>
      <c r="J84" s="11">
        <v>1.7515122391580001E-4</v>
      </c>
      <c r="L84" s="12" t="str">
        <f>_xlfn.XLOOKUP(I84,Sheet!$B$2:$B$900,Sheet!$A$2:$A$900)</f>
        <v>CLX</v>
      </c>
      <c r="M84" s="9">
        <f t="shared" si="5"/>
        <v>1.7515122391580001E-4</v>
      </c>
      <c r="P84" s="15"/>
      <c r="R84" s="10" t="s">
        <v>166</v>
      </c>
      <c r="S84" s="11">
        <v>6.4730164209938795E-2</v>
      </c>
      <c r="V84" s="16"/>
    </row>
    <row r="85" spans="1:22">
      <c r="A85" s="1" t="s">
        <v>168</v>
      </c>
      <c r="B85">
        <v>-0.19779231455286739</v>
      </c>
      <c r="C85">
        <v>-0.15993444735192311</v>
      </c>
      <c r="D85">
        <v>1.051609287626976</v>
      </c>
      <c r="E85">
        <v>3.7857867200944362E-2</v>
      </c>
      <c r="F85" s="8">
        <f t="shared" si="3"/>
        <v>-2.6947826115979997E-4</v>
      </c>
      <c r="G85" s="8">
        <f t="shared" si="4"/>
        <v>-8.4642841454575402E-2</v>
      </c>
      <c r="I85" s="10" t="s">
        <v>169</v>
      </c>
      <c r="J85" s="11">
        <v>-2.6947826115979997E-4</v>
      </c>
      <c r="L85" s="12" t="str">
        <f>_xlfn.XLOOKUP(I85,Sheet!$B$2:$B$900,Sheet!$A$2:$A$900)</f>
        <v>CMA</v>
      </c>
      <c r="M85" s="9">
        <f t="shared" si="5"/>
        <v>-2.6947826115979997E-4</v>
      </c>
      <c r="P85" s="15"/>
      <c r="R85" s="10" t="s">
        <v>168</v>
      </c>
      <c r="S85" s="11">
        <v>-8.4642841454575402E-2</v>
      </c>
      <c r="V85" s="16"/>
    </row>
    <row r="86" spans="1:22">
      <c r="A86" s="1" t="s">
        <v>170</v>
      </c>
      <c r="B86">
        <v>-0.1380803253214668</v>
      </c>
      <c r="C86">
        <v>-0.29327664249478269</v>
      </c>
      <c r="D86">
        <v>0.76323522763566842</v>
      </c>
      <c r="E86">
        <v>-0.15519631717331589</v>
      </c>
      <c r="F86" s="8">
        <f t="shared" si="3"/>
        <v>-1.5726267448619999E-4</v>
      </c>
      <c r="G86" s="8">
        <f t="shared" si="4"/>
        <v>8.6150637580581294E-2</v>
      </c>
      <c r="I86" s="10" t="s">
        <v>171</v>
      </c>
      <c r="J86" s="11">
        <v>-1.5726267448619999E-4</v>
      </c>
      <c r="L86" s="12" t="str">
        <f>_xlfn.XLOOKUP(I86,Sheet!$B$2:$B$900,Sheet!$A$2:$A$900)</f>
        <v>CMCSA</v>
      </c>
      <c r="M86" s="9">
        <f t="shared" si="5"/>
        <v>-1.5726267448619999E-4</v>
      </c>
      <c r="P86" s="15"/>
      <c r="R86" s="10" t="s">
        <v>170</v>
      </c>
      <c r="S86" s="11">
        <v>8.6150637580581294E-2</v>
      </c>
      <c r="V86" s="16"/>
    </row>
    <row r="87" spans="1:22">
      <c r="A87" s="1" t="s">
        <v>172</v>
      </c>
      <c r="B87">
        <v>-8.5258058196999442E-2</v>
      </c>
      <c r="C87">
        <v>-0.2286921821269903</v>
      </c>
      <c r="D87">
        <v>0.50813450456986065</v>
      </c>
      <c r="E87">
        <v>-0.1434341239299908</v>
      </c>
      <c r="F87" s="8">
        <f t="shared" si="3"/>
        <v>1.636857131172E-4</v>
      </c>
      <c r="G87" s="8">
        <f t="shared" si="4"/>
        <v>4.4053620338564303E-2</v>
      </c>
      <c r="I87" s="10" t="s">
        <v>173</v>
      </c>
      <c r="J87" s="11">
        <v>1.636857131172E-4</v>
      </c>
      <c r="L87" s="12" t="str">
        <f>_xlfn.XLOOKUP(I87,Sheet!$B$2:$B$900,Sheet!$A$2:$A$900)</f>
        <v>CME</v>
      </c>
      <c r="M87" s="9">
        <f t="shared" si="5"/>
        <v>1.636857131172E-4</v>
      </c>
      <c r="P87" s="15"/>
      <c r="R87" s="10" t="s">
        <v>172</v>
      </c>
      <c r="S87" s="11">
        <v>4.4053620338564303E-2</v>
      </c>
      <c r="V87" s="16"/>
    </row>
    <row r="88" spans="1:22">
      <c r="A88" s="1" t="s">
        <v>174</v>
      </c>
      <c r="B88">
        <v>-0.23412859547013221</v>
      </c>
      <c r="C88">
        <v>-0.1480940327677093</v>
      </c>
      <c r="D88">
        <v>1.227092318555479</v>
      </c>
      <c r="E88">
        <v>8.6034562702422962E-2</v>
      </c>
      <c r="F88" s="8">
        <f t="shared" si="3"/>
        <v>1.4856890782001999E-3</v>
      </c>
      <c r="G88" s="8">
        <f t="shared" si="4"/>
        <v>4.4357515284368799E-2</v>
      </c>
      <c r="I88" s="10" t="s">
        <v>175</v>
      </c>
      <c r="J88" s="11">
        <v>1.4856890782001999E-3</v>
      </c>
      <c r="L88" s="12" t="str">
        <f>_xlfn.XLOOKUP(I88,Sheet!$B$2:$B$900,Sheet!$A$2:$A$900)</f>
        <v>CMG</v>
      </c>
      <c r="M88" s="9">
        <f t="shared" si="5"/>
        <v>1.4856890782001999E-3</v>
      </c>
      <c r="P88" s="15"/>
      <c r="R88" s="10" t="s">
        <v>174</v>
      </c>
      <c r="S88" s="11">
        <v>4.4357515284368799E-2</v>
      </c>
      <c r="V88" s="16"/>
    </row>
    <row r="89" spans="1:22">
      <c r="A89" s="1" t="s">
        <v>176</v>
      </c>
      <c r="B89">
        <v>-0.14292269285586409</v>
      </c>
      <c r="C89">
        <v>0.17119267414508621</v>
      </c>
      <c r="D89">
        <v>0.78662103681467166</v>
      </c>
      <c r="E89">
        <v>0.31411536700095027</v>
      </c>
      <c r="F89" s="8">
        <f t="shared" si="3"/>
        <v>-1.3673447225429999E-4</v>
      </c>
      <c r="G89" s="8">
        <f t="shared" si="4"/>
        <v>9.4033257244451302E-2</v>
      </c>
      <c r="I89" s="10" t="s">
        <v>177</v>
      </c>
      <c r="J89" s="11">
        <v>-1.3673447225429999E-4</v>
      </c>
      <c r="L89" s="12" t="str">
        <f>_xlfn.XLOOKUP(I89,Sheet!$B$2:$B$900,Sheet!$A$2:$A$900)</f>
        <v>CMI</v>
      </c>
      <c r="M89" s="9">
        <f t="shared" si="5"/>
        <v>-1.3673447225429999E-4</v>
      </c>
      <c r="P89" s="15"/>
      <c r="R89" s="10" t="s">
        <v>176</v>
      </c>
      <c r="S89" s="11">
        <v>9.4033257244451302E-2</v>
      </c>
      <c r="V89" s="16"/>
    </row>
    <row r="90" spans="1:22">
      <c r="A90" s="1" t="s">
        <v>178</v>
      </c>
      <c r="B90">
        <v>-6.9339877051863119E-2</v>
      </c>
      <c r="C90">
        <v>2.8536580896481371E-2</v>
      </c>
      <c r="D90">
        <v>0.43125897951054648</v>
      </c>
      <c r="E90">
        <v>9.7876457948344486E-2</v>
      </c>
      <c r="F90" s="8">
        <f t="shared" si="3"/>
        <v>1.319488504736E-4</v>
      </c>
      <c r="G90" s="8">
        <f t="shared" si="4"/>
        <v>6.1752834409786801E-2</v>
      </c>
      <c r="I90" s="10" t="s">
        <v>179</v>
      </c>
      <c r="J90" s="11">
        <v>1.319488504736E-4</v>
      </c>
      <c r="L90" s="12" t="str">
        <f>_xlfn.XLOOKUP(I90,Sheet!$B$2:$B$900,Sheet!$A$2:$A$900)</f>
        <v>CMS</v>
      </c>
      <c r="M90" s="9">
        <f t="shared" si="5"/>
        <v>1.319488504736E-4</v>
      </c>
      <c r="P90" s="15"/>
      <c r="R90" s="10" t="s">
        <v>178</v>
      </c>
      <c r="S90" s="11">
        <v>6.1752834409786801E-2</v>
      </c>
      <c r="V90" s="16"/>
    </row>
    <row r="91" spans="1:22">
      <c r="A91" s="1" t="s">
        <v>180</v>
      </c>
      <c r="B91">
        <v>-0.1035596086603016</v>
      </c>
      <c r="C91">
        <v>4.7977410776886997E-2</v>
      </c>
      <c r="D91">
        <v>0.59652031249841075</v>
      </c>
      <c r="E91">
        <v>0.15153701943718861</v>
      </c>
      <c r="F91" s="8">
        <f t="shared" si="3"/>
        <v>8.169574061039919E-5</v>
      </c>
      <c r="G91" s="8">
        <f t="shared" si="4"/>
        <v>2.11499773675289E-2</v>
      </c>
      <c r="I91" s="10" t="s">
        <v>181</v>
      </c>
      <c r="J91" s="11">
        <v>8.169574061039919E-5</v>
      </c>
      <c r="L91" s="12" t="str">
        <f>_xlfn.XLOOKUP(I91,Sheet!$B$2:$B$900,Sheet!$A$2:$A$900)</f>
        <v>CNC</v>
      </c>
      <c r="M91" s="9">
        <f t="shared" si="5"/>
        <v>8.169574061039919E-5</v>
      </c>
      <c r="P91" s="15"/>
      <c r="R91" s="10" t="s">
        <v>180</v>
      </c>
      <c r="S91" s="11">
        <v>2.11499773675289E-2</v>
      </c>
      <c r="V91" s="16"/>
    </row>
    <row r="92" spans="1:22">
      <c r="A92" s="1" t="s">
        <v>182</v>
      </c>
      <c r="B92">
        <v>-9.5833263256786955E-2</v>
      </c>
      <c r="C92">
        <v>0.12179218433588281</v>
      </c>
      <c r="D92">
        <v>0.55920657330489199</v>
      </c>
      <c r="E92">
        <v>0.21762544759266969</v>
      </c>
      <c r="F92" s="8">
        <f t="shared" si="3"/>
        <v>-2.8053344169300001E-4</v>
      </c>
      <c r="G92" s="8">
        <f t="shared" si="4"/>
        <v>-4.4004026480507899E-2</v>
      </c>
      <c r="I92" s="10" t="s">
        <v>183</v>
      </c>
      <c r="J92" s="11">
        <v>-2.8053344169300001E-4</v>
      </c>
      <c r="L92" s="12" t="str">
        <f>_xlfn.XLOOKUP(I92,Sheet!$B$2:$B$900,Sheet!$A$2:$A$900)</f>
        <v>CNP</v>
      </c>
      <c r="M92" s="9">
        <f t="shared" si="5"/>
        <v>-2.8053344169300001E-4</v>
      </c>
      <c r="P92" s="15"/>
      <c r="R92" s="10" t="s">
        <v>182</v>
      </c>
      <c r="S92" s="11">
        <v>-4.4004026480507899E-2</v>
      </c>
      <c r="V92" s="16"/>
    </row>
    <row r="93" spans="1:22">
      <c r="A93" s="1" t="s">
        <v>184</v>
      </c>
      <c r="B93">
        <v>-0.24962451772364019</v>
      </c>
      <c r="C93">
        <v>-0.33476974585054231</v>
      </c>
      <c r="D93">
        <v>1.3019285795990789</v>
      </c>
      <c r="E93">
        <v>-8.5145228126902145E-2</v>
      </c>
      <c r="F93" s="8">
        <f t="shared" si="3"/>
        <v>-1.0378508391120001E-4</v>
      </c>
      <c r="G93" s="8">
        <f t="shared" si="4"/>
        <v>8.7502171168212003E-2</v>
      </c>
      <c r="I93" s="10" t="s">
        <v>185</v>
      </c>
      <c r="J93" s="11">
        <v>-1.0378508391120001E-4</v>
      </c>
      <c r="L93" s="12" t="str">
        <f>_xlfn.XLOOKUP(I93,Sheet!$B$2:$B$900,Sheet!$A$2:$A$900)</f>
        <v>COF</v>
      </c>
      <c r="M93" s="9">
        <f t="shared" si="5"/>
        <v>-1.0378508391120001E-4</v>
      </c>
      <c r="P93" s="15"/>
      <c r="R93" s="10" t="s">
        <v>184</v>
      </c>
      <c r="S93" s="11">
        <v>8.7502171168212003E-2</v>
      </c>
      <c r="V93" s="16"/>
    </row>
    <row r="94" spans="1:22">
      <c r="A94" s="1" t="s">
        <v>186</v>
      </c>
      <c r="B94">
        <v>-0.19825695540302191</v>
      </c>
      <c r="C94">
        <v>-0.1785499851564657</v>
      </c>
      <c r="D94">
        <v>1.053853231768203</v>
      </c>
      <c r="E94">
        <v>1.9706970246556179E-2</v>
      </c>
      <c r="F94" s="8">
        <f t="shared" si="3"/>
        <v>2.1381756965750001E-4</v>
      </c>
      <c r="G94" s="8">
        <f t="shared" si="4"/>
        <v>7.2701870923928699E-2</v>
      </c>
      <c r="I94" s="10" t="s">
        <v>187</v>
      </c>
      <c r="J94" s="11">
        <v>2.1381756965750001E-4</v>
      </c>
      <c r="L94" s="12" t="str">
        <f>_xlfn.XLOOKUP(I94,Sheet!$B$2:$B$900,Sheet!$A$2:$A$900)</f>
        <v>COO</v>
      </c>
      <c r="M94" s="9">
        <f t="shared" si="5"/>
        <v>2.1381756965750001E-4</v>
      </c>
      <c r="P94" s="15"/>
      <c r="R94" s="10" t="s">
        <v>186</v>
      </c>
      <c r="S94" s="11">
        <v>7.2701870923928699E-2</v>
      </c>
      <c r="V94" s="16"/>
    </row>
    <row r="95" spans="1:22">
      <c r="A95" s="1" t="s">
        <v>188</v>
      </c>
      <c r="B95">
        <v>-0.1220059685236215</v>
      </c>
      <c r="C95">
        <v>0.63272464443240672</v>
      </c>
      <c r="D95">
        <v>0.6856054653180883</v>
      </c>
      <c r="E95">
        <v>0.75473061295602828</v>
      </c>
      <c r="F95" s="8">
        <f t="shared" si="3"/>
        <v>-6.3962769985964293E-5</v>
      </c>
      <c r="G95" s="8">
        <f t="shared" si="4"/>
        <v>-5.2876946469505297E-2</v>
      </c>
      <c r="I95" s="10" t="s">
        <v>189</v>
      </c>
      <c r="J95" s="11">
        <v>-6.3962769985964293E-5</v>
      </c>
      <c r="L95" s="12" t="str">
        <f>_xlfn.XLOOKUP(I95,Sheet!$B$2:$B$900,Sheet!$A$2:$A$900)</f>
        <v>COP</v>
      </c>
      <c r="M95" s="9">
        <f t="shared" si="5"/>
        <v>-6.3962769985964293E-5</v>
      </c>
      <c r="P95" s="15"/>
      <c r="R95" s="10" t="s">
        <v>188</v>
      </c>
      <c r="S95" s="11">
        <v>-5.2876946469505297E-2</v>
      </c>
      <c r="V95" s="16"/>
    </row>
    <row r="96" spans="1:22">
      <c r="A96" s="1" t="s">
        <v>190</v>
      </c>
      <c r="B96">
        <v>-8.0604285967173978E-2</v>
      </c>
      <c r="C96">
        <v>0.26098998927874822</v>
      </c>
      <c r="D96">
        <v>0.48565950064746849</v>
      </c>
      <c r="E96">
        <v>0.34159427524592212</v>
      </c>
      <c r="F96" s="8">
        <f t="shared" si="3"/>
        <v>2.3209074667812031E-5</v>
      </c>
      <c r="G96" s="8">
        <f t="shared" si="4"/>
        <v>6.7370088310510307E-2</v>
      </c>
      <c r="I96" s="10" t="s">
        <v>191</v>
      </c>
      <c r="J96" s="11">
        <v>2.3209074667812031E-5</v>
      </c>
      <c r="L96" s="12" t="str">
        <f>_xlfn.XLOOKUP(I96,Sheet!$B$2:$B$900,Sheet!$A$2:$A$900)</f>
        <v>COR</v>
      </c>
      <c r="M96" s="9">
        <f t="shared" si="5"/>
        <v>2.3209074667812031E-5</v>
      </c>
      <c r="P96" s="15"/>
      <c r="R96" s="10" t="s">
        <v>190</v>
      </c>
      <c r="S96" s="11">
        <v>6.7370088310510307E-2</v>
      </c>
      <c r="V96" s="16"/>
    </row>
    <row r="97" spans="1:22">
      <c r="A97" s="1" t="s">
        <v>192</v>
      </c>
      <c r="B97">
        <v>-0.16927163940166939</v>
      </c>
      <c r="C97">
        <v>-0.16169653306026879</v>
      </c>
      <c r="D97">
        <v>0.91387107135065171</v>
      </c>
      <c r="E97">
        <v>7.5751063414006004E-3</v>
      </c>
      <c r="F97" s="8">
        <f t="shared" si="3"/>
        <v>7.9245453505599999E-4</v>
      </c>
      <c r="G97" s="8">
        <f t="shared" si="4"/>
        <v>0.1099251424276782</v>
      </c>
      <c r="I97" s="10" t="s">
        <v>193</v>
      </c>
      <c r="J97" s="11">
        <v>7.9245453505599999E-4</v>
      </c>
      <c r="L97" s="12" t="str">
        <f>_xlfn.XLOOKUP(I97,Sheet!$B$2:$B$900,Sheet!$A$2:$A$900)</f>
        <v>COST</v>
      </c>
      <c r="M97" s="9">
        <f t="shared" si="5"/>
        <v>7.9245453505599999E-4</v>
      </c>
      <c r="P97" s="15"/>
      <c r="R97" s="10" t="s">
        <v>192</v>
      </c>
      <c r="S97" s="11">
        <v>0.1099251424276782</v>
      </c>
      <c r="V97" s="16"/>
    </row>
    <row r="98" spans="1:22">
      <c r="A98" s="1" t="s">
        <v>194</v>
      </c>
      <c r="B98">
        <v>-2.767706877045548E-2</v>
      </c>
      <c r="C98">
        <v>0.3276060907963354</v>
      </c>
      <c r="D98">
        <v>0.2300519299816898</v>
      </c>
      <c r="E98">
        <v>0.35528315956679091</v>
      </c>
      <c r="F98" s="8">
        <f t="shared" si="3"/>
        <v>-7.7412073246665322E-5</v>
      </c>
      <c r="G98" s="8">
        <f t="shared" si="4"/>
        <v>4.2305277076024703E-2</v>
      </c>
      <c r="I98" s="10" t="s">
        <v>195</v>
      </c>
      <c r="J98" s="11">
        <v>-7.7412073246665322E-5</v>
      </c>
      <c r="L98" s="12" t="str">
        <f>_xlfn.XLOOKUP(I98,Sheet!$B$2:$B$900,Sheet!$A$2:$A$900)</f>
        <v>CPB</v>
      </c>
      <c r="M98" s="9">
        <f t="shared" si="5"/>
        <v>-7.7412073246665322E-5</v>
      </c>
      <c r="P98" s="15"/>
      <c r="R98" s="10" t="s">
        <v>194</v>
      </c>
      <c r="S98" s="11">
        <v>4.2305277076024703E-2</v>
      </c>
      <c r="V98" s="16"/>
    </row>
    <row r="99" spans="1:22">
      <c r="A99" s="1" t="s">
        <v>196</v>
      </c>
      <c r="B99">
        <v>-0.21915833823414521</v>
      </c>
      <c r="C99">
        <v>-0.1614008855727124</v>
      </c>
      <c r="D99">
        <v>1.154794712767701</v>
      </c>
      <c r="E99">
        <v>5.7757452661432868E-2</v>
      </c>
      <c r="F99" s="8">
        <f t="shared" si="3"/>
        <v>7.7044789087740001E-4</v>
      </c>
      <c r="G99" s="8">
        <f t="shared" si="4"/>
        <v>0.1496279447741572</v>
      </c>
      <c r="I99" s="10" t="s">
        <v>197</v>
      </c>
      <c r="J99" s="11">
        <v>7.7044789087740001E-4</v>
      </c>
      <c r="L99" s="12" t="str">
        <f>_xlfn.XLOOKUP(I99,Sheet!$B$2:$B$900,Sheet!$A$2:$A$900)</f>
        <v>CPRT</v>
      </c>
      <c r="M99" s="9">
        <f t="shared" si="5"/>
        <v>7.7044789087740001E-4</v>
      </c>
      <c r="P99" s="15"/>
      <c r="R99" s="10" t="s">
        <v>196</v>
      </c>
      <c r="S99" s="11">
        <v>0.1496279447741572</v>
      </c>
      <c r="V99" s="16"/>
    </row>
    <row r="100" spans="1:22">
      <c r="A100" s="1" t="s">
        <v>198</v>
      </c>
      <c r="B100">
        <v>-0.119300280517135</v>
      </c>
      <c r="C100">
        <v>-0.40461734284027873</v>
      </c>
      <c r="D100">
        <v>0.6725385712898786</v>
      </c>
      <c r="E100">
        <v>-0.2853170623231438</v>
      </c>
      <c r="F100" s="8">
        <f t="shared" si="3"/>
        <v>3.9059091425949999E-4</v>
      </c>
      <c r="G100" s="8">
        <f t="shared" si="4"/>
        <v>9.0409567455496997E-2</v>
      </c>
      <c r="I100" s="10" t="s">
        <v>199</v>
      </c>
      <c r="J100" s="11">
        <v>3.9059091425949999E-4</v>
      </c>
      <c r="L100" s="12" t="str">
        <f>_xlfn.XLOOKUP(I100,Sheet!$B$2:$B$900,Sheet!$A$2:$A$900)</f>
        <v>CPT</v>
      </c>
      <c r="M100" s="9">
        <f t="shared" si="5"/>
        <v>3.9059091425949999E-4</v>
      </c>
      <c r="P100" s="15"/>
      <c r="R100" s="10" t="s">
        <v>198</v>
      </c>
      <c r="S100" s="11">
        <v>9.0409567455496997E-2</v>
      </c>
      <c r="V100" s="16"/>
    </row>
    <row r="101" spans="1:22">
      <c r="A101" s="1" t="s">
        <v>200</v>
      </c>
      <c r="B101">
        <v>-0.2266619236653962</v>
      </c>
      <c r="C101">
        <v>-0.44430930966484189</v>
      </c>
      <c r="D101">
        <v>1.191032651298203</v>
      </c>
      <c r="E101">
        <v>-0.2176473859994458</v>
      </c>
      <c r="F101" s="8">
        <f t="shared" si="3"/>
        <v>7.1926904602509999E-4</v>
      </c>
      <c r="G101" s="8">
        <f t="shared" si="4"/>
        <v>0.14922980319962739</v>
      </c>
      <c r="I101" s="10" t="s">
        <v>201</v>
      </c>
      <c r="J101" s="11">
        <v>7.1926904602509999E-4</v>
      </c>
      <c r="L101" s="12" t="str">
        <f>_xlfn.XLOOKUP(I101,Sheet!$B$2:$B$900,Sheet!$A$2:$A$900)</f>
        <v>CRL</v>
      </c>
      <c r="M101" s="9">
        <f t="shared" si="5"/>
        <v>7.1926904602509999E-4</v>
      </c>
      <c r="P101" s="15"/>
      <c r="R101" s="10" t="s">
        <v>200</v>
      </c>
      <c r="S101" s="11">
        <v>0.14922980319962739</v>
      </c>
      <c r="V101" s="16"/>
    </row>
    <row r="102" spans="1:22">
      <c r="A102" s="1" t="s">
        <v>202</v>
      </c>
      <c r="B102">
        <v>-0.29135464803885219</v>
      </c>
      <c r="C102">
        <v>-0.53926912590545528</v>
      </c>
      <c r="D102">
        <v>1.5034607552619821</v>
      </c>
      <c r="E102">
        <v>-0.24791447786660309</v>
      </c>
      <c r="F102" s="8">
        <f t="shared" si="3"/>
        <v>4.0634423036759999E-4</v>
      </c>
      <c r="G102" s="8">
        <f t="shared" si="4"/>
        <v>0.1061333476571225</v>
      </c>
      <c r="I102" s="10" t="s">
        <v>203</v>
      </c>
      <c r="J102" s="11">
        <v>4.0634423036759999E-4</v>
      </c>
      <c r="L102" s="12" t="str">
        <f>_xlfn.XLOOKUP(I102,Sheet!$B$2:$B$900,Sheet!$A$2:$A$900)</f>
        <v>CRM</v>
      </c>
      <c r="M102" s="9">
        <f t="shared" si="5"/>
        <v>4.0634423036759999E-4</v>
      </c>
      <c r="P102" s="15"/>
      <c r="R102" s="10" t="s">
        <v>202</v>
      </c>
      <c r="S102" s="11">
        <v>0.1061333476571225</v>
      </c>
      <c r="V102" s="16"/>
    </row>
    <row r="103" spans="1:22">
      <c r="A103" s="1" t="s">
        <v>204</v>
      </c>
      <c r="B103">
        <v>-0.15465401373866769</v>
      </c>
      <c r="C103">
        <v>-0.21089847181237839</v>
      </c>
      <c r="D103">
        <v>0.84327647026413843</v>
      </c>
      <c r="E103">
        <v>-5.6244458073710667E-2</v>
      </c>
      <c r="F103" s="8">
        <f t="shared" si="3"/>
        <v>9.1229326605547366E-5</v>
      </c>
      <c r="G103" s="8">
        <f t="shared" si="4"/>
        <v>4.0326781247670397E-2</v>
      </c>
      <c r="I103" s="10" t="s">
        <v>205</v>
      </c>
      <c r="J103" s="11">
        <v>9.1229326605547366E-5</v>
      </c>
      <c r="L103" s="12" t="str">
        <f>_xlfn.XLOOKUP(I103,Sheet!$B$2:$B$900,Sheet!$A$2:$A$900)</f>
        <v>CSCO</v>
      </c>
      <c r="M103" s="9">
        <f t="shared" si="5"/>
        <v>9.1229326605547366E-5</v>
      </c>
      <c r="P103" s="15"/>
      <c r="R103" s="10" t="s">
        <v>204</v>
      </c>
      <c r="S103" s="11">
        <v>4.0326781247670397E-2</v>
      </c>
      <c r="V103" s="16"/>
    </row>
    <row r="104" spans="1:22">
      <c r="A104" s="1" t="s">
        <v>206</v>
      </c>
      <c r="B104">
        <v>-0.23093135788831451</v>
      </c>
      <c r="C104">
        <v>7.3496732270520226E-2</v>
      </c>
      <c r="D104">
        <v>1.2116515269474051</v>
      </c>
      <c r="E104">
        <v>0.30442809015883471</v>
      </c>
      <c r="F104" s="8">
        <f t="shared" si="3"/>
        <v>5.6132784791870002E-4</v>
      </c>
      <c r="G104" s="8">
        <f t="shared" si="4"/>
        <v>0.13095769385727341</v>
      </c>
      <c r="I104" s="10" t="s">
        <v>207</v>
      </c>
      <c r="J104" s="11">
        <v>5.6132784791870002E-4</v>
      </c>
      <c r="L104" s="12" t="str">
        <f>_xlfn.XLOOKUP(I104,Sheet!$B$2:$B$900,Sheet!$A$2:$A$900)</f>
        <v>CSGP</v>
      </c>
      <c r="M104" s="9">
        <f t="shared" si="5"/>
        <v>5.6132784791870002E-4</v>
      </c>
      <c r="P104" s="15"/>
      <c r="R104" s="10" t="s">
        <v>206</v>
      </c>
      <c r="S104" s="11">
        <v>0.13095769385727341</v>
      </c>
      <c r="V104" s="16"/>
    </row>
    <row r="105" spans="1:22">
      <c r="A105" s="1" t="s">
        <v>208</v>
      </c>
      <c r="B105">
        <v>-0.1526169960983238</v>
      </c>
      <c r="C105">
        <v>-0.14124024809486471</v>
      </c>
      <c r="D105">
        <v>0.83343886386748223</v>
      </c>
      <c r="E105">
        <v>1.137674800345911E-2</v>
      </c>
      <c r="F105" s="8">
        <f t="shared" si="3"/>
        <v>1.990719567473E-4</v>
      </c>
      <c r="G105" s="8">
        <f t="shared" si="4"/>
        <v>8.6807627142580696E-2</v>
      </c>
      <c r="I105" s="10" t="s">
        <v>209</v>
      </c>
      <c r="J105" s="11">
        <v>1.990719567473E-4</v>
      </c>
      <c r="L105" s="12" t="str">
        <f>_xlfn.XLOOKUP(I105,Sheet!$B$2:$B$900,Sheet!$A$2:$A$900)</f>
        <v>CSX</v>
      </c>
      <c r="M105" s="9">
        <f t="shared" si="5"/>
        <v>1.990719567473E-4</v>
      </c>
      <c r="P105" s="15"/>
      <c r="R105" s="10" t="s">
        <v>208</v>
      </c>
      <c r="S105" s="11">
        <v>8.6807627142580696E-2</v>
      </c>
      <c r="V105" s="16"/>
    </row>
    <row r="106" spans="1:22">
      <c r="A106" s="1" t="s">
        <v>210</v>
      </c>
      <c r="B106">
        <v>-0.17531194146004209</v>
      </c>
      <c r="C106">
        <v>6.7128941432152422E-2</v>
      </c>
      <c r="D106">
        <v>0.94304220516427473</v>
      </c>
      <c r="E106">
        <v>0.24244088289219451</v>
      </c>
      <c r="F106" s="8">
        <f t="shared" si="3"/>
        <v>5.3412553913810004E-4</v>
      </c>
      <c r="G106" s="8">
        <f t="shared" si="4"/>
        <v>0.1116391771364996</v>
      </c>
      <c r="I106" s="10" t="s">
        <v>211</v>
      </c>
      <c r="J106" s="11">
        <v>5.3412553913810004E-4</v>
      </c>
      <c r="L106" s="12" t="str">
        <f>_xlfn.XLOOKUP(I106,Sheet!$B$2:$B$900,Sheet!$A$2:$A$900)</f>
        <v>CTAS</v>
      </c>
      <c r="M106" s="9">
        <f t="shared" si="5"/>
        <v>5.3412553913810004E-4</v>
      </c>
      <c r="P106" s="15"/>
      <c r="R106" s="10" t="s">
        <v>210</v>
      </c>
      <c r="S106" s="11">
        <v>0.1116391771364996</v>
      </c>
      <c r="V106" s="16"/>
    </row>
    <row r="107" spans="1:22">
      <c r="A107" s="1" t="s">
        <v>212</v>
      </c>
      <c r="B107">
        <v>-0.12549932533411259</v>
      </c>
      <c r="C107">
        <v>0.45847478576812811</v>
      </c>
      <c r="D107">
        <v>0.7024763399850783</v>
      </c>
      <c r="E107">
        <v>0.58397411110224073</v>
      </c>
      <c r="F107" s="8">
        <f t="shared" si="3"/>
        <v>-5.2085578306870002E-4</v>
      </c>
      <c r="G107" s="8">
        <f t="shared" si="4"/>
        <v>-0.1202931671025998</v>
      </c>
      <c r="I107" s="10" t="s">
        <v>213</v>
      </c>
      <c r="J107" s="11">
        <v>-5.2085578306870002E-4</v>
      </c>
      <c r="L107" s="12" t="str">
        <f>_xlfn.XLOOKUP(I107,Sheet!$B$2:$B$900,Sheet!$A$2:$A$900)</f>
        <v>CTRA</v>
      </c>
      <c r="M107" s="9">
        <f t="shared" si="5"/>
        <v>-5.2085578306870002E-4</v>
      </c>
      <c r="P107" s="15"/>
      <c r="R107" s="10" t="s">
        <v>212</v>
      </c>
      <c r="S107" s="11">
        <v>-0.1202931671025998</v>
      </c>
      <c r="V107" s="16"/>
    </row>
    <row r="108" spans="1:22">
      <c r="A108" s="1" t="s">
        <v>214</v>
      </c>
      <c r="B108">
        <v>-0.19561005094353839</v>
      </c>
      <c r="C108">
        <v>-0.36390138948401279</v>
      </c>
      <c r="D108">
        <v>1.0410702279658619</v>
      </c>
      <c r="E108">
        <v>-0.16829133854047451</v>
      </c>
      <c r="F108" s="8">
        <f t="shared" si="3"/>
        <v>-2.3988239172769999E-4</v>
      </c>
      <c r="G108" s="8">
        <f t="shared" si="4"/>
        <v>-7.0545627548600004E-3</v>
      </c>
      <c r="I108" s="10" t="s">
        <v>215</v>
      </c>
      <c r="J108" s="11">
        <v>-2.3988239172769999E-4</v>
      </c>
      <c r="L108" s="12" t="str">
        <f>_xlfn.XLOOKUP(I108,Sheet!$B$2:$B$900,Sheet!$A$2:$A$900)</f>
        <v>CTSH</v>
      </c>
      <c r="M108" s="9">
        <f t="shared" si="5"/>
        <v>-2.3988239172769999E-4</v>
      </c>
      <c r="P108" s="15"/>
      <c r="R108" s="10" t="s">
        <v>214</v>
      </c>
      <c r="S108" s="11">
        <v>-7.0545627548600004E-3</v>
      </c>
      <c r="V108" s="16"/>
    </row>
    <row r="109" spans="1:22">
      <c r="A109" s="1" t="s">
        <v>216</v>
      </c>
      <c r="B109">
        <v>-9.7750208394110805E-2</v>
      </c>
      <c r="C109">
        <v>-4.3971023454128733E-2</v>
      </c>
      <c r="D109">
        <v>0.56846429958643374</v>
      </c>
      <c r="E109">
        <v>5.3779184939982072E-2</v>
      </c>
      <c r="F109" s="8">
        <f t="shared" si="3"/>
        <v>8.8064603479682136E-5</v>
      </c>
      <c r="G109" s="8">
        <f t="shared" si="4"/>
        <v>5.3685603884609703E-2</v>
      </c>
      <c r="I109" s="10" t="s">
        <v>217</v>
      </c>
      <c r="J109" s="11">
        <v>8.8064603479682136E-5</v>
      </c>
      <c r="L109" s="12" t="str">
        <f>_xlfn.XLOOKUP(I109,Sheet!$B$2:$B$900,Sheet!$A$2:$A$900)</f>
        <v>CVS</v>
      </c>
      <c r="M109" s="9">
        <f t="shared" si="5"/>
        <v>8.8064603479682136E-5</v>
      </c>
      <c r="P109" s="15"/>
      <c r="R109" s="10" t="s">
        <v>216</v>
      </c>
      <c r="S109" s="11">
        <v>5.3685603884609703E-2</v>
      </c>
      <c r="V109" s="16"/>
    </row>
    <row r="110" spans="1:22">
      <c r="A110" s="1" t="s">
        <v>218</v>
      </c>
      <c r="B110">
        <v>-9.5281252992869658E-2</v>
      </c>
      <c r="C110">
        <v>0.51454685627764785</v>
      </c>
      <c r="D110">
        <v>0.55654068588409589</v>
      </c>
      <c r="E110">
        <v>0.60982810927051756</v>
      </c>
      <c r="F110" s="8">
        <f t="shared" si="3"/>
        <v>-4.0945201527820002E-4</v>
      </c>
      <c r="G110" s="8">
        <f t="shared" si="4"/>
        <v>-4.2822169403204699E-2</v>
      </c>
      <c r="I110" s="10" t="s">
        <v>219</v>
      </c>
      <c r="J110" s="11">
        <v>-4.0945201527820002E-4</v>
      </c>
      <c r="L110" s="12" t="str">
        <f>_xlfn.XLOOKUP(I110,Sheet!$B$2:$B$900,Sheet!$A$2:$A$900)</f>
        <v>CVX</v>
      </c>
      <c r="M110" s="9">
        <f t="shared" si="5"/>
        <v>-4.0945201527820002E-4</v>
      </c>
      <c r="P110" s="15"/>
      <c r="R110" s="10" t="s">
        <v>218</v>
      </c>
      <c r="S110" s="11">
        <v>-4.2822169403204699E-2</v>
      </c>
      <c r="V110" s="16"/>
    </row>
    <row r="111" spans="1:22">
      <c r="A111" s="1" t="s">
        <v>220</v>
      </c>
      <c r="B111">
        <v>-6.9430826820113839E-2</v>
      </c>
      <c r="C111">
        <v>-0.18405132177846609</v>
      </c>
      <c r="D111">
        <v>0.43169821381279172</v>
      </c>
      <c r="E111">
        <v>-0.11462049495835221</v>
      </c>
      <c r="F111" s="8">
        <f t="shared" si="3"/>
        <v>-1.8802764788370001E-4</v>
      </c>
      <c r="G111" s="8">
        <f t="shared" si="4"/>
        <v>3.4164903413030703E-2</v>
      </c>
      <c r="I111" s="10" t="s">
        <v>221</v>
      </c>
      <c r="J111" s="11">
        <v>-1.8802764788370001E-4</v>
      </c>
      <c r="L111" s="12" t="str">
        <f>_xlfn.XLOOKUP(I111,Sheet!$B$2:$B$900,Sheet!$A$2:$A$900)</f>
        <v>D</v>
      </c>
      <c r="M111" s="9">
        <f t="shared" si="5"/>
        <v>-1.8802764788370001E-4</v>
      </c>
      <c r="P111" s="15"/>
      <c r="R111" s="10" t="s">
        <v>220</v>
      </c>
      <c r="S111" s="11">
        <v>3.4164903413030703E-2</v>
      </c>
      <c r="V111" s="16"/>
    </row>
    <row r="112" spans="1:22">
      <c r="A112" s="1" t="s">
        <v>222</v>
      </c>
      <c r="B112">
        <v>-0.2468182443421581</v>
      </c>
      <c r="C112">
        <v>-6.7737707706435724E-2</v>
      </c>
      <c r="D112">
        <v>1.2883759169113991</v>
      </c>
      <c r="E112">
        <v>0.17908053663572229</v>
      </c>
      <c r="F112" s="8">
        <f t="shared" si="3"/>
        <v>-6.4425055072699999E-4</v>
      </c>
      <c r="G112" s="8">
        <f t="shared" si="4"/>
        <v>-0.14885712184562869</v>
      </c>
      <c r="I112" s="10" t="s">
        <v>223</v>
      </c>
      <c r="J112" s="11">
        <v>-6.4425055072699999E-4</v>
      </c>
      <c r="L112" s="12" t="str">
        <f>_xlfn.XLOOKUP(I112,Sheet!$B$2:$B$900,Sheet!$A$2:$A$900)</f>
        <v>DAL</v>
      </c>
      <c r="M112" s="9">
        <f t="shared" si="5"/>
        <v>-6.4425055072699999E-4</v>
      </c>
      <c r="P112" s="15"/>
      <c r="R112" s="10" t="s">
        <v>222</v>
      </c>
      <c r="S112" s="11">
        <v>-0.14885712184562869</v>
      </c>
      <c r="V112" s="16"/>
    </row>
    <row r="113" spans="1:22">
      <c r="A113" s="1" t="s">
        <v>224</v>
      </c>
      <c r="B113">
        <v>-0.19646296483578279</v>
      </c>
      <c r="C113">
        <v>-8.9264371370937234E-2</v>
      </c>
      <c r="D113">
        <v>1.0451893043037199</v>
      </c>
      <c r="E113">
        <v>0.1071985934648455</v>
      </c>
      <c r="F113" s="8">
        <f t="shared" si="3"/>
        <v>-6.4162925379679999E-4</v>
      </c>
      <c r="G113" s="8">
        <f t="shared" si="4"/>
        <v>-0.1003309863236324</v>
      </c>
      <c r="I113" s="10" t="s">
        <v>225</v>
      </c>
      <c r="J113" s="11">
        <v>-6.4162925379679999E-4</v>
      </c>
      <c r="L113" s="12" t="str">
        <f>_xlfn.XLOOKUP(I113,Sheet!$B$2:$B$900,Sheet!$A$2:$A$900)</f>
        <v>DD</v>
      </c>
      <c r="M113" s="9">
        <f t="shared" si="5"/>
        <v>-6.4162925379679999E-4</v>
      </c>
      <c r="P113" s="15"/>
      <c r="R113" s="10" t="s">
        <v>224</v>
      </c>
      <c r="S113" s="11">
        <v>-0.1003309863236324</v>
      </c>
      <c r="V113" s="16"/>
    </row>
    <row r="114" spans="1:22">
      <c r="A114" s="1" t="s">
        <v>226</v>
      </c>
      <c r="B114">
        <v>-0.13806704590781679</v>
      </c>
      <c r="C114">
        <v>0.29811882104648268</v>
      </c>
      <c r="D114">
        <v>0.76317109581762221</v>
      </c>
      <c r="E114">
        <v>0.43618586695429951</v>
      </c>
      <c r="F114" s="8">
        <f t="shared" si="3"/>
        <v>3.3759639134649998E-4</v>
      </c>
      <c r="G114" s="8">
        <f t="shared" si="4"/>
        <v>0.13074294614118581</v>
      </c>
      <c r="I114" s="10" t="s">
        <v>227</v>
      </c>
      <c r="J114" s="11">
        <v>3.3759639134649998E-4</v>
      </c>
      <c r="L114" s="12" t="str">
        <f>_xlfn.XLOOKUP(I114,Sheet!$B$2:$B$900,Sheet!$A$2:$A$900)</f>
        <v>DE</v>
      </c>
      <c r="M114" s="9">
        <f t="shared" si="5"/>
        <v>3.3759639134649998E-4</v>
      </c>
      <c r="P114" s="15"/>
      <c r="R114" s="10" t="s">
        <v>226</v>
      </c>
      <c r="S114" s="11">
        <v>0.13074294614118581</v>
      </c>
      <c r="V114" s="16"/>
    </row>
    <row r="115" spans="1:22">
      <c r="A115" s="1" t="s">
        <v>228</v>
      </c>
      <c r="B115">
        <v>-0.2279283751089313</v>
      </c>
      <c r="C115">
        <v>-6.577388622006819E-2</v>
      </c>
      <c r="D115">
        <v>1.19714887266773</v>
      </c>
      <c r="E115">
        <v>0.16215448888886311</v>
      </c>
      <c r="F115" s="8">
        <f t="shared" si="3"/>
        <v>-6.496326833856981E-5</v>
      </c>
      <c r="G115" s="8">
        <f t="shared" si="4"/>
        <v>8.5862722006624898E-2</v>
      </c>
      <c r="I115" s="10" t="s">
        <v>229</v>
      </c>
      <c r="J115" s="11">
        <v>-6.496326833856981E-5</v>
      </c>
      <c r="L115" s="12" t="str">
        <f>_xlfn.XLOOKUP(I115,Sheet!$B$2:$B$900,Sheet!$A$2:$A$900)</f>
        <v>DFS</v>
      </c>
      <c r="M115" s="9">
        <f t="shared" si="5"/>
        <v>-6.496326833856981E-5</v>
      </c>
      <c r="P115" s="15"/>
      <c r="R115" s="10" t="s">
        <v>228</v>
      </c>
      <c r="S115" s="11">
        <v>8.5862722006624898E-2</v>
      </c>
      <c r="V115" s="16"/>
    </row>
    <row r="116" spans="1:22">
      <c r="A116" s="1" t="s">
        <v>230</v>
      </c>
      <c r="B116">
        <v>-9.3469597869953819E-2</v>
      </c>
      <c r="C116">
        <v>-4.9040014164543948E-2</v>
      </c>
      <c r="D116">
        <v>0.5477914489247524</v>
      </c>
      <c r="E116">
        <v>4.4429583705409857E-2</v>
      </c>
      <c r="F116" s="8">
        <f t="shared" si="3"/>
        <v>3.141233461502E-4</v>
      </c>
      <c r="G116" s="8">
        <f t="shared" si="4"/>
        <v>7.5527956592155304E-2</v>
      </c>
      <c r="I116" s="10" t="s">
        <v>231</v>
      </c>
      <c r="J116" s="11">
        <v>3.141233461502E-4</v>
      </c>
      <c r="L116" s="12" t="str">
        <f>_xlfn.XLOOKUP(I116,Sheet!$B$2:$B$900,Sheet!$A$2:$A$900)</f>
        <v>DGX</v>
      </c>
      <c r="M116" s="9">
        <f t="shared" si="5"/>
        <v>3.141233461502E-4</v>
      </c>
      <c r="P116" s="15"/>
      <c r="R116" s="10" t="s">
        <v>230</v>
      </c>
      <c r="S116" s="11">
        <v>7.5527956592155304E-2</v>
      </c>
      <c r="V116" s="16"/>
    </row>
    <row r="117" spans="1:22">
      <c r="A117" s="1" t="s">
        <v>232</v>
      </c>
      <c r="B117">
        <v>-0.2414698451646376</v>
      </c>
      <c r="C117">
        <v>-8.8322742851287495E-2</v>
      </c>
      <c r="D117">
        <v>1.2625462702168511</v>
      </c>
      <c r="E117">
        <v>0.1531471023133501</v>
      </c>
      <c r="F117" s="8">
        <f t="shared" si="3"/>
        <v>4.0877179086360003E-4</v>
      </c>
      <c r="G117" s="8">
        <f t="shared" si="4"/>
        <v>0.13670611071502139</v>
      </c>
      <c r="I117" s="10" t="s">
        <v>233</v>
      </c>
      <c r="J117" s="11">
        <v>4.0877179086360003E-4</v>
      </c>
      <c r="L117" s="12" t="str">
        <f>_xlfn.XLOOKUP(I117,Sheet!$B$2:$B$900,Sheet!$A$2:$A$900)</f>
        <v>DHI</v>
      </c>
      <c r="M117" s="9">
        <f t="shared" si="5"/>
        <v>4.0877179086360003E-4</v>
      </c>
      <c r="P117" s="15"/>
      <c r="R117" s="10" t="s">
        <v>232</v>
      </c>
      <c r="S117" s="11">
        <v>0.13670611071502139</v>
      </c>
      <c r="V117" s="16"/>
    </row>
    <row r="118" spans="1:22">
      <c r="A118" s="1" t="s">
        <v>234</v>
      </c>
      <c r="B118">
        <v>-0.19996706290444541</v>
      </c>
      <c r="C118">
        <v>-0.1529885722982931</v>
      </c>
      <c r="D118">
        <v>1.062112052979066</v>
      </c>
      <c r="E118">
        <v>4.6978490606152279E-2</v>
      </c>
      <c r="F118" s="8">
        <f t="shared" si="3"/>
        <v>8.6817754947369997E-4</v>
      </c>
      <c r="G118" s="8">
        <f t="shared" si="4"/>
        <v>0.14432800845383351</v>
      </c>
      <c r="I118" s="10" t="s">
        <v>235</v>
      </c>
      <c r="J118" s="11">
        <v>8.6817754947369997E-4</v>
      </c>
      <c r="L118" s="12" t="str">
        <f>_xlfn.XLOOKUP(I118,Sheet!$B$2:$B$900,Sheet!$A$2:$A$900)</f>
        <v>DHR</v>
      </c>
      <c r="M118" s="9">
        <f t="shared" si="5"/>
        <v>8.6817754947369997E-4</v>
      </c>
      <c r="P118" s="15"/>
      <c r="R118" s="10" t="s">
        <v>234</v>
      </c>
      <c r="S118" s="11">
        <v>0.14432800845383351</v>
      </c>
      <c r="V118" s="16"/>
    </row>
    <row r="119" spans="1:22">
      <c r="A119" s="1" t="s">
        <v>236</v>
      </c>
      <c r="B119">
        <v>-0.21871224029639899</v>
      </c>
      <c r="C119">
        <v>-0.50858868284727421</v>
      </c>
      <c r="D119">
        <v>1.152640320071737</v>
      </c>
      <c r="E119">
        <v>-0.28987644255087519</v>
      </c>
      <c r="F119" s="8">
        <f t="shared" si="3"/>
        <v>-1.000597592692E-4</v>
      </c>
      <c r="G119" s="8">
        <f t="shared" si="4"/>
        <v>8.12244404540583E-2</v>
      </c>
      <c r="I119" s="10" t="s">
        <v>237</v>
      </c>
      <c r="J119" s="11">
        <v>-1.000597592692E-4</v>
      </c>
      <c r="L119" s="12" t="str">
        <f>_xlfn.XLOOKUP(I119,Sheet!$B$2:$B$900,Sheet!$A$2:$A$900)</f>
        <v>DIS</v>
      </c>
      <c r="M119" s="9">
        <f t="shared" si="5"/>
        <v>-1.000597592692E-4</v>
      </c>
      <c r="P119" s="15"/>
      <c r="R119" s="10" t="s">
        <v>236</v>
      </c>
      <c r="S119" s="11">
        <v>8.12244404540583E-2</v>
      </c>
      <c r="V119" s="16"/>
    </row>
    <row r="120" spans="1:22">
      <c r="A120" s="1" t="s">
        <v>238</v>
      </c>
      <c r="B120">
        <v>-0.16726240831107339</v>
      </c>
      <c r="C120">
        <v>-0.47039690458622779</v>
      </c>
      <c r="D120">
        <v>0.90416765777301089</v>
      </c>
      <c r="E120">
        <v>-0.30313449627515437</v>
      </c>
      <c r="F120" s="8">
        <f t="shared" si="3"/>
        <v>2.5584691771030001E-4</v>
      </c>
      <c r="G120" s="8">
        <f t="shared" si="4"/>
        <v>8.0988821218384299E-2</v>
      </c>
      <c r="I120" s="10" t="s">
        <v>239</v>
      </c>
      <c r="J120" s="11">
        <v>2.5584691771030001E-4</v>
      </c>
      <c r="L120" s="12" t="str">
        <f>_xlfn.XLOOKUP(I120,Sheet!$B$2:$B$900,Sheet!$A$2:$A$900)</f>
        <v>DLR</v>
      </c>
      <c r="M120" s="9">
        <f t="shared" si="5"/>
        <v>2.5584691771030001E-4</v>
      </c>
      <c r="P120" s="15"/>
      <c r="R120" s="10" t="s">
        <v>238</v>
      </c>
      <c r="S120" s="11">
        <v>8.0988821218384299E-2</v>
      </c>
      <c r="V120" s="16"/>
    </row>
    <row r="121" spans="1:22">
      <c r="A121" s="1" t="s">
        <v>240</v>
      </c>
      <c r="B121">
        <v>-0.1324127546562637</v>
      </c>
      <c r="C121">
        <v>9.0764739543172435E-2</v>
      </c>
      <c r="D121">
        <v>0.73586416892451767</v>
      </c>
      <c r="E121">
        <v>0.22317749419943611</v>
      </c>
      <c r="F121" s="8">
        <f t="shared" si="3"/>
        <v>2.6780377962482121E-5</v>
      </c>
      <c r="G121" s="8">
        <f t="shared" si="4"/>
        <v>1.2137070395807499E-2</v>
      </c>
      <c r="I121" s="10" t="s">
        <v>241</v>
      </c>
      <c r="J121" s="11">
        <v>2.6780377962482121E-5</v>
      </c>
      <c r="L121" s="12" t="str">
        <f>_xlfn.XLOOKUP(I121,Sheet!$B$2:$B$900,Sheet!$A$2:$A$900)</f>
        <v>DLTR</v>
      </c>
      <c r="M121" s="9">
        <f t="shared" si="5"/>
        <v>2.6780377962482121E-5</v>
      </c>
      <c r="P121" s="15"/>
      <c r="R121" s="10" t="s">
        <v>240</v>
      </c>
      <c r="S121" s="11">
        <v>1.2137070395807499E-2</v>
      </c>
      <c r="V121" s="16"/>
    </row>
    <row r="122" spans="1:22">
      <c r="A122" s="1" t="s">
        <v>242</v>
      </c>
      <c r="B122">
        <v>-0.17282719613082101</v>
      </c>
      <c r="C122">
        <v>-0.2382240399252015</v>
      </c>
      <c r="D122">
        <v>0.93104233532481662</v>
      </c>
      <c r="E122">
        <v>-6.539684379438046E-2</v>
      </c>
      <c r="F122" s="8">
        <f t="shared" si="3"/>
        <v>3.2452867295550001E-4</v>
      </c>
      <c r="G122" s="8">
        <f t="shared" si="4"/>
        <v>0.1163928982373959</v>
      </c>
      <c r="I122" s="10" t="s">
        <v>243</v>
      </c>
      <c r="J122" s="11">
        <v>3.2452867295550001E-4</v>
      </c>
      <c r="L122" s="12" t="str">
        <f>_xlfn.XLOOKUP(I122,Sheet!$B$2:$B$900,Sheet!$A$2:$A$900)</f>
        <v>DOV</v>
      </c>
      <c r="M122" s="9">
        <f t="shared" si="5"/>
        <v>3.2452867295550001E-4</v>
      </c>
      <c r="P122" s="15"/>
      <c r="R122" s="10" t="s">
        <v>242</v>
      </c>
      <c r="S122" s="11">
        <v>0.1163928982373959</v>
      </c>
      <c r="V122" s="16"/>
    </row>
    <row r="123" spans="1:22">
      <c r="A123" s="1" t="s">
        <v>244</v>
      </c>
      <c r="B123">
        <v>-0.14454100021164901</v>
      </c>
      <c r="C123">
        <v>-0.41701111417557479</v>
      </c>
      <c r="D123">
        <v>0.79443651689678663</v>
      </c>
      <c r="E123">
        <v>-0.27247011396392579</v>
      </c>
      <c r="F123" s="8">
        <f t="shared" si="3"/>
        <v>9.7146919702980001E-4</v>
      </c>
      <c r="G123" s="8">
        <f t="shared" si="4"/>
        <v>9.7113535425395706E-2</v>
      </c>
      <c r="I123" s="10" t="s">
        <v>245</v>
      </c>
      <c r="J123" s="11">
        <v>9.7146919702980001E-4</v>
      </c>
      <c r="L123" s="12" t="str">
        <f>_xlfn.XLOOKUP(I123,Sheet!$B$2:$B$900,Sheet!$A$2:$A$900)</f>
        <v>DPZ</v>
      </c>
      <c r="M123" s="9">
        <f t="shared" si="5"/>
        <v>9.7146919702980001E-4</v>
      </c>
      <c r="P123" s="15"/>
      <c r="R123" s="10" t="s">
        <v>244</v>
      </c>
      <c r="S123" s="11">
        <v>9.7113535425395706E-2</v>
      </c>
      <c r="V123" s="16"/>
    </row>
    <row r="124" spans="1:22">
      <c r="A124" s="1" t="s">
        <v>246</v>
      </c>
      <c r="B124">
        <v>-0.17678443632959731</v>
      </c>
      <c r="C124">
        <v>7.9086597344811826E-3</v>
      </c>
      <c r="D124">
        <v>0.95015349603426158</v>
      </c>
      <c r="E124">
        <v>0.18469309606407849</v>
      </c>
      <c r="F124" s="8">
        <f t="shared" si="3"/>
        <v>1.305493560373E-4</v>
      </c>
      <c r="G124" s="8">
        <f t="shared" si="4"/>
        <v>6.1661616588439903E-2</v>
      </c>
      <c r="I124" s="10" t="s">
        <v>247</v>
      </c>
      <c r="J124" s="11">
        <v>1.305493560373E-4</v>
      </c>
      <c r="L124" s="12" t="str">
        <f>_xlfn.XLOOKUP(I124,Sheet!$B$2:$B$900,Sheet!$A$2:$A$900)</f>
        <v>DRI</v>
      </c>
      <c r="M124" s="9">
        <f t="shared" si="5"/>
        <v>1.305493560373E-4</v>
      </c>
      <c r="P124" s="15"/>
      <c r="R124" s="10" t="s">
        <v>246</v>
      </c>
      <c r="S124" s="11">
        <v>6.1661616588439903E-2</v>
      </c>
      <c r="V124" s="16"/>
    </row>
    <row r="125" spans="1:22">
      <c r="A125" s="1" t="s">
        <v>248</v>
      </c>
      <c r="B125">
        <v>-7.6194787163781919E-2</v>
      </c>
      <c r="C125">
        <v>3.6686381409178237E-2</v>
      </c>
      <c r="D125">
        <v>0.46436419481645302</v>
      </c>
      <c r="E125">
        <v>0.1128811685729602</v>
      </c>
      <c r="F125" s="8">
        <f t="shared" si="3"/>
        <v>-5.4198635152398868E-6</v>
      </c>
      <c r="G125" s="8">
        <f t="shared" si="4"/>
        <v>5.2047534984177697E-2</v>
      </c>
      <c r="I125" s="10" t="s">
        <v>249</v>
      </c>
      <c r="J125" s="11">
        <v>-5.4198635152398868E-6</v>
      </c>
      <c r="L125" s="12" t="str">
        <f>_xlfn.XLOOKUP(I125,Sheet!$B$2:$B$900,Sheet!$A$2:$A$900)</f>
        <v>DTE</v>
      </c>
      <c r="M125" s="9">
        <f t="shared" si="5"/>
        <v>-5.4198635152398868E-6</v>
      </c>
      <c r="P125" s="15"/>
      <c r="R125" s="10" t="s">
        <v>248</v>
      </c>
      <c r="S125" s="11">
        <v>5.2047534984177697E-2</v>
      </c>
      <c r="V125" s="16"/>
    </row>
    <row r="126" spans="1:22">
      <c r="A126" s="1" t="s">
        <v>250</v>
      </c>
      <c r="B126">
        <v>-6.6085368194993693E-2</v>
      </c>
      <c r="C126">
        <v>4.3510647901684567E-2</v>
      </c>
      <c r="D126">
        <v>0.41554160106756588</v>
      </c>
      <c r="E126">
        <v>0.10959601609667829</v>
      </c>
      <c r="F126" s="8">
        <f t="shared" si="3"/>
        <v>5.3721138027658919E-5</v>
      </c>
      <c r="G126" s="8">
        <f t="shared" si="4"/>
        <v>6.0182658993838699E-2</v>
      </c>
      <c r="I126" s="10" t="s">
        <v>251</v>
      </c>
      <c r="J126" s="11">
        <v>5.3721138027658919E-5</v>
      </c>
      <c r="L126" s="12" t="str">
        <f>_xlfn.XLOOKUP(I126,Sheet!$B$2:$B$900,Sheet!$A$2:$A$900)</f>
        <v>DUK</v>
      </c>
      <c r="M126" s="9">
        <f t="shared" si="5"/>
        <v>5.3721138027658919E-5</v>
      </c>
      <c r="P126" s="15"/>
      <c r="R126" s="10" t="s">
        <v>250</v>
      </c>
      <c r="S126" s="11">
        <v>6.0182658993838699E-2</v>
      </c>
      <c r="V126" s="16"/>
    </row>
    <row r="127" spans="1:22">
      <c r="A127" s="1" t="s">
        <v>252</v>
      </c>
      <c r="B127">
        <v>-7.6561473397887048E-2</v>
      </c>
      <c r="C127">
        <v>-0.31353264796773972</v>
      </c>
      <c r="D127">
        <v>0.46613507532860671</v>
      </c>
      <c r="E127">
        <v>-0.2369711745698527</v>
      </c>
      <c r="F127" s="8">
        <f t="shared" si="3"/>
        <v>1.102969342239E-4</v>
      </c>
      <c r="G127" s="8">
        <f t="shared" si="4"/>
        <v>0.10666082540766619</v>
      </c>
      <c r="I127" s="10" t="s">
        <v>253</v>
      </c>
      <c r="J127" s="11">
        <v>1.102969342239E-4</v>
      </c>
      <c r="L127" s="12" t="str">
        <f>_xlfn.XLOOKUP(I127,Sheet!$B$2:$B$900,Sheet!$A$2:$A$900)</f>
        <v>DVA</v>
      </c>
      <c r="M127" s="9">
        <f t="shared" si="5"/>
        <v>1.102969342239E-4</v>
      </c>
      <c r="P127" s="15"/>
      <c r="R127" s="10" t="s">
        <v>252</v>
      </c>
      <c r="S127" s="11">
        <v>0.10666082540766619</v>
      </c>
      <c r="V127" s="16"/>
    </row>
    <row r="128" spans="1:22">
      <c r="A128" s="1" t="s">
        <v>254</v>
      </c>
      <c r="B128">
        <v>-0.17453274590688819</v>
      </c>
      <c r="C128">
        <v>0.55744466118246083</v>
      </c>
      <c r="D128">
        <v>0.93927914538210289</v>
      </c>
      <c r="E128">
        <v>0.731977407089349</v>
      </c>
      <c r="F128" s="8">
        <f t="shared" si="3"/>
        <v>-4.987340356360742E-5</v>
      </c>
      <c r="G128" s="8">
        <f t="shared" si="4"/>
        <v>-0.1280874723582266</v>
      </c>
      <c r="I128" s="10" t="s">
        <v>255</v>
      </c>
      <c r="J128" s="11">
        <v>-4.987340356360742E-5</v>
      </c>
      <c r="L128" s="12" t="str">
        <f>_xlfn.XLOOKUP(I128,Sheet!$B$2:$B$900,Sheet!$A$2:$A$900)</f>
        <v>DVN</v>
      </c>
      <c r="M128" s="9">
        <f t="shared" si="5"/>
        <v>-4.987340356360742E-5</v>
      </c>
      <c r="P128" s="15"/>
      <c r="R128" s="10" t="s">
        <v>254</v>
      </c>
      <c r="S128" s="11">
        <v>-0.1280874723582266</v>
      </c>
      <c r="V128" s="16"/>
    </row>
    <row r="129" spans="1:22">
      <c r="A129" s="1" t="s">
        <v>256</v>
      </c>
      <c r="B129">
        <v>-0.29159399415234288</v>
      </c>
      <c r="C129">
        <v>-2.2925784114108731E-2</v>
      </c>
      <c r="D129">
        <v>1.504616657307432</v>
      </c>
      <c r="E129">
        <v>0.26866821003823421</v>
      </c>
      <c r="F129" s="8">
        <f t="shared" si="3"/>
        <v>2.0646853340909E-3</v>
      </c>
      <c r="G129" s="8">
        <f t="shared" si="4"/>
        <v>0.18778190841985129</v>
      </c>
      <c r="I129" s="10" t="s">
        <v>257</v>
      </c>
      <c r="J129" s="11">
        <v>2.0646853340909E-3</v>
      </c>
      <c r="L129" s="12" t="str">
        <f>_xlfn.XLOOKUP(I129,Sheet!$B$2:$B$900,Sheet!$A$2:$A$900)</f>
        <v>DXCM</v>
      </c>
      <c r="M129" s="9">
        <f t="shared" si="5"/>
        <v>2.0646853340909E-3</v>
      </c>
      <c r="P129" s="15"/>
      <c r="R129" s="10" t="s">
        <v>256</v>
      </c>
      <c r="S129" s="11">
        <v>0.18778190841985129</v>
      </c>
      <c r="V129" s="16"/>
    </row>
    <row r="130" spans="1:22">
      <c r="A130" s="1" t="s">
        <v>258</v>
      </c>
      <c r="B130">
        <v>-9.9793167129233695E-2</v>
      </c>
      <c r="C130">
        <v>-3.6801424847402453E-2</v>
      </c>
      <c r="D130">
        <v>0.57833059800364139</v>
      </c>
      <c r="E130">
        <v>6.2991742281831242E-2</v>
      </c>
      <c r="F130" s="8">
        <f t="shared" ref="F130:F193" si="6">_xlfn.XLOOKUP(A130,$L$2:$L$900,$M$2:$M$900)</f>
        <v>-8.611876916789484E-5</v>
      </c>
      <c r="G130" s="8">
        <f t="shared" ref="G130:G193" si="7">_xlfn.XLOOKUP(A130,$R$2:$R$900,$S$2:$S$900)</f>
        <v>3.7250730959755299E-2</v>
      </c>
      <c r="I130" s="10" t="s">
        <v>259</v>
      </c>
      <c r="J130" s="11">
        <v>-8.611876916789484E-5</v>
      </c>
      <c r="L130" s="12" t="str">
        <f>_xlfn.XLOOKUP(I130,Sheet!$B$2:$B$900,Sheet!$A$2:$A$900)</f>
        <v>EA</v>
      </c>
      <c r="M130" s="9">
        <f t="shared" ref="M130:M193" si="8">J130</f>
        <v>-8.611876916789484E-5</v>
      </c>
      <c r="P130" s="15"/>
      <c r="R130" s="10" t="s">
        <v>258</v>
      </c>
      <c r="S130" s="11">
        <v>3.7250730959755299E-2</v>
      </c>
      <c r="V130" s="16"/>
    </row>
    <row r="131" spans="1:22">
      <c r="A131" s="1" t="s">
        <v>260</v>
      </c>
      <c r="B131">
        <v>-0.22457773755798141</v>
      </c>
      <c r="C131">
        <v>-0.38046466726709999</v>
      </c>
      <c r="D131">
        <v>1.1809672487331739</v>
      </c>
      <c r="E131">
        <v>-0.1558869297091186</v>
      </c>
      <c r="F131" s="8">
        <f t="shared" si="6"/>
        <v>2.9251804545220002E-4</v>
      </c>
      <c r="G131" s="8">
        <f t="shared" si="7"/>
        <v>0.1187029930114734</v>
      </c>
      <c r="I131" s="10" t="s">
        <v>261</v>
      </c>
      <c r="J131" s="11">
        <v>2.9251804545220002E-4</v>
      </c>
      <c r="L131" s="12" t="str">
        <f>_xlfn.XLOOKUP(I131,Sheet!$B$2:$B$900,Sheet!$A$2:$A$900)</f>
        <v>EBAY</v>
      </c>
      <c r="M131" s="9">
        <f t="shared" si="8"/>
        <v>2.9251804545220002E-4</v>
      </c>
      <c r="P131" s="15"/>
      <c r="R131" s="10" t="s">
        <v>260</v>
      </c>
      <c r="S131" s="11">
        <v>0.1187029930114734</v>
      </c>
      <c r="V131" s="16"/>
    </row>
    <row r="132" spans="1:22">
      <c r="A132" s="1" t="s">
        <v>262</v>
      </c>
      <c r="B132">
        <v>-0.21087912373966511</v>
      </c>
      <c r="C132">
        <v>-0.40317267421018799</v>
      </c>
      <c r="D132">
        <v>1.1148109385199561</v>
      </c>
      <c r="E132">
        <v>-0.19229355047052291</v>
      </c>
      <c r="F132" s="8">
        <f t="shared" si="6"/>
        <v>8.9809432069324919E-5</v>
      </c>
      <c r="G132" s="8">
        <f t="shared" si="7"/>
        <v>7.2222771227395899E-2</v>
      </c>
      <c r="I132" s="10" t="s">
        <v>263</v>
      </c>
      <c r="J132" s="11">
        <v>8.9809432069324919E-5</v>
      </c>
      <c r="L132" s="12" t="str">
        <f>_xlfn.XLOOKUP(I132,Sheet!$B$2:$B$900,Sheet!$A$2:$A$900)</f>
        <v>ECL</v>
      </c>
      <c r="M132" s="9">
        <f t="shared" si="8"/>
        <v>8.9809432069324919E-5</v>
      </c>
      <c r="P132" s="15"/>
      <c r="R132" s="10" t="s">
        <v>262</v>
      </c>
      <c r="S132" s="11">
        <v>7.2222771227395899E-2</v>
      </c>
      <c r="V132" s="16"/>
    </row>
    <row r="133" spans="1:22">
      <c r="A133" s="1" t="s">
        <v>264</v>
      </c>
      <c r="B133">
        <v>-6.5210185633420875E-2</v>
      </c>
      <c r="C133">
        <v>0.1693523263718526</v>
      </c>
      <c r="D133">
        <v>0.41131498005287648</v>
      </c>
      <c r="E133">
        <v>0.2345625120052735</v>
      </c>
      <c r="F133" s="8">
        <f t="shared" si="6"/>
        <v>-8.4046070924030132E-5</v>
      </c>
      <c r="G133" s="8">
        <f t="shared" si="7"/>
        <v>-1.5517299990668999E-3</v>
      </c>
      <c r="I133" s="10" t="s">
        <v>265</v>
      </c>
      <c r="J133" s="11">
        <v>-8.4046070924030132E-5</v>
      </c>
      <c r="L133" s="12" t="str">
        <f>_xlfn.XLOOKUP(I133,Sheet!$B$2:$B$900,Sheet!$A$2:$A$900)</f>
        <v>ED</v>
      </c>
      <c r="M133" s="9">
        <f t="shared" si="8"/>
        <v>-8.4046070924030132E-5</v>
      </c>
      <c r="P133" s="15"/>
      <c r="R133" s="10" t="s">
        <v>264</v>
      </c>
      <c r="S133" s="11">
        <v>-1.5517299990668999E-3</v>
      </c>
      <c r="V133" s="16"/>
    </row>
    <row r="134" spans="1:22">
      <c r="A134" s="1" t="s">
        <v>266</v>
      </c>
      <c r="B134">
        <v>-0.22749321957636831</v>
      </c>
      <c r="C134">
        <v>-0.32590703596703202</v>
      </c>
      <c r="D134">
        <v>1.195047325402798</v>
      </c>
      <c r="E134">
        <v>-9.8413816390663683E-2</v>
      </c>
      <c r="F134" s="8">
        <f t="shared" si="6"/>
        <v>5.3807883311909996E-4</v>
      </c>
      <c r="G134" s="8">
        <f t="shared" si="7"/>
        <v>0.12030716401244849</v>
      </c>
      <c r="I134" s="10" t="s">
        <v>267</v>
      </c>
      <c r="J134" s="11">
        <v>5.3807883311909996E-4</v>
      </c>
      <c r="L134" s="12" t="str">
        <f>_xlfn.XLOOKUP(I134,Sheet!$B$2:$B$900,Sheet!$A$2:$A$900)</f>
        <v>EFX</v>
      </c>
      <c r="M134" s="9">
        <f t="shared" si="8"/>
        <v>5.3807883311909996E-4</v>
      </c>
      <c r="P134" s="15"/>
      <c r="R134" s="10" t="s">
        <v>266</v>
      </c>
      <c r="S134" s="11">
        <v>0.12030716401244849</v>
      </c>
      <c r="V134" s="16"/>
    </row>
    <row r="135" spans="1:22">
      <c r="A135" s="1" t="s">
        <v>268</v>
      </c>
      <c r="B135">
        <v>-0.10720061263852659</v>
      </c>
      <c r="C135">
        <v>0.25436313202407312</v>
      </c>
      <c r="D135">
        <v>0.61410423681847215</v>
      </c>
      <c r="E135">
        <v>0.36156374466259977</v>
      </c>
      <c r="F135" s="8">
        <f t="shared" si="6"/>
        <v>-9.5170175333842658E-5</v>
      </c>
      <c r="G135" s="8">
        <f t="shared" si="7"/>
        <v>1.9047894663937501E-2</v>
      </c>
      <c r="I135" s="10" t="s">
        <v>269</v>
      </c>
      <c r="J135" s="11">
        <v>-9.5170175333842658E-5</v>
      </c>
      <c r="L135" s="12" t="str">
        <f>_xlfn.XLOOKUP(I135,Sheet!$B$2:$B$900,Sheet!$A$2:$A$900)</f>
        <v>EG</v>
      </c>
      <c r="M135" s="9">
        <f t="shared" si="8"/>
        <v>-9.5170175333842658E-5</v>
      </c>
      <c r="P135" s="15"/>
      <c r="R135" s="10" t="s">
        <v>268</v>
      </c>
      <c r="S135" s="11">
        <v>1.9047894663937501E-2</v>
      </c>
      <c r="V135" s="16"/>
    </row>
    <row r="136" spans="1:22">
      <c r="A136" s="1" t="s">
        <v>270</v>
      </c>
      <c r="B136">
        <v>-0.1139738136772603</v>
      </c>
      <c r="C136">
        <v>1.0194933189004661E-2</v>
      </c>
      <c r="D136">
        <v>0.6468148449864185</v>
      </c>
      <c r="E136">
        <v>0.124168746866265</v>
      </c>
      <c r="F136" s="8">
        <f t="shared" si="6"/>
        <v>-8.374211721312618E-5</v>
      </c>
      <c r="G136" s="8">
        <f t="shared" si="7"/>
        <v>-4.7923214289921001E-3</v>
      </c>
      <c r="I136" s="10" t="s">
        <v>271</v>
      </c>
      <c r="J136" s="11">
        <v>-8.374211721312618E-5</v>
      </c>
      <c r="L136" s="12" t="str">
        <f>_xlfn.XLOOKUP(I136,Sheet!$B$2:$B$900,Sheet!$A$2:$A$900)</f>
        <v>EIX</v>
      </c>
      <c r="M136" s="9">
        <f t="shared" si="8"/>
        <v>-8.374211721312618E-5</v>
      </c>
      <c r="P136" s="15"/>
      <c r="R136" s="10" t="s">
        <v>270</v>
      </c>
      <c r="S136" s="11">
        <v>-4.7923214289921001E-3</v>
      </c>
      <c r="V136" s="16"/>
    </row>
    <row r="137" spans="1:22">
      <c r="A137" s="1" t="s">
        <v>272</v>
      </c>
      <c r="B137">
        <v>-0.25346392311102228</v>
      </c>
      <c r="C137">
        <v>-0.30191882431005401</v>
      </c>
      <c r="D137">
        <v>1.3204706669380419</v>
      </c>
      <c r="E137">
        <v>-4.845490119903173E-2</v>
      </c>
      <c r="F137" s="8">
        <f t="shared" si="6"/>
        <v>6.4190222499380003E-4</v>
      </c>
      <c r="G137" s="8">
        <f t="shared" si="7"/>
        <v>0.1210077476955054</v>
      </c>
      <c r="I137" s="10" t="s">
        <v>273</v>
      </c>
      <c r="J137" s="11">
        <v>6.4190222499380003E-4</v>
      </c>
      <c r="L137" s="12" t="str">
        <f>_xlfn.XLOOKUP(I137,Sheet!$B$2:$B$900,Sheet!$A$2:$A$900)</f>
        <v>EL</v>
      </c>
      <c r="M137" s="9">
        <f t="shared" si="8"/>
        <v>6.4190222499380003E-4</v>
      </c>
      <c r="P137" s="15"/>
      <c r="R137" s="10" t="s">
        <v>272</v>
      </c>
      <c r="S137" s="11">
        <v>0.1210077476955054</v>
      </c>
      <c r="V137" s="16"/>
    </row>
    <row r="138" spans="1:22">
      <c r="A138" s="1" t="s">
        <v>274</v>
      </c>
      <c r="B138">
        <v>-9.5064269795799988E-2</v>
      </c>
      <c r="C138">
        <v>0.1495343531976705</v>
      </c>
      <c r="D138">
        <v>0.55549278367393184</v>
      </c>
      <c r="E138">
        <v>0.24459862299347049</v>
      </c>
      <c r="F138" s="8">
        <f t="shared" si="6"/>
        <v>3.1500236639820002E-4</v>
      </c>
      <c r="G138" s="8">
        <f t="shared" si="7"/>
        <v>7.0919824666331802E-2</v>
      </c>
      <c r="I138" s="10" t="s">
        <v>275</v>
      </c>
      <c r="J138" s="11">
        <v>3.1500236639820002E-4</v>
      </c>
      <c r="L138" s="12" t="str">
        <f>_xlfn.XLOOKUP(I138,Sheet!$B$2:$B$900,Sheet!$A$2:$A$900)</f>
        <v>ELV</v>
      </c>
      <c r="M138" s="9">
        <f t="shared" si="8"/>
        <v>3.1500236639820002E-4</v>
      </c>
      <c r="P138" s="15"/>
      <c r="R138" s="10" t="s">
        <v>274</v>
      </c>
      <c r="S138" s="11">
        <v>7.0919824666331802E-2</v>
      </c>
      <c r="V138" s="16"/>
    </row>
    <row r="139" spans="1:22">
      <c r="A139" s="1" t="s">
        <v>276</v>
      </c>
      <c r="B139">
        <v>-0.2075265142044849</v>
      </c>
      <c r="C139">
        <v>-0.30086551645911669</v>
      </c>
      <c r="D139">
        <v>1.09861979105242</v>
      </c>
      <c r="E139">
        <v>-9.3339002254631875E-2</v>
      </c>
      <c r="F139" s="8">
        <f t="shared" si="6"/>
        <v>-1.2970717238750001E-4</v>
      </c>
      <c r="G139" s="8">
        <f t="shared" si="7"/>
        <v>4.9148757358544501E-2</v>
      </c>
      <c r="I139" s="10" t="s">
        <v>277</v>
      </c>
      <c r="J139" s="11">
        <v>-1.2970717238750001E-4</v>
      </c>
      <c r="L139" s="12" t="str">
        <f>_xlfn.XLOOKUP(I139,Sheet!$B$2:$B$900,Sheet!$A$2:$A$900)</f>
        <v>EMN</v>
      </c>
      <c r="M139" s="9">
        <f t="shared" si="8"/>
        <v>-1.2970717238750001E-4</v>
      </c>
      <c r="P139" s="15"/>
      <c r="R139" s="10" t="s">
        <v>276</v>
      </c>
      <c r="S139" s="11">
        <v>4.9148757358544501E-2</v>
      </c>
      <c r="V139" s="16"/>
    </row>
    <row r="140" spans="1:22">
      <c r="A140" s="1" t="s">
        <v>278</v>
      </c>
      <c r="B140">
        <v>-0.15895984579650749</v>
      </c>
      <c r="C140">
        <v>9.1780941528889826E-2</v>
      </c>
      <c r="D140">
        <v>0.86407112621418691</v>
      </c>
      <c r="E140">
        <v>0.25074078732539729</v>
      </c>
      <c r="F140" s="8">
        <f t="shared" si="6"/>
        <v>-1.5175590776329999E-4</v>
      </c>
      <c r="G140" s="8">
        <f t="shared" si="7"/>
        <v>7.0003197587584401E-2</v>
      </c>
      <c r="I140" s="10" t="s">
        <v>279</v>
      </c>
      <c r="J140" s="11">
        <v>-1.5175590776329999E-4</v>
      </c>
      <c r="L140" s="12" t="str">
        <f>_xlfn.XLOOKUP(I140,Sheet!$B$2:$B$900,Sheet!$A$2:$A$900)</f>
        <v>EMR</v>
      </c>
      <c r="M140" s="9">
        <f t="shared" si="8"/>
        <v>-1.5175590776329999E-4</v>
      </c>
      <c r="P140" s="15"/>
      <c r="R140" s="10" t="s">
        <v>278</v>
      </c>
      <c r="S140" s="11">
        <v>7.0003197587584401E-2</v>
      </c>
      <c r="V140" s="16"/>
    </row>
    <row r="141" spans="1:22">
      <c r="A141" s="1" t="s">
        <v>280</v>
      </c>
      <c r="B141">
        <v>-0.11874835732992781</v>
      </c>
      <c r="C141">
        <v>0.55121210804475906</v>
      </c>
      <c r="D141">
        <v>0.66987310439877423</v>
      </c>
      <c r="E141">
        <v>0.66996046537468679</v>
      </c>
      <c r="F141" s="8">
        <f t="shared" si="6"/>
        <v>-4.078001373717E-4</v>
      </c>
      <c r="G141" s="8">
        <f t="shared" si="7"/>
        <v>-0.25329901117373621</v>
      </c>
      <c r="I141" s="10" t="s">
        <v>281</v>
      </c>
      <c r="J141" s="11">
        <v>-4.078001373717E-4</v>
      </c>
      <c r="L141" s="12" t="str">
        <f>_xlfn.XLOOKUP(I141,Sheet!$B$2:$B$900,Sheet!$A$2:$A$900)</f>
        <v>EOG</v>
      </c>
      <c r="M141" s="9">
        <f t="shared" si="8"/>
        <v>-4.078001373717E-4</v>
      </c>
      <c r="P141" s="15"/>
      <c r="R141" s="10" t="s">
        <v>280</v>
      </c>
      <c r="S141" s="11">
        <v>-0.25329901117373621</v>
      </c>
      <c r="V141" s="16"/>
    </row>
    <row r="142" spans="1:22">
      <c r="A142" s="1" t="s">
        <v>282</v>
      </c>
      <c r="B142">
        <v>-0.18648135013728689</v>
      </c>
      <c r="C142">
        <v>-0.17416489734385721</v>
      </c>
      <c r="D142">
        <v>0.99698393059360291</v>
      </c>
      <c r="E142">
        <v>1.231645279342969E-2</v>
      </c>
      <c r="F142" s="8">
        <f t="shared" si="6"/>
        <v>3.5310133238099998E-4</v>
      </c>
      <c r="G142" s="8">
        <f t="shared" si="7"/>
        <v>8.0463741413459605E-2</v>
      </c>
      <c r="I142" s="10" t="s">
        <v>283</v>
      </c>
      <c r="J142" s="11">
        <v>3.5310133238099998E-4</v>
      </c>
      <c r="L142" s="12" t="str">
        <f>_xlfn.XLOOKUP(I142,Sheet!$B$2:$B$900,Sheet!$A$2:$A$900)</f>
        <v>EQIX</v>
      </c>
      <c r="M142" s="9">
        <f t="shared" si="8"/>
        <v>3.5310133238099998E-4</v>
      </c>
      <c r="P142" s="15"/>
      <c r="R142" s="10" t="s">
        <v>282</v>
      </c>
      <c r="S142" s="11">
        <v>8.0463741413459605E-2</v>
      </c>
      <c r="V142" s="16"/>
    </row>
    <row r="143" spans="1:22">
      <c r="A143" s="1" t="s">
        <v>284</v>
      </c>
      <c r="B143">
        <v>-0.13142633620946359</v>
      </c>
      <c r="C143">
        <v>-0.35596686411511552</v>
      </c>
      <c r="D143">
        <v>0.73110034350159137</v>
      </c>
      <c r="E143">
        <v>-0.22454052790565179</v>
      </c>
      <c r="F143" s="8">
        <f t="shared" si="6"/>
        <v>9.7293951134833998E-5</v>
      </c>
      <c r="G143" s="8">
        <f t="shared" si="7"/>
        <v>4.0553607517476199E-2</v>
      </c>
      <c r="I143" s="10" t="s">
        <v>285</v>
      </c>
      <c r="J143" s="11">
        <v>9.7293951134833998E-5</v>
      </c>
      <c r="L143" s="12" t="str">
        <f>_xlfn.XLOOKUP(I143,Sheet!$B$2:$B$900,Sheet!$A$2:$A$900)</f>
        <v>EQR</v>
      </c>
      <c r="M143" s="9">
        <f t="shared" si="8"/>
        <v>9.7293951134833998E-5</v>
      </c>
      <c r="P143" s="15"/>
      <c r="R143" s="10" t="s">
        <v>284</v>
      </c>
      <c r="S143" s="11">
        <v>4.0553607517476199E-2</v>
      </c>
      <c r="V143" s="16"/>
    </row>
    <row r="144" spans="1:22">
      <c r="A144" s="1" t="s">
        <v>286</v>
      </c>
      <c r="B144">
        <v>-0.18663265905529819</v>
      </c>
      <c r="C144">
        <v>0.62126931128659457</v>
      </c>
      <c r="D144">
        <v>0.99771466436351153</v>
      </c>
      <c r="E144">
        <v>0.80790197034189271</v>
      </c>
      <c r="F144" s="8">
        <f t="shared" si="6"/>
        <v>-2.326477598689E-4</v>
      </c>
      <c r="G144" s="8">
        <f t="shared" si="7"/>
        <v>-0.18864692829555069</v>
      </c>
      <c r="I144" s="10" t="s">
        <v>287</v>
      </c>
      <c r="J144" s="11">
        <v>-2.326477598689E-4</v>
      </c>
      <c r="L144" s="12" t="str">
        <f>_xlfn.XLOOKUP(I144,Sheet!$B$2:$B$900,Sheet!$A$2:$A$900)</f>
        <v>EQT</v>
      </c>
      <c r="M144" s="9">
        <f t="shared" si="8"/>
        <v>-2.326477598689E-4</v>
      </c>
      <c r="P144" s="15"/>
      <c r="R144" s="10" t="s">
        <v>286</v>
      </c>
      <c r="S144" s="11">
        <v>-0.18864692829555069</v>
      </c>
      <c r="V144" s="16"/>
    </row>
    <row r="145" spans="1:22">
      <c r="A145" s="1" t="s">
        <v>288</v>
      </c>
      <c r="B145">
        <v>-8.1621041390805532E-2</v>
      </c>
      <c r="C145">
        <v>-2.3133915704473651E-2</v>
      </c>
      <c r="D145">
        <v>0.49056983596379111</v>
      </c>
      <c r="E145">
        <v>5.8487125686331881E-2</v>
      </c>
      <c r="F145" s="8">
        <f t="shared" si="6"/>
        <v>1.5019096229690001E-4</v>
      </c>
      <c r="G145" s="8">
        <f t="shared" si="7"/>
        <v>7.6848864580211104E-2</v>
      </c>
      <c r="I145" s="10" t="s">
        <v>289</v>
      </c>
      <c r="J145" s="11">
        <v>1.5019096229690001E-4</v>
      </c>
      <c r="L145" s="12" t="str">
        <f>_xlfn.XLOOKUP(I145,Sheet!$B$2:$B$900,Sheet!$A$2:$A$900)</f>
        <v>ES</v>
      </c>
      <c r="M145" s="9">
        <f t="shared" si="8"/>
        <v>1.5019096229690001E-4</v>
      </c>
      <c r="P145" s="15"/>
      <c r="R145" s="10" t="s">
        <v>288</v>
      </c>
      <c r="S145" s="11">
        <v>7.6848864580211104E-2</v>
      </c>
      <c r="V145" s="16"/>
    </row>
    <row r="146" spans="1:22">
      <c r="A146" s="1" t="s">
        <v>290</v>
      </c>
      <c r="B146">
        <v>-0.1247319018897622</v>
      </c>
      <c r="C146">
        <v>-0.43879260027546541</v>
      </c>
      <c r="D146">
        <v>0.69877013261820875</v>
      </c>
      <c r="E146">
        <v>-0.31406069838570322</v>
      </c>
      <c r="F146" s="8">
        <f t="shared" si="6"/>
        <v>1.094253119352E-4</v>
      </c>
      <c r="G146" s="8">
        <f t="shared" si="7"/>
        <v>4.3217218289634401E-2</v>
      </c>
      <c r="I146" s="10" t="s">
        <v>291</v>
      </c>
      <c r="J146" s="11">
        <v>1.094253119352E-4</v>
      </c>
      <c r="L146" s="12" t="str">
        <f>_xlfn.XLOOKUP(I146,Sheet!$B$2:$B$900,Sheet!$A$2:$A$900)</f>
        <v>ESS</v>
      </c>
      <c r="M146" s="9">
        <f t="shared" si="8"/>
        <v>1.094253119352E-4</v>
      </c>
      <c r="P146" s="15"/>
      <c r="R146" s="10" t="s">
        <v>290</v>
      </c>
      <c r="S146" s="11">
        <v>4.3217218289634401E-2</v>
      </c>
      <c r="V146" s="16"/>
    </row>
    <row r="147" spans="1:22">
      <c r="A147" s="1" t="s">
        <v>292</v>
      </c>
      <c r="B147">
        <v>-0.16694126102032791</v>
      </c>
      <c r="C147">
        <v>-3.5245851265671369E-2</v>
      </c>
      <c r="D147">
        <v>0.90261670378069625</v>
      </c>
      <c r="E147">
        <v>0.13169540975465649</v>
      </c>
      <c r="F147" s="8">
        <f t="shared" si="6"/>
        <v>3.1484886812480002E-4</v>
      </c>
      <c r="G147" s="8">
        <f t="shared" si="7"/>
        <v>0.1243784036177011</v>
      </c>
      <c r="I147" s="10" t="s">
        <v>293</v>
      </c>
      <c r="J147" s="11">
        <v>3.1484886812480002E-4</v>
      </c>
      <c r="L147" s="12" t="str">
        <f>_xlfn.XLOOKUP(I147,Sheet!$B$2:$B$900,Sheet!$A$2:$A$900)</f>
        <v>ETN</v>
      </c>
      <c r="M147" s="9">
        <f t="shared" si="8"/>
        <v>3.1484886812480002E-4</v>
      </c>
      <c r="P147" s="15"/>
      <c r="R147" s="10" t="s">
        <v>292</v>
      </c>
      <c r="S147" s="11">
        <v>0.1243784036177011</v>
      </c>
      <c r="V147" s="16"/>
    </row>
    <row r="148" spans="1:22">
      <c r="A148" s="1" t="s">
        <v>294</v>
      </c>
      <c r="B148">
        <v>-8.3679799564841617E-2</v>
      </c>
      <c r="C148">
        <v>6.4944428788433428E-2</v>
      </c>
      <c r="D148">
        <v>0.50051243645037591</v>
      </c>
      <c r="E148">
        <v>0.14862422835327499</v>
      </c>
      <c r="F148" s="8">
        <f t="shared" si="6"/>
        <v>8.3239118097362111E-5</v>
      </c>
      <c r="G148" s="8">
        <f t="shared" si="7"/>
        <v>5.9612757266825002E-2</v>
      </c>
      <c r="I148" s="10" t="s">
        <v>295</v>
      </c>
      <c r="J148" s="11">
        <v>8.3239118097362111E-5</v>
      </c>
      <c r="L148" s="12" t="str">
        <f>_xlfn.XLOOKUP(I148,Sheet!$B$2:$B$900,Sheet!$A$2:$A$900)</f>
        <v>ETR</v>
      </c>
      <c r="M148" s="9">
        <f t="shared" si="8"/>
        <v>8.3239118097362111E-5</v>
      </c>
      <c r="P148" s="15"/>
      <c r="R148" s="10" t="s">
        <v>294</v>
      </c>
      <c r="S148" s="11">
        <v>5.9612757266825002E-2</v>
      </c>
      <c r="V148" s="16"/>
    </row>
    <row r="149" spans="1:22">
      <c r="A149" s="1" t="s">
        <v>296</v>
      </c>
      <c r="B149">
        <v>-8.3714146946422846E-2</v>
      </c>
      <c r="C149">
        <v>-2.314819383729361E-2</v>
      </c>
      <c r="D149">
        <v>0.50067831425823561</v>
      </c>
      <c r="E149">
        <v>6.0565953109129239E-2</v>
      </c>
      <c r="F149" s="8">
        <f t="shared" si="6"/>
        <v>2.086952433085198E-5</v>
      </c>
      <c r="G149" s="8">
        <f t="shared" si="7"/>
        <v>3.8872709057678499E-2</v>
      </c>
      <c r="I149" s="10" t="s">
        <v>297</v>
      </c>
      <c r="J149" s="11">
        <v>2.086952433085198E-5</v>
      </c>
      <c r="L149" s="12" t="str">
        <f>_xlfn.XLOOKUP(I149,Sheet!$B$2:$B$900,Sheet!$A$2:$A$900)</f>
        <v>EVRG</v>
      </c>
      <c r="M149" s="9">
        <f t="shared" si="8"/>
        <v>2.086952433085198E-5</v>
      </c>
      <c r="P149" s="15"/>
      <c r="R149" s="10" t="s">
        <v>296</v>
      </c>
      <c r="S149" s="11">
        <v>3.8872709057678499E-2</v>
      </c>
      <c r="V149" s="16"/>
    </row>
    <row r="150" spans="1:22">
      <c r="A150" s="1" t="s">
        <v>298</v>
      </c>
      <c r="B150">
        <v>-0.17847024293634059</v>
      </c>
      <c r="C150">
        <v>-0.47174849465446178</v>
      </c>
      <c r="D150">
        <v>0.95829495810585308</v>
      </c>
      <c r="E150">
        <v>-0.29327825171812122</v>
      </c>
      <c r="F150" s="8">
        <f t="shared" si="6"/>
        <v>7.9048191120389998E-4</v>
      </c>
      <c r="G150" s="8">
        <f t="shared" si="7"/>
        <v>0.1250133880522766</v>
      </c>
      <c r="I150" s="10" t="s">
        <v>299</v>
      </c>
      <c r="J150" s="11">
        <v>7.9048191120389998E-4</v>
      </c>
      <c r="L150" s="12" t="str">
        <f>_xlfn.XLOOKUP(I150,Sheet!$B$2:$B$900,Sheet!$A$2:$A$900)</f>
        <v>EW</v>
      </c>
      <c r="M150" s="9">
        <f t="shared" si="8"/>
        <v>7.9048191120389998E-4</v>
      </c>
      <c r="P150" s="15"/>
      <c r="R150" s="10" t="s">
        <v>298</v>
      </c>
      <c r="S150" s="11">
        <v>0.1250133880522766</v>
      </c>
      <c r="V150" s="16"/>
    </row>
    <row r="151" spans="1:22">
      <c r="A151" s="1" t="s">
        <v>300</v>
      </c>
      <c r="B151">
        <v>-9.6839702972547681E-2</v>
      </c>
      <c r="C151">
        <v>0.1129305816495136</v>
      </c>
      <c r="D151">
        <v>0.56406708977245923</v>
      </c>
      <c r="E151">
        <v>0.20977028462206129</v>
      </c>
      <c r="F151" s="8">
        <f t="shared" si="6"/>
        <v>6.0851401381865683E-5</v>
      </c>
      <c r="G151" s="8">
        <f t="shared" si="7"/>
        <v>3.1045351382444599E-2</v>
      </c>
      <c r="I151" s="10" t="s">
        <v>301</v>
      </c>
      <c r="J151" s="11">
        <v>6.0851401381865683E-5</v>
      </c>
      <c r="L151" s="12" t="str">
        <f>_xlfn.XLOOKUP(I151,Sheet!$B$2:$B$900,Sheet!$A$2:$A$900)</f>
        <v>EXC</v>
      </c>
      <c r="M151" s="9">
        <f t="shared" si="8"/>
        <v>6.0851401381865683E-5</v>
      </c>
      <c r="P151" s="15"/>
      <c r="R151" s="10" t="s">
        <v>300</v>
      </c>
      <c r="S151" s="11">
        <v>3.1045351382444599E-2</v>
      </c>
      <c r="V151" s="16"/>
    </row>
    <row r="152" spans="1:22">
      <c r="A152" s="1" t="s">
        <v>302</v>
      </c>
      <c r="B152">
        <v>-0.15835749379011849</v>
      </c>
      <c r="C152">
        <v>-0.19482771201218729</v>
      </c>
      <c r="D152">
        <v>0.86116211755676064</v>
      </c>
      <c r="E152">
        <v>-3.6470218222068751E-2</v>
      </c>
      <c r="F152" s="8">
        <f t="shared" si="6"/>
        <v>3.574361249716E-4</v>
      </c>
      <c r="G152" s="8">
        <f t="shared" si="7"/>
        <v>0.10209446666245189</v>
      </c>
      <c r="I152" s="10" t="s">
        <v>303</v>
      </c>
      <c r="J152" s="11">
        <v>3.574361249716E-4</v>
      </c>
      <c r="L152" s="12" t="str">
        <f>_xlfn.XLOOKUP(I152,Sheet!$B$2:$B$900,Sheet!$A$2:$A$900)</f>
        <v>EXPD</v>
      </c>
      <c r="M152" s="9">
        <f t="shared" si="8"/>
        <v>3.574361249716E-4</v>
      </c>
      <c r="P152" s="15"/>
      <c r="R152" s="10" t="s">
        <v>302</v>
      </c>
      <c r="S152" s="11">
        <v>0.10209446666245189</v>
      </c>
      <c r="V152" s="16"/>
    </row>
    <row r="153" spans="1:22">
      <c r="A153" s="1" t="s">
        <v>304</v>
      </c>
      <c r="B153">
        <v>-0.26811399683471809</v>
      </c>
      <c r="C153">
        <v>-0.58731586582083495</v>
      </c>
      <c r="D153">
        <v>1.391221973220977</v>
      </c>
      <c r="E153">
        <v>-0.3192018689861168</v>
      </c>
      <c r="F153" s="8">
        <f t="shared" si="6"/>
        <v>1.0284824753150001E-4</v>
      </c>
      <c r="G153" s="8">
        <f t="shared" si="7"/>
        <v>4.6130016984129801E-2</v>
      </c>
      <c r="I153" s="10" t="s">
        <v>305</v>
      </c>
      <c r="J153" s="11">
        <v>1.0284824753150001E-4</v>
      </c>
      <c r="L153" s="12" t="str">
        <f>_xlfn.XLOOKUP(I153,Sheet!$B$2:$B$900,Sheet!$A$2:$A$900)</f>
        <v>EXPE</v>
      </c>
      <c r="M153" s="9">
        <f t="shared" si="8"/>
        <v>1.0284824753150001E-4</v>
      </c>
      <c r="P153" s="15"/>
      <c r="R153" s="10" t="s">
        <v>304</v>
      </c>
      <c r="S153" s="11">
        <v>4.6130016984129801E-2</v>
      </c>
      <c r="V153" s="16"/>
    </row>
    <row r="154" spans="1:22">
      <c r="A154" s="1" t="s">
        <v>306</v>
      </c>
      <c r="B154">
        <v>-0.16628403486047161</v>
      </c>
      <c r="C154">
        <v>-0.34048541310548019</v>
      </c>
      <c r="D154">
        <v>0.8994426849866517</v>
      </c>
      <c r="E154">
        <v>-0.17420137824500859</v>
      </c>
      <c r="F154" s="8">
        <f t="shared" si="6"/>
        <v>8.2896287467739999E-4</v>
      </c>
      <c r="G154" s="8">
        <f t="shared" si="7"/>
        <v>0.11599923279914449</v>
      </c>
      <c r="I154" s="10" t="s">
        <v>307</v>
      </c>
      <c r="J154" s="11">
        <v>8.2896287467739999E-4</v>
      </c>
      <c r="L154" s="12" t="str">
        <f>_xlfn.XLOOKUP(I154,Sheet!$B$2:$B$900,Sheet!$A$2:$A$900)</f>
        <v>EXR</v>
      </c>
      <c r="M154" s="9">
        <f t="shared" si="8"/>
        <v>8.2896287467739999E-4</v>
      </c>
      <c r="P154" s="15"/>
      <c r="R154" s="10" t="s">
        <v>306</v>
      </c>
      <c r="S154" s="11">
        <v>0.11599923279914449</v>
      </c>
      <c r="V154" s="16"/>
    </row>
    <row r="155" spans="1:22">
      <c r="A155" s="1" t="s">
        <v>308</v>
      </c>
      <c r="B155">
        <v>-0.27677348724534512</v>
      </c>
      <c r="C155">
        <v>-0.42665036525010308</v>
      </c>
      <c r="D155">
        <v>1.4330422582141811</v>
      </c>
      <c r="E155">
        <v>-0.1498768780047581</v>
      </c>
      <c r="F155" s="8">
        <f t="shared" si="6"/>
        <v>2.658432711088E-4</v>
      </c>
      <c r="G155" s="8">
        <f t="shared" si="7"/>
        <v>8.09694819589028E-2</v>
      </c>
      <c r="I155" s="10" t="s">
        <v>309</v>
      </c>
      <c r="J155" s="11">
        <v>2.658432711088E-4</v>
      </c>
      <c r="L155" s="12" t="str">
        <f>_xlfn.XLOOKUP(I155,Sheet!$B$2:$B$900,Sheet!$A$2:$A$900)</f>
        <v>F</v>
      </c>
      <c r="M155" s="9">
        <f t="shared" si="8"/>
        <v>2.658432711088E-4</v>
      </c>
      <c r="P155" s="15"/>
      <c r="R155" s="10" t="s">
        <v>308</v>
      </c>
      <c r="S155" s="11">
        <v>8.09694819589028E-2</v>
      </c>
      <c r="V155" s="16"/>
    </row>
    <row r="156" spans="1:22">
      <c r="A156" s="1" t="s">
        <v>310</v>
      </c>
      <c r="B156">
        <v>-0.1606135839431026</v>
      </c>
      <c r="C156">
        <v>-0.23749772186379961</v>
      </c>
      <c r="D156">
        <v>0.87205771633845874</v>
      </c>
      <c r="E156">
        <v>-7.6884137920696982E-2</v>
      </c>
      <c r="F156" s="8">
        <f t="shared" si="6"/>
        <v>4.9798869533240005E-4</v>
      </c>
      <c r="G156" s="8">
        <f t="shared" si="7"/>
        <v>0.1316469108339762</v>
      </c>
      <c r="I156" s="10" t="s">
        <v>311</v>
      </c>
      <c r="J156" s="11">
        <v>4.9798869533240005E-4</v>
      </c>
      <c r="L156" s="12" t="str">
        <f>_xlfn.XLOOKUP(I156,Sheet!$B$2:$B$900,Sheet!$A$2:$A$900)</f>
        <v>FAST</v>
      </c>
      <c r="M156" s="9">
        <f t="shared" si="8"/>
        <v>4.9798869533240005E-4</v>
      </c>
      <c r="P156" s="15"/>
      <c r="R156" s="10" t="s">
        <v>310</v>
      </c>
      <c r="S156" s="11">
        <v>0.1316469108339762</v>
      </c>
      <c r="V156" s="16"/>
    </row>
    <row r="157" spans="1:22">
      <c r="A157" s="1" t="s">
        <v>312</v>
      </c>
      <c r="B157">
        <v>-0.26493607765773119</v>
      </c>
      <c r="C157">
        <v>6.7010385682028994E-2</v>
      </c>
      <c r="D157">
        <v>1.37587447823399</v>
      </c>
      <c r="E157">
        <v>0.33194646333976019</v>
      </c>
      <c r="F157" s="8">
        <f t="shared" si="6"/>
        <v>3.4521835249640002E-4</v>
      </c>
      <c r="G157" s="8">
        <f t="shared" si="7"/>
        <v>0.15870504633072671</v>
      </c>
      <c r="I157" s="10" t="s">
        <v>313</v>
      </c>
      <c r="J157" s="11">
        <v>3.4521835249640002E-4</v>
      </c>
      <c r="L157" s="12" t="str">
        <f>_xlfn.XLOOKUP(I157,Sheet!$B$2:$B$900,Sheet!$A$2:$A$900)</f>
        <v>FCX</v>
      </c>
      <c r="M157" s="9">
        <f t="shared" si="8"/>
        <v>3.4521835249640002E-4</v>
      </c>
      <c r="P157" s="15"/>
      <c r="R157" s="10" t="s">
        <v>312</v>
      </c>
      <c r="S157" s="11">
        <v>0.15870504633072671</v>
      </c>
      <c r="V157" s="16"/>
    </row>
    <row r="158" spans="1:22">
      <c r="A158" s="1" t="s">
        <v>314</v>
      </c>
      <c r="B158">
        <v>-0.14768564214427921</v>
      </c>
      <c r="C158">
        <v>-0.1405918685352098</v>
      </c>
      <c r="D158">
        <v>0.80962330221417511</v>
      </c>
      <c r="E158">
        <v>7.0937736090694037E-3</v>
      </c>
      <c r="F158" s="8">
        <f t="shared" si="6"/>
        <v>4.9637696476789999E-4</v>
      </c>
      <c r="G158" s="8">
        <f t="shared" si="7"/>
        <v>9.2259747844086901E-2</v>
      </c>
      <c r="I158" s="10" t="s">
        <v>315</v>
      </c>
      <c r="J158" s="11">
        <v>4.9637696476789999E-4</v>
      </c>
      <c r="L158" s="12" t="str">
        <f>_xlfn.XLOOKUP(I158,Sheet!$B$2:$B$900,Sheet!$A$2:$A$900)</f>
        <v>FDS</v>
      </c>
      <c r="M158" s="9">
        <f t="shared" si="8"/>
        <v>4.9637696476789999E-4</v>
      </c>
      <c r="P158" s="15"/>
      <c r="R158" s="10" t="s">
        <v>314</v>
      </c>
      <c r="S158" s="11">
        <v>9.2259747844086901E-2</v>
      </c>
      <c r="V158" s="16"/>
    </row>
    <row r="159" spans="1:22">
      <c r="A159" s="1" t="s">
        <v>316</v>
      </c>
      <c r="B159">
        <v>-0.18799037185560419</v>
      </c>
      <c r="C159">
        <v>-0.28657714321416539</v>
      </c>
      <c r="D159">
        <v>1.0042716248259931</v>
      </c>
      <c r="E159">
        <v>-9.8586771358561226E-2</v>
      </c>
      <c r="F159" s="8">
        <f t="shared" si="6"/>
        <v>-4.0291523955079999E-4</v>
      </c>
      <c r="G159" s="8">
        <f t="shared" si="7"/>
        <v>3.2324580359643001E-2</v>
      </c>
      <c r="I159" s="10" t="s">
        <v>317</v>
      </c>
      <c r="J159" s="11">
        <v>-4.0291523955079999E-4</v>
      </c>
      <c r="L159" s="12" t="str">
        <f>_xlfn.XLOOKUP(I159,Sheet!$B$2:$B$900,Sheet!$A$2:$A$900)</f>
        <v>FDX</v>
      </c>
      <c r="M159" s="9">
        <f t="shared" si="8"/>
        <v>-4.0291523955079999E-4</v>
      </c>
      <c r="P159" s="15"/>
      <c r="R159" s="10" t="s">
        <v>316</v>
      </c>
      <c r="S159" s="11">
        <v>3.2324580359643001E-2</v>
      </c>
      <c r="V159" s="16"/>
    </row>
    <row r="160" spans="1:22">
      <c r="A160" s="1" t="s">
        <v>318</v>
      </c>
      <c r="B160">
        <v>-8.1288805546738063E-2</v>
      </c>
      <c r="C160">
        <v>7.3854578453110831E-2</v>
      </c>
      <c r="D160">
        <v>0.48896533073022569</v>
      </c>
      <c r="E160">
        <v>0.15514338399984889</v>
      </c>
      <c r="F160" s="8">
        <f t="shared" si="6"/>
        <v>1.2304184105289999E-4</v>
      </c>
      <c r="G160" s="8">
        <f t="shared" si="7"/>
        <v>1.00628555137234E-2</v>
      </c>
      <c r="I160" s="10" t="s">
        <v>319</v>
      </c>
      <c r="J160" s="11">
        <v>1.2304184105289999E-4</v>
      </c>
      <c r="L160" s="12" t="str">
        <f>_xlfn.XLOOKUP(I160,Sheet!$B$2:$B$900,Sheet!$A$2:$A$900)</f>
        <v>FE</v>
      </c>
      <c r="M160" s="9">
        <f t="shared" si="8"/>
        <v>1.2304184105289999E-4</v>
      </c>
      <c r="P160" s="15"/>
      <c r="R160" s="10" t="s">
        <v>318</v>
      </c>
      <c r="S160" s="11">
        <v>1.00628555137234E-2</v>
      </c>
      <c r="V160" s="16"/>
    </row>
    <row r="161" spans="1:22">
      <c r="A161" s="1" t="s">
        <v>320</v>
      </c>
      <c r="B161">
        <v>-0.2167959836604812</v>
      </c>
      <c r="C161">
        <v>-0.46371703454208901</v>
      </c>
      <c r="D161">
        <v>1.143385918850176</v>
      </c>
      <c r="E161">
        <v>-0.24692105088160779</v>
      </c>
      <c r="F161" s="8">
        <f t="shared" si="6"/>
        <v>2.1281116499700001E-4</v>
      </c>
      <c r="G161" s="8">
        <f t="shared" si="7"/>
        <v>3.13755088880142E-2</v>
      </c>
      <c r="I161" s="10" t="s">
        <v>321</v>
      </c>
      <c r="J161" s="11">
        <v>2.1281116499700001E-4</v>
      </c>
      <c r="L161" s="12" t="str">
        <f>_xlfn.XLOOKUP(I161,Sheet!$B$2:$B$900,Sheet!$A$2:$A$900)</f>
        <v>FFIV</v>
      </c>
      <c r="M161" s="9">
        <f t="shared" si="8"/>
        <v>2.1281116499700001E-4</v>
      </c>
      <c r="P161" s="15"/>
      <c r="R161" s="10" t="s">
        <v>320</v>
      </c>
      <c r="S161" s="11">
        <v>3.13755088880142E-2</v>
      </c>
      <c r="V161" s="16"/>
    </row>
    <row r="162" spans="1:22">
      <c r="A162" s="1" t="s">
        <v>322</v>
      </c>
      <c r="B162">
        <v>-0.1763084431109371</v>
      </c>
      <c r="C162">
        <v>2.0118116292377811E-2</v>
      </c>
      <c r="D162">
        <v>0.94785472657840808</v>
      </c>
      <c r="E162">
        <v>0.19642655940331491</v>
      </c>
      <c r="F162" s="8">
        <f t="shared" si="6"/>
        <v>-4.6690800832223068E-5</v>
      </c>
      <c r="G162" s="8">
        <f t="shared" si="7"/>
        <v>6.78669151404801E-2</v>
      </c>
      <c r="I162" s="10" t="s">
        <v>323</v>
      </c>
      <c r="J162" s="11">
        <v>-4.6690800832223068E-5</v>
      </c>
      <c r="L162" s="12" t="str">
        <f>_xlfn.XLOOKUP(I162,Sheet!$B$2:$B$900,Sheet!$A$2:$A$900)</f>
        <v>FI</v>
      </c>
      <c r="M162" s="9">
        <f t="shared" si="8"/>
        <v>-4.6690800832223068E-5</v>
      </c>
      <c r="P162" s="15"/>
      <c r="R162" s="10" t="s">
        <v>322</v>
      </c>
      <c r="S162" s="11">
        <v>6.78669151404801E-2</v>
      </c>
      <c r="V162" s="16"/>
    </row>
    <row r="163" spans="1:22">
      <c r="A163" s="1" t="s">
        <v>324</v>
      </c>
      <c r="B163">
        <v>-0.25493403454170771</v>
      </c>
      <c r="C163">
        <v>0.44255137870903161</v>
      </c>
      <c r="D163">
        <v>1.327570447189266</v>
      </c>
      <c r="E163">
        <v>0.69748541325073932</v>
      </c>
      <c r="F163" s="8">
        <f t="shared" si="6"/>
        <v>4.8931947415359995E-4</v>
      </c>
      <c r="G163" s="8">
        <f t="shared" si="7"/>
        <v>0.1069285208170708</v>
      </c>
      <c r="I163" s="10" t="s">
        <v>325</v>
      </c>
      <c r="J163" s="11">
        <v>4.8931947415359995E-4</v>
      </c>
      <c r="L163" s="12" t="str">
        <f>_xlfn.XLOOKUP(I163,Sheet!$B$2:$B$900,Sheet!$A$2:$A$900)</f>
        <v>FICO</v>
      </c>
      <c r="M163" s="9">
        <f t="shared" si="8"/>
        <v>4.8931947415359995E-4</v>
      </c>
      <c r="P163" s="15"/>
      <c r="R163" s="10" t="s">
        <v>324</v>
      </c>
      <c r="S163" s="11">
        <v>0.1069285208170708</v>
      </c>
      <c r="V163" s="16"/>
    </row>
    <row r="164" spans="1:22">
      <c r="A164" s="1" t="s">
        <v>326</v>
      </c>
      <c r="B164">
        <v>-0.20372283787581411</v>
      </c>
      <c r="C164">
        <v>-0.34195614115191192</v>
      </c>
      <c r="D164">
        <v>1.0802502542155059</v>
      </c>
      <c r="E164">
        <v>-0.13823330327609781</v>
      </c>
      <c r="F164" s="8">
        <f t="shared" si="6"/>
        <v>-3.0781381262429998E-4</v>
      </c>
      <c r="G164" s="8">
        <f t="shared" si="7"/>
        <v>5.11678112749634E-2</v>
      </c>
      <c r="I164" s="10" t="s">
        <v>327</v>
      </c>
      <c r="J164" s="11">
        <v>-3.0781381262429998E-4</v>
      </c>
      <c r="L164" s="12" t="str">
        <f>_xlfn.XLOOKUP(I164,Sheet!$B$2:$B$900,Sheet!$A$2:$A$900)</f>
        <v>FIS</v>
      </c>
      <c r="M164" s="9">
        <f t="shared" si="8"/>
        <v>-3.0781381262429998E-4</v>
      </c>
      <c r="P164" s="15"/>
      <c r="R164" s="10" t="s">
        <v>326</v>
      </c>
      <c r="S164" s="11">
        <v>5.11678112749634E-2</v>
      </c>
      <c r="V164" s="16"/>
    </row>
    <row r="165" spans="1:22">
      <c r="A165" s="1" t="s">
        <v>328</v>
      </c>
      <c r="B165">
        <v>-0.20219821622319711</v>
      </c>
      <c r="C165">
        <v>-0.18243043122164801</v>
      </c>
      <c r="D165">
        <v>1.072887221404591</v>
      </c>
      <c r="E165">
        <v>1.976778500154908E-2</v>
      </c>
      <c r="F165" s="8">
        <f t="shared" si="6"/>
        <v>-2.1530653900756529E-5</v>
      </c>
      <c r="G165" s="8">
        <f t="shared" si="7"/>
        <v>6.8607572380495294E-2</v>
      </c>
      <c r="I165" s="10" t="s">
        <v>329</v>
      </c>
      <c r="J165" s="11">
        <v>-2.1530653900756529E-5</v>
      </c>
      <c r="L165" s="12" t="str">
        <f>_xlfn.XLOOKUP(I165,Sheet!$B$2:$B$900,Sheet!$A$2:$A$900)</f>
        <v>FITB</v>
      </c>
      <c r="M165" s="9">
        <f t="shared" si="8"/>
        <v>-2.1530653900756529E-5</v>
      </c>
      <c r="P165" s="15"/>
      <c r="R165" s="10" t="s">
        <v>328</v>
      </c>
      <c r="S165" s="11">
        <v>6.8607572380495294E-2</v>
      </c>
      <c r="V165" s="16"/>
    </row>
    <row r="166" spans="1:22">
      <c r="A166" s="1" t="s">
        <v>330</v>
      </c>
      <c r="B166">
        <v>-0.1232205293128269</v>
      </c>
      <c r="C166">
        <v>0.1864544917433458</v>
      </c>
      <c r="D166">
        <v>0.69147108511065802</v>
      </c>
      <c r="E166">
        <v>0.30967502105617267</v>
      </c>
      <c r="F166" s="8">
        <f t="shared" si="6"/>
        <v>-1.5220637716159999E-4</v>
      </c>
      <c r="G166" s="8">
        <f t="shared" si="7"/>
        <v>8.0236328677953994E-2</v>
      </c>
      <c r="I166" s="10" t="s">
        <v>331</v>
      </c>
      <c r="J166" s="11">
        <v>-1.5220637716159999E-4</v>
      </c>
      <c r="L166" s="12" t="str">
        <f>_xlfn.XLOOKUP(I166,Sheet!$B$2:$B$900,Sheet!$A$2:$A$900)</f>
        <v>FMC</v>
      </c>
      <c r="M166" s="9">
        <f t="shared" si="8"/>
        <v>-1.5220637716159999E-4</v>
      </c>
      <c r="P166" s="15"/>
      <c r="R166" s="10" t="s">
        <v>330</v>
      </c>
      <c r="S166" s="11">
        <v>8.0236328677953994E-2</v>
      </c>
      <c r="V166" s="16"/>
    </row>
    <row r="167" spans="1:22">
      <c r="A167" s="1" t="s">
        <v>332</v>
      </c>
      <c r="B167">
        <v>-0.15773434838753889</v>
      </c>
      <c r="C167">
        <v>-0.21757299030507729</v>
      </c>
      <c r="D167">
        <v>0.858152688930787</v>
      </c>
      <c r="E167">
        <v>-5.9838641917538349E-2</v>
      </c>
      <c r="F167" s="8">
        <f t="shared" si="6"/>
        <v>-1.987686289983E-4</v>
      </c>
      <c r="G167" s="8">
        <f t="shared" si="7"/>
        <v>-3.3915045546705803E-2</v>
      </c>
      <c r="I167" s="10" t="s">
        <v>333</v>
      </c>
      <c r="J167" s="11">
        <v>-1.987686289983E-4</v>
      </c>
      <c r="L167" s="12" t="str">
        <f>_xlfn.XLOOKUP(I167,Sheet!$B$2:$B$900,Sheet!$A$2:$A$900)</f>
        <v>FRT</v>
      </c>
      <c r="M167" s="9">
        <f t="shared" si="8"/>
        <v>-1.987686289983E-4</v>
      </c>
      <c r="P167" s="15"/>
      <c r="R167" s="10" t="s">
        <v>332</v>
      </c>
      <c r="S167" s="11">
        <v>-3.3915045546705803E-2</v>
      </c>
      <c r="V167" s="16"/>
    </row>
    <row r="168" spans="1:22">
      <c r="A168" s="1" t="s">
        <v>334</v>
      </c>
      <c r="B168">
        <v>-0.17182761581515971</v>
      </c>
      <c r="C168">
        <v>0.67363103938425584</v>
      </c>
      <c r="D168">
        <v>0.92621494575657481</v>
      </c>
      <c r="E168">
        <v>0.84545865519941554</v>
      </c>
      <c r="F168" s="8">
        <f t="shared" si="6"/>
        <v>-1.3878953048617719E-5</v>
      </c>
      <c r="G168" s="8">
        <f t="shared" si="7"/>
        <v>8.9963893487762694E-2</v>
      </c>
      <c r="I168" s="10" t="s">
        <v>335</v>
      </c>
      <c r="J168" s="11">
        <v>-1.3878953048617719E-5</v>
      </c>
      <c r="L168" s="12" t="str">
        <f>_xlfn.XLOOKUP(I168,Sheet!$B$2:$B$900,Sheet!$A$2:$A$900)</f>
        <v>FSLR</v>
      </c>
      <c r="M168" s="9">
        <f t="shared" si="8"/>
        <v>-1.3878953048617719E-5</v>
      </c>
      <c r="P168" s="15"/>
      <c r="R168" s="10" t="s">
        <v>334</v>
      </c>
      <c r="S168" s="11">
        <v>8.9963893487762694E-2</v>
      </c>
      <c r="V168" s="16"/>
    </row>
    <row r="169" spans="1:22">
      <c r="A169" s="1" t="s">
        <v>336</v>
      </c>
      <c r="B169">
        <v>-0.1024564257610277</v>
      </c>
      <c r="C169">
        <v>0.2239319364673299</v>
      </c>
      <c r="D169">
        <v>0.59119258291392573</v>
      </c>
      <c r="E169">
        <v>0.3263883622283576</v>
      </c>
      <c r="F169" s="8">
        <f t="shared" si="6"/>
        <v>-3.1805357928630003E-4</v>
      </c>
      <c r="G169" s="8">
        <f t="shared" si="7"/>
        <v>-2.4522300493602101E-2</v>
      </c>
      <c r="I169" s="10" t="s">
        <v>337</v>
      </c>
      <c r="J169" s="11">
        <v>-3.1805357928630003E-4</v>
      </c>
      <c r="L169" s="12" t="str">
        <f>_xlfn.XLOOKUP(I169,Sheet!$B$2:$B$900,Sheet!$A$2:$A$900)</f>
        <v>GD</v>
      </c>
      <c r="M169" s="9">
        <f t="shared" si="8"/>
        <v>-3.1805357928630003E-4</v>
      </c>
      <c r="P169" s="15"/>
      <c r="R169" s="10" t="s">
        <v>336</v>
      </c>
      <c r="S169" s="11">
        <v>-2.4522300493602101E-2</v>
      </c>
      <c r="V169" s="16"/>
    </row>
    <row r="170" spans="1:22">
      <c r="A170" s="1" t="s">
        <v>338</v>
      </c>
      <c r="B170">
        <v>-0.18609100584994431</v>
      </c>
      <c r="C170">
        <v>-5.4565687919086781E-2</v>
      </c>
      <c r="D170">
        <v>0.99509879549118385</v>
      </c>
      <c r="E170">
        <v>0.13152531793085759</v>
      </c>
      <c r="F170" s="8">
        <f t="shared" si="6"/>
        <v>-6.8103478826239997E-4</v>
      </c>
      <c r="G170" s="8">
        <f t="shared" si="7"/>
        <v>-2.62475953471887E-2</v>
      </c>
      <c r="I170" s="10" t="s">
        <v>339</v>
      </c>
      <c r="J170" s="11">
        <v>-6.8103478826239997E-4</v>
      </c>
      <c r="L170" s="12" t="str">
        <f>_xlfn.XLOOKUP(I170,Sheet!$B$2:$B$900,Sheet!$A$2:$A$900)</f>
        <v>GE</v>
      </c>
      <c r="M170" s="9">
        <f t="shared" si="8"/>
        <v>-6.8103478826239997E-4</v>
      </c>
      <c r="P170" s="15"/>
      <c r="R170" s="10" t="s">
        <v>338</v>
      </c>
      <c r="S170" s="11">
        <v>-2.62475953471887E-2</v>
      </c>
      <c r="V170" s="16"/>
    </row>
    <row r="171" spans="1:22">
      <c r="A171" s="1" t="s">
        <v>340</v>
      </c>
      <c r="B171">
        <v>-0.1068211777567792</v>
      </c>
      <c r="C171">
        <v>-0.1120698503423222</v>
      </c>
      <c r="D171">
        <v>0.61227178777833391</v>
      </c>
      <c r="E171">
        <v>-5.248672585542985E-3</v>
      </c>
      <c r="F171" s="8">
        <f t="shared" si="6"/>
        <v>3.5727860107319999E-4</v>
      </c>
      <c r="G171" s="8">
        <f t="shared" si="7"/>
        <v>0.12638681396485679</v>
      </c>
      <c r="I171" s="10" t="s">
        <v>341</v>
      </c>
      <c r="J171" s="11">
        <v>3.5727860107319999E-4</v>
      </c>
      <c r="L171" s="12" t="str">
        <f>_xlfn.XLOOKUP(I171,Sheet!$B$2:$B$900,Sheet!$A$2:$A$900)</f>
        <v>GEN</v>
      </c>
      <c r="M171" s="9">
        <f t="shared" si="8"/>
        <v>3.5727860107319999E-4</v>
      </c>
      <c r="P171" s="15"/>
      <c r="R171" s="10" t="s">
        <v>340</v>
      </c>
      <c r="S171" s="11">
        <v>0.12638681396485679</v>
      </c>
      <c r="V171" s="16"/>
    </row>
    <row r="172" spans="1:22">
      <c r="A172" s="1" t="s">
        <v>342</v>
      </c>
      <c r="B172">
        <v>-8.5143325856233104E-2</v>
      </c>
      <c r="C172">
        <v>0.24343136587180031</v>
      </c>
      <c r="D172">
        <v>0.50758041432190604</v>
      </c>
      <c r="E172">
        <v>0.32857469172803327</v>
      </c>
      <c r="F172" s="8">
        <f t="shared" si="6"/>
        <v>-1.4027762090259999E-4</v>
      </c>
      <c r="G172" s="8">
        <f t="shared" si="7"/>
        <v>-6.8339763867137004E-3</v>
      </c>
      <c r="I172" s="10" t="s">
        <v>343</v>
      </c>
      <c r="J172" s="11">
        <v>-1.4027762090259999E-4</v>
      </c>
      <c r="L172" s="12" t="str">
        <f>_xlfn.XLOOKUP(I172,Sheet!$B$2:$B$900,Sheet!$A$2:$A$900)</f>
        <v>GILD</v>
      </c>
      <c r="M172" s="9">
        <f t="shared" si="8"/>
        <v>-1.4027762090259999E-4</v>
      </c>
      <c r="P172" s="15"/>
      <c r="R172" s="10" t="s">
        <v>342</v>
      </c>
      <c r="S172" s="11">
        <v>-6.8339763867137004E-3</v>
      </c>
      <c r="V172" s="16"/>
    </row>
    <row r="173" spans="1:22">
      <c r="A173" s="1" t="s">
        <v>344</v>
      </c>
      <c r="B173">
        <v>-3.1679302241748503E-2</v>
      </c>
      <c r="C173">
        <v>0.27271224413020517</v>
      </c>
      <c r="D173">
        <v>0.2493803819392566</v>
      </c>
      <c r="E173">
        <v>0.3043915463719537</v>
      </c>
      <c r="F173" s="8">
        <f t="shared" si="6"/>
        <v>8.6299929121204556E-5</v>
      </c>
      <c r="G173" s="8">
        <f t="shared" si="7"/>
        <v>7.3959676655637505E-2</v>
      </c>
      <c r="I173" s="10" t="s">
        <v>345</v>
      </c>
      <c r="J173" s="11">
        <v>8.6299929121204556E-5</v>
      </c>
      <c r="L173" s="12" t="str">
        <f>_xlfn.XLOOKUP(I173,Sheet!$B$2:$B$900,Sheet!$A$2:$A$900)</f>
        <v>GIS</v>
      </c>
      <c r="M173" s="9">
        <f t="shared" si="8"/>
        <v>8.6299929121204556E-5</v>
      </c>
      <c r="P173" s="15"/>
      <c r="R173" s="10" t="s">
        <v>344</v>
      </c>
      <c r="S173" s="11">
        <v>7.3959676655637505E-2</v>
      </c>
      <c r="V173" s="16"/>
    </row>
    <row r="174" spans="1:22">
      <c r="A174" s="1" t="s">
        <v>346</v>
      </c>
      <c r="B174">
        <v>-0.1212684597792691</v>
      </c>
      <c r="C174">
        <v>0.2901462899645697</v>
      </c>
      <c r="D174">
        <v>0.68204372849395045</v>
      </c>
      <c r="E174">
        <v>0.41141474974383868</v>
      </c>
      <c r="F174" s="8">
        <f t="shared" si="6"/>
        <v>-4.8460768211250002E-4</v>
      </c>
      <c r="G174" s="8">
        <f t="shared" si="7"/>
        <v>1.2631652951996499E-2</v>
      </c>
      <c r="I174" s="10" t="s">
        <v>347</v>
      </c>
      <c r="J174" s="11">
        <v>-4.8460768211250002E-4</v>
      </c>
      <c r="L174" s="12" t="str">
        <f>_xlfn.XLOOKUP(I174,Sheet!$B$2:$B$900,Sheet!$A$2:$A$900)</f>
        <v>GL</v>
      </c>
      <c r="M174" s="9">
        <f t="shared" si="8"/>
        <v>-4.8460768211250002E-4</v>
      </c>
      <c r="P174" s="15"/>
      <c r="R174" s="10" t="s">
        <v>346</v>
      </c>
      <c r="S174" s="11">
        <v>1.2631652951996499E-2</v>
      </c>
      <c r="V174" s="16"/>
    </row>
    <row r="175" spans="1:22">
      <c r="A175" s="1" t="s">
        <v>348</v>
      </c>
      <c r="B175">
        <v>-0.1846553521059959</v>
      </c>
      <c r="C175">
        <v>-7.2727458709863857E-2</v>
      </c>
      <c r="D175">
        <v>0.98816542575734778</v>
      </c>
      <c r="E175">
        <v>0.111927893396132</v>
      </c>
      <c r="F175" s="8">
        <f t="shared" si="6"/>
        <v>-3.389223002797E-4</v>
      </c>
      <c r="G175" s="8">
        <f t="shared" si="7"/>
        <v>6.2444355694807899E-2</v>
      </c>
      <c r="I175" s="10" t="s">
        <v>349</v>
      </c>
      <c r="J175" s="11">
        <v>-3.389223002797E-4</v>
      </c>
      <c r="L175" s="12" t="str">
        <f>_xlfn.XLOOKUP(I175,Sheet!$B$2:$B$900,Sheet!$A$2:$A$900)</f>
        <v>GLW</v>
      </c>
      <c r="M175" s="9">
        <f t="shared" si="8"/>
        <v>-3.389223002797E-4</v>
      </c>
      <c r="P175" s="15"/>
      <c r="R175" s="10" t="s">
        <v>348</v>
      </c>
      <c r="S175" s="11">
        <v>6.2444355694807899E-2</v>
      </c>
      <c r="V175" s="16"/>
    </row>
    <row r="176" spans="1:22">
      <c r="A176" s="1" t="s">
        <v>350</v>
      </c>
      <c r="B176">
        <v>-0.25714794109742811</v>
      </c>
      <c r="C176">
        <v>-0.41387451687114202</v>
      </c>
      <c r="D176">
        <v>1.3382623238145841</v>
      </c>
      <c r="E176">
        <v>-0.15672657577371379</v>
      </c>
      <c r="F176" s="8">
        <f t="shared" si="6"/>
        <v>4.6357565171289999E-4</v>
      </c>
      <c r="G176" s="8">
        <f t="shared" si="7"/>
        <v>0.13810081154218029</v>
      </c>
      <c r="I176" s="10" t="s">
        <v>351</v>
      </c>
      <c r="J176" s="11">
        <v>4.6357565171289999E-4</v>
      </c>
      <c r="L176" s="12" t="str">
        <f>_xlfn.XLOOKUP(I176,Sheet!$B$2:$B$900,Sheet!$A$2:$A$900)</f>
        <v>GOOG</v>
      </c>
      <c r="M176" s="9">
        <f t="shared" si="8"/>
        <v>4.6357565171289999E-4</v>
      </c>
      <c r="P176" s="15"/>
      <c r="R176" s="10" t="s">
        <v>350</v>
      </c>
      <c r="S176" s="11">
        <v>0.13810081154218029</v>
      </c>
      <c r="V176" s="16"/>
    </row>
    <row r="177" spans="1:22">
      <c r="A177" s="1" t="s">
        <v>352</v>
      </c>
      <c r="B177">
        <v>-0.2580245500870133</v>
      </c>
      <c r="C177">
        <v>-0.42119739283272739</v>
      </c>
      <c r="D177">
        <v>1.342495833644108</v>
      </c>
      <c r="E177">
        <v>-0.16317284274571409</v>
      </c>
      <c r="F177" s="8">
        <f t="shared" si="6"/>
        <v>4.5466039107120001E-4</v>
      </c>
      <c r="G177" s="8">
        <f t="shared" si="7"/>
        <v>0.13628749293410899</v>
      </c>
      <c r="I177" s="10" t="s">
        <v>353</v>
      </c>
      <c r="J177" s="11">
        <v>4.5466039107120001E-4</v>
      </c>
      <c r="L177" s="12" t="str">
        <f>_xlfn.XLOOKUP(I177,Sheet!$B$2:$B$900,Sheet!$A$2:$A$900)</f>
        <v>GOOGL</v>
      </c>
      <c r="M177" s="9">
        <f t="shared" si="8"/>
        <v>4.5466039107120001E-4</v>
      </c>
      <c r="P177" s="15"/>
      <c r="R177" s="10" t="s">
        <v>352</v>
      </c>
      <c r="S177" s="11">
        <v>0.13628749293410899</v>
      </c>
      <c r="V177" s="16"/>
    </row>
    <row r="178" spans="1:22">
      <c r="A178" s="1" t="s">
        <v>354</v>
      </c>
      <c r="B178">
        <v>-0.1294520634546743</v>
      </c>
      <c r="C178">
        <v>0.26750491601765292</v>
      </c>
      <c r="D178">
        <v>0.72156575828416514</v>
      </c>
      <c r="E178">
        <v>0.39695697947232722</v>
      </c>
      <c r="F178" s="8">
        <f t="shared" si="6"/>
        <v>2.0884845659078769E-5</v>
      </c>
      <c r="G178" s="8">
        <f t="shared" si="7"/>
        <v>5.7325753256055503E-2</v>
      </c>
      <c r="I178" s="10" t="s">
        <v>355</v>
      </c>
      <c r="J178" s="11">
        <v>2.0884845659078769E-5</v>
      </c>
      <c r="L178" s="12" t="str">
        <f>_xlfn.XLOOKUP(I178,Sheet!$B$2:$B$900,Sheet!$A$2:$A$900)</f>
        <v>GPC</v>
      </c>
      <c r="M178" s="9">
        <f t="shared" si="8"/>
        <v>2.0884845659078769E-5</v>
      </c>
      <c r="P178" s="15"/>
      <c r="R178" s="10" t="s">
        <v>354</v>
      </c>
      <c r="S178" s="11">
        <v>5.7325753256055503E-2</v>
      </c>
      <c r="V178" s="16"/>
    </row>
    <row r="179" spans="1:22">
      <c r="A179" s="1" t="s">
        <v>356</v>
      </c>
      <c r="B179">
        <v>-0.2243565289319501</v>
      </c>
      <c r="C179">
        <v>-0.21896273774739861</v>
      </c>
      <c r="D179">
        <v>1.179898940167091</v>
      </c>
      <c r="E179">
        <v>5.3937911845514663E-3</v>
      </c>
      <c r="F179" s="8">
        <f t="shared" si="6"/>
        <v>-2.6002485495720001E-4</v>
      </c>
      <c r="G179" s="8">
        <f t="shared" si="7"/>
        <v>7.2378603919575707E-2</v>
      </c>
      <c r="I179" s="10" t="s">
        <v>357</v>
      </c>
      <c r="J179" s="11">
        <v>-2.6002485495720001E-4</v>
      </c>
      <c r="L179" s="12" t="str">
        <f>_xlfn.XLOOKUP(I179,Sheet!$B$2:$B$900,Sheet!$A$2:$A$900)</f>
        <v>GPN</v>
      </c>
      <c r="M179" s="9">
        <f t="shared" si="8"/>
        <v>-2.6002485495720001E-4</v>
      </c>
      <c r="P179" s="15"/>
      <c r="R179" s="10" t="s">
        <v>356</v>
      </c>
      <c r="S179" s="11">
        <v>7.2378603919575707E-2</v>
      </c>
      <c r="V179" s="16"/>
    </row>
    <row r="180" spans="1:22">
      <c r="A180" s="1" t="s">
        <v>358</v>
      </c>
      <c r="B180">
        <v>-0.17801436133649531</v>
      </c>
      <c r="C180">
        <v>-0.31057981210861457</v>
      </c>
      <c r="D180">
        <v>0.95609331603170811</v>
      </c>
      <c r="E180">
        <v>-0.1325654507721194</v>
      </c>
      <c r="F180" s="8">
        <f t="shared" si="6"/>
        <v>4.7432469864620001E-4</v>
      </c>
      <c r="G180" s="8">
        <f t="shared" si="7"/>
        <v>0.13740385650044129</v>
      </c>
      <c r="I180" s="10" t="s">
        <v>359</v>
      </c>
      <c r="J180" s="11">
        <v>4.7432469864620001E-4</v>
      </c>
      <c r="L180" s="12" t="str">
        <f>_xlfn.XLOOKUP(I180,Sheet!$B$2:$B$900,Sheet!$A$2:$A$900)</f>
        <v>GRMN</v>
      </c>
      <c r="M180" s="9">
        <f t="shared" si="8"/>
        <v>4.7432469864620001E-4</v>
      </c>
      <c r="P180" s="15"/>
      <c r="R180" s="10" t="s">
        <v>358</v>
      </c>
      <c r="S180" s="11">
        <v>0.13740385650044129</v>
      </c>
      <c r="V180" s="16"/>
    </row>
    <row r="181" spans="1:22">
      <c r="A181" s="1" t="s">
        <v>360</v>
      </c>
      <c r="B181">
        <v>-0.17907517173955409</v>
      </c>
      <c r="C181">
        <v>-3.8562891665209757E-2</v>
      </c>
      <c r="D181">
        <v>0.96121641118812007</v>
      </c>
      <c r="E181">
        <v>0.14051228007434441</v>
      </c>
      <c r="F181" s="8">
        <f t="shared" si="6"/>
        <v>-8.1767367418411618E-5</v>
      </c>
      <c r="G181" s="8">
        <f t="shared" si="7"/>
        <v>8.7352873207731593E-2</v>
      </c>
      <c r="I181" s="10" t="s">
        <v>361</v>
      </c>
      <c r="J181" s="11">
        <v>-8.1767367418411618E-5</v>
      </c>
      <c r="L181" s="12" t="str">
        <f>_xlfn.XLOOKUP(I181,Sheet!$B$2:$B$900,Sheet!$A$2:$A$900)</f>
        <v>GS</v>
      </c>
      <c r="M181" s="9">
        <f t="shared" si="8"/>
        <v>-8.1767367418411618E-5</v>
      </c>
      <c r="P181" s="15"/>
      <c r="R181" s="10" t="s">
        <v>360</v>
      </c>
      <c r="S181" s="11">
        <v>8.7352873207731593E-2</v>
      </c>
      <c r="V181" s="16"/>
    </row>
    <row r="182" spans="1:22">
      <c r="A182" s="1" t="s">
        <v>362</v>
      </c>
      <c r="B182">
        <v>-0.13186651650531639</v>
      </c>
      <c r="C182">
        <v>0.1240871755823936</v>
      </c>
      <c r="D182">
        <v>0.7332261574407537</v>
      </c>
      <c r="E182">
        <v>0.25595369208771002</v>
      </c>
      <c r="F182" s="8">
        <f t="shared" si="6"/>
        <v>4.2046543020200002E-4</v>
      </c>
      <c r="G182" s="8">
        <f t="shared" si="7"/>
        <v>7.3201218825900305E-2</v>
      </c>
      <c r="I182" s="10" t="s">
        <v>363</v>
      </c>
      <c r="J182" s="11">
        <v>4.2046543020200002E-4</v>
      </c>
      <c r="L182" s="12" t="str">
        <f>_xlfn.XLOOKUP(I182,Sheet!$B$2:$B$900,Sheet!$A$2:$A$900)</f>
        <v>GWW</v>
      </c>
      <c r="M182" s="9">
        <f t="shared" si="8"/>
        <v>4.2046543020200002E-4</v>
      </c>
      <c r="P182" s="15"/>
      <c r="R182" s="10" t="s">
        <v>362</v>
      </c>
      <c r="S182" s="11">
        <v>7.3201218825900305E-2</v>
      </c>
      <c r="V182" s="16"/>
    </row>
    <row r="183" spans="1:22">
      <c r="A183" s="1" t="s">
        <v>364</v>
      </c>
      <c r="B183">
        <v>-0.1538519069612436</v>
      </c>
      <c r="C183">
        <v>0.6881166204451018</v>
      </c>
      <c r="D183">
        <v>0.83940276263976243</v>
      </c>
      <c r="E183">
        <v>0.84196852740634542</v>
      </c>
      <c r="F183" s="8">
        <f t="shared" si="6"/>
        <v>-1.0437979445332001E-3</v>
      </c>
      <c r="G183" s="8">
        <f t="shared" si="7"/>
        <v>-0.82394422323726724</v>
      </c>
      <c r="I183" s="10" t="s">
        <v>365</v>
      </c>
      <c r="J183" s="11">
        <v>-1.0437979445332001E-3</v>
      </c>
      <c r="L183" s="12" t="str">
        <f>_xlfn.XLOOKUP(I183,Sheet!$B$2:$B$900,Sheet!$A$2:$A$900)</f>
        <v>HAL</v>
      </c>
      <c r="M183" s="9">
        <f t="shared" si="8"/>
        <v>-1.0437979445332001E-3</v>
      </c>
      <c r="P183" s="15"/>
      <c r="R183" s="10" t="s">
        <v>364</v>
      </c>
      <c r="S183" s="11">
        <v>-0.82394422323726724</v>
      </c>
      <c r="V183" s="16"/>
    </row>
    <row r="184" spans="1:22">
      <c r="A184" s="1" t="s">
        <v>366</v>
      </c>
      <c r="B184">
        <v>-0.1628429947981096</v>
      </c>
      <c r="C184">
        <v>-0.41905466060983848</v>
      </c>
      <c r="D184">
        <v>0.88282446968100148</v>
      </c>
      <c r="E184">
        <v>-0.25621166581172888</v>
      </c>
      <c r="F184" s="8">
        <f t="shared" si="6"/>
        <v>-1.5270103598869999E-4</v>
      </c>
      <c r="G184" s="8">
        <f t="shared" si="7"/>
        <v>1.0113161372112E-3</v>
      </c>
      <c r="I184" s="10" t="s">
        <v>367</v>
      </c>
      <c r="J184" s="11">
        <v>-1.5270103598869999E-4</v>
      </c>
      <c r="L184" s="12" t="str">
        <f>_xlfn.XLOOKUP(I184,Sheet!$B$2:$B$900,Sheet!$A$2:$A$900)</f>
        <v>HAS</v>
      </c>
      <c r="M184" s="9">
        <f t="shared" si="8"/>
        <v>-1.5270103598869999E-4</v>
      </c>
      <c r="P184" s="15"/>
      <c r="R184" s="10" t="s">
        <v>366</v>
      </c>
      <c r="S184" s="11">
        <v>1.0113161372112E-3</v>
      </c>
      <c r="V184" s="16"/>
    </row>
    <row r="185" spans="1:22">
      <c r="A185" s="1" t="s">
        <v>368</v>
      </c>
      <c r="B185">
        <v>-0.17438347523309319</v>
      </c>
      <c r="C185">
        <v>1.2023012301324959E-2</v>
      </c>
      <c r="D185">
        <v>0.9385582551422369</v>
      </c>
      <c r="E185">
        <v>0.18640648753441821</v>
      </c>
      <c r="F185" s="8">
        <f t="shared" si="6"/>
        <v>-2.208952801568E-4</v>
      </c>
      <c r="G185" s="8">
        <f t="shared" si="7"/>
        <v>7.7375113363962996E-3</v>
      </c>
      <c r="I185" s="10" t="s">
        <v>369</v>
      </c>
      <c r="J185" s="11">
        <v>-2.208952801568E-4</v>
      </c>
      <c r="L185" s="12" t="str">
        <f>_xlfn.XLOOKUP(I185,Sheet!$B$2:$B$900,Sheet!$A$2:$A$900)</f>
        <v>HBAN</v>
      </c>
      <c r="M185" s="9">
        <f t="shared" si="8"/>
        <v>-2.208952801568E-4</v>
      </c>
      <c r="P185" s="15"/>
      <c r="R185" s="10" t="s">
        <v>368</v>
      </c>
      <c r="S185" s="11">
        <v>7.7375113363962996E-3</v>
      </c>
      <c r="V185" s="16"/>
    </row>
    <row r="186" spans="1:22">
      <c r="A186" s="1" t="s">
        <v>370</v>
      </c>
      <c r="B186">
        <v>-0.17317427578045499</v>
      </c>
      <c r="C186">
        <v>-0.19914198944419481</v>
      </c>
      <c r="D186">
        <v>0.93271852747640371</v>
      </c>
      <c r="E186">
        <v>-2.5967713663739789E-2</v>
      </c>
      <c r="F186" s="8">
        <f t="shared" si="6"/>
        <v>3.6348346864800002E-4</v>
      </c>
      <c r="G186" s="8">
        <f t="shared" si="7"/>
        <v>0.1029365420452297</v>
      </c>
      <c r="I186" s="10" t="s">
        <v>371</v>
      </c>
      <c r="J186" s="11">
        <v>3.6348346864800002E-4</v>
      </c>
      <c r="L186" s="12" t="str">
        <f>_xlfn.XLOOKUP(I186,Sheet!$B$2:$B$900,Sheet!$A$2:$A$900)</f>
        <v>HD</v>
      </c>
      <c r="M186" s="9">
        <f t="shared" si="8"/>
        <v>3.6348346864800002E-4</v>
      </c>
      <c r="P186" s="15"/>
      <c r="R186" s="10" t="s">
        <v>370</v>
      </c>
      <c r="S186" s="11">
        <v>0.1029365420452297</v>
      </c>
      <c r="V186" s="16"/>
    </row>
    <row r="187" spans="1:22">
      <c r="A187" s="1" t="s">
        <v>372</v>
      </c>
      <c r="B187">
        <v>-0.14256869966795269</v>
      </c>
      <c r="C187">
        <v>0.76358675071888427</v>
      </c>
      <c r="D187">
        <v>0.784911456307955</v>
      </c>
      <c r="E187">
        <v>0.90615545038683698</v>
      </c>
      <c r="F187" s="8">
        <f t="shared" si="6"/>
        <v>1.4682377565569999E-4</v>
      </c>
      <c r="G187" s="8">
        <f t="shared" si="7"/>
        <v>4.8455853788717897E-2</v>
      </c>
      <c r="I187" s="10" t="s">
        <v>373</v>
      </c>
      <c r="J187" s="11">
        <v>1.4682377565569999E-4</v>
      </c>
      <c r="L187" s="12" t="str">
        <f>_xlfn.XLOOKUP(I187,Sheet!$B$2:$B$900,Sheet!$A$2:$A$900)</f>
        <v>HES</v>
      </c>
      <c r="M187" s="9">
        <f t="shared" si="8"/>
        <v>1.4682377565569999E-4</v>
      </c>
      <c r="P187" s="15"/>
      <c r="R187" s="10" t="s">
        <v>372</v>
      </c>
      <c r="S187" s="11">
        <v>4.8455853788717897E-2</v>
      </c>
      <c r="V187" s="16"/>
    </row>
    <row r="188" spans="1:22">
      <c r="A188" s="1" t="s">
        <v>374</v>
      </c>
      <c r="B188">
        <v>-0.13448036765056631</v>
      </c>
      <c r="C188">
        <v>0.14929771306064851</v>
      </c>
      <c r="D188">
        <v>0.74584953302530477</v>
      </c>
      <c r="E188">
        <v>0.2837780807112148</v>
      </c>
      <c r="F188" s="8">
        <f t="shared" si="6"/>
        <v>-8.3464953010296871E-5</v>
      </c>
      <c r="G188" s="8">
        <f t="shared" si="7"/>
        <v>4.5727635204764402E-2</v>
      </c>
      <c r="I188" s="10" t="s">
        <v>375</v>
      </c>
      <c r="J188" s="11">
        <v>-8.3464953010296871E-5</v>
      </c>
      <c r="L188" s="12" t="str">
        <f>_xlfn.XLOOKUP(I188,Sheet!$B$2:$B$900,Sheet!$A$2:$A$900)</f>
        <v>HIG</v>
      </c>
      <c r="M188" s="9">
        <f t="shared" si="8"/>
        <v>-8.3464953010296871E-5</v>
      </c>
      <c r="P188" s="15"/>
      <c r="R188" s="10" t="s">
        <v>374</v>
      </c>
      <c r="S188" s="11">
        <v>4.5727635204764402E-2</v>
      </c>
      <c r="V188" s="16"/>
    </row>
    <row r="189" spans="1:22">
      <c r="A189" s="1" t="s">
        <v>376</v>
      </c>
      <c r="B189">
        <v>-0.1181027829675045</v>
      </c>
      <c r="C189">
        <v>1.4071381480494921E-2</v>
      </c>
      <c r="D189">
        <v>0.66675535698632682</v>
      </c>
      <c r="E189">
        <v>0.13217416444799951</v>
      </c>
      <c r="F189" s="8">
        <f t="shared" si="6"/>
        <v>1.919092471006E-4</v>
      </c>
      <c r="G189" s="8">
        <f t="shared" si="7"/>
        <v>0.1077492322391481</v>
      </c>
      <c r="I189" s="10" t="s">
        <v>377</v>
      </c>
      <c r="J189" s="11">
        <v>1.919092471006E-4</v>
      </c>
      <c r="L189" s="12" t="str">
        <f>_xlfn.XLOOKUP(I189,Sheet!$B$2:$B$900,Sheet!$A$2:$A$900)</f>
        <v>HOLX</v>
      </c>
      <c r="M189" s="9">
        <f t="shared" si="8"/>
        <v>1.919092471006E-4</v>
      </c>
      <c r="P189" s="15"/>
      <c r="R189" s="10" t="s">
        <v>376</v>
      </c>
      <c r="S189" s="11">
        <v>0.1077492322391481</v>
      </c>
      <c r="V189" s="16"/>
    </row>
    <row r="190" spans="1:22">
      <c r="A190" s="1" t="s">
        <v>378</v>
      </c>
      <c r="B190">
        <v>-0.14174147169492379</v>
      </c>
      <c r="C190">
        <v>7.8872218565094632E-2</v>
      </c>
      <c r="D190">
        <v>0.78091642796957095</v>
      </c>
      <c r="E190">
        <v>0.2206136902600184</v>
      </c>
      <c r="F190" s="8">
        <f t="shared" si="6"/>
        <v>-9.7412762507452519E-5</v>
      </c>
      <c r="G190" s="8">
        <f t="shared" si="7"/>
        <v>7.7708095642969099E-2</v>
      </c>
      <c r="I190" s="10" t="s">
        <v>379</v>
      </c>
      <c r="J190" s="11">
        <v>-9.7412762507452519E-5</v>
      </c>
      <c r="L190" s="12" t="str">
        <f>_xlfn.XLOOKUP(I190,Sheet!$B$2:$B$900,Sheet!$A$2:$A$900)</f>
        <v>HON</v>
      </c>
      <c r="M190" s="9">
        <f t="shared" si="8"/>
        <v>-9.7412762507452519E-5</v>
      </c>
      <c r="P190" s="15"/>
      <c r="R190" s="10" t="s">
        <v>378</v>
      </c>
      <c r="S190" s="11">
        <v>7.7708095642969099E-2</v>
      </c>
      <c r="V190" s="16"/>
    </row>
    <row r="191" spans="1:22">
      <c r="A191" s="1" t="s">
        <v>380</v>
      </c>
      <c r="B191">
        <v>-0.23660143056633151</v>
      </c>
      <c r="C191">
        <v>-0.21883910339133811</v>
      </c>
      <c r="D191">
        <v>1.2390346689202689</v>
      </c>
      <c r="E191">
        <v>1.77623271749934E-2</v>
      </c>
      <c r="F191" s="8">
        <f t="shared" si="6"/>
        <v>2.1367748289749999E-4</v>
      </c>
      <c r="G191" s="8">
        <f t="shared" si="7"/>
        <v>7.3189778141040399E-2</v>
      </c>
      <c r="I191" s="10" t="s">
        <v>381</v>
      </c>
      <c r="J191" s="11">
        <v>2.1367748289749999E-4</v>
      </c>
      <c r="L191" s="12" t="str">
        <f>_xlfn.XLOOKUP(I191,Sheet!$B$2:$B$900,Sheet!$A$2:$A$900)</f>
        <v>HPQ</v>
      </c>
      <c r="M191" s="9">
        <f t="shared" si="8"/>
        <v>2.1367748289749999E-4</v>
      </c>
      <c r="P191" s="15"/>
      <c r="R191" s="10" t="s">
        <v>380</v>
      </c>
      <c r="S191" s="11">
        <v>7.3189778141040399E-2</v>
      </c>
      <c r="V191" s="16"/>
    </row>
    <row r="192" spans="1:22">
      <c r="A192" s="1" t="s">
        <v>382</v>
      </c>
      <c r="B192">
        <v>-2.8956480644162771E-2</v>
      </c>
      <c r="C192">
        <v>-2.518126259752795E-2</v>
      </c>
      <c r="D192">
        <v>0.2362307426652244</v>
      </c>
      <c r="E192">
        <v>3.7752180466348179E-3</v>
      </c>
      <c r="F192" s="8">
        <f t="shared" si="6"/>
        <v>1.6262023756499999E-4</v>
      </c>
      <c r="G192" s="8">
        <f t="shared" si="7"/>
        <v>5.1128637738153598E-2</v>
      </c>
      <c r="I192" s="10" t="s">
        <v>383</v>
      </c>
      <c r="J192" s="11">
        <v>1.6262023756499999E-4</v>
      </c>
      <c r="L192" s="12" t="str">
        <f>_xlfn.XLOOKUP(I192,Sheet!$B$2:$B$900,Sheet!$A$2:$A$900)</f>
        <v>HRL</v>
      </c>
      <c r="M192" s="9">
        <f t="shared" si="8"/>
        <v>1.6262023756499999E-4</v>
      </c>
      <c r="P192" s="15"/>
      <c r="R192" s="10" t="s">
        <v>382</v>
      </c>
      <c r="S192" s="11">
        <v>5.1128637738153598E-2</v>
      </c>
      <c r="V192" s="16"/>
    </row>
    <row r="193" spans="1:22">
      <c r="A193" s="1" t="s">
        <v>384</v>
      </c>
      <c r="B193">
        <v>-0.1073114846246019</v>
      </c>
      <c r="C193">
        <v>6.2940725768018457E-2</v>
      </c>
      <c r="D193">
        <v>0.61463968380617684</v>
      </c>
      <c r="E193">
        <v>0.17025221039262031</v>
      </c>
      <c r="F193" s="8">
        <f t="shared" si="6"/>
        <v>-5.2357312027842692E-5</v>
      </c>
      <c r="G193" s="8">
        <f t="shared" si="7"/>
        <v>3.4873360181933002E-2</v>
      </c>
      <c r="I193" s="10" t="s">
        <v>385</v>
      </c>
      <c r="J193" s="11">
        <v>-5.2357312027842692E-5</v>
      </c>
      <c r="L193" s="12" t="str">
        <f>_xlfn.XLOOKUP(I193,Sheet!$B$2:$B$900,Sheet!$A$2:$A$900)</f>
        <v>HSIC</v>
      </c>
      <c r="M193" s="9">
        <f t="shared" si="8"/>
        <v>-5.2357312027842692E-5</v>
      </c>
      <c r="P193" s="15"/>
      <c r="R193" s="10" t="s">
        <v>384</v>
      </c>
      <c r="S193" s="11">
        <v>3.4873360181933002E-2</v>
      </c>
      <c r="V193" s="16"/>
    </row>
    <row r="194" spans="1:22">
      <c r="A194" s="1" t="s">
        <v>386</v>
      </c>
      <c r="B194">
        <v>-0.21032238336699721</v>
      </c>
      <c r="C194">
        <v>3.0864684313176679E-2</v>
      </c>
      <c r="D194">
        <v>1.1121222074343919</v>
      </c>
      <c r="E194">
        <v>0.24118706768017389</v>
      </c>
      <c r="F194" s="8">
        <f t="shared" ref="F194:F257" si="9">_xlfn.XLOOKUP(A194,$L$2:$L$900,$M$2:$M$900)</f>
        <v>-4.1483967939239999E-4</v>
      </c>
      <c r="G194" s="8">
        <f t="shared" ref="G194:G257" si="10">_xlfn.XLOOKUP(A194,$R$2:$R$900,$S$2:$S$900)</f>
        <v>-8.5281654033681403E-2</v>
      </c>
      <c r="I194" s="10" t="s">
        <v>387</v>
      </c>
      <c r="J194" s="11">
        <v>-4.1483967939239999E-4</v>
      </c>
      <c r="L194" s="12" t="str">
        <f>_xlfn.XLOOKUP(I194,Sheet!$B$2:$B$900,Sheet!$A$2:$A$900)</f>
        <v>HST</v>
      </c>
      <c r="M194" s="9">
        <f t="shared" ref="M194:M257" si="11">J194</f>
        <v>-4.1483967939239999E-4</v>
      </c>
      <c r="P194" s="15"/>
      <c r="R194" s="10" t="s">
        <v>386</v>
      </c>
      <c r="S194" s="11">
        <v>-8.5281654033681403E-2</v>
      </c>
      <c r="V194" s="16"/>
    </row>
    <row r="195" spans="1:22">
      <c r="A195" s="1" t="s">
        <v>388</v>
      </c>
      <c r="B195">
        <v>-4.4096045988834043E-2</v>
      </c>
      <c r="C195">
        <v>0.2199476459458386</v>
      </c>
      <c r="D195">
        <v>0.30934600780950938</v>
      </c>
      <c r="E195">
        <v>0.26404369193467259</v>
      </c>
      <c r="F195" s="8">
        <f t="shared" si="9"/>
        <v>3.08498167186E-4</v>
      </c>
      <c r="G195" s="8">
        <f t="shared" si="10"/>
        <v>9.5869524025586905E-2</v>
      </c>
      <c r="I195" s="10" t="s">
        <v>389</v>
      </c>
      <c r="J195" s="11">
        <v>3.08498167186E-4</v>
      </c>
      <c r="L195" s="12" t="str">
        <f>_xlfn.XLOOKUP(I195,Sheet!$B$2:$B$900,Sheet!$A$2:$A$900)</f>
        <v>HSY</v>
      </c>
      <c r="M195" s="9">
        <f t="shared" si="11"/>
        <v>3.08498167186E-4</v>
      </c>
      <c r="P195" s="15"/>
      <c r="R195" s="10" t="s">
        <v>388</v>
      </c>
      <c r="S195" s="11">
        <v>9.5869524025586905E-2</v>
      </c>
      <c r="V195" s="16"/>
    </row>
    <row r="196" spans="1:22">
      <c r="A196" s="1" t="s">
        <v>390</v>
      </c>
      <c r="B196">
        <v>-0.15867497495913019</v>
      </c>
      <c r="C196">
        <v>0.18537923890858729</v>
      </c>
      <c r="D196">
        <v>0.86269536632065436</v>
      </c>
      <c r="E196">
        <v>0.34405421386771751</v>
      </c>
      <c r="F196" s="8">
        <f t="shared" si="9"/>
        <v>2.1167751317811339E-5</v>
      </c>
      <c r="G196" s="8">
        <f t="shared" si="10"/>
        <v>9.5653656764251305E-2</v>
      </c>
      <c r="I196" s="10" t="s">
        <v>391</v>
      </c>
      <c r="J196" s="11">
        <v>2.1167751317811339E-5</v>
      </c>
      <c r="L196" s="12" t="str">
        <f>_xlfn.XLOOKUP(I196,Sheet!$B$2:$B$900,Sheet!$A$2:$A$900)</f>
        <v>HUBB</v>
      </c>
      <c r="M196" s="9">
        <f t="shared" si="11"/>
        <v>2.1167751317811339E-5</v>
      </c>
      <c r="P196" s="15"/>
      <c r="R196" s="10" t="s">
        <v>390</v>
      </c>
      <c r="S196" s="11">
        <v>9.5653656764251305E-2</v>
      </c>
      <c r="V196" s="16"/>
    </row>
    <row r="197" spans="1:22">
      <c r="A197" s="1" t="s">
        <v>392</v>
      </c>
      <c r="B197">
        <v>-7.8214859172435147E-2</v>
      </c>
      <c r="C197">
        <v>0.1607884532150492</v>
      </c>
      <c r="D197">
        <v>0.47411996370153642</v>
      </c>
      <c r="E197">
        <v>0.23900331238748429</v>
      </c>
      <c r="F197" s="8">
        <f t="shared" si="9"/>
        <v>2.2135407955549999E-4</v>
      </c>
      <c r="G197" s="8">
        <f t="shared" si="10"/>
        <v>6.8514491590608198E-2</v>
      </c>
      <c r="I197" s="10" t="s">
        <v>393</v>
      </c>
      <c r="J197" s="11">
        <v>2.2135407955549999E-4</v>
      </c>
      <c r="L197" s="12" t="str">
        <f>_xlfn.XLOOKUP(I197,Sheet!$B$2:$B$900,Sheet!$A$2:$A$900)</f>
        <v>HUM</v>
      </c>
      <c r="M197" s="9">
        <f t="shared" si="11"/>
        <v>2.2135407955549999E-4</v>
      </c>
      <c r="P197" s="15"/>
      <c r="R197" s="10" t="s">
        <v>392</v>
      </c>
      <c r="S197" s="11">
        <v>6.8514491590608198E-2</v>
      </c>
      <c r="V197" s="16"/>
    </row>
    <row r="198" spans="1:22">
      <c r="A198" s="1" t="s">
        <v>394</v>
      </c>
      <c r="B198">
        <v>-9.1290720465959985E-2</v>
      </c>
      <c r="C198">
        <v>0.12926759721905901</v>
      </c>
      <c r="D198">
        <v>0.53726874265921398</v>
      </c>
      <c r="E198">
        <v>0.22055831768501899</v>
      </c>
      <c r="F198" s="8">
        <f t="shared" si="9"/>
        <v>-3.7218736047290002E-4</v>
      </c>
      <c r="G198" s="8">
        <f t="shared" si="10"/>
        <v>-3.5963544300075001E-3</v>
      </c>
      <c r="I198" s="10" t="s">
        <v>395</v>
      </c>
      <c r="J198" s="11">
        <v>-3.7218736047290002E-4</v>
      </c>
      <c r="L198" s="12" t="str">
        <f>_xlfn.XLOOKUP(I198,Sheet!$B$2:$B$900,Sheet!$A$2:$A$900)</f>
        <v>IBM</v>
      </c>
      <c r="M198" s="9">
        <f t="shared" si="11"/>
        <v>-3.7218736047290002E-4</v>
      </c>
      <c r="P198" s="15"/>
      <c r="R198" s="10" t="s">
        <v>394</v>
      </c>
      <c r="S198" s="11">
        <v>-3.5963544300075001E-3</v>
      </c>
      <c r="V198" s="16"/>
    </row>
    <row r="199" spans="1:22">
      <c r="A199" s="1" t="s">
        <v>396</v>
      </c>
      <c r="B199">
        <v>-0.14543509082566691</v>
      </c>
      <c r="C199">
        <v>-0.23346668168447579</v>
      </c>
      <c r="D199">
        <v>0.79875445277002133</v>
      </c>
      <c r="E199">
        <v>-8.8031590858808961E-2</v>
      </c>
      <c r="F199" s="8">
        <f t="shared" si="9"/>
        <v>2.8133487715369999E-4</v>
      </c>
      <c r="G199" s="8">
        <f t="shared" si="10"/>
        <v>9.3964859474504295E-2</v>
      </c>
      <c r="I199" s="10" t="s">
        <v>397</v>
      </c>
      <c r="J199" s="11">
        <v>2.8133487715369999E-4</v>
      </c>
      <c r="L199" s="12" t="str">
        <f>_xlfn.XLOOKUP(I199,Sheet!$B$2:$B$900,Sheet!$A$2:$A$900)</f>
        <v>ICE</v>
      </c>
      <c r="M199" s="9">
        <f t="shared" si="11"/>
        <v>2.8133487715369999E-4</v>
      </c>
      <c r="P199" s="15"/>
      <c r="R199" s="10" t="s">
        <v>396</v>
      </c>
      <c r="S199" s="11">
        <v>9.3964859474504295E-2</v>
      </c>
      <c r="V199" s="16"/>
    </row>
    <row r="200" spans="1:22">
      <c r="A200" s="1" t="s">
        <v>398</v>
      </c>
      <c r="B200">
        <v>-0.23934022207761649</v>
      </c>
      <c r="C200">
        <v>-0.38664675499307599</v>
      </c>
      <c r="D200">
        <v>1.252261433557406</v>
      </c>
      <c r="E200">
        <v>-0.1473065329154595</v>
      </c>
      <c r="F200" s="8">
        <f t="shared" si="9"/>
        <v>9.8003086995710007E-4</v>
      </c>
      <c r="G200" s="8">
        <f t="shared" si="10"/>
        <v>0.1244294044405316</v>
      </c>
      <c r="I200" s="10" t="s">
        <v>399</v>
      </c>
      <c r="J200" s="11">
        <v>9.8003086995710007E-4</v>
      </c>
      <c r="L200" s="12" t="str">
        <f>_xlfn.XLOOKUP(I200,Sheet!$B$2:$B$900,Sheet!$A$2:$A$900)</f>
        <v>IDXX</v>
      </c>
      <c r="M200" s="9">
        <f t="shared" si="11"/>
        <v>9.8003086995710007E-4</v>
      </c>
      <c r="P200" s="15"/>
      <c r="R200" s="10" t="s">
        <v>398</v>
      </c>
      <c r="S200" s="11">
        <v>0.1244294044405316</v>
      </c>
      <c r="V200" s="16"/>
    </row>
    <row r="201" spans="1:22">
      <c r="A201" s="1" t="s">
        <v>400</v>
      </c>
      <c r="B201">
        <v>-0.15125127580062281</v>
      </c>
      <c r="C201">
        <v>1.1085185335387051E-2</v>
      </c>
      <c r="D201">
        <v>0.82684323186576925</v>
      </c>
      <c r="E201">
        <v>0.16233646113600991</v>
      </c>
      <c r="F201" s="8">
        <f t="shared" si="9"/>
        <v>1.5997685568429999E-4</v>
      </c>
      <c r="G201" s="8">
        <f t="shared" si="10"/>
        <v>8.1884025265803601E-2</v>
      </c>
      <c r="I201" s="10" t="s">
        <v>401</v>
      </c>
      <c r="J201" s="11">
        <v>1.5997685568429999E-4</v>
      </c>
      <c r="L201" s="12" t="str">
        <f>_xlfn.XLOOKUP(I201,Sheet!$B$2:$B$900,Sheet!$A$2:$A$900)</f>
        <v>IEX</v>
      </c>
      <c r="M201" s="9">
        <f t="shared" si="11"/>
        <v>1.5997685568429999E-4</v>
      </c>
      <c r="P201" s="15"/>
      <c r="R201" s="10" t="s">
        <v>400</v>
      </c>
      <c r="S201" s="11">
        <v>8.1884025265803601E-2</v>
      </c>
      <c r="V201" s="16"/>
    </row>
    <row r="202" spans="1:22">
      <c r="A202" s="1" t="s">
        <v>402</v>
      </c>
      <c r="B202">
        <v>-0.17397429944778739</v>
      </c>
      <c r="C202">
        <v>-0.27960652773388561</v>
      </c>
      <c r="D202">
        <v>0.93658217489474227</v>
      </c>
      <c r="E202">
        <v>-0.10563222828609831</v>
      </c>
      <c r="F202" s="8">
        <f t="shared" si="9"/>
        <v>-3.1296168823030001E-4</v>
      </c>
      <c r="G202" s="8">
        <f t="shared" si="10"/>
        <v>4.2131886119225002E-3</v>
      </c>
      <c r="I202" s="10" t="s">
        <v>403</v>
      </c>
      <c r="J202" s="11">
        <v>-3.1296168823030001E-4</v>
      </c>
      <c r="L202" s="12" t="str">
        <f>_xlfn.XLOOKUP(I202,Sheet!$B$2:$B$900,Sheet!$A$2:$A$900)</f>
        <v>IFF</v>
      </c>
      <c r="M202" s="9">
        <f t="shared" si="11"/>
        <v>-3.1296168823030001E-4</v>
      </c>
      <c r="P202" s="15"/>
      <c r="R202" s="10" t="s">
        <v>402</v>
      </c>
      <c r="S202" s="11">
        <v>4.2131886119225002E-3</v>
      </c>
      <c r="V202" s="16"/>
    </row>
    <row r="203" spans="1:22">
      <c r="A203" s="1" t="s">
        <v>404</v>
      </c>
      <c r="B203">
        <v>-0.28356227400789208</v>
      </c>
      <c r="C203">
        <v>-0.47903797388656588</v>
      </c>
      <c r="D203">
        <v>1.465828136332296</v>
      </c>
      <c r="E203">
        <v>-0.1954756998786738</v>
      </c>
      <c r="F203" s="8">
        <f t="shared" si="9"/>
        <v>1.391286866487E-4</v>
      </c>
      <c r="G203" s="8">
        <f t="shared" si="10"/>
        <v>6.0820661306537703E-2</v>
      </c>
      <c r="I203" s="10" t="s">
        <v>405</v>
      </c>
      <c r="J203" s="11">
        <v>1.391286866487E-4</v>
      </c>
      <c r="L203" s="12" t="str">
        <f>_xlfn.XLOOKUP(I203,Sheet!$B$2:$B$900,Sheet!$A$2:$A$900)</f>
        <v>ILMN</v>
      </c>
      <c r="M203" s="9">
        <f t="shared" si="11"/>
        <v>1.391286866487E-4</v>
      </c>
      <c r="P203" s="15"/>
      <c r="R203" s="10" t="s">
        <v>404</v>
      </c>
      <c r="S203" s="11">
        <v>6.0820661306537703E-2</v>
      </c>
      <c r="V203" s="16"/>
    </row>
    <row r="204" spans="1:22">
      <c r="A204" s="1" t="s">
        <v>406</v>
      </c>
      <c r="B204">
        <v>-9.6886244555753953E-2</v>
      </c>
      <c r="C204">
        <v>0.12512142532056861</v>
      </c>
      <c r="D204">
        <v>0.56429185845761565</v>
      </c>
      <c r="E204">
        <v>0.22200766987632251</v>
      </c>
      <c r="F204" s="8">
        <f t="shared" si="9"/>
        <v>-5.7894786349170003E-4</v>
      </c>
      <c r="G204" s="8">
        <f t="shared" si="10"/>
        <v>-2.7791966916969001E-3</v>
      </c>
      <c r="I204" s="10" t="s">
        <v>407</v>
      </c>
      <c r="J204" s="11">
        <v>-5.7894786349170003E-4</v>
      </c>
      <c r="L204" s="12" t="str">
        <f>_xlfn.XLOOKUP(I204,Sheet!$B$2:$B$900,Sheet!$A$2:$A$900)</f>
        <v>INCY</v>
      </c>
      <c r="M204" s="9">
        <f t="shared" si="11"/>
        <v>-5.7894786349170003E-4</v>
      </c>
      <c r="P204" s="15"/>
      <c r="R204" s="10" t="s">
        <v>406</v>
      </c>
      <c r="S204" s="11">
        <v>-2.7791966916969001E-3</v>
      </c>
      <c r="V204" s="16"/>
    </row>
    <row r="205" spans="1:22">
      <c r="A205" s="1" t="s">
        <v>408</v>
      </c>
      <c r="B205">
        <v>-0.22747368107119431</v>
      </c>
      <c r="C205">
        <v>-0.55458862100490203</v>
      </c>
      <c r="D205">
        <v>1.1949529658255049</v>
      </c>
      <c r="E205">
        <v>-0.32711493993370783</v>
      </c>
      <c r="F205" s="8">
        <f t="shared" si="9"/>
        <v>-3.069901472537E-4</v>
      </c>
      <c r="G205" s="8">
        <f t="shared" si="10"/>
        <v>3.0435927449780499E-2</v>
      </c>
      <c r="I205" s="10" t="s">
        <v>409</v>
      </c>
      <c r="J205" s="11">
        <v>-3.069901472537E-4</v>
      </c>
      <c r="L205" s="12" t="str">
        <f>_xlfn.XLOOKUP(I205,Sheet!$B$2:$B$900,Sheet!$A$2:$A$900)</f>
        <v>INTC</v>
      </c>
      <c r="M205" s="9">
        <f t="shared" si="11"/>
        <v>-3.069901472537E-4</v>
      </c>
      <c r="P205" s="15"/>
      <c r="R205" s="10" t="s">
        <v>408</v>
      </c>
      <c r="S205" s="11">
        <v>3.0435927449780499E-2</v>
      </c>
      <c r="V205" s="16"/>
    </row>
    <row r="206" spans="1:22">
      <c r="A206" s="1" t="s">
        <v>410</v>
      </c>
      <c r="B206">
        <v>-0.32586875594646308</v>
      </c>
      <c r="C206">
        <v>-0.38156087028348668</v>
      </c>
      <c r="D206">
        <v>1.670143753976449</v>
      </c>
      <c r="E206">
        <v>-5.5692114337023653E-2</v>
      </c>
      <c r="F206" s="8">
        <f t="shared" si="9"/>
        <v>8.5047646587659996E-4</v>
      </c>
      <c r="G206" s="8">
        <f t="shared" si="10"/>
        <v>0.1222013879047259</v>
      </c>
      <c r="I206" s="10" t="s">
        <v>411</v>
      </c>
      <c r="J206" s="11">
        <v>8.5047646587659996E-4</v>
      </c>
      <c r="L206" s="12" t="str">
        <f>_xlfn.XLOOKUP(I206,Sheet!$B$2:$B$900,Sheet!$A$2:$A$900)</f>
        <v>INTU</v>
      </c>
      <c r="M206" s="9">
        <f t="shared" si="11"/>
        <v>8.5047646587659996E-4</v>
      </c>
      <c r="P206" s="15"/>
      <c r="R206" s="10" t="s">
        <v>410</v>
      </c>
      <c r="S206" s="11">
        <v>0.1222013879047259</v>
      </c>
      <c r="V206" s="16"/>
    </row>
    <row r="207" spans="1:22">
      <c r="A207" s="1" t="s">
        <v>412</v>
      </c>
      <c r="B207">
        <v>-0.1456656877294924</v>
      </c>
      <c r="C207">
        <v>-0.2188096200261811</v>
      </c>
      <c r="D207">
        <v>0.799868101238839</v>
      </c>
      <c r="E207">
        <v>-7.3143932296688668E-2</v>
      </c>
      <c r="F207" s="8">
        <f t="shared" si="9"/>
        <v>-4.9036998693899997E-4</v>
      </c>
      <c r="G207" s="8">
        <f t="shared" si="10"/>
        <v>3.0493158986304902E-2</v>
      </c>
      <c r="I207" s="10" t="s">
        <v>413</v>
      </c>
      <c r="J207" s="11">
        <v>-4.9036998693899997E-4</v>
      </c>
      <c r="L207" s="12" t="str">
        <f>_xlfn.XLOOKUP(I207,Sheet!$B$2:$B$900,Sheet!$A$2:$A$900)</f>
        <v>IP</v>
      </c>
      <c r="M207" s="9">
        <f t="shared" si="11"/>
        <v>-4.9036998693899997E-4</v>
      </c>
      <c r="P207" s="15"/>
      <c r="R207" s="10" t="s">
        <v>412</v>
      </c>
      <c r="S207" s="11">
        <v>3.0493158986304902E-2</v>
      </c>
      <c r="V207" s="16"/>
    </row>
    <row r="208" spans="1:22">
      <c r="A208" s="1" t="s">
        <v>414</v>
      </c>
      <c r="B208">
        <v>-0.20266440732920851</v>
      </c>
      <c r="C208">
        <v>-2.253334995001843E-2</v>
      </c>
      <c r="D208">
        <v>1.0751386523768769</v>
      </c>
      <c r="E208">
        <v>0.18013105737919011</v>
      </c>
      <c r="F208" s="8">
        <f t="shared" si="9"/>
        <v>3.0515830569919998E-4</v>
      </c>
      <c r="G208" s="8">
        <f t="shared" si="10"/>
        <v>9.2983216587690196E-2</v>
      </c>
      <c r="I208" s="10" t="s">
        <v>415</v>
      </c>
      <c r="J208" s="11">
        <v>3.0515830569919998E-4</v>
      </c>
      <c r="L208" s="12" t="str">
        <f>_xlfn.XLOOKUP(I208,Sheet!$B$2:$B$900,Sheet!$A$2:$A$900)</f>
        <v>IPG</v>
      </c>
      <c r="M208" s="9">
        <f t="shared" si="11"/>
        <v>3.0515830569919998E-4</v>
      </c>
      <c r="P208" s="15"/>
      <c r="R208" s="10" t="s">
        <v>414</v>
      </c>
      <c r="S208" s="11">
        <v>9.2983216587690196E-2</v>
      </c>
      <c r="V208" s="16"/>
    </row>
    <row r="209" spans="1:22">
      <c r="A209" s="1" t="s">
        <v>416</v>
      </c>
      <c r="B209">
        <v>-0.16752547576915319</v>
      </c>
      <c r="C209">
        <v>6.0695921260416341E-2</v>
      </c>
      <c r="D209">
        <v>0.90543812006901758</v>
      </c>
      <c r="E209">
        <v>0.22822139702956951</v>
      </c>
      <c r="F209" s="8">
        <f t="shared" si="9"/>
        <v>2.657457716427E-4</v>
      </c>
      <c r="G209" s="8">
        <f t="shared" si="10"/>
        <v>8.2315379171184894E-2</v>
      </c>
      <c r="I209" s="10" t="s">
        <v>417</v>
      </c>
      <c r="J209" s="11">
        <v>2.657457716427E-4</v>
      </c>
      <c r="L209" s="12" t="str">
        <f>_xlfn.XLOOKUP(I209,Sheet!$B$2:$B$900,Sheet!$A$2:$A$900)</f>
        <v>IRM</v>
      </c>
      <c r="M209" s="9">
        <f t="shared" si="11"/>
        <v>2.657457716427E-4</v>
      </c>
      <c r="P209" s="15"/>
      <c r="R209" s="10" t="s">
        <v>416</v>
      </c>
      <c r="S209" s="11">
        <v>8.2315379171184894E-2</v>
      </c>
      <c r="V209" s="16"/>
    </row>
    <row r="210" spans="1:22">
      <c r="A210" s="1" t="s">
        <v>418</v>
      </c>
      <c r="B210">
        <v>-0.27066738590598938</v>
      </c>
      <c r="C210">
        <v>-0.2062146027561931</v>
      </c>
      <c r="D210">
        <v>1.4035533522739581</v>
      </c>
      <c r="E210">
        <v>6.44527831497963E-2</v>
      </c>
      <c r="F210" s="8">
        <f t="shared" si="9"/>
        <v>5.004308135743E-4</v>
      </c>
      <c r="G210" s="8">
        <f t="shared" si="10"/>
        <v>0.10641421572170991</v>
      </c>
      <c r="I210" s="10" t="s">
        <v>419</v>
      </c>
      <c r="J210" s="11">
        <v>5.004308135743E-4</v>
      </c>
      <c r="L210" s="12" t="str">
        <f>_xlfn.XLOOKUP(I210,Sheet!$B$2:$B$900,Sheet!$A$2:$A$900)</f>
        <v>ISRG</v>
      </c>
      <c r="M210" s="9">
        <f t="shared" si="11"/>
        <v>5.004308135743E-4</v>
      </c>
      <c r="P210" s="15"/>
      <c r="R210" s="10" t="s">
        <v>418</v>
      </c>
      <c r="S210" s="11">
        <v>0.10641421572170991</v>
      </c>
      <c r="V210" s="16"/>
    </row>
    <row r="211" spans="1:22">
      <c r="A211" s="1" t="s">
        <v>420</v>
      </c>
      <c r="B211">
        <v>-0.21147369558534379</v>
      </c>
      <c r="C211">
        <v>7.0100997617051353E-2</v>
      </c>
      <c r="D211">
        <v>1.1176823735416641</v>
      </c>
      <c r="E211">
        <v>0.2815746932023952</v>
      </c>
      <c r="F211" s="8">
        <f t="shared" si="9"/>
        <v>5.4530459168059995E-4</v>
      </c>
      <c r="G211" s="8">
        <f t="shared" si="10"/>
        <v>0.10493379618323891</v>
      </c>
      <c r="I211" s="10" t="s">
        <v>421</v>
      </c>
      <c r="J211" s="11">
        <v>5.4530459168059995E-4</v>
      </c>
      <c r="L211" s="12" t="str">
        <f>_xlfn.XLOOKUP(I211,Sheet!$B$2:$B$900,Sheet!$A$2:$A$900)</f>
        <v>IT</v>
      </c>
      <c r="M211" s="9">
        <f t="shared" si="11"/>
        <v>5.4530459168059995E-4</v>
      </c>
      <c r="P211" s="15"/>
      <c r="R211" s="10" t="s">
        <v>420</v>
      </c>
      <c r="S211" s="11">
        <v>0.10493379618323891</v>
      </c>
      <c r="V211" s="16"/>
    </row>
    <row r="212" spans="1:22">
      <c r="A212" s="1" t="s">
        <v>422</v>
      </c>
      <c r="B212">
        <v>-0.15454148039929921</v>
      </c>
      <c r="C212">
        <v>-5.4787875719716987E-2</v>
      </c>
      <c r="D212">
        <v>0.84273299990959483</v>
      </c>
      <c r="E212">
        <v>9.9753604679582164E-2</v>
      </c>
      <c r="F212" s="8">
        <f t="shared" si="9"/>
        <v>-1.8832068471951289E-5</v>
      </c>
      <c r="G212" s="8">
        <f t="shared" si="10"/>
        <v>8.9634574169640893E-2</v>
      </c>
      <c r="I212" s="10" t="s">
        <v>423</v>
      </c>
      <c r="J212" s="11">
        <v>-1.8832068471951289E-5</v>
      </c>
      <c r="L212" s="12" t="str">
        <f>_xlfn.XLOOKUP(I212,Sheet!$B$2:$B$900,Sheet!$A$2:$A$900)</f>
        <v>ITW</v>
      </c>
      <c r="M212" s="9">
        <f t="shared" si="11"/>
        <v>-1.8832068471951289E-5</v>
      </c>
      <c r="P212" s="15"/>
      <c r="R212" s="10" t="s">
        <v>422</v>
      </c>
      <c r="S212" s="11">
        <v>8.9634574169640893E-2</v>
      </c>
      <c r="V212" s="16"/>
    </row>
    <row r="213" spans="1:22">
      <c r="A213" s="1" t="s">
        <v>424</v>
      </c>
      <c r="B213">
        <v>-0.2787501369719434</v>
      </c>
      <c r="C213">
        <v>-0.11257002474984119</v>
      </c>
      <c r="D213">
        <v>1.4425883228182399</v>
      </c>
      <c r="E213">
        <v>0.16618011222210219</v>
      </c>
      <c r="F213" s="8">
        <f t="shared" si="9"/>
        <v>-7.787825210367E-4</v>
      </c>
      <c r="G213" s="8">
        <f t="shared" si="10"/>
        <v>-2.34112817775863E-2</v>
      </c>
      <c r="I213" s="10" t="s">
        <v>425</v>
      </c>
      <c r="J213" s="11">
        <v>-7.787825210367E-4</v>
      </c>
      <c r="L213" s="12" t="str">
        <f>_xlfn.XLOOKUP(I213,Sheet!$B$2:$B$900,Sheet!$A$2:$A$900)</f>
        <v>IVZ</v>
      </c>
      <c r="M213" s="9">
        <f t="shared" si="11"/>
        <v>-7.787825210367E-4</v>
      </c>
      <c r="P213" s="15"/>
      <c r="R213" s="10" t="s">
        <v>424</v>
      </c>
      <c r="S213" s="11">
        <v>-2.34112817775863E-2</v>
      </c>
      <c r="V213" s="16"/>
    </row>
    <row r="214" spans="1:22">
      <c r="A214" s="1" t="s">
        <v>426</v>
      </c>
      <c r="B214">
        <v>-0.16422838876193671</v>
      </c>
      <c r="C214">
        <v>-9.8483954033300236E-2</v>
      </c>
      <c r="D214">
        <v>0.88951511400852579</v>
      </c>
      <c r="E214">
        <v>6.5744434728636419E-2</v>
      </c>
      <c r="F214" s="8">
        <f t="shared" si="9"/>
        <v>2.9385747265960001E-4</v>
      </c>
      <c r="G214" s="8">
        <f t="shared" si="10"/>
        <v>0.11781149981504099</v>
      </c>
      <c r="I214" s="10" t="s">
        <v>427</v>
      </c>
      <c r="J214" s="11">
        <v>2.9385747265960001E-4</v>
      </c>
      <c r="L214" s="12" t="str">
        <f>_xlfn.XLOOKUP(I214,Sheet!$B$2:$B$900,Sheet!$A$2:$A$900)</f>
        <v>J</v>
      </c>
      <c r="M214" s="9">
        <f t="shared" si="11"/>
        <v>2.9385747265960001E-4</v>
      </c>
      <c r="P214" s="15"/>
      <c r="R214" s="10" t="s">
        <v>426</v>
      </c>
      <c r="S214" s="11">
        <v>0.11781149981504099</v>
      </c>
      <c r="V214" s="16"/>
    </row>
    <row r="215" spans="1:22">
      <c r="A215" s="1" t="s">
        <v>428</v>
      </c>
      <c r="B215">
        <v>-0.17023736373854739</v>
      </c>
      <c r="C215">
        <v>-9.1009955316521229E-2</v>
      </c>
      <c r="D215">
        <v>0.91853495629976489</v>
      </c>
      <c r="E215">
        <v>7.9227408422026191E-2</v>
      </c>
      <c r="F215" s="8">
        <f t="shared" si="9"/>
        <v>1.884860584502E-4</v>
      </c>
      <c r="G215" s="8">
        <f t="shared" si="10"/>
        <v>8.1956172009598802E-2</v>
      </c>
      <c r="I215" s="10" t="s">
        <v>429</v>
      </c>
      <c r="J215" s="11">
        <v>1.884860584502E-4</v>
      </c>
      <c r="L215" s="12" t="str">
        <f>_xlfn.XLOOKUP(I215,Sheet!$B$2:$B$900,Sheet!$A$2:$A$900)</f>
        <v>JBHT</v>
      </c>
      <c r="M215" s="9">
        <f t="shared" si="11"/>
        <v>1.884860584502E-4</v>
      </c>
      <c r="P215" s="15"/>
      <c r="R215" s="10" t="s">
        <v>428</v>
      </c>
      <c r="S215" s="11">
        <v>8.1956172009598802E-2</v>
      </c>
      <c r="V215" s="16"/>
    </row>
    <row r="216" spans="1:22">
      <c r="A216" s="1" t="s">
        <v>430</v>
      </c>
      <c r="B216">
        <v>-0.23225461394111679</v>
      </c>
      <c r="C216">
        <v>4.0995585020022651E-2</v>
      </c>
      <c r="D216">
        <v>1.2180420814284481</v>
      </c>
      <c r="E216">
        <v>0.27325019896113939</v>
      </c>
      <c r="F216" s="8">
        <f t="shared" si="9"/>
        <v>4.6264106373390001E-4</v>
      </c>
      <c r="G216" s="8">
        <f t="shared" si="10"/>
        <v>0.13088662866688</v>
      </c>
      <c r="I216" s="10" t="s">
        <v>431</v>
      </c>
      <c r="J216" s="11">
        <v>4.6264106373390001E-4</v>
      </c>
      <c r="L216" s="12" t="str">
        <f>_xlfn.XLOOKUP(I216,Sheet!$B$2:$B$900,Sheet!$A$2:$A$900)</f>
        <v>JBL</v>
      </c>
      <c r="M216" s="9">
        <f t="shared" si="11"/>
        <v>4.6264106373390001E-4</v>
      </c>
      <c r="P216" s="15"/>
      <c r="R216" s="10" t="s">
        <v>430</v>
      </c>
      <c r="S216" s="11">
        <v>0.13088662866688</v>
      </c>
      <c r="V216" s="16"/>
    </row>
    <row r="217" spans="1:22">
      <c r="A217" s="1" t="s">
        <v>432</v>
      </c>
      <c r="B217">
        <v>-0.18315367775403671</v>
      </c>
      <c r="C217">
        <v>-0.1618139169135584</v>
      </c>
      <c r="D217">
        <v>0.98091321501653428</v>
      </c>
      <c r="E217">
        <v>2.1339760840478259E-2</v>
      </c>
      <c r="F217" s="8">
        <f t="shared" si="9"/>
        <v>4.015855258102E-4</v>
      </c>
      <c r="G217" s="8">
        <f t="shared" si="10"/>
        <v>0.12450898575760359</v>
      </c>
      <c r="I217" s="10" t="s">
        <v>433</v>
      </c>
      <c r="J217" s="11">
        <v>4.015855258102E-4</v>
      </c>
      <c r="L217" s="12" t="str">
        <f>_xlfn.XLOOKUP(I217,Sheet!$B$2:$B$900,Sheet!$A$2:$A$900)</f>
        <v>JCI</v>
      </c>
      <c r="M217" s="9">
        <f t="shared" si="11"/>
        <v>4.015855258102E-4</v>
      </c>
      <c r="P217" s="15"/>
      <c r="R217" s="10" t="s">
        <v>432</v>
      </c>
      <c r="S217" s="11">
        <v>0.12450898575760359</v>
      </c>
      <c r="V217" s="16"/>
    </row>
    <row r="218" spans="1:22">
      <c r="A218" s="1" t="s">
        <v>434</v>
      </c>
      <c r="B218">
        <v>-0.11007917874747471</v>
      </c>
      <c r="C218">
        <v>9.2180795344557254E-2</v>
      </c>
      <c r="D218">
        <v>0.62800603118968035</v>
      </c>
      <c r="E218">
        <v>0.20225997409203189</v>
      </c>
      <c r="F218" s="8">
        <f t="shared" si="9"/>
        <v>2.743953288184952E-5</v>
      </c>
      <c r="G218" s="8">
        <f t="shared" si="10"/>
        <v>4.5997475006289701E-2</v>
      </c>
      <c r="I218" s="10" t="s">
        <v>435</v>
      </c>
      <c r="J218" s="11">
        <v>2.743953288184952E-5</v>
      </c>
      <c r="L218" s="12" t="str">
        <f>_xlfn.XLOOKUP(I218,Sheet!$B$2:$B$900,Sheet!$A$2:$A$900)</f>
        <v>JKHY</v>
      </c>
      <c r="M218" s="9">
        <f t="shared" si="11"/>
        <v>2.743953288184952E-5</v>
      </c>
      <c r="P218" s="15"/>
      <c r="R218" s="10" t="s">
        <v>434</v>
      </c>
      <c r="S218" s="11">
        <v>4.5997475006289701E-2</v>
      </c>
      <c r="V218" s="16"/>
    </row>
    <row r="219" spans="1:22">
      <c r="A219" s="1" t="s">
        <v>436</v>
      </c>
      <c r="B219">
        <v>-4.327279115321344E-2</v>
      </c>
      <c r="C219">
        <v>7.3019719634593527E-2</v>
      </c>
      <c r="D219">
        <v>0.30537016740607931</v>
      </c>
      <c r="E219">
        <v>0.116292510787807</v>
      </c>
      <c r="F219" s="8">
        <f t="shared" si="9"/>
        <v>-5.1746167227496738E-5</v>
      </c>
      <c r="G219" s="8">
        <f t="shared" si="10"/>
        <v>5.4521308847591203E-2</v>
      </c>
      <c r="I219" s="10" t="s">
        <v>437</v>
      </c>
      <c r="J219" s="11">
        <v>-5.1746167227496738E-5</v>
      </c>
      <c r="L219" s="12" t="str">
        <f>_xlfn.XLOOKUP(I219,Sheet!$B$2:$B$900,Sheet!$A$2:$A$900)</f>
        <v>JNJ</v>
      </c>
      <c r="M219" s="9">
        <f t="shared" si="11"/>
        <v>-5.1746167227496738E-5</v>
      </c>
      <c r="P219" s="15"/>
      <c r="R219" s="10" t="s">
        <v>436</v>
      </c>
      <c r="S219" s="11">
        <v>5.4521308847591203E-2</v>
      </c>
      <c r="V219" s="16"/>
    </row>
    <row r="220" spans="1:22">
      <c r="A220" s="1" t="s">
        <v>438</v>
      </c>
      <c r="B220">
        <v>-0.18362191395110131</v>
      </c>
      <c r="C220">
        <v>-3.8925327130881038E-2</v>
      </c>
      <c r="D220">
        <v>0.98317452258508908</v>
      </c>
      <c r="E220">
        <v>0.1446965868202203</v>
      </c>
      <c r="F220" s="8">
        <f t="shared" si="9"/>
        <v>-6.0193866418621802E-5</v>
      </c>
      <c r="G220" s="8">
        <f t="shared" si="10"/>
        <v>8.9691803917030001E-3</v>
      </c>
      <c r="I220" s="10" t="s">
        <v>439</v>
      </c>
      <c r="J220" s="11">
        <v>-6.0193866418621802E-5</v>
      </c>
      <c r="L220" s="12" t="str">
        <f>_xlfn.XLOOKUP(I220,Sheet!$B$2:$B$900,Sheet!$A$2:$A$900)</f>
        <v>JNPR</v>
      </c>
      <c r="M220" s="9">
        <f t="shared" si="11"/>
        <v>-6.0193866418621802E-5</v>
      </c>
      <c r="P220" s="15"/>
      <c r="R220" s="10" t="s">
        <v>438</v>
      </c>
      <c r="S220" s="11">
        <v>8.9691803917030001E-3</v>
      </c>
      <c r="V220" s="16"/>
    </row>
    <row r="221" spans="1:22">
      <c r="A221" s="1" t="s">
        <v>440</v>
      </c>
      <c r="B221">
        <v>-0.1628057247736957</v>
      </c>
      <c r="C221">
        <v>-9.0944301803763228E-2</v>
      </c>
      <c r="D221">
        <v>0.88264447721391814</v>
      </c>
      <c r="E221">
        <v>7.1861422969932448E-2</v>
      </c>
      <c r="F221" s="8">
        <f t="shared" si="9"/>
        <v>-5.226863430882211E-5</v>
      </c>
      <c r="G221" s="8">
        <f t="shared" si="10"/>
        <v>7.5481884737586394E-2</v>
      </c>
      <c r="I221" s="10" t="s">
        <v>441</v>
      </c>
      <c r="J221" s="11">
        <v>-5.226863430882211E-5</v>
      </c>
      <c r="L221" s="12" t="str">
        <f>_xlfn.XLOOKUP(I221,Sheet!$B$2:$B$900,Sheet!$A$2:$A$900)</f>
        <v>JPM</v>
      </c>
      <c r="M221" s="9">
        <f t="shared" si="11"/>
        <v>-5.226863430882211E-5</v>
      </c>
      <c r="P221" s="15"/>
      <c r="R221" s="10" t="s">
        <v>440</v>
      </c>
      <c r="S221" s="11">
        <v>7.5481884737586394E-2</v>
      </c>
      <c r="V221" s="16"/>
    </row>
    <row r="222" spans="1:22">
      <c r="A222" s="1" t="s">
        <v>442</v>
      </c>
      <c r="B222">
        <v>-1.93243348579458E-2</v>
      </c>
      <c r="C222">
        <v>0.16101499919757209</v>
      </c>
      <c r="D222">
        <v>0.1897130998508921</v>
      </c>
      <c r="E222">
        <v>0.18033933405551791</v>
      </c>
      <c r="F222" s="8">
        <f t="shared" si="9"/>
        <v>-1.011017710307E-4</v>
      </c>
      <c r="G222" s="8">
        <f t="shared" si="10"/>
        <v>1.0313993260446E-2</v>
      </c>
      <c r="I222" s="10" t="s">
        <v>443</v>
      </c>
      <c r="J222" s="11">
        <v>-1.011017710307E-4</v>
      </c>
      <c r="L222" s="12" t="str">
        <f>_xlfn.XLOOKUP(I222,Sheet!$B$2:$B$900,Sheet!$A$2:$A$900)</f>
        <v>K</v>
      </c>
      <c r="M222" s="9">
        <f t="shared" si="11"/>
        <v>-1.011017710307E-4</v>
      </c>
      <c r="P222" s="15"/>
      <c r="R222" s="10" t="s">
        <v>442</v>
      </c>
      <c r="S222" s="11">
        <v>1.0313993260446E-2</v>
      </c>
      <c r="V222" s="16"/>
    </row>
    <row r="223" spans="1:22">
      <c r="A223" s="1" t="s">
        <v>444</v>
      </c>
      <c r="B223">
        <v>-7.7507103032310704E-2</v>
      </c>
      <c r="C223">
        <v>9.874096035100921E-3</v>
      </c>
      <c r="D223">
        <v>0.47070191459216021</v>
      </c>
      <c r="E223">
        <v>8.7381199067411625E-2</v>
      </c>
      <c r="F223" s="8">
        <f t="shared" si="9"/>
        <v>7.1595652682690004E-4</v>
      </c>
      <c r="G223" s="8">
        <f t="shared" si="10"/>
        <v>9.3282581165720704E-2</v>
      </c>
      <c r="I223" s="10" t="s">
        <v>445</v>
      </c>
      <c r="J223" s="11">
        <v>7.1595652682690004E-4</v>
      </c>
      <c r="L223" s="12" t="str">
        <f>_xlfn.XLOOKUP(I223,Sheet!$B$2:$B$900,Sheet!$A$2:$A$900)</f>
        <v>KDP</v>
      </c>
      <c r="M223" s="9">
        <f t="shared" si="11"/>
        <v>7.1595652682690004E-4</v>
      </c>
      <c r="P223" s="15"/>
      <c r="R223" s="10" t="s">
        <v>444</v>
      </c>
      <c r="S223" s="11">
        <v>9.3282581165720704E-2</v>
      </c>
      <c r="V223" s="16"/>
    </row>
    <row r="224" spans="1:22">
      <c r="A224" s="1" t="s">
        <v>446</v>
      </c>
      <c r="B224">
        <v>-0.19534603671342601</v>
      </c>
      <c r="C224">
        <v>-0.18207613076398421</v>
      </c>
      <c r="D224">
        <v>1.039795193313475</v>
      </c>
      <c r="E224">
        <v>1.32699059494418E-2</v>
      </c>
      <c r="F224" s="8">
        <f t="shared" si="9"/>
        <v>-2.223548305087E-4</v>
      </c>
      <c r="G224" s="8">
        <f t="shared" si="10"/>
        <v>2.4014887402133801E-2</v>
      </c>
      <c r="I224" s="10" t="s">
        <v>447</v>
      </c>
      <c r="J224" s="11">
        <v>-2.223548305087E-4</v>
      </c>
      <c r="L224" s="12" t="str">
        <f>_xlfn.XLOOKUP(I224,Sheet!$B$2:$B$900,Sheet!$A$2:$A$900)</f>
        <v>KEY</v>
      </c>
      <c r="M224" s="9">
        <f t="shared" si="11"/>
        <v>-2.223548305087E-4</v>
      </c>
      <c r="P224" s="15"/>
      <c r="R224" s="10" t="s">
        <v>446</v>
      </c>
      <c r="S224" s="11">
        <v>2.4014887402133801E-2</v>
      </c>
      <c r="V224" s="16"/>
    </row>
    <row r="225" spans="1:22">
      <c r="A225" s="1" t="s">
        <v>448</v>
      </c>
      <c r="B225">
        <v>-0.18094391114869871</v>
      </c>
      <c r="C225">
        <v>-6.7630699254977777E-2</v>
      </c>
      <c r="D225">
        <v>0.9702413319354829</v>
      </c>
      <c r="E225">
        <v>0.1133132118937209</v>
      </c>
      <c r="F225" s="8">
        <f t="shared" si="9"/>
        <v>1.751586210468E-4</v>
      </c>
      <c r="G225" s="8">
        <f t="shared" si="10"/>
        <v>6.88609584146916E-2</v>
      </c>
      <c r="I225" s="10" t="s">
        <v>449</v>
      </c>
      <c r="J225" s="11">
        <v>1.751586210468E-4</v>
      </c>
      <c r="L225" s="12" t="str">
        <f>_xlfn.XLOOKUP(I225,Sheet!$B$2:$B$900,Sheet!$A$2:$A$900)</f>
        <v>KIM</v>
      </c>
      <c r="M225" s="9">
        <f t="shared" si="11"/>
        <v>1.751586210468E-4</v>
      </c>
      <c r="P225" s="15"/>
      <c r="R225" s="10" t="s">
        <v>448</v>
      </c>
      <c r="S225" s="11">
        <v>6.88609584146916E-2</v>
      </c>
      <c r="V225" s="16"/>
    </row>
    <row r="226" spans="1:22">
      <c r="A226" s="1" t="s">
        <v>450</v>
      </c>
      <c r="B226">
        <v>-0.32042320944244829</v>
      </c>
      <c r="C226">
        <v>-4.3846733308083857E-4</v>
      </c>
      <c r="D226">
        <v>1.643844942390243</v>
      </c>
      <c r="E226">
        <v>0.3199847421093675</v>
      </c>
      <c r="F226" s="8">
        <f t="shared" si="9"/>
        <v>8.879714585326E-4</v>
      </c>
      <c r="G226" s="8">
        <f t="shared" si="10"/>
        <v>0.15499623938421991</v>
      </c>
      <c r="I226" s="10" t="s">
        <v>451</v>
      </c>
      <c r="J226" s="11">
        <v>8.879714585326E-4</v>
      </c>
      <c r="L226" s="12" t="str">
        <f>_xlfn.XLOOKUP(I226,Sheet!$B$2:$B$900,Sheet!$A$2:$A$900)</f>
        <v>KLAC</v>
      </c>
      <c r="M226" s="9">
        <f t="shared" si="11"/>
        <v>8.879714585326E-4</v>
      </c>
      <c r="P226" s="15"/>
      <c r="R226" s="10" t="s">
        <v>450</v>
      </c>
      <c r="S226" s="11">
        <v>0.15499623938421991</v>
      </c>
      <c r="V226" s="16"/>
    </row>
    <row r="227" spans="1:22">
      <c r="A227" s="1" t="s">
        <v>452</v>
      </c>
      <c r="B227">
        <v>-5.1528131907167277E-2</v>
      </c>
      <c r="C227">
        <v>7.7957473707864766E-3</v>
      </c>
      <c r="D227">
        <v>0.34523864541982918</v>
      </c>
      <c r="E227">
        <v>5.932387927795376E-2</v>
      </c>
      <c r="F227" s="8">
        <f t="shared" si="9"/>
        <v>5.6290150557264862E-5</v>
      </c>
      <c r="G227" s="8">
        <f t="shared" si="10"/>
        <v>5.2914061279590002E-2</v>
      </c>
      <c r="I227" s="10" t="s">
        <v>453</v>
      </c>
      <c r="J227" s="11">
        <v>5.6290150557264862E-5</v>
      </c>
      <c r="L227" s="12" t="str">
        <f>_xlfn.XLOOKUP(I227,Sheet!$B$2:$B$900,Sheet!$A$2:$A$900)</f>
        <v>KMB</v>
      </c>
      <c r="M227" s="9">
        <f t="shared" si="11"/>
        <v>5.6290150557264862E-5</v>
      </c>
      <c r="P227" s="15"/>
      <c r="R227" s="10" t="s">
        <v>452</v>
      </c>
      <c r="S227" s="11">
        <v>5.2914061279590002E-2</v>
      </c>
      <c r="V227" s="16"/>
    </row>
    <row r="228" spans="1:22">
      <c r="A228" s="1" t="s">
        <v>454</v>
      </c>
      <c r="B228">
        <v>-0.26386059480718449</v>
      </c>
      <c r="C228">
        <v>-0.62063921845216852</v>
      </c>
      <c r="D228">
        <v>1.370680523719072</v>
      </c>
      <c r="E228">
        <v>-0.35677862364498403</v>
      </c>
      <c r="F228" s="8">
        <f t="shared" si="9"/>
        <v>3.0279310079679998E-4</v>
      </c>
      <c r="G228" s="8">
        <f t="shared" si="10"/>
        <v>0.11065456514387691</v>
      </c>
      <c r="I228" s="10" t="s">
        <v>455</v>
      </c>
      <c r="J228" s="11">
        <v>3.0279310079679998E-4</v>
      </c>
      <c r="L228" s="12" t="str">
        <f>_xlfn.XLOOKUP(I228,Sheet!$B$2:$B$900,Sheet!$A$2:$A$900)</f>
        <v>KMX</v>
      </c>
      <c r="M228" s="9">
        <f t="shared" si="11"/>
        <v>3.0279310079679998E-4</v>
      </c>
      <c r="P228" s="15"/>
      <c r="R228" s="10" t="s">
        <v>454</v>
      </c>
      <c r="S228" s="11">
        <v>0.11065456514387691</v>
      </c>
      <c r="V228" s="16"/>
    </row>
    <row r="229" spans="1:22">
      <c r="A229" s="1" t="s">
        <v>456</v>
      </c>
      <c r="B229">
        <v>-8.1281537911015028E-2</v>
      </c>
      <c r="C229">
        <v>0.12017944091643661</v>
      </c>
      <c r="D229">
        <v>0.48893023229108529</v>
      </c>
      <c r="E229">
        <v>0.20146097882745159</v>
      </c>
      <c r="F229" s="8">
        <f t="shared" si="9"/>
        <v>6.3396915449531461E-6</v>
      </c>
      <c r="G229" s="8">
        <f t="shared" si="10"/>
        <v>4.8470955051648203E-2</v>
      </c>
      <c r="I229" s="10" t="s">
        <v>457</v>
      </c>
      <c r="J229" s="11">
        <v>6.3396915449531461E-6</v>
      </c>
      <c r="L229" s="12" t="str">
        <f>_xlfn.XLOOKUP(I229,Sheet!$B$2:$B$900,Sheet!$A$2:$A$900)</f>
        <v>KO</v>
      </c>
      <c r="M229" s="9">
        <f t="shared" si="11"/>
        <v>6.3396915449531461E-6</v>
      </c>
      <c r="P229" s="15"/>
      <c r="R229" s="10" t="s">
        <v>456</v>
      </c>
      <c r="S229" s="11">
        <v>4.8470955051648203E-2</v>
      </c>
      <c r="V229" s="16"/>
    </row>
    <row r="230" spans="1:22">
      <c r="A230" s="1" t="s">
        <v>458</v>
      </c>
      <c r="B230">
        <v>-5.0781591928901137E-2</v>
      </c>
      <c r="C230">
        <v>5.9107211548100613E-2</v>
      </c>
      <c r="D230">
        <v>0.34163329300652828</v>
      </c>
      <c r="E230">
        <v>0.10988880347700181</v>
      </c>
      <c r="F230" s="8">
        <f t="shared" si="9"/>
        <v>4.8578136692390003E-4</v>
      </c>
      <c r="G230" s="8">
        <f t="shared" si="10"/>
        <v>8.9137182589183295E-2</v>
      </c>
      <c r="I230" s="10" t="s">
        <v>459</v>
      </c>
      <c r="J230" s="11">
        <v>4.8578136692390003E-4</v>
      </c>
      <c r="L230" s="12" t="str">
        <f>_xlfn.XLOOKUP(I230,Sheet!$B$2:$B$900,Sheet!$A$2:$A$900)</f>
        <v>KR</v>
      </c>
      <c r="M230" s="9">
        <f t="shared" si="11"/>
        <v>4.8578136692390003E-4</v>
      </c>
      <c r="P230" s="15"/>
      <c r="R230" s="10" t="s">
        <v>458</v>
      </c>
      <c r="S230" s="11">
        <v>8.9137182589183295E-2</v>
      </c>
      <c r="V230" s="16"/>
    </row>
    <row r="231" spans="1:22">
      <c r="A231" s="1" t="s">
        <v>460</v>
      </c>
      <c r="B231">
        <v>-0.1224023334543158</v>
      </c>
      <c r="C231">
        <v>4.1222081221510609E-2</v>
      </c>
      <c r="D231">
        <v>0.68751967661424096</v>
      </c>
      <c r="E231">
        <v>0.16362441467582639</v>
      </c>
      <c r="F231" s="8">
        <f t="shared" si="9"/>
        <v>-3.8118024509800001E-4</v>
      </c>
      <c r="G231" s="8">
        <f t="shared" si="10"/>
        <v>-9.6990209689361995E-3</v>
      </c>
      <c r="I231" s="10" t="s">
        <v>461</v>
      </c>
      <c r="J231" s="11">
        <v>-3.8118024509800001E-4</v>
      </c>
      <c r="L231" s="12" t="str">
        <f>_xlfn.XLOOKUP(I231,Sheet!$B$2:$B$900,Sheet!$A$2:$A$900)</f>
        <v>L</v>
      </c>
      <c r="M231" s="9">
        <f t="shared" si="11"/>
        <v>-3.8118024509800001E-4</v>
      </c>
      <c r="P231" s="15"/>
      <c r="R231" s="10" t="s">
        <v>460</v>
      </c>
      <c r="S231" s="11">
        <v>-9.6990209689361995E-3</v>
      </c>
      <c r="V231" s="16"/>
    </row>
    <row r="232" spans="1:22">
      <c r="A232" s="1" t="s">
        <v>462</v>
      </c>
      <c r="B232">
        <v>-7.3437132557561763E-2</v>
      </c>
      <c r="C232">
        <v>0.21351639221190591</v>
      </c>
      <c r="D232">
        <v>0.4510463324393067</v>
      </c>
      <c r="E232">
        <v>0.28695352476946773</v>
      </c>
      <c r="F232" s="8">
        <f t="shared" si="9"/>
        <v>-3.9328533832827383E-5</v>
      </c>
      <c r="G232" s="8">
        <f t="shared" si="10"/>
        <v>8.6830408712201296E-2</v>
      </c>
      <c r="I232" s="10" t="s">
        <v>463</v>
      </c>
      <c r="J232" s="11">
        <v>-3.9328533832827383E-5</v>
      </c>
      <c r="L232" s="12" t="str">
        <f>_xlfn.XLOOKUP(I232,Sheet!$B$2:$B$900,Sheet!$A$2:$A$900)</f>
        <v>LDOS</v>
      </c>
      <c r="M232" s="9">
        <f t="shared" si="11"/>
        <v>-3.9328533832827383E-5</v>
      </c>
      <c r="P232" s="15"/>
      <c r="R232" s="10" t="s">
        <v>462</v>
      </c>
      <c r="S232" s="11">
        <v>8.6830408712201296E-2</v>
      </c>
      <c r="V232" s="16"/>
    </row>
    <row r="233" spans="1:22">
      <c r="A233" s="1" t="s">
        <v>464</v>
      </c>
      <c r="B233">
        <v>-0.2455130539424433</v>
      </c>
      <c r="C233">
        <v>-0.136398246878458</v>
      </c>
      <c r="D233">
        <v>1.2820726089916299</v>
      </c>
      <c r="E233">
        <v>0.1091148070639853</v>
      </c>
      <c r="F233" s="8">
        <f t="shared" si="9"/>
        <v>2.406333131464E-4</v>
      </c>
      <c r="G233" s="8">
        <f t="shared" si="10"/>
        <v>0.1200423869957796</v>
      </c>
      <c r="I233" s="10" t="s">
        <v>465</v>
      </c>
      <c r="J233" s="11">
        <v>2.406333131464E-4</v>
      </c>
      <c r="L233" s="12" t="str">
        <f>_xlfn.XLOOKUP(I233,Sheet!$B$2:$B$900,Sheet!$A$2:$A$900)</f>
        <v>LEN</v>
      </c>
      <c r="M233" s="9">
        <f t="shared" si="11"/>
        <v>2.406333131464E-4</v>
      </c>
      <c r="P233" s="15"/>
      <c r="R233" s="10" t="s">
        <v>464</v>
      </c>
      <c r="S233" s="11">
        <v>0.1200423869957796</v>
      </c>
      <c r="V233" s="16"/>
    </row>
    <row r="234" spans="1:22">
      <c r="A234" s="1" t="s">
        <v>466</v>
      </c>
      <c r="B234">
        <v>-0.1248890399178005</v>
      </c>
      <c r="C234">
        <v>-0.23650398789774299</v>
      </c>
      <c r="D234">
        <v>0.69952901758767183</v>
      </c>
      <c r="E234">
        <v>-0.1116149479799424</v>
      </c>
      <c r="F234" s="8">
        <f t="shared" si="9"/>
        <v>2.145305983216E-4</v>
      </c>
      <c r="G234" s="8">
        <f t="shared" si="10"/>
        <v>8.6451302082875395E-2</v>
      </c>
      <c r="I234" s="10" t="s">
        <v>467</v>
      </c>
      <c r="J234" s="11">
        <v>2.145305983216E-4</v>
      </c>
      <c r="L234" s="12" t="str">
        <f>_xlfn.XLOOKUP(I234,Sheet!$B$2:$B$900,Sheet!$A$2:$A$900)</f>
        <v>LH</v>
      </c>
      <c r="M234" s="9">
        <f t="shared" si="11"/>
        <v>2.145305983216E-4</v>
      </c>
      <c r="P234" s="15"/>
      <c r="R234" s="10" t="s">
        <v>466</v>
      </c>
      <c r="S234" s="11">
        <v>8.6451302082875395E-2</v>
      </c>
      <c r="V234" s="16"/>
    </row>
    <row r="235" spans="1:22">
      <c r="A235" s="1" t="s">
        <v>468</v>
      </c>
      <c r="B235">
        <v>-6.1476440356323929E-2</v>
      </c>
      <c r="C235">
        <v>4.028090639584736E-2</v>
      </c>
      <c r="D235">
        <v>0.3932831693832094</v>
      </c>
      <c r="E235">
        <v>0.1017573467521713</v>
      </c>
      <c r="F235" s="8">
        <f t="shared" si="9"/>
        <v>9.7990266946089096E-5</v>
      </c>
      <c r="G235" s="8">
        <f t="shared" si="10"/>
        <v>6.1117162880718799E-2</v>
      </c>
      <c r="I235" s="10" t="s">
        <v>469</v>
      </c>
      <c r="J235" s="11">
        <v>9.7990266946089096E-5</v>
      </c>
      <c r="L235" s="12" t="str">
        <f>_xlfn.XLOOKUP(I235,Sheet!$B$2:$B$900,Sheet!$A$2:$A$900)</f>
        <v>LHX</v>
      </c>
      <c r="M235" s="9">
        <f t="shared" si="11"/>
        <v>9.7990266946089096E-5</v>
      </c>
      <c r="P235" s="15"/>
      <c r="R235" s="10" t="s">
        <v>468</v>
      </c>
      <c r="S235" s="11">
        <v>6.1117162880718799E-2</v>
      </c>
      <c r="V235" s="16"/>
    </row>
    <row r="236" spans="1:22">
      <c r="A236" s="1" t="s">
        <v>470</v>
      </c>
      <c r="B236">
        <v>-0.16850253819001321</v>
      </c>
      <c r="C236">
        <v>-1.462776303046698E-3</v>
      </c>
      <c r="D236">
        <v>0.91015676134684287</v>
      </c>
      <c r="E236">
        <v>0.16703976188696651</v>
      </c>
      <c r="F236" s="8">
        <f t="shared" si="9"/>
        <v>3.6945928020610001E-4</v>
      </c>
      <c r="G236" s="8">
        <f t="shared" si="10"/>
        <v>0.1078534000105856</v>
      </c>
      <c r="I236" s="10" t="s">
        <v>471</v>
      </c>
      <c r="J236" s="11">
        <v>3.6945928020610001E-4</v>
      </c>
      <c r="L236" s="12" t="str">
        <f>_xlfn.XLOOKUP(I236,Sheet!$B$2:$B$900,Sheet!$A$2:$A$900)</f>
        <v>LIN</v>
      </c>
      <c r="M236" s="9">
        <f t="shared" si="11"/>
        <v>3.6945928020610001E-4</v>
      </c>
      <c r="P236" s="15"/>
      <c r="R236" s="10" t="s">
        <v>470</v>
      </c>
      <c r="S236" s="11">
        <v>0.1078534000105856</v>
      </c>
      <c r="V236" s="16"/>
    </row>
    <row r="237" spans="1:22">
      <c r="A237" s="1" t="s">
        <v>472</v>
      </c>
      <c r="B237">
        <v>-0.1959005611255013</v>
      </c>
      <c r="C237">
        <v>-3.7360060549551322E-2</v>
      </c>
      <c r="D237">
        <v>1.0424732226026141</v>
      </c>
      <c r="E237">
        <v>0.15854050057595001</v>
      </c>
      <c r="F237" s="8">
        <f t="shared" si="9"/>
        <v>-7.7532815855145868E-5</v>
      </c>
      <c r="G237" s="8">
        <f t="shared" si="10"/>
        <v>7.7237434646783398E-2</v>
      </c>
      <c r="I237" s="10" t="s">
        <v>473</v>
      </c>
      <c r="J237" s="11">
        <v>-7.7532815855145868E-5</v>
      </c>
      <c r="L237" s="12" t="str">
        <f>_xlfn.XLOOKUP(I237,Sheet!$B$2:$B$900,Sheet!$A$2:$A$900)</f>
        <v>LKQ</v>
      </c>
      <c r="M237" s="9">
        <f t="shared" si="11"/>
        <v>-7.7532815855145868E-5</v>
      </c>
      <c r="P237" s="15"/>
      <c r="R237" s="10" t="s">
        <v>472</v>
      </c>
      <c r="S237" s="11">
        <v>7.7237434646783398E-2</v>
      </c>
      <c r="V237" s="16"/>
    </row>
    <row r="238" spans="1:22">
      <c r="A238" s="1" t="s">
        <v>474</v>
      </c>
      <c r="B238">
        <v>-9.0655210922343576E-2</v>
      </c>
      <c r="C238">
        <v>0.33139997796929171</v>
      </c>
      <c r="D238">
        <v>0.53419960244776188</v>
      </c>
      <c r="E238">
        <v>0.42205518889163518</v>
      </c>
      <c r="F238" s="8">
        <f t="shared" si="9"/>
        <v>9.4678453567940003E-4</v>
      </c>
      <c r="G238" s="8">
        <f t="shared" si="10"/>
        <v>0.1381080257503855</v>
      </c>
      <c r="I238" s="10" t="s">
        <v>475</v>
      </c>
      <c r="J238" s="11">
        <v>9.4678453567940003E-4</v>
      </c>
      <c r="L238" s="12" t="str">
        <f>_xlfn.XLOOKUP(I238,Sheet!$B$2:$B$900,Sheet!$A$2:$A$900)</f>
        <v>LLY</v>
      </c>
      <c r="M238" s="9">
        <f t="shared" si="11"/>
        <v>9.4678453567940003E-4</v>
      </c>
      <c r="P238" s="15"/>
      <c r="R238" s="10" t="s">
        <v>474</v>
      </c>
      <c r="S238" s="11">
        <v>0.1381080257503855</v>
      </c>
      <c r="V238" s="16"/>
    </row>
    <row r="239" spans="1:22">
      <c r="A239" s="1" t="s">
        <v>476</v>
      </c>
      <c r="B239">
        <v>-4.1639289552658089E-2</v>
      </c>
      <c r="C239">
        <v>0.37458052534978192</v>
      </c>
      <c r="D239">
        <v>0.29748130798910433</v>
      </c>
      <c r="E239">
        <v>0.41621981490243998</v>
      </c>
      <c r="F239" s="8">
        <f t="shared" si="9"/>
        <v>-1.8160156758380001E-4</v>
      </c>
      <c r="G239" s="8">
        <f t="shared" si="10"/>
        <v>2.8256596590559201E-2</v>
      </c>
      <c r="I239" s="10" t="s">
        <v>477</v>
      </c>
      <c r="J239" s="11">
        <v>-1.8160156758380001E-4</v>
      </c>
      <c r="L239" s="12" t="str">
        <f>_xlfn.XLOOKUP(I239,Sheet!$B$2:$B$900,Sheet!$A$2:$A$900)</f>
        <v>LMT</v>
      </c>
      <c r="M239" s="9">
        <f t="shared" si="11"/>
        <v>-1.8160156758380001E-4</v>
      </c>
      <c r="P239" s="15"/>
      <c r="R239" s="10" t="s">
        <v>476</v>
      </c>
      <c r="S239" s="11">
        <v>2.8256596590559201E-2</v>
      </c>
      <c r="V239" s="16"/>
    </row>
    <row r="240" spans="1:22">
      <c r="A240" s="1" t="s">
        <v>478</v>
      </c>
      <c r="B240">
        <v>-8.0596510414903844E-2</v>
      </c>
      <c r="C240">
        <v>-4.7456595282288072E-2</v>
      </c>
      <c r="D240">
        <v>0.48562194926782642</v>
      </c>
      <c r="E240">
        <v>3.3139915132615771E-2</v>
      </c>
      <c r="F240" s="8">
        <f t="shared" si="9"/>
        <v>1.7237702085589999E-4</v>
      </c>
      <c r="G240" s="8">
        <f t="shared" si="10"/>
        <v>7.0288505060696505E-2</v>
      </c>
      <c r="I240" s="10" t="s">
        <v>479</v>
      </c>
      <c r="J240" s="11">
        <v>1.7237702085589999E-4</v>
      </c>
      <c r="L240" s="12" t="str">
        <f>_xlfn.XLOOKUP(I240,Sheet!$B$2:$B$900,Sheet!$A$2:$A$900)</f>
        <v>LNT</v>
      </c>
      <c r="M240" s="9">
        <f t="shared" si="11"/>
        <v>1.7237702085589999E-4</v>
      </c>
      <c r="P240" s="15"/>
      <c r="R240" s="10" t="s">
        <v>478</v>
      </c>
      <c r="S240" s="11">
        <v>7.0288505060696505E-2</v>
      </c>
      <c r="V240" s="16"/>
    </row>
    <row r="241" spans="1:22">
      <c r="A241" s="1" t="s">
        <v>480</v>
      </c>
      <c r="B241">
        <v>-0.1813191647914934</v>
      </c>
      <c r="C241">
        <v>-0.18655290535069691</v>
      </c>
      <c r="D241">
        <v>0.97205358803165598</v>
      </c>
      <c r="E241">
        <v>-5.2337405592035044E-3</v>
      </c>
      <c r="F241" s="8">
        <f t="shared" si="9"/>
        <v>6.0629785258250004E-4</v>
      </c>
      <c r="G241" s="8">
        <f t="shared" si="10"/>
        <v>0.13088634196691251</v>
      </c>
      <c r="I241" s="10" t="s">
        <v>481</v>
      </c>
      <c r="J241" s="11">
        <v>6.0629785258250004E-4</v>
      </c>
      <c r="L241" s="12" t="str">
        <f>_xlfn.XLOOKUP(I241,Sheet!$B$2:$B$900,Sheet!$A$2:$A$900)</f>
        <v>LOW</v>
      </c>
      <c r="M241" s="9">
        <f t="shared" si="11"/>
        <v>6.0629785258250004E-4</v>
      </c>
      <c r="P241" s="15"/>
      <c r="R241" s="10" t="s">
        <v>480</v>
      </c>
      <c r="S241" s="11">
        <v>0.13088634196691251</v>
      </c>
      <c r="V241" s="16"/>
    </row>
    <row r="242" spans="1:22">
      <c r="A242" s="1" t="s">
        <v>482</v>
      </c>
      <c r="B242">
        <v>-0.35095370731575098</v>
      </c>
      <c r="C242">
        <v>-0.37643832279440609</v>
      </c>
      <c r="D242">
        <v>1.7912894294791171</v>
      </c>
      <c r="E242">
        <v>-2.5484615478655159E-2</v>
      </c>
      <c r="F242" s="8">
        <f t="shared" si="9"/>
        <v>8.3509616950509997E-4</v>
      </c>
      <c r="G242" s="8">
        <f t="shared" si="10"/>
        <v>0.1392259532290388</v>
      </c>
      <c r="I242" s="10" t="s">
        <v>483</v>
      </c>
      <c r="J242" s="11">
        <v>8.3509616950509997E-4</v>
      </c>
      <c r="L242" s="12" t="str">
        <f>_xlfn.XLOOKUP(I242,Sheet!$B$2:$B$900,Sheet!$A$2:$A$900)</f>
        <v>LRCX</v>
      </c>
      <c r="M242" s="9">
        <f t="shared" si="11"/>
        <v>8.3509616950509997E-4</v>
      </c>
      <c r="P242" s="15"/>
      <c r="R242" s="10" t="s">
        <v>482</v>
      </c>
      <c r="S242" s="11">
        <v>0.1392259532290388</v>
      </c>
      <c r="V242" s="16"/>
    </row>
    <row r="243" spans="1:22">
      <c r="A243" s="1" t="s">
        <v>484</v>
      </c>
      <c r="B243">
        <v>-0.28453912540121329</v>
      </c>
      <c r="C243">
        <v>-7.7695401929227303E-2</v>
      </c>
      <c r="D243">
        <v>1.470545758470265</v>
      </c>
      <c r="E243">
        <v>0.20684372347198601</v>
      </c>
      <c r="F243" s="8">
        <f t="shared" si="9"/>
        <v>1.1985479274140001E-3</v>
      </c>
      <c r="G243" s="8">
        <f t="shared" si="10"/>
        <v>0.1415367591066872</v>
      </c>
      <c r="I243" s="10" t="s">
        <v>485</v>
      </c>
      <c r="J243" s="11">
        <v>1.1985479274140001E-3</v>
      </c>
      <c r="L243" s="12" t="str">
        <f>_xlfn.XLOOKUP(I243,Sheet!$B$2:$B$900,Sheet!$A$2:$A$900)</f>
        <v>LULU</v>
      </c>
      <c r="M243" s="9">
        <f t="shared" si="11"/>
        <v>1.1985479274140001E-3</v>
      </c>
      <c r="P243" s="15"/>
      <c r="R243" s="10" t="s">
        <v>484</v>
      </c>
      <c r="S243" s="11">
        <v>0.1415367591066872</v>
      </c>
      <c r="V243" s="16"/>
    </row>
    <row r="244" spans="1:22">
      <c r="A244" s="1" t="s">
        <v>486</v>
      </c>
      <c r="B244">
        <v>-0.1856276854819644</v>
      </c>
      <c r="C244">
        <v>-0.17044864693729081</v>
      </c>
      <c r="D244">
        <v>0.99286122850822378</v>
      </c>
      <c r="E244">
        <v>1.5179038544673619E-2</v>
      </c>
      <c r="F244" s="8">
        <f t="shared" si="9"/>
        <v>-7.6985862706559997E-4</v>
      </c>
      <c r="G244" s="8">
        <f t="shared" si="10"/>
        <v>-6.4454489336141799E-2</v>
      </c>
      <c r="I244" s="10" t="s">
        <v>487</v>
      </c>
      <c r="J244" s="11">
        <v>-7.6985862706559997E-4</v>
      </c>
      <c r="L244" s="12" t="str">
        <f>_xlfn.XLOOKUP(I244,Sheet!$B$2:$B$900,Sheet!$A$2:$A$900)</f>
        <v>LUV</v>
      </c>
      <c r="M244" s="9">
        <f t="shared" si="11"/>
        <v>-7.6985862706559997E-4</v>
      </c>
      <c r="P244" s="15"/>
      <c r="R244" s="10" t="s">
        <v>486</v>
      </c>
      <c r="S244" s="11">
        <v>-6.4454489336141799E-2</v>
      </c>
      <c r="V244" s="16"/>
    </row>
    <row r="245" spans="1:22">
      <c r="A245" s="1" t="s">
        <v>488</v>
      </c>
      <c r="B245">
        <v>-0.23364031686477121</v>
      </c>
      <c r="C245">
        <v>0.4049858399933981</v>
      </c>
      <c r="D245">
        <v>1.2247342178516289</v>
      </c>
      <c r="E245">
        <v>0.63862615685816937</v>
      </c>
      <c r="F245" s="8">
        <f t="shared" si="9"/>
        <v>-8.7990431506710005E-4</v>
      </c>
      <c r="G245" s="8">
        <f t="shared" si="10"/>
        <v>-0.12671217545087071</v>
      </c>
      <c r="I245" s="10" t="s">
        <v>489</v>
      </c>
      <c r="J245" s="11">
        <v>-8.7990431506710005E-4</v>
      </c>
      <c r="L245" s="12" t="str">
        <f>_xlfn.XLOOKUP(I245,Sheet!$B$2:$B$900,Sheet!$A$2:$A$900)</f>
        <v>LVS</v>
      </c>
      <c r="M245" s="9">
        <f t="shared" si="11"/>
        <v>-8.7990431506710005E-4</v>
      </c>
      <c r="P245" s="15"/>
      <c r="R245" s="10" t="s">
        <v>488</v>
      </c>
      <c r="S245" s="11">
        <v>-0.12671217545087071</v>
      </c>
      <c r="V245" s="16"/>
    </row>
    <row r="246" spans="1:22">
      <c r="A246" s="1" t="s">
        <v>490</v>
      </c>
      <c r="B246">
        <v>-0.22252061766214379</v>
      </c>
      <c r="C246">
        <v>-0.44187242033220459</v>
      </c>
      <c r="D246">
        <v>1.1710325601741871</v>
      </c>
      <c r="E246">
        <v>-0.21935180267006091</v>
      </c>
      <c r="F246" s="8">
        <f t="shared" si="9"/>
        <v>6.6350604602550005E-4</v>
      </c>
      <c r="G246" s="8">
        <f t="shared" si="10"/>
        <v>0.10202499156111559</v>
      </c>
      <c r="I246" s="10" t="s">
        <v>491</v>
      </c>
      <c r="J246" s="11">
        <v>6.6350604602550005E-4</v>
      </c>
      <c r="L246" s="12" t="str">
        <f>_xlfn.XLOOKUP(I246,Sheet!$B$2:$B$900,Sheet!$A$2:$A$900)</f>
        <v>LYV</v>
      </c>
      <c r="M246" s="9">
        <f t="shared" si="11"/>
        <v>6.6350604602550005E-4</v>
      </c>
      <c r="P246" s="15"/>
      <c r="R246" s="10" t="s">
        <v>490</v>
      </c>
      <c r="S246" s="11">
        <v>0.10202499156111559</v>
      </c>
      <c r="V246" s="16"/>
    </row>
    <row r="247" spans="1:22">
      <c r="A247" s="1" t="s">
        <v>492</v>
      </c>
      <c r="B247">
        <v>-0.2077945437592483</v>
      </c>
      <c r="C247">
        <v>2.4992136813618341E-2</v>
      </c>
      <c r="D247">
        <v>1.0999142173795231</v>
      </c>
      <c r="E247">
        <v>0.23278668057286669</v>
      </c>
      <c r="F247" s="8">
        <f t="shared" si="9"/>
        <v>2.8790274826840002E-4</v>
      </c>
      <c r="G247" s="8">
        <f t="shared" si="10"/>
        <v>9.3496456873413805E-2</v>
      </c>
      <c r="I247" s="10" t="s">
        <v>493</v>
      </c>
      <c r="J247" s="11">
        <v>2.8790274826840002E-4</v>
      </c>
      <c r="L247" s="12" t="str">
        <f>_xlfn.XLOOKUP(I247,Sheet!$B$2:$B$900,Sheet!$A$2:$A$900)</f>
        <v>MA</v>
      </c>
      <c r="M247" s="9">
        <f t="shared" si="11"/>
        <v>2.8790274826840002E-4</v>
      </c>
      <c r="P247" s="15"/>
      <c r="R247" s="10" t="s">
        <v>492</v>
      </c>
      <c r="S247" s="11">
        <v>9.3496456873413805E-2</v>
      </c>
      <c r="V247" s="16"/>
    </row>
    <row r="248" spans="1:22">
      <c r="A248" s="1" t="s">
        <v>494</v>
      </c>
      <c r="B248">
        <v>-0.12955330047098509</v>
      </c>
      <c r="C248">
        <v>-0.31728393175137232</v>
      </c>
      <c r="D248">
        <v>0.72205467399088907</v>
      </c>
      <c r="E248">
        <v>-0.18773063128038711</v>
      </c>
      <c r="F248" s="8">
        <f t="shared" si="9"/>
        <v>5.5731614031410005E-4</v>
      </c>
      <c r="G248" s="8">
        <f t="shared" si="10"/>
        <v>0.1131809953106148</v>
      </c>
      <c r="I248" s="10" t="s">
        <v>495</v>
      </c>
      <c r="J248" s="11">
        <v>5.5731614031410005E-4</v>
      </c>
      <c r="L248" s="12" t="str">
        <f>_xlfn.XLOOKUP(I248,Sheet!$B$2:$B$900,Sheet!$A$2:$A$900)</f>
        <v>MAA</v>
      </c>
      <c r="M248" s="9">
        <f t="shared" si="11"/>
        <v>5.5731614031410005E-4</v>
      </c>
      <c r="P248" s="15"/>
      <c r="R248" s="10" t="s">
        <v>494</v>
      </c>
      <c r="S248" s="11">
        <v>0.1131809953106148</v>
      </c>
      <c r="V248" s="16"/>
    </row>
    <row r="249" spans="1:22">
      <c r="A249" s="1" t="s">
        <v>496</v>
      </c>
      <c r="B249">
        <v>-0.20902120616752851</v>
      </c>
      <c r="C249">
        <v>-2.9449758657342891E-2</v>
      </c>
      <c r="D249">
        <v>1.1058382809297029</v>
      </c>
      <c r="E249">
        <v>0.17957144751018561</v>
      </c>
      <c r="F249" s="8">
        <f t="shared" si="9"/>
        <v>-1.4459946817959999E-4</v>
      </c>
      <c r="G249" s="8">
        <f t="shared" si="10"/>
        <v>1.749125246036E-3</v>
      </c>
      <c r="I249" s="10" t="s">
        <v>497</v>
      </c>
      <c r="J249" s="11">
        <v>-1.4459946817959999E-4</v>
      </c>
      <c r="L249" s="12" t="str">
        <f>_xlfn.XLOOKUP(I249,Sheet!$B$2:$B$900,Sheet!$A$2:$A$900)</f>
        <v>MAR</v>
      </c>
      <c r="M249" s="9">
        <f t="shared" si="11"/>
        <v>-1.4459946817959999E-4</v>
      </c>
      <c r="P249" s="15"/>
      <c r="R249" s="10" t="s">
        <v>496</v>
      </c>
      <c r="S249" s="11">
        <v>1.749125246036E-3</v>
      </c>
      <c r="V249" s="16"/>
    </row>
    <row r="250" spans="1:22">
      <c r="A250" s="1" t="s">
        <v>498</v>
      </c>
      <c r="B250">
        <v>-0.203260115267763</v>
      </c>
      <c r="C250">
        <v>-0.32367567739004749</v>
      </c>
      <c r="D250">
        <v>1.0780155740641491</v>
      </c>
      <c r="E250">
        <v>-0.1204155621222846</v>
      </c>
      <c r="F250" s="8">
        <f t="shared" si="9"/>
        <v>6.3762556164903713E-5</v>
      </c>
      <c r="G250" s="8">
        <f t="shared" si="10"/>
        <v>9.8872312824575995E-2</v>
      </c>
      <c r="I250" s="10" t="s">
        <v>499</v>
      </c>
      <c r="J250" s="11">
        <v>6.3762556164903713E-5</v>
      </c>
      <c r="L250" s="12" t="str">
        <f>_xlfn.XLOOKUP(I250,Sheet!$B$2:$B$900,Sheet!$A$2:$A$900)</f>
        <v>MAS</v>
      </c>
      <c r="M250" s="9">
        <f t="shared" si="11"/>
        <v>6.3762556164903713E-5</v>
      </c>
      <c r="P250" s="15"/>
      <c r="R250" s="10" t="s">
        <v>498</v>
      </c>
      <c r="S250" s="11">
        <v>9.8872312824575995E-2</v>
      </c>
      <c r="V250" s="16"/>
    </row>
    <row r="251" spans="1:22">
      <c r="A251" s="1" t="s">
        <v>500</v>
      </c>
      <c r="B251">
        <v>-8.0668808265036251E-2</v>
      </c>
      <c r="C251">
        <v>2.4471675829583869E-2</v>
      </c>
      <c r="D251">
        <v>0.48597110569084451</v>
      </c>
      <c r="E251">
        <v>0.1051404840946201</v>
      </c>
      <c r="F251" s="8">
        <f t="shared" si="9"/>
        <v>1.127155914374E-4</v>
      </c>
      <c r="G251" s="8">
        <f t="shared" si="10"/>
        <v>6.9613638579716697E-2</v>
      </c>
      <c r="I251" s="10" t="s">
        <v>501</v>
      </c>
      <c r="J251" s="11">
        <v>1.127155914374E-4</v>
      </c>
      <c r="L251" s="12" t="str">
        <f>_xlfn.XLOOKUP(I251,Sheet!$B$2:$B$900,Sheet!$A$2:$A$900)</f>
        <v>MCD</v>
      </c>
      <c r="M251" s="9">
        <f t="shared" si="11"/>
        <v>1.127155914374E-4</v>
      </c>
      <c r="P251" s="15"/>
      <c r="R251" s="10" t="s">
        <v>500</v>
      </c>
      <c r="S251" s="11">
        <v>6.9613638579716697E-2</v>
      </c>
      <c r="V251" s="16"/>
    </row>
    <row r="252" spans="1:22">
      <c r="A252" s="1" t="s">
        <v>502</v>
      </c>
      <c r="B252">
        <v>-0.31292330728949042</v>
      </c>
      <c r="C252">
        <v>-9.0570593897713492E-2</v>
      </c>
      <c r="D252">
        <v>1.6076247919443301</v>
      </c>
      <c r="E252">
        <v>0.2223527133917769</v>
      </c>
      <c r="F252" s="8">
        <f t="shared" si="9"/>
        <v>1.34791873897E-4</v>
      </c>
      <c r="G252" s="8">
        <f t="shared" si="10"/>
        <v>0.1131391649513549</v>
      </c>
      <c r="I252" s="10" t="s">
        <v>503</v>
      </c>
      <c r="J252" s="11">
        <v>1.34791873897E-4</v>
      </c>
      <c r="L252" s="12" t="str">
        <f>_xlfn.XLOOKUP(I252,Sheet!$B$2:$B$900,Sheet!$A$2:$A$900)</f>
        <v>MCHP</v>
      </c>
      <c r="M252" s="9">
        <f t="shared" si="11"/>
        <v>1.34791873897E-4</v>
      </c>
      <c r="P252" s="15"/>
      <c r="R252" s="10" t="s">
        <v>502</v>
      </c>
      <c r="S252" s="11">
        <v>0.1131391649513549</v>
      </c>
      <c r="V252" s="16"/>
    </row>
    <row r="253" spans="1:22">
      <c r="A253" s="1" t="s">
        <v>504</v>
      </c>
      <c r="B253">
        <v>-6.101703038242564E-2</v>
      </c>
      <c r="C253">
        <v>0.44645906650673278</v>
      </c>
      <c r="D253">
        <v>0.39106448732155269</v>
      </c>
      <c r="E253">
        <v>0.50747609688915851</v>
      </c>
      <c r="F253" s="8">
        <f t="shared" si="9"/>
        <v>8.4085559279864844E-5</v>
      </c>
      <c r="G253" s="8">
        <f t="shared" si="10"/>
        <v>7.4388297174486695E-2</v>
      </c>
      <c r="I253" s="10" t="s">
        <v>505</v>
      </c>
      <c r="J253" s="11">
        <v>8.4085559279864844E-5</v>
      </c>
      <c r="L253" s="12" t="str">
        <f>_xlfn.XLOOKUP(I253,Sheet!$B$2:$B$900,Sheet!$A$2:$A$900)</f>
        <v>MCK</v>
      </c>
      <c r="M253" s="9">
        <f t="shared" si="11"/>
        <v>8.4085559279864844E-5</v>
      </c>
      <c r="P253" s="15"/>
      <c r="R253" s="10" t="s">
        <v>504</v>
      </c>
      <c r="S253" s="11">
        <v>7.4388297174486695E-2</v>
      </c>
      <c r="V253" s="16"/>
    </row>
    <row r="254" spans="1:22">
      <c r="A254" s="1" t="s">
        <v>506</v>
      </c>
      <c r="B254">
        <v>-0.21808957754872191</v>
      </c>
      <c r="C254">
        <v>-0.26783822608154001</v>
      </c>
      <c r="D254">
        <v>1.149633222387265</v>
      </c>
      <c r="E254">
        <v>-4.9748648532818018E-2</v>
      </c>
      <c r="F254" s="8">
        <f t="shared" si="9"/>
        <v>4.3724112434769999E-4</v>
      </c>
      <c r="G254" s="8">
        <f t="shared" si="10"/>
        <v>0.1155920618038917</v>
      </c>
      <c r="I254" s="10" t="s">
        <v>507</v>
      </c>
      <c r="J254" s="11">
        <v>4.3724112434769999E-4</v>
      </c>
      <c r="L254" s="12" t="str">
        <f>_xlfn.XLOOKUP(I254,Sheet!$B$2:$B$900,Sheet!$A$2:$A$900)</f>
        <v>MCO</v>
      </c>
      <c r="M254" s="9">
        <f t="shared" si="11"/>
        <v>4.3724112434769999E-4</v>
      </c>
      <c r="P254" s="15"/>
      <c r="R254" s="10" t="s">
        <v>506</v>
      </c>
      <c r="S254" s="11">
        <v>0.1155920618038917</v>
      </c>
      <c r="V254" s="16"/>
    </row>
    <row r="255" spans="1:22">
      <c r="A255" s="1" t="s">
        <v>508</v>
      </c>
      <c r="B255">
        <v>-9.0028016651002296E-2</v>
      </c>
      <c r="C255">
        <v>5.0123565638819152E-2</v>
      </c>
      <c r="D255">
        <v>0.53117062014859462</v>
      </c>
      <c r="E255">
        <v>0.14015158228982141</v>
      </c>
      <c r="F255" s="8">
        <f t="shared" si="9"/>
        <v>1.212537976073E-4</v>
      </c>
      <c r="G255" s="8">
        <f t="shared" si="10"/>
        <v>7.6287195994369894E-2</v>
      </c>
      <c r="I255" s="10" t="s">
        <v>509</v>
      </c>
      <c r="J255" s="11">
        <v>1.212537976073E-4</v>
      </c>
      <c r="L255" s="12" t="str">
        <f>_xlfn.XLOOKUP(I255,Sheet!$B$2:$B$900,Sheet!$A$2:$A$900)</f>
        <v>MDLZ</v>
      </c>
      <c r="M255" s="9">
        <f t="shared" si="11"/>
        <v>1.212537976073E-4</v>
      </c>
      <c r="P255" s="15"/>
      <c r="R255" s="10" t="s">
        <v>508</v>
      </c>
      <c r="S255" s="11">
        <v>7.6287195994369894E-2</v>
      </c>
      <c r="V255" s="16"/>
    </row>
    <row r="256" spans="1:22">
      <c r="A256" s="1" t="s">
        <v>510</v>
      </c>
      <c r="B256">
        <v>-0.1140202896150601</v>
      </c>
      <c r="C256">
        <v>-0.22354050235886649</v>
      </c>
      <c r="D256">
        <v>0.64703929664257231</v>
      </c>
      <c r="E256">
        <v>-0.1095202127438063</v>
      </c>
      <c r="F256" s="8">
        <f t="shared" si="9"/>
        <v>-1.477595212124E-4</v>
      </c>
      <c r="G256" s="8">
        <f t="shared" si="10"/>
        <v>7.0538245256495505E-2</v>
      </c>
      <c r="I256" s="10" t="s">
        <v>511</v>
      </c>
      <c r="J256" s="11">
        <v>-1.477595212124E-4</v>
      </c>
      <c r="L256" s="12" t="str">
        <f>_xlfn.XLOOKUP(I256,Sheet!$B$2:$B$900,Sheet!$A$2:$A$900)</f>
        <v>MDT</v>
      </c>
      <c r="M256" s="9">
        <f t="shared" si="11"/>
        <v>-1.477595212124E-4</v>
      </c>
      <c r="P256" s="15"/>
      <c r="R256" s="10" t="s">
        <v>510</v>
      </c>
      <c r="S256" s="11">
        <v>7.0538245256495505E-2</v>
      </c>
      <c r="V256" s="16"/>
    </row>
    <row r="257" spans="1:22">
      <c r="A257" s="1" t="s">
        <v>512</v>
      </c>
      <c r="B257">
        <v>-0.1440790481431834</v>
      </c>
      <c r="C257">
        <v>0.20758085866435899</v>
      </c>
      <c r="D257">
        <v>0.79220555800193981</v>
      </c>
      <c r="E257">
        <v>0.35165990680754239</v>
      </c>
      <c r="F257" s="8">
        <f t="shared" si="9"/>
        <v>-2.014939678211E-4</v>
      </c>
      <c r="G257" s="8">
        <f t="shared" si="10"/>
        <v>6.7869761627011804E-2</v>
      </c>
      <c r="I257" s="10" t="s">
        <v>513</v>
      </c>
      <c r="J257" s="11">
        <v>-2.014939678211E-4</v>
      </c>
      <c r="L257" s="12" t="str">
        <f>_xlfn.XLOOKUP(I257,Sheet!$B$2:$B$900,Sheet!$A$2:$A$900)</f>
        <v>MET</v>
      </c>
      <c r="M257" s="9">
        <f t="shared" si="11"/>
        <v>-2.014939678211E-4</v>
      </c>
      <c r="P257" s="15"/>
      <c r="R257" s="10" t="s">
        <v>512</v>
      </c>
      <c r="S257" s="11">
        <v>6.7869761627011804E-2</v>
      </c>
      <c r="V257" s="16"/>
    </row>
    <row r="258" spans="1:22">
      <c r="A258" s="1" t="s">
        <v>514</v>
      </c>
      <c r="B258">
        <v>-0.28634712347945951</v>
      </c>
      <c r="C258">
        <v>-0.1749758092556106</v>
      </c>
      <c r="D258">
        <v>1.47927733403811</v>
      </c>
      <c r="E258">
        <v>0.1113713142238489</v>
      </c>
      <c r="F258" s="8">
        <f t="shared" ref="F258:F321" si="12">_xlfn.XLOOKUP(A258,$L$2:$L$900,$M$2:$M$900)</f>
        <v>-5.8936173971402157E-5</v>
      </c>
      <c r="G258" s="8">
        <f t="shared" ref="G258:G321" si="13">_xlfn.XLOOKUP(A258,$R$2:$R$900,$S$2:$S$900)</f>
        <v>5.1195085983872901E-2</v>
      </c>
      <c r="I258" s="10" t="s">
        <v>515</v>
      </c>
      <c r="J258" s="11">
        <v>-5.8936173971402157E-5</v>
      </c>
      <c r="L258" s="12" t="str">
        <f>_xlfn.XLOOKUP(I258,Sheet!$B$2:$B$900,Sheet!$A$2:$A$900)</f>
        <v>MGM</v>
      </c>
      <c r="M258" s="9">
        <f t="shared" ref="M258:M321" si="14">J258</f>
        <v>-5.8936173971402157E-5</v>
      </c>
      <c r="P258" s="15"/>
      <c r="R258" s="10" t="s">
        <v>514</v>
      </c>
      <c r="S258" s="11">
        <v>5.1195085983872901E-2</v>
      </c>
      <c r="V258" s="16"/>
    </row>
    <row r="259" spans="1:22">
      <c r="A259" s="1" t="s">
        <v>516</v>
      </c>
      <c r="B259">
        <v>-0.23691283855910311</v>
      </c>
      <c r="C259">
        <v>-0.47003668869049392</v>
      </c>
      <c r="D259">
        <v>1.240538587787237</v>
      </c>
      <c r="E259">
        <v>-0.2331238501313907</v>
      </c>
      <c r="F259" s="8">
        <f t="shared" si="12"/>
        <v>-7.1288580505739999E-4</v>
      </c>
      <c r="G259" s="8">
        <f t="shared" si="13"/>
        <v>-8.51942976987555E-2</v>
      </c>
      <c r="I259" s="10" t="s">
        <v>517</v>
      </c>
      <c r="J259" s="11">
        <v>-7.1288580505739999E-4</v>
      </c>
      <c r="L259" s="12" t="str">
        <f>_xlfn.XLOOKUP(I259,Sheet!$B$2:$B$900,Sheet!$A$2:$A$900)</f>
        <v>MHK</v>
      </c>
      <c r="M259" s="9">
        <f t="shared" si="14"/>
        <v>-7.1288580505739999E-4</v>
      </c>
      <c r="P259" s="15"/>
      <c r="R259" s="10" t="s">
        <v>516</v>
      </c>
      <c r="S259" s="11">
        <v>-8.51942976987555E-2</v>
      </c>
      <c r="V259" s="16"/>
    </row>
    <row r="260" spans="1:22">
      <c r="A260" s="1" t="s">
        <v>518</v>
      </c>
      <c r="B260">
        <v>-7.5764079212922969E-2</v>
      </c>
      <c r="C260">
        <v>-0.1014120531969636</v>
      </c>
      <c r="D260">
        <v>0.46228412677553748</v>
      </c>
      <c r="E260">
        <v>-2.564797398404059E-2</v>
      </c>
      <c r="F260" s="8">
        <f t="shared" si="12"/>
        <v>3.9319601946339997E-4</v>
      </c>
      <c r="G260" s="8">
        <f t="shared" si="13"/>
        <v>7.9047116979584997E-2</v>
      </c>
      <c r="I260" s="10" t="s">
        <v>519</v>
      </c>
      <c r="J260" s="11">
        <v>3.9319601946339997E-4</v>
      </c>
      <c r="L260" s="12" t="str">
        <f>_xlfn.XLOOKUP(I260,Sheet!$B$2:$B$900,Sheet!$A$2:$A$900)</f>
        <v>MKC</v>
      </c>
      <c r="M260" s="9">
        <f t="shared" si="14"/>
        <v>3.9319601946339997E-4</v>
      </c>
      <c r="P260" s="15"/>
      <c r="R260" s="10" t="s">
        <v>518</v>
      </c>
      <c r="S260" s="11">
        <v>7.9047116979584997E-2</v>
      </c>
      <c r="V260" s="16"/>
    </row>
    <row r="261" spans="1:22">
      <c r="A261" s="1" t="s">
        <v>520</v>
      </c>
      <c r="B261">
        <v>-0.16782308433675719</v>
      </c>
      <c r="C261">
        <v>-0.30519820882907878</v>
      </c>
      <c r="D261">
        <v>0.90687539576578891</v>
      </c>
      <c r="E261">
        <v>-0.13737512449232159</v>
      </c>
      <c r="F261" s="8">
        <f t="shared" si="12"/>
        <v>4.77546046504E-4</v>
      </c>
      <c r="G261" s="8">
        <f t="shared" si="13"/>
        <v>0.10477259842021359</v>
      </c>
      <c r="I261" s="10" t="s">
        <v>521</v>
      </c>
      <c r="J261" s="11">
        <v>4.77546046504E-4</v>
      </c>
      <c r="L261" s="12" t="str">
        <f>_xlfn.XLOOKUP(I261,Sheet!$B$2:$B$900,Sheet!$A$2:$A$900)</f>
        <v>MKTX</v>
      </c>
      <c r="M261" s="9">
        <f t="shared" si="14"/>
        <v>4.77546046504E-4</v>
      </c>
      <c r="P261" s="15"/>
      <c r="R261" s="10" t="s">
        <v>520</v>
      </c>
      <c r="S261" s="11">
        <v>0.10477259842021359</v>
      </c>
      <c r="V261" s="16"/>
    </row>
    <row r="262" spans="1:22">
      <c r="A262" s="1" t="s">
        <v>522</v>
      </c>
      <c r="B262">
        <v>-0.20083454384350749</v>
      </c>
      <c r="C262">
        <v>-0.20511466288590041</v>
      </c>
      <c r="D262">
        <v>1.0663014796517061</v>
      </c>
      <c r="E262">
        <v>-4.2801190423928659E-3</v>
      </c>
      <c r="F262" s="8">
        <f t="shared" si="12"/>
        <v>3.0505517930740002E-4</v>
      </c>
      <c r="G262" s="8">
        <f t="shared" si="13"/>
        <v>9.3517008521808095E-2</v>
      </c>
      <c r="I262" s="10" t="s">
        <v>523</v>
      </c>
      <c r="J262" s="11">
        <v>3.0505517930740002E-4</v>
      </c>
      <c r="L262" s="12" t="str">
        <f>_xlfn.XLOOKUP(I262,Sheet!$B$2:$B$900,Sheet!$A$2:$A$900)</f>
        <v>MLM</v>
      </c>
      <c r="M262" s="9">
        <f t="shared" si="14"/>
        <v>3.0505517930740002E-4</v>
      </c>
      <c r="P262" s="15"/>
      <c r="R262" s="10" t="s">
        <v>522</v>
      </c>
      <c r="S262" s="11">
        <v>9.3517008521808095E-2</v>
      </c>
      <c r="V262" s="16"/>
    </row>
    <row r="263" spans="1:22">
      <c r="A263" s="1" t="s">
        <v>524</v>
      </c>
      <c r="B263">
        <v>-0.1567158492404043</v>
      </c>
      <c r="C263">
        <v>-2.093225062400061E-3</v>
      </c>
      <c r="D263">
        <v>0.85323393244758394</v>
      </c>
      <c r="E263">
        <v>0.15462262417800421</v>
      </c>
      <c r="F263" s="8">
        <f t="shared" si="12"/>
        <v>3.8710747808380001E-4</v>
      </c>
      <c r="G263" s="8">
        <f t="shared" si="13"/>
        <v>0.10399308195792641</v>
      </c>
      <c r="I263" s="10" t="s">
        <v>525</v>
      </c>
      <c r="J263" s="11">
        <v>3.8710747808380001E-4</v>
      </c>
      <c r="L263" s="12" t="str">
        <f>_xlfn.XLOOKUP(I263,Sheet!$B$2:$B$900,Sheet!$A$2:$A$900)</f>
        <v>MMC</v>
      </c>
      <c r="M263" s="9">
        <f t="shared" si="14"/>
        <v>3.8710747808380001E-4</v>
      </c>
      <c r="P263" s="15"/>
      <c r="R263" s="10" t="s">
        <v>524</v>
      </c>
      <c r="S263" s="11">
        <v>0.10399308195792641</v>
      </c>
      <c r="V263" s="16"/>
    </row>
    <row r="264" spans="1:22">
      <c r="A264" s="1" t="s">
        <v>526</v>
      </c>
      <c r="B264">
        <v>-0.1222486386034578</v>
      </c>
      <c r="C264">
        <v>-0.31397226027921682</v>
      </c>
      <c r="D264">
        <v>0.68677742018111609</v>
      </c>
      <c r="E264">
        <v>-0.19172362167575899</v>
      </c>
      <c r="F264" s="8">
        <f t="shared" si="12"/>
        <v>-5.8506025956350002E-4</v>
      </c>
      <c r="G264" s="8">
        <f t="shared" si="13"/>
        <v>-3.6362253041378897E-2</v>
      </c>
      <c r="I264" s="10" t="s">
        <v>527</v>
      </c>
      <c r="J264" s="11">
        <v>-5.8506025956350002E-4</v>
      </c>
      <c r="L264" s="12" t="str">
        <f>_xlfn.XLOOKUP(I264,Sheet!$B$2:$B$900,Sheet!$A$2:$A$900)</f>
        <v>MMM</v>
      </c>
      <c r="M264" s="9">
        <f t="shared" si="14"/>
        <v>-5.8506025956350002E-4</v>
      </c>
      <c r="P264" s="15"/>
      <c r="R264" s="10" t="s">
        <v>526</v>
      </c>
      <c r="S264" s="11">
        <v>-3.6362253041378897E-2</v>
      </c>
      <c r="V264" s="16"/>
    </row>
    <row r="265" spans="1:22">
      <c r="A265" s="1" t="s">
        <v>528</v>
      </c>
      <c r="B265">
        <v>-0.14951626296982529</v>
      </c>
      <c r="C265">
        <v>9.9318269286419736E-2</v>
      </c>
      <c r="D265">
        <v>0.81846413244881366</v>
      </c>
      <c r="E265">
        <v>0.24883453225624511</v>
      </c>
      <c r="F265" s="8">
        <f t="shared" si="12"/>
        <v>-8.519416554551287E-6</v>
      </c>
      <c r="G265" s="8">
        <f t="shared" si="13"/>
        <v>9.1650253876586901E-2</v>
      </c>
      <c r="I265" s="10" t="s">
        <v>529</v>
      </c>
      <c r="J265" s="11">
        <v>-8.519416554551287E-6</v>
      </c>
      <c r="L265" s="12" t="str">
        <f>_xlfn.XLOOKUP(I265,Sheet!$B$2:$B$900,Sheet!$A$2:$A$900)</f>
        <v>MNST</v>
      </c>
      <c r="M265" s="9">
        <f t="shared" si="14"/>
        <v>-8.519416554551287E-6</v>
      </c>
      <c r="P265" s="15"/>
      <c r="R265" s="10" t="s">
        <v>528</v>
      </c>
      <c r="S265" s="11">
        <v>9.1650253876586901E-2</v>
      </c>
      <c r="V265" s="16"/>
    </row>
    <row r="266" spans="1:22">
      <c r="A266" s="1" t="s">
        <v>530</v>
      </c>
      <c r="B266">
        <v>-4.9538968248355818E-2</v>
      </c>
      <c r="C266">
        <v>7.4243881640552511E-2</v>
      </c>
      <c r="D266">
        <v>0.33563214582632761</v>
      </c>
      <c r="E266">
        <v>0.12378284988890829</v>
      </c>
      <c r="F266" s="8">
        <f t="shared" si="12"/>
        <v>-4.4162721962860002E-4</v>
      </c>
      <c r="G266" s="8">
        <f t="shared" si="13"/>
        <v>-3.9684167901447798E-2</v>
      </c>
      <c r="I266" s="10" t="s">
        <v>531</v>
      </c>
      <c r="J266" s="11">
        <v>-4.4162721962860002E-4</v>
      </c>
      <c r="L266" s="12" t="str">
        <f>_xlfn.XLOOKUP(I266,Sheet!$B$2:$B$900,Sheet!$A$2:$A$900)</f>
        <v>MO</v>
      </c>
      <c r="M266" s="9">
        <f t="shared" si="14"/>
        <v>-4.4162721962860002E-4</v>
      </c>
      <c r="P266" s="15"/>
      <c r="R266" s="10" t="s">
        <v>530</v>
      </c>
      <c r="S266" s="11">
        <v>-3.9684167901447798E-2</v>
      </c>
      <c r="V266" s="16"/>
    </row>
    <row r="267" spans="1:22">
      <c r="A267" s="1" t="s">
        <v>532</v>
      </c>
      <c r="B267">
        <v>-8.9945239199977711E-2</v>
      </c>
      <c r="C267">
        <v>8.0643038917880383E-2</v>
      </c>
      <c r="D267">
        <v>0.53077085336917651</v>
      </c>
      <c r="E267">
        <v>0.17058827811785809</v>
      </c>
      <c r="F267" s="8">
        <f t="shared" si="12"/>
        <v>1.0754360505622E-3</v>
      </c>
      <c r="G267" s="8">
        <f t="shared" si="13"/>
        <v>0.1333721300598508</v>
      </c>
      <c r="I267" s="10" t="s">
        <v>533</v>
      </c>
      <c r="J267" s="11">
        <v>1.0754360505622E-3</v>
      </c>
      <c r="L267" s="12" t="str">
        <f>_xlfn.XLOOKUP(I267,Sheet!$B$2:$B$900,Sheet!$A$2:$A$900)</f>
        <v>MOH</v>
      </c>
      <c r="M267" s="9">
        <f t="shared" si="14"/>
        <v>1.0754360505622E-3</v>
      </c>
      <c r="P267" s="15"/>
      <c r="R267" s="10" t="s">
        <v>532</v>
      </c>
      <c r="S267" s="11">
        <v>0.1333721300598508</v>
      </c>
      <c r="V267" s="16"/>
    </row>
    <row r="268" spans="1:22">
      <c r="A268" s="1" t="s">
        <v>534</v>
      </c>
      <c r="B268">
        <v>-0.16447655731863151</v>
      </c>
      <c r="C268">
        <v>0.26701474819539223</v>
      </c>
      <c r="D268">
        <v>0.89071362330586212</v>
      </c>
      <c r="E268">
        <v>0.4314913055140237</v>
      </c>
      <c r="F268" s="8">
        <f t="shared" si="12"/>
        <v>1.083263802743E-4</v>
      </c>
      <c r="G268" s="8">
        <f t="shared" si="13"/>
        <v>1.2415700352552499E-2</v>
      </c>
      <c r="I268" s="10" t="s">
        <v>535</v>
      </c>
      <c r="J268" s="11">
        <v>1.083263802743E-4</v>
      </c>
      <c r="L268" s="12" t="str">
        <f>_xlfn.XLOOKUP(I268,Sheet!$B$2:$B$900,Sheet!$A$2:$A$900)</f>
        <v>MOS</v>
      </c>
      <c r="M268" s="9">
        <f t="shared" si="14"/>
        <v>1.083263802743E-4</v>
      </c>
      <c r="P268" s="15"/>
      <c r="R268" s="10" t="s">
        <v>534</v>
      </c>
      <c r="S268" s="11">
        <v>1.2415700352552499E-2</v>
      </c>
      <c r="V268" s="16"/>
    </row>
    <row r="269" spans="1:22">
      <c r="A269" s="1" t="s">
        <v>536</v>
      </c>
      <c r="B269">
        <v>-0.3979606522114878</v>
      </c>
      <c r="C269">
        <v>-0.13904773418892349</v>
      </c>
      <c r="D269">
        <v>2.018305540009945</v>
      </c>
      <c r="E269">
        <v>0.25891291802256428</v>
      </c>
      <c r="F269" s="8">
        <f t="shared" si="12"/>
        <v>8.9230276166060002E-4</v>
      </c>
      <c r="G269" s="8">
        <f t="shared" si="13"/>
        <v>0.15308055684273461</v>
      </c>
      <c r="I269" s="10" t="s">
        <v>537</v>
      </c>
      <c r="J269" s="11">
        <v>8.9230276166060002E-4</v>
      </c>
      <c r="L269" s="12" t="str">
        <f>_xlfn.XLOOKUP(I269,Sheet!$B$2:$B$900,Sheet!$A$2:$A$900)</f>
        <v>MPWR</v>
      </c>
      <c r="M269" s="9">
        <f t="shared" si="14"/>
        <v>8.9230276166060002E-4</v>
      </c>
      <c r="P269" s="15"/>
      <c r="R269" s="10" t="s">
        <v>536</v>
      </c>
      <c r="S269" s="11">
        <v>0.15308055684273461</v>
      </c>
      <c r="V269" s="16"/>
    </row>
    <row r="270" spans="1:22">
      <c r="A270" s="1" t="s">
        <v>538</v>
      </c>
      <c r="B270">
        <v>-3.9663971017609587E-2</v>
      </c>
      <c r="C270">
        <v>0.42156179645669067</v>
      </c>
      <c r="D270">
        <v>0.28794167226334511</v>
      </c>
      <c r="E270">
        <v>0.46122576747430027</v>
      </c>
      <c r="F270" s="8">
        <f t="shared" si="12"/>
        <v>1.388523614551E-4</v>
      </c>
      <c r="G270" s="8">
        <f t="shared" si="13"/>
        <v>5.1553998797277303E-2</v>
      </c>
      <c r="I270" s="10" t="s">
        <v>539</v>
      </c>
      <c r="J270" s="11">
        <v>1.388523614551E-4</v>
      </c>
      <c r="L270" s="12" t="str">
        <f>_xlfn.XLOOKUP(I270,Sheet!$B$2:$B$900,Sheet!$A$2:$A$900)</f>
        <v>MRK</v>
      </c>
      <c r="M270" s="9">
        <f t="shared" si="14"/>
        <v>1.388523614551E-4</v>
      </c>
      <c r="P270" s="15"/>
      <c r="R270" s="10" t="s">
        <v>538</v>
      </c>
      <c r="S270" s="11">
        <v>5.1553998797277303E-2</v>
      </c>
      <c r="V270" s="16"/>
    </row>
    <row r="271" spans="1:22">
      <c r="A271" s="1" t="s">
        <v>540</v>
      </c>
      <c r="B271">
        <v>-0.15440754492117001</v>
      </c>
      <c r="C271">
        <v>0.64824335067032635</v>
      </c>
      <c r="D271">
        <v>0.84208616971515393</v>
      </c>
      <c r="E271">
        <v>0.80265089559149627</v>
      </c>
      <c r="F271" s="8">
        <f t="shared" si="12"/>
        <v>-1.367154351382E-4</v>
      </c>
      <c r="G271" s="8">
        <f t="shared" si="13"/>
        <v>-0.35084811066219551</v>
      </c>
      <c r="I271" s="10" t="s">
        <v>541</v>
      </c>
      <c r="J271" s="11">
        <v>-1.367154351382E-4</v>
      </c>
      <c r="L271" s="12" t="str">
        <f>_xlfn.XLOOKUP(I271,Sheet!$B$2:$B$900,Sheet!$A$2:$A$900)</f>
        <v>MRO</v>
      </c>
      <c r="M271" s="9">
        <f t="shared" si="14"/>
        <v>-1.367154351382E-4</v>
      </c>
      <c r="P271" s="15"/>
      <c r="R271" s="10" t="s">
        <v>540</v>
      </c>
      <c r="S271" s="11">
        <v>-0.35084811066219551</v>
      </c>
      <c r="V271" s="16"/>
    </row>
    <row r="272" spans="1:22">
      <c r="A272" s="1" t="s">
        <v>542</v>
      </c>
      <c r="B272">
        <v>-0.1971708318164348</v>
      </c>
      <c r="C272">
        <v>-5.7545484571562389E-2</v>
      </c>
      <c r="D272">
        <v>1.048607888708158</v>
      </c>
      <c r="E272">
        <v>0.13962534724487241</v>
      </c>
      <c r="F272" s="8">
        <f t="shared" si="12"/>
        <v>1.236465551135E-4</v>
      </c>
      <c r="G272" s="8">
        <f t="shared" si="13"/>
        <v>0.12622475311792969</v>
      </c>
      <c r="I272" s="10" t="s">
        <v>543</v>
      </c>
      <c r="J272" s="11">
        <v>1.236465551135E-4</v>
      </c>
      <c r="L272" s="12" t="str">
        <f>_xlfn.XLOOKUP(I272,Sheet!$B$2:$B$900,Sheet!$A$2:$A$900)</f>
        <v>MS</v>
      </c>
      <c r="M272" s="9">
        <f t="shared" si="14"/>
        <v>1.236465551135E-4</v>
      </c>
      <c r="P272" s="15"/>
      <c r="R272" s="10" t="s">
        <v>542</v>
      </c>
      <c r="S272" s="11">
        <v>0.12622475311792969</v>
      </c>
      <c r="V272" s="16"/>
    </row>
    <row r="273" spans="1:22">
      <c r="A273" s="1" t="s">
        <v>544</v>
      </c>
      <c r="B273">
        <v>-0.26184630936520709</v>
      </c>
      <c r="C273">
        <v>-0.18744395498744609</v>
      </c>
      <c r="D273">
        <v>1.360952700573985</v>
      </c>
      <c r="E273">
        <v>7.4402354377760938E-2</v>
      </c>
      <c r="F273" s="8">
        <f t="shared" si="12"/>
        <v>1.0740635124034999E-3</v>
      </c>
      <c r="G273" s="8">
        <f t="shared" si="13"/>
        <v>0.1384909208918147</v>
      </c>
      <c r="I273" s="10" t="s">
        <v>545</v>
      </c>
      <c r="J273" s="11">
        <v>1.0740635124034999E-3</v>
      </c>
      <c r="L273" s="12" t="str">
        <f>_xlfn.XLOOKUP(I273,Sheet!$B$2:$B$900,Sheet!$A$2:$A$900)</f>
        <v>MSCI</v>
      </c>
      <c r="M273" s="9">
        <f t="shared" si="14"/>
        <v>1.0740635124034999E-3</v>
      </c>
      <c r="P273" s="15"/>
      <c r="R273" s="10" t="s">
        <v>544</v>
      </c>
      <c r="S273" s="11">
        <v>0.1384909208918147</v>
      </c>
      <c r="V273" s="16"/>
    </row>
    <row r="274" spans="1:22">
      <c r="A274" s="1" t="s">
        <v>546</v>
      </c>
      <c r="B274">
        <v>-0.24568466706830669</v>
      </c>
      <c r="C274">
        <v>-0.2667940471899275</v>
      </c>
      <c r="D274">
        <v>1.282901400235902</v>
      </c>
      <c r="E274">
        <v>-2.1109380121620749E-2</v>
      </c>
      <c r="F274" s="8">
        <f t="shared" si="12"/>
        <v>8.1683214437449996E-4</v>
      </c>
      <c r="G274" s="8">
        <f t="shared" si="13"/>
        <v>0.14493993745124081</v>
      </c>
      <c r="I274" s="10" t="s">
        <v>547</v>
      </c>
      <c r="J274" s="11">
        <v>8.1683214437449996E-4</v>
      </c>
      <c r="L274" s="12" t="str">
        <f>_xlfn.XLOOKUP(I274,Sheet!$B$2:$B$900,Sheet!$A$2:$A$900)</f>
        <v>MSFT</v>
      </c>
      <c r="M274" s="9">
        <f t="shared" si="14"/>
        <v>8.1683214437449996E-4</v>
      </c>
      <c r="P274" s="15"/>
      <c r="R274" s="10" t="s">
        <v>546</v>
      </c>
      <c r="S274" s="11">
        <v>0.14493993745124081</v>
      </c>
      <c r="V274" s="16"/>
    </row>
    <row r="275" spans="1:22">
      <c r="A275" s="1" t="s">
        <v>548</v>
      </c>
      <c r="B275">
        <v>-0.17526934478342479</v>
      </c>
      <c r="C275">
        <v>6.7826942230785336E-3</v>
      </c>
      <c r="D275">
        <v>0.94283648807569032</v>
      </c>
      <c r="E275">
        <v>0.18205203900650341</v>
      </c>
      <c r="F275" s="8">
        <f t="shared" si="12"/>
        <v>7.1323233426660003E-4</v>
      </c>
      <c r="G275" s="8">
        <f t="shared" si="13"/>
        <v>0.1061991112151095</v>
      </c>
      <c r="I275" s="10" t="s">
        <v>549</v>
      </c>
      <c r="J275" s="11">
        <v>7.1323233426660003E-4</v>
      </c>
      <c r="L275" s="12" t="str">
        <f>_xlfn.XLOOKUP(I275,Sheet!$B$2:$B$900,Sheet!$A$2:$A$900)</f>
        <v>MSI</v>
      </c>
      <c r="M275" s="9">
        <f t="shared" si="14"/>
        <v>7.1323233426660003E-4</v>
      </c>
      <c r="P275" s="15"/>
      <c r="R275" s="10" t="s">
        <v>548</v>
      </c>
      <c r="S275" s="11">
        <v>0.1061991112151095</v>
      </c>
      <c r="V275" s="16"/>
    </row>
    <row r="276" spans="1:22">
      <c r="A276" s="1" t="s">
        <v>550</v>
      </c>
      <c r="B276">
        <v>-0.14644968841681719</v>
      </c>
      <c r="C276">
        <v>3.3896039818695711E-2</v>
      </c>
      <c r="D276">
        <v>0.80365436701477322</v>
      </c>
      <c r="E276">
        <v>0.1803457282355129</v>
      </c>
      <c r="F276" s="8">
        <f t="shared" si="12"/>
        <v>-4.3914736009340001E-4</v>
      </c>
      <c r="G276" s="8">
        <f t="shared" si="13"/>
        <v>-7.8285642166016398E-2</v>
      </c>
      <c r="I276" s="10" t="s">
        <v>551</v>
      </c>
      <c r="J276" s="11">
        <v>-4.3914736009340001E-4</v>
      </c>
      <c r="L276" s="12" t="str">
        <f>_xlfn.XLOOKUP(I276,Sheet!$B$2:$B$900,Sheet!$A$2:$A$900)</f>
        <v>MTB</v>
      </c>
      <c r="M276" s="9">
        <f t="shared" si="14"/>
        <v>-4.3914736009340001E-4</v>
      </c>
      <c r="P276" s="15"/>
      <c r="R276" s="10" t="s">
        <v>550</v>
      </c>
      <c r="S276" s="11">
        <v>-7.8285642166016398E-2</v>
      </c>
      <c r="V276" s="16"/>
    </row>
    <row r="277" spans="1:22">
      <c r="A277" s="1" t="s">
        <v>552</v>
      </c>
      <c r="B277">
        <v>-0.34405469434020208</v>
      </c>
      <c r="C277">
        <v>-0.95790284337793619</v>
      </c>
      <c r="D277">
        <v>1.757971223080367</v>
      </c>
      <c r="E277">
        <v>-0.6138481490377341</v>
      </c>
      <c r="F277" s="8">
        <f t="shared" si="12"/>
        <v>1.2821617112473999E-3</v>
      </c>
      <c r="G277" s="8">
        <f t="shared" si="13"/>
        <v>0.16463267686188909</v>
      </c>
      <c r="I277" s="10" t="s">
        <v>553</v>
      </c>
      <c r="J277" s="11">
        <v>1.2821617112473999E-3</v>
      </c>
      <c r="L277" s="12" t="str">
        <f>_xlfn.XLOOKUP(I277,Sheet!$B$2:$B$900,Sheet!$A$2:$A$900)</f>
        <v>MTCH</v>
      </c>
      <c r="M277" s="9">
        <f t="shared" si="14"/>
        <v>1.2821617112473999E-3</v>
      </c>
      <c r="P277" s="15"/>
      <c r="R277" s="10" t="s">
        <v>552</v>
      </c>
      <c r="S277" s="11">
        <v>0.16463267686188909</v>
      </c>
      <c r="V277" s="16"/>
    </row>
    <row r="278" spans="1:22">
      <c r="A278" s="1" t="s">
        <v>554</v>
      </c>
      <c r="B278">
        <v>-0.2322169327321699</v>
      </c>
      <c r="C278">
        <v>-9.2271449782986736E-2</v>
      </c>
      <c r="D278">
        <v>1.217860103180038</v>
      </c>
      <c r="E278">
        <v>0.13994548294918319</v>
      </c>
      <c r="F278" s="8">
        <f t="shared" si="12"/>
        <v>5.2607392802389997E-4</v>
      </c>
      <c r="G278" s="8">
        <f t="shared" si="13"/>
        <v>5.6784747480413997E-2</v>
      </c>
      <c r="I278" s="10" t="s">
        <v>555</v>
      </c>
      <c r="J278" s="11">
        <v>5.2607392802389997E-4</v>
      </c>
      <c r="L278" s="12" t="str">
        <f>_xlfn.XLOOKUP(I278,Sheet!$B$2:$B$900,Sheet!$A$2:$A$900)</f>
        <v>MTD</v>
      </c>
      <c r="M278" s="9">
        <f t="shared" si="14"/>
        <v>5.2607392802389997E-4</v>
      </c>
      <c r="P278" s="15"/>
      <c r="R278" s="10" t="s">
        <v>554</v>
      </c>
      <c r="S278" s="11">
        <v>5.6784747480413997E-2</v>
      </c>
      <c r="V278" s="16"/>
    </row>
    <row r="279" spans="1:22">
      <c r="A279" s="1" t="s">
        <v>556</v>
      </c>
      <c r="B279">
        <v>-0.28606104168692498</v>
      </c>
      <c r="C279">
        <v>-0.50278293036651167</v>
      </c>
      <c r="D279">
        <v>1.4778957259378831</v>
      </c>
      <c r="E279">
        <v>-0.21672188867958669</v>
      </c>
      <c r="F279" s="8">
        <f t="shared" si="12"/>
        <v>2.7992136403219998E-4</v>
      </c>
      <c r="G279" s="8">
        <f t="shared" si="13"/>
        <v>0.1015022275749236</v>
      </c>
      <c r="I279" s="10" t="s">
        <v>557</v>
      </c>
      <c r="J279" s="11">
        <v>2.7992136403219998E-4</v>
      </c>
      <c r="L279" s="12" t="str">
        <f>_xlfn.XLOOKUP(I279,Sheet!$B$2:$B$900,Sheet!$A$2:$A$900)</f>
        <v>MU</v>
      </c>
      <c r="M279" s="9">
        <f t="shared" si="14"/>
        <v>2.7992136403219998E-4</v>
      </c>
      <c r="P279" s="15"/>
      <c r="R279" s="10" t="s">
        <v>556</v>
      </c>
      <c r="S279" s="11">
        <v>0.1015022275749236</v>
      </c>
      <c r="V279" s="16"/>
    </row>
    <row r="280" spans="1:22">
      <c r="A280" s="1" t="s">
        <v>558</v>
      </c>
      <c r="B280">
        <v>-0.15746311382377359</v>
      </c>
      <c r="C280">
        <v>-8.1315845006494025E-2</v>
      </c>
      <c r="D280">
        <v>0.85684278428065286</v>
      </c>
      <c r="E280">
        <v>7.6147268817279595E-2</v>
      </c>
      <c r="F280" s="8">
        <f t="shared" si="12"/>
        <v>5.8042416918729998E-4</v>
      </c>
      <c r="G280" s="8">
        <f t="shared" si="13"/>
        <v>0.13444372458876591</v>
      </c>
      <c r="I280" s="10" t="s">
        <v>559</v>
      </c>
      <c r="J280" s="11">
        <v>5.8042416918729998E-4</v>
      </c>
      <c r="L280" s="12" t="str">
        <f>_xlfn.XLOOKUP(I280,Sheet!$B$2:$B$900,Sheet!$A$2:$A$900)</f>
        <v>NDAQ</v>
      </c>
      <c r="M280" s="9">
        <f t="shared" si="14"/>
        <v>5.8042416918729998E-4</v>
      </c>
      <c r="P280" s="15"/>
      <c r="R280" s="10" t="s">
        <v>558</v>
      </c>
      <c r="S280" s="11">
        <v>0.13444372458876591</v>
      </c>
      <c r="V280" s="16"/>
    </row>
    <row r="281" spans="1:22">
      <c r="A281" s="1" t="s">
        <v>560</v>
      </c>
      <c r="B281">
        <v>-0.1679395944284601</v>
      </c>
      <c r="C281">
        <v>-2.5704093587972879E-2</v>
      </c>
      <c r="D281">
        <v>0.90743807151326961</v>
      </c>
      <c r="E281">
        <v>0.14223550084048719</v>
      </c>
      <c r="F281" s="8">
        <f t="shared" si="12"/>
        <v>3.6830882830449002E-5</v>
      </c>
      <c r="G281" s="8">
        <f t="shared" si="13"/>
        <v>9.9489461055790096E-2</v>
      </c>
      <c r="I281" s="10" t="s">
        <v>561</v>
      </c>
      <c r="J281" s="11">
        <v>3.6830882830449002E-5</v>
      </c>
      <c r="L281" s="12" t="str">
        <f>_xlfn.XLOOKUP(I281,Sheet!$B$2:$B$900,Sheet!$A$2:$A$900)</f>
        <v>NDSN</v>
      </c>
      <c r="M281" s="9">
        <f t="shared" si="14"/>
        <v>3.6830882830449002E-5</v>
      </c>
      <c r="P281" s="15"/>
      <c r="R281" s="10" t="s">
        <v>560</v>
      </c>
      <c r="S281" s="11">
        <v>9.9489461055790096E-2</v>
      </c>
      <c r="V281" s="16"/>
    </row>
    <row r="282" spans="1:22">
      <c r="A282" s="1" t="s">
        <v>562</v>
      </c>
      <c r="B282">
        <v>-0.13579160591833991</v>
      </c>
      <c r="C282">
        <v>-4.1276039575232633E-2</v>
      </c>
      <c r="D282">
        <v>0.75218204861825411</v>
      </c>
      <c r="E282">
        <v>9.4515566343107316E-2</v>
      </c>
      <c r="F282" s="8">
        <f t="shared" si="12"/>
        <v>5.9857284419909996E-4</v>
      </c>
      <c r="G282" s="8">
        <f t="shared" si="13"/>
        <v>0.1243812498993281</v>
      </c>
      <c r="I282" s="10" t="s">
        <v>563</v>
      </c>
      <c r="J282" s="11">
        <v>5.9857284419909996E-4</v>
      </c>
      <c r="L282" s="12" t="str">
        <f>_xlfn.XLOOKUP(I282,Sheet!$B$2:$B$900,Sheet!$A$2:$A$900)</f>
        <v>NEE</v>
      </c>
      <c r="M282" s="9">
        <f t="shared" si="14"/>
        <v>5.9857284419909996E-4</v>
      </c>
      <c r="P282" s="15"/>
      <c r="R282" s="10" t="s">
        <v>562</v>
      </c>
      <c r="S282" s="11">
        <v>0.1243812498993281</v>
      </c>
      <c r="V282" s="16"/>
    </row>
    <row r="283" spans="1:22">
      <c r="A283" s="1" t="s">
        <v>564</v>
      </c>
      <c r="B283">
        <v>-7.043705290514346E-2</v>
      </c>
      <c r="C283">
        <v>-0.15988885628061569</v>
      </c>
      <c r="D283">
        <v>0.43655769856860283</v>
      </c>
      <c r="E283">
        <v>-8.9451803375472205E-2</v>
      </c>
      <c r="F283" s="8">
        <f t="shared" si="12"/>
        <v>5.2655043488840001E-4</v>
      </c>
      <c r="G283" s="8">
        <f t="shared" si="13"/>
        <v>0.1165786756922978</v>
      </c>
      <c r="I283" s="10" t="s">
        <v>565</v>
      </c>
      <c r="J283" s="11">
        <v>5.2655043488840001E-4</v>
      </c>
      <c r="L283" s="12" t="str">
        <f>_xlfn.XLOOKUP(I283,Sheet!$B$2:$B$900,Sheet!$A$2:$A$900)</f>
        <v>NEM</v>
      </c>
      <c r="M283" s="9">
        <f t="shared" si="14"/>
        <v>5.2655043488840001E-4</v>
      </c>
      <c r="P283" s="15"/>
      <c r="R283" s="10" t="s">
        <v>564</v>
      </c>
      <c r="S283" s="11">
        <v>0.1165786756922978</v>
      </c>
      <c r="V283" s="16"/>
    </row>
    <row r="284" spans="1:22">
      <c r="A284" s="1" t="s">
        <v>566</v>
      </c>
      <c r="B284">
        <v>-0.32338721593586839</v>
      </c>
      <c r="C284">
        <v>-0.44836095368368523</v>
      </c>
      <c r="D284">
        <v>1.6581593639553289</v>
      </c>
      <c r="E284">
        <v>-0.1249737377478168</v>
      </c>
      <c r="F284" s="8">
        <f t="shared" si="12"/>
        <v>7.876190787697E-4</v>
      </c>
      <c r="G284" s="8">
        <f t="shared" si="13"/>
        <v>8.3917872191436996E-2</v>
      </c>
      <c r="I284" s="10" t="s">
        <v>567</v>
      </c>
      <c r="J284" s="11">
        <v>7.876190787697E-4</v>
      </c>
      <c r="L284" s="12" t="str">
        <f>_xlfn.XLOOKUP(I284,Sheet!$B$2:$B$900,Sheet!$A$2:$A$900)</f>
        <v>NFLX</v>
      </c>
      <c r="M284" s="9">
        <f t="shared" si="14"/>
        <v>7.876190787697E-4</v>
      </c>
      <c r="P284" s="15"/>
      <c r="R284" s="10" t="s">
        <v>566</v>
      </c>
      <c r="S284" s="11">
        <v>8.3917872191436996E-2</v>
      </c>
      <c r="V284" s="16"/>
    </row>
    <row r="285" spans="1:22">
      <c r="A285" s="1" t="s">
        <v>568</v>
      </c>
      <c r="B285">
        <v>-9.5325092903950276E-2</v>
      </c>
      <c r="C285">
        <v>5.7795478760270247E-2</v>
      </c>
      <c r="D285">
        <v>0.55675240706958484</v>
      </c>
      <c r="E285">
        <v>0.1531205716642205</v>
      </c>
      <c r="F285" s="8">
        <f t="shared" si="12"/>
        <v>-1.2941305924719999E-4</v>
      </c>
      <c r="G285" s="8">
        <f t="shared" si="13"/>
        <v>-6.9004953510600998E-3</v>
      </c>
      <c r="I285" s="10" t="s">
        <v>569</v>
      </c>
      <c r="J285" s="11">
        <v>-1.2941305924719999E-4</v>
      </c>
      <c r="L285" s="12" t="str">
        <f>_xlfn.XLOOKUP(I285,Sheet!$B$2:$B$900,Sheet!$A$2:$A$900)</f>
        <v>NI</v>
      </c>
      <c r="M285" s="9">
        <f t="shared" si="14"/>
        <v>-1.2941305924719999E-4</v>
      </c>
      <c r="P285" s="15"/>
      <c r="R285" s="10" t="s">
        <v>568</v>
      </c>
      <c r="S285" s="11">
        <v>-6.9004953510600998E-3</v>
      </c>
      <c r="V285" s="16"/>
    </row>
    <row r="286" spans="1:22">
      <c r="A286" s="1" t="s">
        <v>570</v>
      </c>
      <c r="B286">
        <v>-0.25624993990027839</v>
      </c>
      <c r="C286">
        <v>-0.25401037530074932</v>
      </c>
      <c r="D286">
        <v>1.333925502107044</v>
      </c>
      <c r="E286">
        <v>2.2395645995290652E-3</v>
      </c>
      <c r="F286" s="8">
        <f t="shared" si="12"/>
        <v>5.3991353299130001E-4</v>
      </c>
      <c r="G286" s="8">
        <f t="shared" si="13"/>
        <v>0.1260618334011693</v>
      </c>
      <c r="I286" s="10" t="s">
        <v>571</v>
      </c>
      <c r="J286" s="11">
        <v>5.3991353299130001E-4</v>
      </c>
      <c r="L286" s="12" t="str">
        <f>_xlfn.XLOOKUP(I286,Sheet!$B$2:$B$900,Sheet!$A$2:$A$900)</f>
        <v>NKE</v>
      </c>
      <c r="M286" s="9">
        <f t="shared" si="14"/>
        <v>5.3991353299130001E-4</v>
      </c>
      <c r="P286" s="15"/>
      <c r="R286" s="10" t="s">
        <v>570</v>
      </c>
      <c r="S286" s="11">
        <v>0.1260618334011693</v>
      </c>
      <c r="V286" s="16"/>
    </row>
    <row r="287" spans="1:22">
      <c r="A287" s="1" t="s">
        <v>572</v>
      </c>
      <c r="B287">
        <v>-5.2779415541684131E-2</v>
      </c>
      <c r="C287">
        <v>0.40707274936239263</v>
      </c>
      <c r="D287">
        <v>0.35128161512375178</v>
      </c>
      <c r="E287">
        <v>0.45985216490407671</v>
      </c>
      <c r="F287" s="8">
        <f t="shared" si="12"/>
        <v>-4.9357838369625928E-5</v>
      </c>
      <c r="G287" s="8">
        <f t="shared" si="13"/>
        <v>2.1793715838842299E-2</v>
      </c>
      <c r="I287" s="10" t="s">
        <v>573</v>
      </c>
      <c r="J287" s="11">
        <v>-4.9357838369625928E-5</v>
      </c>
      <c r="L287" s="12" t="str">
        <f>_xlfn.XLOOKUP(I287,Sheet!$B$2:$B$900,Sheet!$A$2:$A$900)</f>
        <v>NOC</v>
      </c>
      <c r="M287" s="9">
        <f t="shared" si="14"/>
        <v>-4.9357838369625928E-5</v>
      </c>
      <c r="P287" s="15"/>
      <c r="R287" s="10" t="s">
        <v>572</v>
      </c>
      <c r="S287" s="11">
        <v>2.1793715838842299E-2</v>
      </c>
      <c r="V287" s="16"/>
    </row>
    <row r="288" spans="1:22">
      <c r="A288" s="1" t="s">
        <v>574</v>
      </c>
      <c r="B288">
        <v>-0.14234943702002309</v>
      </c>
      <c r="C288">
        <v>-0.20076971983982689</v>
      </c>
      <c r="D288">
        <v>0.78385254568042839</v>
      </c>
      <c r="E288">
        <v>-5.8420282819803798E-2</v>
      </c>
      <c r="F288" s="8">
        <f t="shared" si="12"/>
        <v>8.9010002300864404E-5</v>
      </c>
      <c r="G288" s="8">
        <f t="shared" si="13"/>
        <v>3.1751544691400103E-2</v>
      </c>
      <c r="I288" s="10" t="s">
        <v>575</v>
      </c>
      <c r="J288" s="11">
        <v>8.9010002300864404E-5</v>
      </c>
      <c r="L288" s="12" t="str">
        <f>_xlfn.XLOOKUP(I288,Sheet!$B$2:$B$900,Sheet!$A$2:$A$900)</f>
        <v>NRG</v>
      </c>
      <c r="M288" s="9">
        <f t="shared" si="14"/>
        <v>8.9010002300864404E-5</v>
      </c>
      <c r="P288" s="15"/>
      <c r="R288" s="10" t="s">
        <v>574</v>
      </c>
      <c r="S288" s="11">
        <v>3.1751544691400103E-2</v>
      </c>
      <c r="V288" s="16"/>
    </row>
    <row r="289" spans="1:22">
      <c r="A289" s="1" t="s">
        <v>576</v>
      </c>
      <c r="B289">
        <v>-0.14547305484704531</v>
      </c>
      <c r="C289">
        <v>-0.12735927835669861</v>
      </c>
      <c r="D289">
        <v>0.79893779683742583</v>
      </c>
      <c r="E289">
        <v>1.811377649034673E-2</v>
      </c>
      <c r="F289" s="8">
        <f t="shared" si="12"/>
        <v>2.415395545365E-4</v>
      </c>
      <c r="G289" s="8">
        <f t="shared" si="13"/>
        <v>9.4502019879866006E-2</v>
      </c>
      <c r="I289" s="10" t="s">
        <v>577</v>
      </c>
      <c r="J289" s="11">
        <v>2.415395545365E-4</v>
      </c>
      <c r="L289" s="12" t="str">
        <f>_xlfn.XLOOKUP(I289,Sheet!$B$2:$B$900,Sheet!$A$2:$A$900)</f>
        <v>NSC</v>
      </c>
      <c r="M289" s="9">
        <f t="shared" si="14"/>
        <v>2.415395545365E-4</v>
      </c>
      <c r="P289" s="15"/>
      <c r="R289" s="10" t="s">
        <v>576</v>
      </c>
      <c r="S289" s="11">
        <v>9.4502019879866006E-2</v>
      </c>
      <c r="V289" s="16"/>
    </row>
    <row r="290" spans="1:22">
      <c r="A290" s="1" t="s">
        <v>578</v>
      </c>
      <c r="B290">
        <v>-0.18489164655062371</v>
      </c>
      <c r="C290">
        <v>-0.34235635109562801</v>
      </c>
      <c r="D290">
        <v>0.98930659002314802</v>
      </c>
      <c r="E290">
        <v>-0.1574647045450043</v>
      </c>
      <c r="F290" s="8">
        <f t="shared" si="12"/>
        <v>1.7763349648149999E-4</v>
      </c>
      <c r="G290" s="8">
        <f t="shared" si="13"/>
        <v>3.2692094166189498E-2</v>
      </c>
      <c r="I290" s="10" t="s">
        <v>579</v>
      </c>
      <c r="J290" s="11">
        <v>1.7763349648149999E-4</v>
      </c>
      <c r="L290" s="12" t="str">
        <f>_xlfn.XLOOKUP(I290,Sheet!$B$2:$B$900,Sheet!$A$2:$A$900)</f>
        <v>NTAP</v>
      </c>
      <c r="M290" s="9">
        <f t="shared" si="14"/>
        <v>1.7763349648149999E-4</v>
      </c>
      <c r="P290" s="15"/>
      <c r="R290" s="10" t="s">
        <v>578</v>
      </c>
      <c r="S290" s="11">
        <v>3.2692094166189498E-2</v>
      </c>
      <c r="V290" s="16"/>
    </row>
    <row r="291" spans="1:22">
      <c r="A291" s="1" t="s">
        <v>580</v>
      </c>
      <c r="B291">
        <v>-0.1923051651093578</v>
      </c>
      <c r="C291">
        <v>-0.2128357135222636</v>
      </c>
      <c r="D291">
        <v>1.0251095581225389</v>
      </c>
      <c r="E291">
        <v>-2.053054841290583E-2</v>
      </c>
      <c r="F291" s="8">
        <f t="shared" si="12"/>
        <v>-2.4547783970279999E-4</v>
      </c>
      <c r="G291" s="8">
        <f t="shared" si="13"/>
        <v>2.3040974944939101E-2</v>
      </c>
      <c r="I291" s="10" t="s">
        <v>581</v>
      </c>
      <c r="J291" s="11">
        <v>-2.4547783970279999E-4</v>
      </c>
      <c r="L291" s="12" t="str">
        <f>_xlfn.XLOOKUP(I291,Sheet!$B$2:$B$900,Sheet!$A$2:$A$900)</f>
        <v>NTRS</v>
      </c>
      <c r="M291" s="9">
        <f t="shared" si="14"/>
        <v>-2.4547783970279999E-4</v>
      </c>
      <c r="P291" s="15"/>
      <c r="R291" s="10" t="s">
        <v>580</v>
      </c>
      <c r="S291" s="11">
        <v>2.3040974944939101E-2</v>
      </c>
      <c r="V291" s="16"/>
    </row>
    <row r="292" spans="1:22">
      <c r="A292" s="1" t="s">
        <v>582</v>
      </c>
      <c r="B292">
        <v>-0.22378626602523749</v>
      </c>
      <c r="C292">
        <v>0.27039347664933461</v>
      </c>
      <c r="D292">
        <v>1.177144903133861</v>
      </c>
      <c r="E292">
        <v>0.4941797426745721</v>
      </c>
      <c r="F292" s="8">
        <f t="shared" si="12"/>
        <v>1.91141542324E-4</v>
      </c>
      <c r="G292" s="8">
        <f t="shared" si="13"/>
        <v>9.3185996370832705E-2</v>
      </c>
      <c r="I292" s="10" t="s">
        <v>583</v>
      </c>
      <c r="J292" s="11">
        <v>1.91141542324E-4</v>
      </c>
      <c r="L292" s="12" t="str">
        <f>_xlfn.XLOOKUP(I292,Sheet!$B$2:$B$900,Sheet!$A$2:$A$900)</f>
        <v>NUE</v>
      </c>
      <c r="M292" s="9">
        <f t="shared" si="14"/>
        <v>1.91141542324E-4</v>
      </c>
      <c r="P292" s="15"/>
      <c r="R292" s="10" t="s">
        <v>582</v>
      </c>
      <c r="S292" s="11">
        <v>9.3185996370832705E-2</v>
      </c>
      <c r="V292" s="16"/>
    </row>
    <row r="293" spans="1:22">
      <c r="A293" s="1" t="s">
        <v>584</v>
      </c>
      <c r="B293">
        <v>-0.43771677489196181</v>
      </c>
      <c r="C293">
        <v>-0.49972853778026111</v>
      </c>
      <c r="D293">
        <v>2.2103044108305459</v>
      </c>
      <c r="E293">
        <v>-6.2011762888299349E-2</v>
      </c>
      <c r="F293" s="8">
        <f t="shared" si="12"/>
        <v>1.2614459642640999E-3</v>
      </c>
      <c r="G293" s="8">
        <f t="shared" si="13"/>
        <v>0.1826878191781032</v>
      </c>
      <c r="I293" s="10" t="s">
        <v>585</v>
      </c>
      <c r="J293" s="11">
        <v>1.2614459642640999E-3</v>
      </c>
      <c r="L293" s="12" t="str">
        <f>_xlfn.XLOOKUP(I293,Sheet!$B$2:$B$900,Sheet!$A$2:$A$900)</f>
        <v>NVDA</v>
      </c>
      <c r="M293" s="9">
        <f t="shared" si="14"/>
        <v>1.2614459642640999E-3</v>
      </c>
      <c r="P293" s="15"/>
      <c r="R293" s="10" t="s">
        <v>584</v>
      </c>
      <c r="S293" s="11">
        <v>0.1826878191781032</v>
      </c>
      <c r="V293" s="16"/>
    </row>
    <row r="294" spans="1:22">
      <c r="A294" s="1" t="s">
        <v>586</v>
      </c>
      <c r="B294">
        <v>-0.2062417540535619</v>
      </c>
      <c r="C294">
        <v>-0.18289620083785091</v>
      </c>
      <c r="D294">
        <v>1.092415149311196</v>
      </c>
      <c r="E294">
        <v>2.3345553215711051E-2</v>
      </c>
      <c r="F294" s="8">
        <f t="shared" si="12"/>
        <v>1.5460393166269999E-4</v>
      </c>
      <c r="G294" s="8">
        <f t="shared" si="13"/>
        <v>-0.12827649157435639</v>
      </c>
      <c r="I294" s="10" t="s">
        <v>587</v>
      </c>
      <c r="J294" s="11">
        <v>1.5460393166269999E-4</v>
      </c>
      <c r="L294" s="12" t="str">
        <f>_xlfn.XLOOKUP(I294,Sheet!$B$2:$B$900,Sheet!$A$2:$A$900)</f>
        <v>NVR</v>
      </c>
      <c r="M294" s="9">
        <f t="shared" si="14"/>
        <v>1.5460393166269999E-4</v>
      </c>
      <c r="P294" s="15"/>
      <c r="R294" s="10" t="s">
        <v>586</v>
      </c>
      <c r="S294" s="11">
        <v>-0.12827649157435639</v>
      </c>
      <c r="V294" s="16"/>
    </row>
    <row r="295" spans="1:22">
      <c r="A295" s="1" t="s">
        <v>588</v>
      </c>
      <c r="B295">
        <v>-9.6374402607767473E-2</v>
      </c>
      <c r="C295">
        <v>-5.1972927646406493E-2</v>
      </c>
      <c r="D295">
        <v>0.56181996056048278</v>
      </c>
      <c r="E295">
        <v>4.4401474961360987E-2</v>
      </c>
      <c r="F295" s="8">
        <f t="shared" si="12"/>
        <v>4.2372092936649309E-5</v>
      </c>
      <c r="G295" s="8">
        <f t="shared" si="13"/>
        <v>4.7912436160852702E-2</v>
      </c>
      <c r="I295" s="10" t="s">
        <v>589</v>
      </c>
      <c r="J295" s="11">
        <v>4.2372092936649309E-5</v>
      </c>
      <c r="L295" s="12" t="str">
        <f>_xlfn.XLOOKUP(I295,Sheet!$B$2:$B$900,Sheet!$A$2:$A$900)</f>
        <v>O</v>
      </c>
      <c r="M295" s="9">
        <f t="shared" si="14"/>
        <v>4.2372092936649309E-5</v>
      </c>
      <c r="P295" s="15"/>
      <c r="R295" s="10" t="s">
        <v>588</v>
      </c>
      <c r="S295" s="11">
        <v>4.7912436160852702E-2</v>
      </c>
      <c r="V295" s="16"/>
    </row>
    <row r="296" spans="1:22">
      <c r="A296" s="1" t="s">
        <v>590</v>
      </c>
      <c r="B296">
        <v>-0.23933911039462291</v>
      </c>
      <c r="C296">
        <v>-0.14029338462419341</v>
      </c>
      <c r="D296">
        <v>1.252256064777326</v>
      </c>
      <c r="E296">
        <v>9.9045725770429499E-2</v>
      </c>
      <c r="F296" s="8">
        <f t="shared" si="12"/>
        <v>9.5498606564240005E-4</v>
      </c>
      <c r="G296" s="8">
        <f t="shared" si="13"/>
        <v>0.15223430102497729</v>
      </c>
      <c r="I296" s="10" t="s">
        <v>591</v>
      </c>
      <c r="J296" s="11">
        <v>9.5498606564240005E-4</v>
      </c>
      <c r="L296" s="12" t="str">
        <f>_xlfn.XLOOKUP(I296,Sheet!$B$2:$B$900,Sheet!$A$2:$A$900)</f>
        <v>ODFL</v>
      </c>
      <c r="M296" s="9">
        <f t="shared" si="14"/>
        <v>9.5498606564240005E-4</v>
      </c>
      <c r="P296" s="15"/>
      <c r="R296" s="10" t="s">
        <v>590</v>
      </c>
      <c r="S296" s="11">
        <v>0.15223430102497729</v>
      </c>
      <c r="V296" s="16"/>
    </row>
    <row r="297" spans="1:22">
      <c r="A297" s="1" t="s">
        <v>592</v>
      </c>
      <c r="B297">
        <v>-0.17192808708187779</v>
      </c>
      <c r="C297">
        <v>0.2317279850182635</v>
      </c>
      <c r="D297">
        <v>0.9267001633396581</v>
      </c>
      <c r="E297">
        <v>0.40365607210014132</v>
      </c>
      <c r="F297" s="8">
        <f t="shared" si="12"/>
        <v>2.736261921104969E-5</v>
      </c>
      <c r="G297" s="8">
        <f t="shared" si="13"/>
        <v>-3.8900089278679599E-2</v>
      </c>
      <c r="I297" s="10" t="s">
        <v>593</v>
      </c>
      <c r="J297" s="11">
        <v>2.736261921104969E-5</v>
      </c>
      <c r="L297" s="12" t="str">
        <f>_xlfn.XLOOKUP(I297,Sheet!$B$2:$B$900,Sheet!$A$2:$A$900)</f>
        <v>OKE</v>
      </c>
      <c r="M297" s="9">
        <f t="shared" si="14"/>
        <v>2.736261921104969E-5</v>
      </c>
      <c r="P297" s="15"/>
      <c r="R297" s="10" t="s">
        <v>592</v>
      </c>
      <c r="S297" s="11">
        <v>-3.8900089278679599E-2</v>
      </c>
      <c r="V297" s="16"/>
    </row>
    <row r="298" spans="1:22">
      <c r="A298" s="1" t="s">
        <v>594</v>
      </c>
      <c r="B298">
        <v>-0.16269504090609779</v>
      </c>
      <c r="C298">
        <v>0.19966149847999581</v>
      </c>
      <c r="D298">
        <v>0.88210993872867305</v>
      </c>
      <c r="E298">
        <v>0.36235653938609369</v>
      </c>
      <c r="F298" s="8">
        <f t="shared" si="12"/>
        <v>-2.4277855901089999E-4</v>
      </c>
      <c r="G298" s="8">
        <f t="shared" si="13"/>
        <v>-8.3136040384621003E-3</v>
      </c>
      <c r="I298" s="10" t="s">
        <v>595</v>
      </c>
      <c r="J298" s="11">
        <v>-2.4277855901089999E-4</v>
      </c>
      <c r="L298" s="12" t="str">
        <f>_xlfn.XLOOKUP(I298,Sheet!$B$2:$B$900,Sheet!$A$2:$A$900)</f>
        <v>OMC</v>
      </c>
      <c r="M298" s="9">
        <f t="shared" si="14"/>
        <v>-2.4277855901089999E-4</v>
      </c>
      <c r="P298" s="15"/>
      <c r="R298" s="10" t="s">
        <v>594</v>
      </c>
      <c r="S298" s="11">
        <v>-8.3136040384621003E-3</v>
      </c>
      <c r="V298" s="16"/>
    </row>
    <row r="299" spans="1:22">
      <c r="A299" s="1" t="s">
        <v>596</v>
      </c>
      <c r="B299">
        <v>-0.39236899297533467</v>
      </c>
      <c r="C299">
        <v>0.1008762289454352</v>
      </c>
      <c r="D299">
        <v>1.991301089199095</v>
      </c>
      <c r="E299">
        <v>0.49324522192076992</v>
      </c>
      <c r="F299" s="8">
        <f t="shared" si="12"/>
        <v>6.6678084384640005E-4</v>
      </c>
      <c r="G299" s="8">
        <f t="shared" si="13"/>
        <v>0.13264823011747731</v>
      </c>
      <c r="I299" s="10" t="s">
        <v>597</v>
      </c>
      <c r="J299" s="11">
        <v>6.6678084384640005E-4</v>
      </c>
      <c r="L299" s="12" t="str">
        <f>_xlfn.XLOOKUP(I299,Sheet!$B$2:$B$900,Sheet!$A$2:$A$900)</f>
        <v>ON</v>
      </c>
      <c r="M299" s="9">
        <f t="shared" si="14"/>
        <v>6.6678084384640005E-4</v>
      </c>
      <c r="P299" s="15"/>
      <c r="R299" s="10" t="s">
        <v>596</v>
      </c>
      <c r="S299" s="11">
        <v>0.13264823011747731</v>
      </c>
      <c r="V299" s="16"/>
    </row>
    <row r="300" spans="1:22">
      <c r="A300" s="1" t="s">
        <v>598</v>
      </c>
      <c r="B300">
        <v>-0.1641375284002079</v>
      </c>
      <c r="C300">
        <v>-1.633667348207468E-3</v>
      </c>
      <c r="D300">
        <v>0.8890763114876038</v>
      </c>
      <c r="E300">
        <v>0.1625038610520004</v>
      </c>
      <c r="F300" s="8">
        <f t="shared" si="12"/>
        <v>2.403806158361E-4</v>
      </c>
      <c r="G300" s="8">
        <f t="shared" si="13"/>
        <v>0.10475763121506949</v>
      </c>
      <c r="I300" s="10" t="s">
        <v>599</v>
      </c>
      <c r="J300" s="11">
        <v>2.403806158361E-4</v>
      </c>
      <c r="L300" s="12" t="str">
        <f>_xlfn.XLOOKUP(I300,Sheet!$B$2:$B$900,Sheet!$A$2:$A$900)</f>
        <v>ORCL</v>
      </c>
      <c r="M300" s="9">
        <f t="shared" si="14"/>
        <v>2.403806158361E-4</v>
      </c>
      <c r="P300" s="15"/>
      <c r="R300" s="10" t="s">
        <v>598</v>
      </c>
      <c r="S300" s="11">
        <v>0.10475763121506949</v>
      </c>
      <c r="V300" s="16"/>
    </row>
    <row r="301" spans="1:22">
      <c r="A301" s="1" t="s">
        <v>600</v>
      </c>
      <c r="B301">
        <v>-0.1009618007556113</v>
      </c>
      <c r="C301">
        <v>0.22185062931549199</v>
      </c>
      <c r="D301">
        <v>0.58397441640290615</v>
      </c>
      <c r="E301">
        <v>0.32281243007110338</v>
      </c>
      <c r="F301" s="8">
        <f t="shared" si="12"/>
        <v>6.2779991163480005E-4</v>
      </c>
      <c r="G301" s="8">
        <f t="shared" si="13"/>
        <v>8.6117372321212193E-2</v>
      </c>
      <c r="I301" s="10" t="s">
        <v>601</v>
      </c>
      <c r="J301" s="11">
        <v>6.2779991163480005E-4</v>
      </c>
      <c r="L301" s="12" t="str">
        <f>_xlfn.XLOOKUP(I301,Sheet!$B$2:$B$900,Sheet!$A$2:$A$900)</f>
        <v>ORLY</v>
      </c>
      <c r="M301" s="9">
        <f t="shared" si="14"/>
        <v>6.2779991163480005E-4</v>
      </c>
      <c r="P301" s="15"/>
      <c r="R301" s="10" t="s">
        <v>600</v>
      </c>
      <c r="S301" s="11">
        <v>8.6117372321212193E-2</v>
      </c>
      <c r="V301" s="16"/>
    </row>
    <row r="302" spans="1:22">
      <c r="A302" s="1" t="s">
        <v>602</v>
      </c>
      <c r="B302">
        <v>-0.14177460034634609</v>
      </c>
      <c r="C302">
        <v>0.93521141862225998</v>
      </c>
      <c r="D302">
        <v>0.78107642002201594</v>
      </c>
      <c r="E302">
        <v>1.076986018968606</v>
      </c>
      <c r="F302" s="8">
        <f t="shared" si="12"/>
        <v>-8.8015120672469999E-4</v>
      </c>
      <c r="G302" s="8">
        <f t="shared" si="13"/>
        <v>-2.4025687488241112</v>
      </c>
      <c r="I302" s="10" t="s">
        <v>603</v>
      </c>
      <c r="J302" s="11">
        <v>-8.8015120672469999E-4</v>
      </c>
      <c r="L302" s="12" t="str">
        <f>_xlfn.XLOOKUP(I302,Sheet!$B$2:$B$900,Sheet!$A$2:$A$900)</f>
        <v>OXY</v>
      </c>
      <c r="M302" s="9">
        <f t="shared" si="14"/>
        <v>-8.8015120672469999E-4</v>
      </c>
      <c r="P302" s="15"/>
      <c r="R302" s="10" t="s">
        <v>602</v>
      </c>
      <c r="S302" s="11">
        <v>-2.4025687488241112</v>
      </c>
      <c r="V302" s="16"/>
    </row>
    <row r="303" spans="1:22">
      <c r="A303" s="1" t="s">
        <v>604</v>
      </c>
      <c r="B303">
        <v>-0.23212434857885639</v>
      </c>
      <c r="C303">
        <v>-0.37932405546249748</v>
      </c>
      <c r="D303">
        <v>1.217412975751768</v>
      </c>
      <c r="E303">
        <v>-0.14719970688364109</v>
      </c>
      <c r="F303" s="8">
        <f t="shared" si="12"/>
        <v>-7.7881503176350001E-4</v>
      </c>
      <c r="G303" s="8">
        <f t="shared" si="13"/>
        <v>-0.14183158517383079</v>
      </c>
      <c r="I303" s="10" t="s">
        <v>605</v>
      </c>
      <c r="J303" s="11">
        <v>-7.7881503176350001E-4</v>
      </c>
      <c r="L303" s="12" t="str">
        <f>_xlfn.XLOOKUP(I303,Sheet!$B$2:$B$900,Sheet!$A$2:$A$900)</f>
        <v>PARA</v>
      </c>
      <c r="M303" s="9">
        <f t="shared" si="14"/>
        <v>-7.7881503176350001E-4</v>
      </c>
      <c r="P303" s="15"/>
      <c r="R303" s="10" t="s">
        <v>604</v>
      </c>
      <c r="S303" s="11">
        <v>-0.14183158517383079</v>
      </c>
      <c r="V303" s="16"/>
    </row>
    <row r="304" spans="1:22">
      <c r="A304" s="1" t="s">
        <v>606</v>
      </c>
      <c r="B304">
        <v>-0.1832269189191878</v>
      </c>
      <c r="C304">
        <v>-0.10045438212448041</v>
      </c>
      <c r="D304">
        <v>0.98126692710057295</v>
      </c>
      <c r="E304">
        <v>8.2772536794707363E-2</v>
      </c>
      <c r="F304" s="8">
        <f t="shared" si="12"/>
        <v>2.7850193751619999E-4</v>
      </c>
      <c r="G304" s="8">
        <f t="shared" si="13"/>
        <v>9.6503189177927495E-2</v>
      </c>
      <c r="I304" s="10" t="s">
        <v>607</v>
      </c>
      <c r="J304" s="11">
        <v>2.7850193751619999E-4</v>
      </c>
      <c r="L304" s="12" t="str">
        <f>_xlfn.XLOOKUP(I304,Sheet!$B$2:$B$900,Sheet!$A$2:$A$900)</f>
        <v>PAYX</v>
      </c>
      <c r="M304" s="9">
        <f t="shared" si="14"/>
        <v>2.7850193751619999E-4</v>
      </c>
      <c r="P304" s="15"/>
      <c r="R304" s="10" t="s">
        <v>606</v>
      </c>
      <c r="S304" s="11">
        <v>9.6503189177927495E-2</v>
      </c>
      <c r="V304" s="16"/>
    </row>
    <row r="305" spans="1:22">
      <c r="A305" s="1" t="s">
        <v>608</v>
      </c>
      <c r="B305">
        <v>-0.13179118499538409</v>
      </c>
      <c r="C305">
        <v>0.19111768630371481</v>
      </c>
      <c r="D305">
        <v>0.73286235021135027</v>
      </c>
      <c r="E305">
        <v>0.32290887129909901</v>
      </c>
      <c r="F305" s="8">
        <f t="shared" si="12"/>
        <v>-1.10274776685E-4</v>
      </c>
      <c r="G305" s="8">
        <f t="shared" si="13"/>
        <v>8.04002907664845E-2</v>
      </c>
      <c r="I305" s="10" t="s">
        <v>609</v>
      </c>
      <c r="J305" s="11">
        <v>-1.10274776685E-4</v>
      </c>
      <c r="L305" s="12" t="str">
        <f>_xlfn.XLOOKUP(I305,Sheet!$B$2:$B$900,Sheet!$A$2:$A$900)</f>
        <v>PCAR</v>
      </c>
      <c r="M305" s="9">
        <f t="shared" si="14"/>
        <v>-1.10274776685E-4</v>
      </c>
      <c r="P305" s="15"/>
      <c r="R305" s="10" t="s">
        <v>608</v>
      </c>
      <c r="S305" s="11">
        <v>8.04002907664845E-2</v>
      </c>
      <c r="V305" s="16"/>
    </row>
    <row r="306" spans="1:22">
      <c r="A306" s="1" t="s">
        <v>610</v>
      </c>
      <c r="B306">
        <v>-0.1556984606410875</v>
      </c>
      <c r="C306">
        <v>0.35544746853466769</v>
      </c>
      <c r="D306">
        <v>0.84832053926222406</v>
      </c>
      <c r="E306">
        <v>0.51114592917575519</v>
      </c>
      <c r="F306" s="8">
        <f t="shared" si="12"/>
        <v>-3.9742148646779998E-4</v>
      </c>
      <c r="G306" s="8">
        <f t="shared" si="13"/>
        <v>-1.6697497567617198E-2</v>
      </c>
      <c r="I306" s="10" t="s">
        <v>611</v>
      </c>
      <c r="J306" s="11">
        <v>-3.9742148646779998E-4</v>
      </c>
      <c r="L306" s="12" t="str">
        <f>_xlfn.XLOOKUP(I306,Sheet!$B$2:$B$900,Sheet!$A$2:$A$900)</f>
        <v>PCG</v>
      </c>
      <c r="M306" s="9">
        <f t="shared" si="14"/>
        <v>-3.9742148646779998E-4</v>
      </c>
      <c r="P306" s="15"/>
      <c r="R306" s="10" t="s">
        <v>610</v>
      </c>
      <c r="S306" s="11">
        <v>-1.6697497567617198E-2</v>
      </c>
      <c r="V306" s="16"/>
    </row>
    <row r="307" spans="1:22">
      <c r="A307" s="1" t="s">
        <v>612</v>
      </c>
      <c r="B307">
        <v>-0.12657103042772491</v>
      </c>
      <c r="C307">
        <v>-0.28476030528576179</v>
      </c>
      <c r="D307">
        <v>0.70765205013870691</v>
      </c>
      <c r="E307">
        <v>-0.15818927485803691</v>
      </c>
      <c r="F307" s="8">
        <f t="shared" si="12"/>
        <v>1.1908943737719999E-4</v>
      </c>
      <c r="G307" s="8">
        <f t="shared" si="13"/>
        <v>6.97941973463998E-2</v>
      </c>
      <c r="I307" s="10" t="s">
        <v>613</v>
      </c>
      <c r="J307" s="11">
        <v>1.1908943737719999E-4</v>
      </c>
      <c r="L307" s="12" t="str">
        <f>_xlfn.XLOOKUP(I307,Sheet!$B$2:$B$900,Sheet!$A$2:$A$900)</f>
        <v>PEAK</v>
      </c>
      <c r="M307" s="9">
        <f t="shared" si="14"/>
        <v>1.1908943737719999E-4</v>
      </c>
      <c r="P307" s="15"/>
      <c r="R307" s="10" t="s">
        <v>612</v>
      </c>
      <c r="S307" s="11">
        <v>6.97941973463998E-2</v>
      </c>
      <c r="V307" s="16"/>
    </row>
    <row r="308" spans="1:22">
      <c r="A308" s="1" t="s">
        <v>614</v>
      </c>
      <c r="B308">
        <v>-9.2147570377572124E-2</v>
      </c>
      <c r="C308">
        <v>-2.3877923229345011E-2</v>
      </c>
      <c r="D308">
        <v>0.54140682767355219</v>
      </c>
      <c r="E308">
        <v>6.8269647148227114E-2</v>
      </c>
      <c r="F308" s="8">
        <f t="shared" si="12"/>
        <v>5.0994701469944529E-5</v>
      </c>
      <c r="G308" s="8">
        <f t="shared" si="13"/>
        <v>4.4769870533637603E-2</v>
      </c>
      <c r="I308" s="10" t="s">
        <v>615</v>
      </c>
      <c r="J308" s="11">
        <v>5.0994701469944529E-5</v>
      </c>
      <c r="L308" s="12" t="str">
        <f>_xlfn.XLOOKUP(I308,Sheet!$B$2:$B$900,Sheet!$A$2:$A$900)</f>
        <v>PEG</v>
      </c>
      <c r="M308" s="9">
        <f t="shared" si="14"/>
        <v>5.0994701469944529E-5</v>
      </c>
      <c r="P308" s="15"/>
      <c r="R308" s="10" t="s">
        <v>614</v>
      </c>
      <c r="S308" s="11">
        <v>4.4769870533637603E-2</v>
      </c>
      <c r="V308" s="16"/>
    </row>
    <row r="309" spans="1:22">
      <c r="A309" s="1" t="s">
        <v>616</v>
      </c>
      <c r="B309">
        <v>-8.1362579754349601E-2</v>
      </c>
      <c r="C309">
        <v>8.4514268448512841E-2</v>
      </c>
      <c r="D309">
        <v>0.48932161709826377</v>
      </c>
      <c r="E309">
        <v>0.16587684820286239</v>
      </c>
      <c r="F309" s="8">
        <f t="shared" si="12"/>
        <v>9.3974405638029478E-5</v>
      </c>
      <c r="G309" s="8">
        <f t="shared" si="13"/>
        <v>7.1612966335980299E-2</v>
      </c>
      <c r="I309" s="10" t="s">
        <v>617</v>
      </c>
      <c r="J309" s="11">
        <v>9.3974405638029478E-5</v>
      </c>
      <c r="L309" s="12" t="str">
        <f>_xlfn.XLOOKUP(I309,Sheet!$B$2:$B$900,Sheet!$A$2:$A$900)</f>
        <v>PEP</v>
      </c>
      <c r="M309" s="9">
        <f t="shared" si="14"/>
        <v>9.3974405638029478E-5</v>
      </c>
      <c r="P309" s="15"/>
      <c r="R309" s="10" t="s">
        <v>616</v>
      </c>
      <c r="S309" s="11">
        <v>7.1612966335980299E-2</v>
      </c>
      <c r="V309" s="16"/>
    </row>
    <row r="310" spans="1:22">
      <c r="A310" s="1" t="s">
        <v>618</v>
      </c>
      <c r="B310">
        <v>-8.552445356456187E-2</v>
      </c>
      <c r="C310">
        <v>-7.3885022234993047E-2</v>
      </c>
      <c r="D310">
        <v>0.50942103872649636</v>
      </c>
      <c r="E310">
        <v>1.1639431329568821E-2</v>
      </c>
      <c r="F310" s="8">
        <f t="shared" si="12"/>
        <v>3.6351363872669999E-4</v>
      </c>
      <c r="G310" s="8">
        <f t="shared" si="13"/>
        <v>4.55487553008114E-2</v>
      </c>
      <c r="I310" s="10" t="s">
        <v>619</v>
      </c>
      <c r="J310" s="11">
        <v>3.6351363872669999E-4</v>
      </c>
      <c r="L310" s="12" t="str">
        <f>_xlfn.XLOOKUP(I310,Sheet!$B$2:$B$900,Sheet!$A$2:$A$900)</f>
        <v>PFE</v>
      </c>
      <c r="M310" s="9">
        <f t="shared" si="14"/>
        <v>3.6351363872669999E-4</v>
      </c>
      <c r="P310" s="15"/>
      <c r="R310" s="10" t="s">
        <v>618</v>
      </c>
      <c r="S310" s="11">
        <v>4.55487553008114E-2</v>
      </c>
      <c r="V310" s="16"/>
    </row>
    <row r="311" spans="1:22">
      <c r="A311" s="1" t="s">
        <v>620</v>
      </c>
      <c r="B311">
        <v>-0.1841255122051538</v>
      </c>
      <c r="C311">
        <v>0.2314428217642214</v>
      </c>
      <c r="D311">
        <v>0.98560660825155155</v>
      </c>
      <c r="E311">
        <v>0.4155683339693752</v>
      </c>
      <c r="F311" s="8">
        <f t="shared" si="12"/>
        <v>-3.7020645621549999E-4</v>
      </c>
      <c r="G311" s="8">
        <f t="shared" si="13"/>
        <v>3.3132600133602599E-2</v>
      </c>
      <c r="I311" s="10" t="s">
        <v>621</v>
      </c>
      <c r="J311" s="11">
        <v>-3.7020645621549999E-4</v>
      </c>
      <c r="L311" s="12" t="str">
        <f>_xlfn.XLOOKUP(I311,Sheet!$B$2:$B$900,Sheet!$A$2:$A$900)</f>
        <v>PFG</v>
      </c>
      <c r="M311" s="9">
        <f t="shared" si="14"/>
        <v>-3.7020645621549999E-4</v>
      </c>
      <c r="P311" s="15"/>
      <c r="R311" s="10" t="s">
        <v>620</v>
      </c>
      <c r="S311" s="11">
        <v>3.3132600133602599E-2</v>
      </c>
      <c r="V311" s="16"/>
    </row>
    <row r="312" spans="1:22">
      <c r="A312" s="1" t="s">
        <v>622</v>
      </c>
      <c r="B312">
        <v>-7.8145460190959387E-2</v>
      </c>
      <c r="C312">
        <v>-2.7756158732943789E-2</v>
      </c>
      <c r="D312">
        <v>0.47378480712234639</v>
      </c>
      <c r="E312">
        <v>5.0389301458015602E-2</v>
      </c>
      <c r="F312" s="8">
        <f t="shared" si="12"/>
        <v>3.5404443426819999E-4</v>
      </c>
      <c r="G312" s="8">
        <f t="shared" si="13"/>
        <v>0.10088996564474979</v>
      </c>
      <c r="I312" s="10" t="s">
        <v>623</v>
      </c>
      <c r="J312" s="11">
        <v>3.5404443426819999E-4</v>
      </c>
      <c r="L312" s="12" t="str">
        <f>_xlfn.XLOOKUP(I312,Sheet!$B$2:$B$900,Sheet!$A$2:$A$900)</f>
        <v>PG</v>
      </c>
      <c r="M312" s="9">
        <f t="shared" si="14"/>
        <v>3.5404443426819999E-4</v>
      </c>
      <c r="P312" s="15"/>
      <c r="R312" s="10" t="s">
        <v>622</v>
      </c>
      <c r="S312" s="11">
        <v>0.10088996564474979</v>
      </c>
      <c r="V312" s="16"/>
    </row>
    <row r="313" spans="1:22">
      <c r="A313" s="1" t="s">
        <v>624</v>
      </c>
      <c r="B313">
        <v>-9.2514378587184781E-2</v>
      </c>
      <c r="C313">
        <v>0.27043045300566698</v>
      </c>
      <c r="D313">
        <v>0.54317829725622224</v>
      </c>
      <c r="E313">
        <v>0.36294483159285179</v>
      </c>
      <c r="F313" s="8">
        <f t="shared" si="12"/>
        <v>4.0006499351599999E-4</v>
      </c>
      <c r="G313" s="8">
        <f t="shared" si="13"/>
        <v>9.7707777689408998E-2</v>
      </c>
      <c r="I313" s="10" t="s">
        <v>625</v>
      </c>
      <c r="J313" s="11">
        <v>4.0006499351599999E-4</v>
      </c>
      <c r="L313" s="12" t="str">
        <f>_xlfn.XLOOKUP(I313,Sheet!$B$2:$B$900,Sheet!$A$2:$A$900)</f>
        <v>PGR</v>
      </c>
      <c r="M313" s="9">
        <f t="shared" si="14"/>
        <v>4.0006499351599999E-4</v>
      </c>
      <c r="P313" s="15"/>
      <c r="R313" s="10" t="s">
        <v>624</v>
      </c>
      <c r="S313" s="11">
        <v>9.7707777689408998E-2</v>
      </c>
      <c r="V313" s="16"/>
    </row>
    <row r="314" spans="1:22">
      <c r="A314" s="1" t="s">
        <v>626</v>
      </c>
      <c r="B314">
        <v>-0.19963868744384999</v>
      </c>
      <c r="C314">
        <v>-2.349344215676763E-2</v>
      </c>
      <c r="D314">
        <v>1.0605261911447461</v>
      </c>
      <c r="E314">
        <v>0.17614524528708239</v>
      </c>
      <c r="F314" s="8">
        <f t="shared" si="12"/>
        <v>-6.2877274425509038E-5</v>
      </c>
      <c r="G314" s="8">
        <f t="shared" si="13"/>
        <v>0.1011215645498726</v>
      </c>
      <c r="I314" s="10" t="s">
        <v>627</v>
      </c>
      <c r="J314" s="11">
        <v>-6.2877274425509038E-5</v>
      </c>
      <c r="L314" s="12" t="str">
        <f>_xlfn.XLOOKUP(I314,Sheet!$B$2:$B$900,Sheet!$A$2:$A$900)</f>
        <v>PH</v>
      </c>
      <c r="M314" s="9">
        <f t="shared" si="14"/>
        <v>-6.2877274425509038E-5</v>
      </c>
      <c r="P314" s="15"/>
      <c r="R314" s="10" t="s">
        <v>626</v>
      </c>
      <c r="S314" s="11">
        <v>0.1011215645498726</v>
      </c>
      <c r="V314" s="16"/>
    </row>
    <row r="315" spans="1:22">
      <c r="A315" s="1" t="s">
        <v>628</v>
      </c>
      <c r="B315">
        <v>-0.25148969946421212</v>
      </c>
      <c r="C315">
        <v>-0.1178140961483507</v>
      </c>
      <c r="D315">
        <v>1.3109363188834959</v>
      </c>
      <c r="E315">
        <v>0.1336756033158614</v>
      </c>
      <c r="F315" s="8">
        <f t="shared" si="12"/>
        <v>1.893072013825E-4</v>
      </c>
      <c r="G315" s="8">
        <f t="shared" si="13"/>
        <v>0.11328106416286469</v>
      </c>
      <c r="I315" s="10" t="s">
        <v>629</v>
      </c>
      <c r="J315" s="11">
        <v>1.893072013825E-4</v>
      </c>
      <c r="L315" s="12" t="str">
        <f>_xlfn.XLOOKUP(I315,Sheet!$B$2:$B$900,Sheet!$A$2:$A$900)</f>
        <v>PHM</v>
      </c>
      <c r="M315" s="9">
        <f t="shared" si="14"/>
        <v>1.893072013825E-4</v>
      </c>
      <c r="P315" s="15"/>
      <c r="R315" s="10" t="s">
        <v>628</v>
      </c>
      <c r="S315" s="11">
        <v>0.11328106416286469</v>
      </c>
      <c r="V315" s="16"/>
    </row>
    <row r="316" spans="1:22">
      <c r="A316" s="1" t="s">
        <v>630</v>
      </c>
      <c r="B316">
        <v>-0.13134638020534889</v>
      </c>
      <c r="C316">
        <v>1.793223851058046E-2</v>
      </c>
      <c r="D316">
        <v>0.73071420266414777</v>
      </c>
      <c r="E316">
        <v>0.1492786187159294</v>
      </c>
      <c r="F316" s="8">
        <f t="shared" si="12"/>
        <v>-2.1012768127379999E-4</v>
      </c>
      <c r="G316" s="8">
        <f t="shared" si="13"/>
        <v>6.1823705590243902E-2</v>
      </c>
      <c r="I316" s="10" t="s">
        <v>631</v>
      </c>
      <c r="J316" s="11">
        <v>-2.1012768127379999E-4</v>
      </c>
      <c r="L316" s="12" t="str">
        <f>_xlfn.XLOOKUP(I316,Sheet!$B$2:$B$900,Sheet!$A$2:$A$900)</f>
        <v>PKG</v>
      </c>
      <c r="M316" s="9">
        <f t="shared" si="14"/>
        <v>-2.1012768127379999E-4</v>
      </c>
      <c r="P316" s="15"/>
      <c r="R316" s="10" t="s">
        <v>630</v>
      </c>
      <c r="S316" s="11">
        <v>6.1823705590243902E-2</v>
      </c>
      <c r="V316" s="16"/>
    </row>
    <row r="317" spans="1:22">
      <c r="A317" s="1" t="s">
        <v>632</v>
      </c>
      <c r="B317">
        <v>-0.18960210091987251</v>
      </c>
      <c r="C317">
        <v>-0.31675587306952202</v>
      </c>
      <c r="D317">
        <v>1.012055335599183</v>
      </c>
      <c r="E317">
        <v>-0.12715377214964951</v>
      </c>
      <c r="F317" s="8">
        <f t="shared" si="12"/>
        <v>5.9522241856940002E-4</v>
      </c>
      <c r="G317" s="8">
        <f t="shared" si="13"/>
        <v>0.1251801481515801</v>
      </c>
      <c r="I317" s="10" t="s">
        <v>633</v>
      </c>
      <c r="J317" s="11">
        <v>5.9522241856940002E-4</v>
      </c>
      <c r="L317" s="12" t="str">
        <f>_xlfn.XLOOKUP(I317,Sheet!$B$2:$B$900,Sheet!$A$2:$A$900)</f>
        <v>PLD</v>
      </c>
      <c r="M317" s="9">
        <f t="shared" si="14"/>
        <v>5.9522241856940002E-4</v>
      </c>
      <c r="P317" s="15"/>
      <c r="R317" s="10" t="s">
        <v>632</v>
      </c>
      <c r="S317" s="11">
        <v>0.1251801481515801</v>
      </c>
      <c r="V317" s="16"/>
    </row>
    <row r="318" spans="1:22">
      <c r="A318" s="1" t="s">
        <v>634</v>
      </c>
      <c r="B318">
        <v>-6.8814590376346574E-2</v>
      </c>
      <c r="C318">
        <v>0.1470895533132742</v>
      </c>
      <c r="D318">
        <v>0.42872215142580428</v>
      </c>
      <c r="E318">
        <v>0.2159041436896208</v>
      </c>
      <c r="F318" s="8">
        <f t="shared" si="12"/>
        <v>-2.269749250404E-4</v>
      </c>
      <c r="G318" s="8">
        <f t="shared" si="13"/>
        <v>3.9691734899062699E-2</v>
      </c>
      <c r="I318" s="10" t="s">
        <v>635</v>
      </c>
      <c r="J318" s="11">
        <v>-2.269749250404E-4</v>
      </c>
      <c r="L318" s="12" t="str">
        <f>_xlfn.XLOOKUP(I318,Sheet!$B$2:$B$900,Sheet!$A$2:$A$900)</f>
        <v>PM</v>
      </c>
      <c r="M318" s="9">
        <f t="shared" si="14"/>
        <v>-2.269749250404E-4</v>
      </c>
      <c r="P318" s="15"/>
      <c r="R318" s="10" t="s">
        <v>634</v>
      </c>
      <c r="S318" s="11">
        <v>3.9691734899062699E-2</v>
      </c>
      <c r="V318" s="16"/>
    </row>
    <row r="319" spans="1:22">
      <c r="A319" s="1" t="s">
        <v>636</v>
      </c>
      <c r="B319">
        <v>-0.17337644787437739</v>
      </c>
      <c r="C319">
        <v>-0.15932801118618889</v>
      </c>
      <c r="D319">
        <v>0.93369490070214567</v>
      </c>
      <c r="E319">
        <v>1.40484366881885E-2</v>
      </c>
      <c r="F319" s="8">
        <f t="shared" si="12"/>
        <v>-8.6611610326596338E-5</v>
      </c>
      <c r="G319" s="8">
        <f t="shared" si="13"/>
        <v>6.3518070108625299E-2</v>
      </c>
      <c r="I319" s="10" t="s">
        <v>637</v>
      </c>
      <c r="J319" s="11">
        <v>-8.6611610326596338E-5</v>
      </c>
      <c r="L319" s="12" t="str">
        <f>_xlfn.XLOOKUP(I319,Sheet!$B$2:$B$900,Sheet!$A$2:$A$900)</f>
        <v>PNC</v>
      </c>
      <c r="M319" s="9">
        <f t="shared" si="14"/>
        <v>-8.6611610326596338E-5</v>
      </c>
      <c r="P319" s="15"/>
      <c r="R319" s="10" t="s">
        <v>636</v>
      </c>
      <c r="S319" s="11">
        <v>6.3518070108625299E-2</v>
      </c>
      <c r="V319" s="16"/>
    </row>
    <row r="320" spans="1:22">
      <c r="A320" s="1" t="s">
        <v>638</v>
      </c>
      <c r="B320">
        <v>-0.20234619448426719</v>
      </c>
      <c r="C320">
        <v>-0.41247837188621378</v>
      </c>
      <c r="D320">
        <v>1.0736018700452501</v>
      </c>
      <c r="E320">
        <v>-0.21013217740194659</v>
      </c>
      <c r="F320" s="8">
        <f t="shared" si="12"/>
        <v>1.735744458345443E-6</v>
      </c>
      <c r="G320" s="8">
        <f t="shared" si="13"/>
        <v>9.7515718902058193E-2</v>
      </c>
      <c r="I320" s="10" t="s">
        <v>639</v>
      </c>
      <c r="J320" s="11">
        <v>1.735744458345443E-6</v>
      </c>
      <c r="L320" s="12" t="str">
        <f>_xlfn.XLOOKUP(I320,Sheet!$B$2:$B$900,Sheet!$A$2:$A$900)</f>
        <v>PNR</v>
      </c>
      <c r="M320" s="9">
        <f t="shared" si="14"/>
        <v>1.735744458345443E-6</v>
      </c>
      <c r="P320" s="15"/>
      <c r="R320" s="10" t="s">
        <v>638</v>
      </c>
      <c r="S320" s="11">
        <v>9.7515718902058193E-2</v>
      </c>
      <c r="V320" s="16"/>
    </row>
    <row r="321" spans="1:22">
      <c r="A321" s="1" t="s">
        <v>640</v>
      </c>
      <c r="B321">
        <v>-7.6231226666427204E-2</v>
      </c>
      <c r="C321">
        <v>0.15245962357434181</v>
      </c>
      <c r="D321">
        <v>0.46454017634808759</v>
      </c>
      <c r="E321">
        <v>0.22869085024076899</v>
      </c>
      <c r="F321" s="8">
        <f t="shared" si="12"/>
        <v>-3.734186081883E-4</v>
      </c>
      <c r="G321" s="8">
        <f t="shared" si="13"/>
        <v>-1.43982374313996E-2</v>
      </c>
      <c r="I321" s="10" t="s">
        <v>641</v>
      </c>
      <c r="J321" s="11">
        <v>-3.734186081883E-4</v>
      </c>
      <c r="L321" s="12" t="str">
        <f>_xlfn.XLOOKUP(I321,Sheet!$B$2:$B$900,Sheet!$A$2:$A$900)</f>
        <v>PNW</v>
      </c>
      <c r="M321" s="9">
        <f t="shared" si="14"/>
        <v>-3.734186081883E-4</v>
      </c>
      <c r="P321" s="15"/>
      <c r="R321" s="10" t="s">
        <v>640</v>
      </c>
      <c r="S321" s="11">
        <v>-1.43982374313996E-2</v>
      </c>
      <c r="V321" s="16"/>
    </row>
    <row r="322" spans="1:22">
      <c r="A322" s="1" t="s">
        <v>642</v>
      </c>
      <c r="B322">
        <v>-0.27845524784959708</v>
      </c>
      <c r="C322">
        <v>0.25602654877059378</v>
      </c>
      <c r="D322">
        <v>1.4411641804549919</v>
      </c>
      <c r="E322">
        <v>0.53448179662019091</v>
      </c>
      <c r="F322" s="8">
        <f t="shared" ref="F322:F385" si="15">_xlfn.XLOOKUP(A322,$L$2:$L$900,$M$2:$M$900)</f>
        <v>1.1322760237756E-3</v>
      </c>
      <c r="G322" s="8">
        <f t="shared" ref="G322:G385" si="16">_xlfn.XLOOKUP(A322,$R$2:$R$900,$S$2:$S$900)</f>
        <v>0.15004507206921969</v>
      </c>
      <c r="I322" s="10" t="s">
        <v>643</v>
      </c>
      <c r="J322" s="11">
        <v>1.1322760237756E-3</v>
      </c>
      <c r="L322" s="12" t="str">
        <f>_xlfn.XLOOKUP(I322,Sheet!$B$2:$B$900,Sheet!$A$2:$A$900)</f>
        <v>PODD</v>
      </c>
      <c r="M322" s="9">
        <f t="shared" ref="M322:M385" si="17">J322</f>
        <v>1.1322760237756E-3</v>
      </c>
      <c r="P322" s="15"/>
      <c r="R322" s="10" t="s">
        <v>642</v>
      </c>
      <c r="S322" s="11">
        <v>0.15004507206921969</v>
      </c>
      <c r="V322" s="16"/>
    </row>
    <row r="323" spans="1:22">
      <c r="A323" s="1" t="s">
        <v>644</v>
      </c>
      <c r="B323">
        <v>-0.23361548547619029</v>
      </c>
      <c r="C323">
        <v>-0.5224597710233535</v>
      </c>
      <c r="D323">
        <v>1.224614296736414</v>
      </c>
      <c r="E323">
        <v>-0.28884428554716313</v>
      </c>
      <c r="F323" s="8">
        <f t="shared" si="15"/>
        <v>1.1267915088918E-3</v>
      </c>
      <c r="G323" s="8">
        <f t="shared" si="16"/>
        <v>0.14132164953947809</v>
      </c>
      <c r="I323" s="10" t="s">
        <v>645</v>
      </c>
      <c r="J323" s="11">
        <v>1.1267915088918E-3</v>
      </c>
      <c r="L323" s="12" t="str">
        <f>_xlfn.XLOOKUP(I323,Sheet!$B$2:$B$900,Sheet!$A$2:$A$900)</f>
        <v>POOL</v>
      </c>
      <c r="M323" s="9">
        <f t="shared" si="17"/>
        <v>1.1267915088918E-3</v>
      </c>
      <c r="P323" s="15"/>
      <c r="R323" s="10" t="s">
        <v>644</v>
      </c>
      <c r="S323" s="11">
        <v>0.14132164953947809</v>
      </c>
      <c r="V323" s="16"/>
    </row>
    <row r="324" spans="1:22">
      <c r="A324" s="1" t="s">
        <v>646</v>
      </c>
      <c r="B324">
        <v>-0.203020441549566</v>
      </c>
      <c r="C324">
        <v>-0.2350923575915915</v>
      </c>
      <c r="D324">
        <v>1.0768580898791591</v>
      </c>
      <c r="E324">
        <v>-3.20719160420255E-2</v>
      </c>
      <c r="F324" s="8">
        <f t="shared" si="15"/>
        <v>5.5353323679795813E-7</v>
      </c>
      <c r="G324" s="8">
        <f t="shared" si="16"/>
        <v>7.7679831604688804E-2</v>
      </c>
      <c r="I324" s="10" t="s">
        <v>647</v>
      </c>
      <c r="J324" s="11">
        <v>5.5353323679795813E-7</v>
      </c>
      <c r="L324" s="12" t="str">
        <f>_xlfn.XLOOKUP(I324,Sheet!$B$2:$B$900,Sheet!$A$2:$A$900)</f>
        <v>PPG</v>
      </c>
      <c r="M324" s="9">
        <f t="shared" si="17"/>
        <v>5.5353323679795813E-7</v>
      </c>
      <c r="P324" s="15"/>
      <c r="R324" s="10" t="s">
        <v>646</v>
      </c>
      <c r="S324" s="11">
        <v>7.7679831604688804E-2</v>
      </c>
      <c r="V324" s="16"/>
    </row>
    <row r="325" spans="1:22">
      <c r="A325" s="1" t="s">
        <v>648</v>
      </c>
      <c r="B325">
        <v>-0.1024198975715816</v>
      </c>
      <c r="C325">
        <v>3.0911783077376302E-2</v>
      </c>
      <c r="D325">
        <v>0.5910161730768011</v>
      </c>
      <c r="E325">
        <v>0.1333316806489579</v>
      </c>
      <c r="F325" s="8">
        <f t="shared" si="15"/>
        <v>-1.69833610339E-4</v>
      </c>
      <c r="G325" s="8">
        <f t="shared" si="16"/>
        <v>1.4837870192597901E-2</v>
      </c>
      <c r="I325" s="10" t="s">
        <v>649</v>
      </c>
      <c r="J325" s="11">
        <v>-1.69833610339E-4</v>
      </c>
      <c r="L325" s="12" t="str">
        <f>_xlfn.XLOOKUP(I325,Sheet!$B$2:$B$900,Sheet!$A$2:$A$900)</f>
        <v>PPL</v>
      </c>
      <c r="M325" s="9">
        <f t="shared" si="17"/>
        <v>-1.69833610339E-4</v>
      </c>
      <c r="P325" s="15"/>
      <c r="R325" s="10" t="s">
        <v>648</v>
      </c>
      <c r="S325" s="11">
        <v>1.4837870192597901E-2</v>
      </c>
      <c r="V325" s="16"/>
    </row>
    <row r="326" spans="1:22">
      <c r="A326" s="1" t="s">
        <v>650</v>
      </c>
      <c r="B326">
        <v>-0.170810176137173</v>
      </c>
      <c r="C326">
        <v>3.3820890494596911E-3</v>
      </c>
      <c r="D326">
        <v>0.92130130589104853</v>
      </c>
      <c r="E326">
        <v>0.17419226518663269</v>
      </c>
      <c r="F326" s="8">
        <f t="shared" si="15"/>
        <v>-4.6855638197159998E-4</v>
      </c>
      <c r="G326" s="8">
        <f t="shared" si="16"/>
        <v>3.0156448610957E-3</v>
      </c>
      <c r="I326" s="10" t="s">
        <v>651</v>
      </c>
      <c r="J326" s="11">
        <v>-4.6855638197159998E-4</v>
      </c>
      <c r="L326" s="12" t="str">
        <f>_xlfn.XLOOKUP(I326,Sheet!$B$2:$B$900,Sheet!$A$2:$A$900)</f>
        <v>PRU</v>
      </c>
      <c r="M326" s="9">
        <f t="shared" si="17"/>
        <v>-4.6855638197159998E-4</v>
      </c>
      <c r="P326" s="15"/>
      <c r="R326" s="10" t="s">
        <v>650</v>
      </c>
      <c r="S326" s="11">
        <v>3.0156448610957E-3</v>
      </c>
      <c r="V326" s="16"/>
    </row>
    <row r="327" spans="1:22">
      <c r="A327" s="1" t="s">
        <v>652</v>
      </c>
      <c r="B327">
        <v>-0.1255881970146587</v>
      </c>
      <c r="C327">
        <v>-0.18415630043688749</v>
      </c>
      <c r="D327">
        <v>0.70290553833648484</v>
      </c>
      <c r="E327">
        <v>-5.8568103422228762E-2</v>
      </c>
      <c r="F327" s="8">
        <f t="shared" si="15"/>
        <v>4.5153788242660001E-4</v>
      </c>
      <c r="G327" s="8">
        <f t="shared" si="16"/>
        <v>7.5984595641630903E-2</v>
      </c>
      <c r="I327" s="10" t="s">
        <v>653</v>
      </c>
      <c r="J327" s="11">
        <v>4.5153788242660001E-4</v>
      </c>
      <c r="L327" s="12" t="str">
        <f>_xlfn.XLOOKUP(I327,Sheet!$B$2:$B$900,Sheet!$A$2:$A$900)</f>
        <v>PSA</v>
      </c>
      <c r="M327" s="9">
        <f t="shared" si="17"/>
        <v>4.5153788242660001E-4</v>
      </c>
      <c r="P327" s="15"/>
      <c r="R327" s="10" t="s">
        <v>652</v>
      </c>
      <c r="S327" s="11">
        <v>7.5984595641630903E-2</v>
      </c>
      <c r="V327" s="16"/>
    </row>
    <row r="328" spans="1:22">
      <c r="A328" s="1" t="s">
        <v>654</v>
      </c>
      <c r="B328">
        <v>-0.22470798522186899</v>
      </c>
      <c r="C328">
        <v>6.5495386931442856E-2</v>
      </c>
      <c r="D328">
        <v>1.1815962689370409</v>
      </c>
      <c r="E328">
        <v>0.29020337215331182</v>
      </c>
      <c r="F328" s="8">
        <f t="shared" si="15"/>
        <v>2.5733672359039999E-4</v>
      </c>
      <c r="G328" s="8">
        <f t="shared" si="16"/>
        <v>7.6442380080110506E-2</v>
      </c>
      <c r="I328" s="10" t="s">
        <v>655</v>
      </c>
      <c r="J328" s="11">
        <v>2.5733672359039999E-4</v>
      </c>
      <c r="L328" s="12" t="str">
        <f>_xlfn.XLOOKUP(I328,Sheet!$B$2:$B$900,Sheet!$A$2:$A$900)</f>
        <v>PTC</v>
      </c>
      <c r="M328" s="9">
        <f t="shared" si="17"/>
        <v>2.5733672359039999E-4</v>
      </c>
      <c r="P328" s="15"/>
      <c r="R328" s="10" t="s">
        <v>654</v>
      </c>
      <c r="S328" s="11">
        <v>7.6442380080110506E-2</v>
      </c>
      <c r="V328" s="16"/>
    </row>
    <row r="329" spans="1:22">
      <c r="A329" s="1" t="s">
        <v>656</v>
      </c>
      <c r="B329">
        <v>-0.18722684747002999</v>
      </c>
      <c r="C329">
        <v>0.29580267358644391</v>
      </c>
      <c r="D329">
        <v>1.0005842476375171</v>
      </c>
      <c r="E329">
        <v>0.4830295210564739</v>
      </c>
      <c r="F329" s="8">
        <f t="shared" si="15"/>
        <v>6.0827534956269999E-4</v>
      </c>
      <c r="G329" s="8">
        <f t="shared" si="16"/>
        <v>0.1652875155612242</v>
      </c>
      <c r="I329" s="10" t="s">
        <v>657</v>
      </c>
      <c r="J329" s="11">
        <v>6.0827534956269999E-4</v>
      </c>
      <c r="L329" s="12" t="str">
        <f>_xlfn.XLOOKUP(I329,Sheet!$B$2:$B$900,Sheet!$A$2:$A$900)</f>
        <v>PWR</v>
      </c>
      <c r="M329" s="9">
        <f t="shared" si="17"/>
        <v>6.0827534956269999E-4</v>
      </c>
      <c r="P329" s="15"/>
      <c r="R329" s="10" t="s">
        <v>656</v>
      </c>
      <c r="S329" s="11">
        <v>0.1652875155612242</v>
      </c>
      <c r="V329" s="16"/>
    </row>
    <row r="330" spans="1:22">
      <c r="A330" s="1" t="s">
        <v>658</v>
      </c>
      <c r="B330">
        <v>-0.1134684380948108</v>
      </c>
      <c r="C330">
        <v>0.41281268823356648</v>
      </c>
      <c r="D330">
        <v>0.6443741758610495</v>
      </c>
      <c r="E330">
        <v>0.52628112632837731</v>
      </c>
      <c r="F330" s="8">
        <f t="shared" si="15"/>
        <v>-2.4542337965849999E-4</v>
      </c>
      <c r="G330" s="8">
        <f t="shared" si="16"/>
        <v>-6.5265607037910595E-2</v>
      </c>
      <c r="I330" s="10" t="s">
        <v>659</v>
      </c>
      <c r="J330" s="11">
        <v>-2.4542337965849999E-4</v>
      </c>
      <c r="L330" s="12" t="str">
        <f>_xlfn.XLOOKUP(I330,Sheet!$B$2:$B$900,Sheet!$A$2:$A$900)</f>
        <v>PXD</v>
      </c>
      <c r="M330" s="9">
        <f t="shared" si="17"/>
        <v>-2.4542337965849999E-4</v>
      </c>
      <c r="P330" s="15"/>
      <c r="R330" s="10" t="s">
        <v>658</v>
      </c>
      <c r="S330" s="11">
        <v>-6.5265607037910595E-2</v>
      </c>
      <c r="V330" s="16"/>
    </row>
    <row r="331" spans="1:22">
      <c r="A331" s="1" t="s">
        <v>660</v>
      </c>
      <c r="B331">
        <v>-0.29543091766611701</v>
      </c>
      <c r="C331">
        <v>-0.37830164467789662</v>
      </c>
      <c r="D331">
        <v>1.5231467586452929</v>
      </c>
      <c r="E331">
        <v>-8.2870727011779666E-2</v>
      </c>
      <c r="F331" s="8">
        <f t="shared" si="15"/>
        <v>6.8625845698940002E-4</v>
      </c>
      <c r="G331" s="8">
        <f t="shared" si="16"/>
        <v>0.14953717535261349</v>
      </c>
      <c r="I331" s="10" t="s">
        <v>661</v>
      </c>
      <c r="J331" s="11">
        <v>6.8625845698940002E-4</v>
      </c>
      <c r="L331" s="12" t="str">
        <f>_xlfn.XLOOKUP(I331,Sheet!$B$2:$B$900,Sheet!$A$2:$A$900)</f>
        <v>QCOM</v>
      </c>
      <c r="M331" s="9">
        <f t="shared" si="17"/>
        <v>6.8625845698940002E-4</v>
      </c>
      <c r="P331" s="15"/>
      <c r="R331" s="10" t="s">
        <v>660</v>
      </c>
      <c r="S331" s="11">
        <v>0.14953717535261349</v>
      </c>
      <c r="V331" s="16"/>
    </row>
    <row r="332" spans="1:22">
      <c r="A332" s="1" t="s">
        <v>662</v>
      </c>
      <c r="B332">
        <v>-0.33940465794490338</v>
      </c>
      <c r="C332">
        <v>-0.2139172682788246</v>
      </c>
      <c r="D332">
        <v>1.735514261058501</v>
      </c>
      <c r="E332">
        <v>0.12548738966607881</v>
      </c>
      <c r="F332" s="8">
        <f t="shared" si="15"/>
        <v>-5.66581883725E-4</v>
      </c>
      <c r="G332" s="8">
        <f t="shared" si="16"/>
        <v>-0.22372378374101229</v>
      </c>
      <c r="I332" s="10" t="s">
        <v>663</v>
      </c>
      <c r="J332" s="11">
        <v>-5.66581883725E-4</v>
      </c>
      <c r="L332" s="12" t="str">
        <f>_xlfn.XLOOKUP(I332,Sheet!$B$2:$B$900,Sheet!$A$2:$A$900)</f>
        <v>RCL</v>
      </c>
      <c r="M332" s="9">
        <f t="shared" si="17"/>
        <v>-5.66581883725E-4</v>
      </c>
      <c r="P332" s="15"/>
      <c r="R332" s="10" t="s">
        <v>662</v>
      </c>
      <c r="S332" s="11">
        <v>-0.22372378374101229</v>
      </c>
      <c r="V332" s="16"/>
    </row>
    <row r="333" spans="1:22">
      <c r="A333" s="1" t="s">
        <v>664</v>
      </c>
      <c r="B333">
        <v>-0.1674416353214096</v>
      </c>
      <c r="C333">
        <v>-0.1026983052317115</v>
      </c>
      <c r="D333">
        <v>0.90503321963581296</v>
      </c>
      <c r="E333">
        <v>6.474333008969807E-2</v>
      </c>
      <c r="F333" s="8">
        <f t="shared" si="15"/>
        <v>-1.2483888831240001E-4</v>
      </c>
      <c r="G333" s="8">
        <f t="shared" si="16"/>
        <v>3.6277756743840002E-3</v>
      </c>
      <c r="I333" s="10" t="s">
        <v>665</v>
      </c>
      <c r="J333" s="11">
        <v>-1.2483888831240001E-4</v>
      </c>
      <c r="L333" s="12" t="str">
        <f>_xlfn.XLOOKUP(I333,Sheet!$B$2:$B$900,Sheet!$A$2:$A$900)</f>
        <v>REG</v>
      </c>
      <c r="M333" s="9">
        <f t="shared" si="17"/>
        <v>-1.2483888831240001E-4</v>
      </c>
      <c r="P333" s="15"/>
      <c r="R333" s="10" t="s">
        <v>664</v>
      </c>
      <c r="S333" s="11">
        <v>3.6277756743840002E-3</v>
      </c>
      <c r="V333" s="16"/>
    </row>
    <row r="334" spans="1:22">
      <c r="A334" s="1" t="s">
        <v>666</v>
      </c>
      <c r="B334">
        <v>-0.1013785231335274</v>
      </c>
      <c r="C334">
        <v>0.1875747826595254</v>
      </c>
      <c r="D334">
        <v>0.5859869422885069</v>
      </c>
      <c r="E334">
        <v>0.28895330579305289</v>
      </c>
      <c r="F334" s="8">
        <f t="shared" si="15"/>
        <v>2.3573168121249999E-4</v>
      </c>
      <c r="G334" s="8">
        <f t="shared" si="16"/>
        <v>7.5409741717423706E-2</v>
      </c>
      <c r="I334" s="10" t="s">
        <v>667</v>
      </c>
      <c r="J334" s="11">
        <v>2.3573168121249999E-4</v>
      </c>
      <c r="L334" s="12" t="str">
        <f>_xlfn.XLOOKUP(I334,Sheet!$B$2:$B$900,Sheet!$A$2:$A$900)</f>
        <v>REGN</v>
      </c>
      <c r="M334" s="9">
        <f t="shared" si="17"/>
        <v>2.3573168121249999E-4</v>
      </c>
      <c r="P334" s="15"/>
      <c r="R334" s="10" t="s">
        <v>666</v>
      </c>
      <c r="S334" s="11">
        <v>7.5409741717423706E-2</v>
      </c>
      <c r="V334" s="16"/>
    </row>
    <row r="335" spans="1:22">
      <c r="A335" s="1" t="s">
        <v>668</v>
      </c>
      <c r="B335">
        <v>-0.1805420349632782</v>
      </c>
      <c r="C335">
        <v>8.8212841027927702E-2</v>
      </c>
      <c r="D335">
        <v>0.96830050449537841</v>
      </c>
      <c r="E335">
        <v>0.26875487599120601</v>
      </c>
      <c r="F335" s="8">
        <f t="shared" si="15"/>
        <v>-1.423699269903E-4</v>
      </c>
      <c r="G335" s="8">
        <f t="shared" si="16"/>
        <v>4.46336737568898E-2</v>
      </c>
      <c r="I335" s="10" t="s">
        <v>669</v>
      </c>
      <c r="J335" s="11">
        <v>-1.423699269903E-4</v>
      </c>
      <c r="L335" s="12" t="str">
        <f>_xlfn.XLOOKUP(I335,Sheet!$B$2:$B$900,Sheet!$A$2:$A$900)</f>
        <v>RF</v>
      </c>
      <c r="M335" s="9">
        <f t="shared" si="17"/>
        <v>-1.423699269903E-4</v>
      </c>
      <c r="P335" s="15"/>
      <c r="R335" s="10" t="s">
        <v>668</v>
      </c>
      <c r="S335" s="11">
        <v>4.46336737568898E-2</v>
      </c>
      <c r="V335" s="16"/>
    </row>
    <row r="336" spans="1:22">
      <c r="A336" s="1" t="s">
        <v>670</v>
      </c>
      <c r="B336">
        <v>-0.1904343753558139</v>
      </c>
      <c r="C336">
        <v>-0.32752500200018742</v>
      </c>
      <c r="D336">
        <v>1.0160747354083119</v>
      </c>
      <c r="E336">
        <v>-0.13709062664437349</v>
      </c>
      <c r="F336" s="8">
        <f t="shared" si="15"/>
        <v>3.1922185297300002E-4</v>
      </c>
      <c r="G336" s="8">
        <f t="shared" si="16"/>
        <v>8.49150064993206E-2</v>
      </c>
      <c r="I336" s="10" t="s">
        <v>671</v>
      </c>
      <c r="J336" s="11">
        <v>3.1922185297300002E-4</v>
      </c>
      <c r="L336" s="12" t="str">
        <f>_xlfn.XLOOKUP(I336,Sheet!$B$2:$B$900,Sheet!$A$2:$A$900)</f>
        <v>RHI</v>
      </c>
      <c r="M336" s="9">
        <f t="shared" si="17"/>
        <v>3.1922185297300002E-4</v>
      </c>
      <c r="P336" s="15"/>
      <c r="R336" s="10" t="s">
        <v>670</v>
      </c>
      <c r="S336" s="11">
        <v>8.49150064993206E-2</v>
      </c>
      <c r="V336" s="16"/>
    </row>
    <row r="337" spans="1:22">
      <c r="A337" s="1" t="s">
        <v>672</v>
      </c>
      <c r="B337">
        <v>-0.20283127223414529</v>
      </c>
      <c r="C337">
        <v>0.13772533120382199</v>
      </c>
      <c r="D337">
        <v>1.075944512485141</v>
      </c>
      <c r="E337">
        <v>0.34055660343796729</v>
      </c>
      <c r="F337" s="8">
        <f t="shared" si="15"/>
        <v>1.667920505259244E-5</v>
      </c>
      <c r="G337" s="8">
        <f t="shared" si="16"/>
        <v>8.15770672116332E-2</v>
      </c>
      <c r="I337" s="10" t="s">
        <v>673</v>
      </c>
      <c r="J337" s="11">
        <v>1.667920505259244E-5</v>
      </c>
      <c r="L337" s="12" t="str">
        <f>_xlfn.XLOOKUP(I337,Sheet!$B$2:$B$900,Sheet!$A$2:$A$900)</f>
        <v>RJF</v>
      </c>
      <c r="M337" s="9">
        <f t="shared" si="17"/>
        <v>1.667920505259244E-5</v>
      </c>
      <c r="P337" s="15"/>
      <c r="R337" s="10" t="s">
        <v>672</v>
      </c>
      <c r="S337" s="11">
        <v>8.15770672116332E-2</v>
      </c>
      <c r="V337" s="16"/>
    </row>
    <row r="338" spans="1:22">
      <c r="A338" s="1" t="s">
        <v>674</v>
      </c>
      <c r="B338">
        <v>-0.25233000059549021</v>
      </c>
      <c r="C338">
        <v>1.2929952091790381E-2</v>
      </c>
      <c r="D338">
        <v>1.3149944829467111</v>
      </c>
      <c r="E338">
        <v>0.26525995268728048</v>
      </c>
      <c r="F338" s="8">
        <f t="shared" si="15"/>
        <v>-1.5241362706520001E-4</v>
      </c>
      <c r="G338" s="8">
        <f t="shared" si="16"/>
        <v>-3.2734645949863798E-2</v>
      </c>
      <c r="I338" s="10" t="s">
        <v>675</v>
      </c>
      <c r="J338" s="11">
        <v>-1.5241362706520001E-4</v>
      </c>
      <c r="L338" s="12" t="str">
        <f>_xlfn.XLOOKUP(I338,Sheet!$B$2:$B$900,Sheet!$A$2:$A$900)</f>
        <v>RL</v>
      </c>
      <c r="M338" s="9">
        <f t="shared" si="17"/>
        <v>-1.5241362706520001E-4</v>
      </c>
      <c r="P338" s="15"/>
      <c r="R338" s="10" t="s">
        <v>674</v>
      </c>
      <c r="S338" s="11">
        <v>-3.2734645949863798E-2</v>
      </c>
      <c r="V338" s="16"/>
    </row>
    <row r="339" spans="1:22">
      <c r="A339" s="1" t="s">
        <v>676</v>
      </c>
      <c r="B339">
        <v>-0.16076586066260201</v>
      </c>
      <c r="C339">
        <v>-0.1618708728688327</v>
      </c>
      <c r="D339">
        <v>0.87279312402474452</v>
      </c>
      <c r="E339">
        <v>-1.105012206230771E-3</v>
      </c>
      <c r="F339" s="8">
        <f t="shared" si="15"/>
        <v>7.5781944115499997E-4</v>
      </c>
      <c r="G339" s="8">
        <f t="shared" si="16"/>
        <v>0.13380398796361259</v>
      </c>
      <c r="I339" s="10" t="s">
        <v>677</v>
      </c>
      <c r="J339" s="11">
        <v>7.5781944115499997E-4</v>
      </c>
      <c r="L339" s="12" t="str">
        <f>_xlfn.XLOOKUP(I339,Sheet!$B$2:$B$900,Sheet!$A$2:$A$900)</f>
        <v>RMD</v>
      </c>
      <c r="M339" s="9">
        <f t="shared" si="17"/>
        <v>7.5781944115499997E-4</v>
      </c>
      <c r="P339" s="15"/>
      <c r="R339" s="10" t="s">
        <v>676</v>
      </c>
      <c r="S339" s="11">
        <v>0.13380398796361259</v>
      </c>
      <c r="V339" s="16"/>
    </row>
    <row r="340" spans="1:22">
      <c r="A340" s="1" t="s">
        <v>678</v>
      </c>
      <c r="B340">
        <v>-0.20524657791887621</v>
      </c>
      <c r="C340">
        <v>-0.21557812853879971</v>
      </c>
      <c r="D340">
        <v>1.0876090293667799</v>
      </c>
      <c r="E340">
        <v>-1.033155061992347E-2</v>
      </c>
      <c r="F340" s="8">
        <f t="shared" si="15"/>
        <v>1.3119364853019999E-4</v>
      </c>
      <c r="G340" s="8">
        <f t="shared" si="16"/>
        <v>9.9911389164370701E-2</v>
      </c>
      <c r="I340" s="10" t="s">
        <v>679</v>
      </c>
      <c r="J340" s="11">
        <v>1.3119364853019999E-4</v>
      </c>
      <c r="L340" s="12" t="str">
        <f>_xlfn.XLOOKUP(I340,Sheet!$B$2:$B$900,Sheet!$A$2:$A$900)</f>
        <v>ROK</v>
      </c>
      <c r="M340" s="9">
        <f t="shared" si="17"/>
        <v>1.3119364853019999E-4</v>
      </c>
      <c r="P340" s="15"/>
      <c r="R340" s="10" t="s">
        <v>678</v>
      </c>
      <c r="S340" s="11">
        <v>9.9911389164370701E-2</v>
      </c>
      <c r="V340" s="16"/>
    </row>
    <row r="341" spans="1:22">
      <c r="A341" s="1" t="s">
        <v>680</v>
      </c>
      <c r="B341">
        <v>-0.1006623878386866</v>
      </c>
      <c r="C341">
        <v>0.1214207893547188</v>
      </c>
      <c r="D341">
        <v>0.58252842675193661</v>
      </c>
      <c r="E341">
        <v>0.2220831771934054</v>
      </c>
      <c r="F341" s="8">
        <f t="shared" si="15"/>
        <v>1.9141292112740001E-4</v>
      </c>
      <c r="G341" s="8">
        <f t="shared" si="16"/>
        <v>9.0831409577948594E-2</v>
      </c>
      <c r="I341" s="10" t="s">
        <v>681</v>
      </c>
      <c r="J341" s="11">
        <v>1.9141292112740001E-4</v>
      </c>
      <c r="L341" s="12" t="str">
        <f>_xlfn.XLOOKUP(I341,Sheet!$B$2:$B$900,Sheet!$A$2:$A$900)</f>
        <v>ROL</v>
      </c>
      <c r="M341" s="9">
        <f t="shared" si="17"/>
        <v>1.9141292112740001E-4</v>
      </c>
      <c r="P341" s="15"/>
      <c r="R341" s="10" t="s">
        <v>680</v>
      </c>
      <c r="S341" s="11">
        <v>9.0831409577948594E-2</v>
      </c>
      <c r="V341" s="16"/>
    </row>
    <row r="342" spans="1:22">
      <c r="A342" s="1" t="s">
        <v>682</v>
      </c>
      <c r="B342">
        <v>-0.14130868533921481</v>
      </c>
      <c r="C342">
        <v>-9.0024387349187385E-2</v>
      </c>
      <c r="D342">
        <v>0.77882632244618943</v>
      </c>
      <c r="E342">
        <v>5.1284297990027372E-2</v>
      </c>
      <c r="F342" s="8">
        <f t="shared" si="15"/>
        <v>1.677995213555E-4</v>
      </c>
      <c r="G342" s="8">
        <f t="shared" si="16"/>
        <v>7.2274300743792E-2</v>
      </c>
      <c r="I342" s="10" t="s">
        <v>683</v>
      </c>
      <c r="J342" s="11">
        <v>1.677995213555E-4</v>
      </c>
      <c r="L342" s="12" t="str">
        <f>_xlfn.XLOOKUP(I342,Sheet!$B$2:$B$900,Sheet!$A$2:$A$900)</f>
        <v>ROP</v>
      </c>
      <c r="M342" s="9">
        <f t="shared" si="17"/>
        <v>1.677995213555E-4</v>
      </c>
      <c r="P342" s="15"/>
      <c r="R342" s="10" t="s">
        <v>682</v>
      </c>
      <c r="S342" s="11">
        <v>7.2274300743792E-2</v>
      </c>
      <c r="V342" s="16"/>
    </row>
    <row r="343" spans="1:22">
      <c r="A343" s="1" t="s">
        <v>684</v>
      </c>
      <c r="B343">
        <v>-0.2136828980068822</v>
      </c>
      <c r="C343">
        <v>0.13375222541653251</v>
      </c>
      <c r="D343">
        <v>1.1283515319442221</v>
      </c>
      <c r="E343">
        <v>0.34743512342341482</v>
      </c>
      <c r="F343" s="8">
        <f t="shared" si="15"/>
        <v>-7.4229839321787402E-5</v>
      </c>
      <c r="G343" s="8">
        <f t="shared" si="16"/>
        <v>5.6058984790167202E-2</v>
      </c>
      <c r="I343" s="10" t="s">
        <v>685</v>
      </c>
      <c r="J343" s="11">
        <v>-7.4229839321787402E-5</v>
      </c>
      <c r="L343" s="12" t="str">
        <f>_xlfn.XLOOKUP(I343,Sheet!$B$2:$B$900,Sheet!$A$2:$A$900)</f>
        <v>ROST</v>
      </c>
      <c r="M343" s="9">
        <f t="shared" si="17"/>
        <v>-7.4229839321787402E-5</v>
      </c>
      <c r="P343" s="15"/>
      <c r="R343" s="10" t="s">
        <v>684</v>
      </c>
      <c r="S343" s="11">
        <v>5.6058984790167202E-2</v>
      </c>
      <c r="V343" s="16"/>
    </row>
    <row r="344" spans="1:22">
      <c r="A344" s="1" t="s">
        <v>686</v>
      </c>
      <c r="B344">
        <v>-9.5438359571998366E-2</v>
      </c>
      <c r="C344">
        <v>-3.8576679731090253E-2</v>
      </c>
      <c r="D344">
        <v>0.55729941897367896</v>
      </c>
      <c r="E344">
        <v>5.6861679840908119E-2</v>
      </c>
      <c r="F344" s="8">
        <f t="shared" si="15"/>
        <v>3.9227652685910002E-4</v>
      </c>
      <c r="G344" s="8">
        <f t="shared" si="16"/>
        <v>9.6529301716105895E-2</v>
      </c>
      <c r="I344" s="10" t="s">
        <v>687</v>
      </c>
      <c r="J344" s="11">
        <v>3.9227652685910002E-4</v>
      </c>
      <c r="L344" s="12" t="str">
        <f>_xlfn.XLOOKUP(I344,Sheet!$B$2:$B$900,Sheet!$A$2:$A$900)</f>
        <v>RSG</v>
      </c>
      <c r="M344" s="9">
        <f t="shared" si="17"/>
        <v>3.9227652685910002E-4</v>
      </c>
      <c r="P344" s="15"/>
      <c r="R344" s="10" t="s">
        <v>686</v>
      </c>
      <c r="S344" s="11">
        <v>9.6529301716105895E-2</v>
      </c>
      <c r="V344" s="16"/>
    </row>
    <row r="345" spans="1:22">
      <c r="A345" s="1" t="s">
        <v>688</v>
      </c>
      <c r="B345">
        <v>-0.11650802568667951</v>
      </c>
      <c r="C345">
        <v>0.21601657515103301</v>
      </c>
      <c r="D345">
        <v>0.65905361002241269</v>
      </c>
      <c r="E345">
        <v>0.33252460083771251</v>
      </c>
      <c r="F345" s="8">
        <f t="shared" si="15"/>
        <v>-3.5112283677719998E-4</v>
      </c>
      <c r="G345" s="8">
        <f t="shared" si="16"/>
        <v>-5.7461631040190003E-3</v>
      </c>
      <c r="I345" s="10" t="s">
        <v>689</v>
      </c>
      <c r="J345" s="11">
        <v>-3.5112283677719998E-4</v>
      </c>
      <c r="L345" s="12" t="str">
        <f>_xlfn.XLOOKUP(I345,Sheet!$B$2:$B$900,Sheet!$A$2:$A$900)</f>
        <v>RTX</v>
      </c>
      <c r="M345" s="9">
        <f t="shared" si="17"/>
        <v>-3.5112283677719998E-4</v>
      </c>
      <c r="P345" s="15"/>
      <c r="R345" s="10" t="s">
        <v>688</v>
      </c>
      <c r="S345" s="11">
        <v>-5.7461631040190003E-3</v>
      </c>
      <c r="V345" s="16"/>
    </row>
    <row r="346" spans="1:22">
      <c r="A346" s="1" t="s">
        <v>690</v>
      </c>
      <c r="B346">
        <v>-0.21690966188682689</v>
      </c>
      <c r="C346">
        <v>-0.286265145485609</v>
      </c>
      <c r="D346">
        <v>1.143934918340662</v>
      </c>
      <c r="E346">
        <v>-6.9355483598782103E-2</v>
      </c>
      <c r="F346" s="8">
        <f t="shared" si="15"/>
        <v>6.0387124511739998E-4</v>
      </c>
      <c r="G346" s="8">
        <f t="shared" si="16"/>
        <v>0.1199074991946453</v>
      </c>
      <c r="I346" s="10" t="s">
        <v>691</v>
      </c>
      <c r="J346" s="11">
        <v>6.0387124511739998E-4</v>
      </c>
      <c r="L346" s="12" t="str">
        <f>_xlfn.XLOOKUP(I346,Sheet!$B$2:$B$900,Sheet!$A$2:$A$900)</f>
        <v>RVTY</v>
      </c>
      <c r="M346" s="9">
        <f t="shared" si="17"/>
        <v>6.0387124511739998E-4</v>
      </c>
      <c r="P346" s="15"/>
      <c r="R346" s="10" t="s">
        <v>690</v>
      </c>
      <c r="S346" s="11">
        <v>0.1199074991946453</v>
      </c>
      <c r="V346" s="16"/>
    </row>
    <row r="347" spans="1:22">
      <c r="A347" s="1" t="s">
        <v>692</v>
      </c>
      <c r="B347">
        <v>-0.15414986370965039</v>
      </c>
      <c r="C347">
        <v>-0.2649686937250354</v>
      </c>
      <c r="D347">
        <v>0.84084171984661249</v>
      </c>
      <c r="E347">
        <v>-0.11081883001538501</v>
      </c>
      <c r="F347" s="8">
        <f t="shared" si="15"/>
        <v>5.4929248555239999E-4</v>
      </c>
      <c r="G347" s="8">
        <f t="shared" si="16"/>
        <v>0.1030918555340269</v>
      </c>
      <c r="I347" s="10" t="s">
        <v>693</v>
      </c>
      <c r="J347" s="11">
        <v>5.4929248555239999E-4</v>
      </c>
      <c r="L347" s="12" t="str">
        <f>_xlfn.XLOOKUP(I347,Sheet!$B$2:$B$900,Sheet!$A$2:$A$900)</f>
        <v>SBAC</v>
      </c>
      <c r="M347" s="9">
        <f t="shared" si="17"/>
        <v>5.4929248555239999E-4</v>
      </c>
      <c r="P347" s="15"/>
      <c r="R347" s="10" t="s">
        <v>692</v>
      </c>
      <c r="S347" s="11">
        <v>0.1030918555340269</v>
      </c>
      <c r="V347" s="16"/>
    </row>
    <row r="348" spans="1:22">
      <c r="A348" s="1" t="s">
        <v>694</v>
      </c>
      <c r="B348">
        <v>-0.20334607532570581</v>
      </c>
      <c r="C348">
        <v>-7.7923709597287116E-2</v>
      </c>
      <c r="D348">
        <v>1.078430710977609</v>
      </c>
      <c r="E348">
        <v>0.12542236572841869</v>
      </c>
      <c r="F348" s="8">
        <f t="shared" si="15"/>
        <v>2.9230834938930001E-4</v>
      </c>
      <c r="G348" s="8">
        <f t="shared" si="16"/>
        <v>0.1131387632248759</v>
      </c>
      <c r="I348" s="10" t="s">
        <v>695</v>
      </c>
      <c r="J348" s="11">
        <v>2.9230834938930001E-4</v>
      </c>
      <c r="L348" s="12" t="str">
        <f>_xlfn.XLOOKUP(I348,Sheet!$B$2:$B$900,Sheet!$A$2:$A$900)</f>
        <v>SBUX</v>
      </c>
      <c r="M348" s="9">
        <f t="shared" si="17"/>
        <v>2.9230834938930001E-4</v>
      </c>
      <c r="P348" s="15"/>
      <c r="R348" s="10" t="s">
        <v>694</v>
      </c>
      <c r="S348" s="11">
        <v>0.1131387632248759</v>
      </c>
      <c r="V348" s="16"/>
    </row>
    <row r="349" spans="1:22">
      <c r="A349" s="1" t="s">
        <v>696</v>
      </c>
      <c r="B349">
        <v>-0.17766882375673571</v>
      </c>
      <c r="C349">
        <v>6.6686727587467853E-2</v>
      </c>
      <c r="D349">
        <v>0.95442457117766089</v>
      </c>
      <c r="E349">
        <v>0.24435555134420359</v>
      </c>
      <c r="F349" s="8">
        <f t="shared" si="15"/>
        <v>6.2382157774188611E-5</v>
      </c>
      <c r="G349" s="8">
        <f t="shared" si="16"/>
        <v>7.1667649197126607E-2</v>
      </c>
      <c r="I349" s="10" t="s">
        <v>697</v>
      </c>
      <c r="J349" s="11">
        <v>6.2382157774188611E-5</v>
      </c>
      <c r="L349" s="12" t="str">
        <f>_xlfn.XLOOKUP(I349,Sheet!$B$2:$B$900,Sheet!$A$2:$A$900)</f>
        <v>SCHW</v>
      </c>
      <c r="M349" s="9">
        <f t="shared" si="17"/>
        <v>6.2382157774188611E-5</v>
      </c>
      <c r="P349" s="15"/>
      <c r="R349" s="10" t="s">
        <v>696</v>
      </c>
      <c r="S349" s="11">
        <v>7.1667649197126607E-2</v>
      </c>
      <c r="V349" s="16"/>
    </row>
    <row r="350" spans="1:22">
      <c r="A350" s="1" t="s">
        <v>698</v>
      </c>
      <c r="B350">
        <v>-0.15499958993318599</v>
      </c>
      <c r="C350">
        <v>-0.32230087915808109</v>
      </c>
      <c r="D350">
        <v>0.84494540160493481</v>
      </c>
      <c r="E350">
        <v>-0.16730128922489509</v>
      </c>
      <c r="F350" s="8">
        <f t="shared" si="15"/>
        <v>5.1368641272360005E-4</v>
      </c>
      <c r="G350" s="8">
        <f t="shared" si="16"/>
        <v>0.11871440131377441</v>
      </c>
      <c r="I350" s="10" t="s">
        <v>699</v>
      </c>
      <c r="J350" s="11">
        <v>5.1368641272360005E-4</v>
      </c>
      <c r="L350" s="12" t="str">
        <f>_xlfn.XLOOKUP(I350,Sheet!$B$2:$B$900,Sheet!$A$2:$A$900)</f>
        <v>SHW</v>
      </c>
      <c r="M350" s="9">
        <f t="shared" si="17"/>
        <v>5.1368641272360005E-4</v>
      </c>
      <c r="P350" s="15"/>
      <c r="R350" s="10" t="s">
        <v>698</v>
      </c>
      <c r="S350" s="11">
        <v>0.11871440131377441</v>
      </c>
      <c r="V350" s="16"/>
    </row>
    <row r="351" spans="1:22">
      <c r="A351" s="1" t="s">
        <v>700</v>
      </c>
      <c r="B351">
        <v>-2.988999424267292E-2</v>
      </c>
      <c r="C351">
        <v>0.2107587674127398</v>
      </c>
      <c r="D351">
        <v>0.24073906854625041</v>
      </c>
      <c r="E351">
        <v>0.24064876165541271</v>
      </c>
      <c r="F351" s="8">
        <f t="shared" si="15"/>
        <v>5.2482906779471792E-5</v>
      </c>
      <c r="G351" s="8">
        <f t="shared" si="16"/>
        <v>3.316211687791E-2</v>
      </c>
      <c r="I351" s="10" t="s">
        <v>701</v>
      </c>
      <c r="J351" s="11">
        <v>5.2482906779471792E-5</v>
      </c>
      <c r="L351" s="12" t="str">
        <f>_xlfn.XLOOKUP(I351,Sheet!$B$2:$B$900,Sheet!$A$2:$A$900)</f>
        <v>SJM</v>
      </c>
      <c r="M351" s="9">
        <f t="shared" si="17"/>
        <v>5.2482906779471792E-5</v>
      </c>
      <c r="P351" s="15"/>
      <c r="R351" s="10" t="s">
        <v>700</v>
      </c>
      <c r="S351" s="11">
        <v>3.316211687791E-2</v>
      </c>
      <c r="V351" s="16"/>
    </row>
    <row r="352" spans="1:22">
      <c r="A352" s="1" t="s">
        <v>702</v>
      </c>
      <c r="B352">
        <v>-0.1204226479094357</v>
      </c>
      <c r="C352">
        <v>0.71819683216030128</v>
      </c>
      <c r="D352">
        <v>0.67795895077958801</v>
      </c>
      <c r="E352">
        <v>0.83861948006973697</v>
      </c>
      <c r="F352" s="8">
        <f t="shared" si="15"/>
        <v>-1.0856819642802E-3</v>
      </c>
      <c r="G352" s="8">
        <f t="shared" si="16"/>
        <v>-0.87157569140042779</v>
      </c>
      <c r="I352" s="10" t="s">
        <v>703</v>
      </c>
      <c r="J352" s="11">
        <v>-1.0856819642802E-3</v>
      </c>
      <c r="L352" s="12" t="str">
        <f>_xlfn.XLOOKUP(I352,Sheet!$B$2:$B$900,Sheet!$A$2:$A$900)</f>
        <v>SLB</v>
      </c>
      <c r="M352" s="9">
        <f t="shared" si="17"/>
        <v>-1.0856819642802E-3</v>
      </c>
      <c r="P352" s="15"/>
      <c r="R352" s="10" t="s">
        <v>702</v>
      </c>
      <c r="S352" s="11">
        <v>-0.87157569140042779</v>
      </c>
      <c r="V352" s="16"/>
    </row>
    <row r="353" spans="1:22">
      <c r="A353" s="1" t="s">
        <v>704</v>
      </c>
      <c r="B353">
        <v>-0.13867833803703189</v>
      </c>
      <c r="C353">
        <v>0.1192236176234447</v>
      </c>
      <c r="D353">
        <v>0.7661232800508313</v>
      </c>
      <c r="E353">
        <v>0.25790195566047658</v>
      </c>
      <c r="F353" s="8">
        <f t="shared" si="15"/>
        <v>-1.6317614966709999E-4</v>
      </c>
      <c r="G353" s="8">
        <f t="shared" si="16"/>
        <v>6.3498859302813807E-2</v>
      </c>
      <c r="I353" s="10" t="s">
        <v>705</v>
      </c>
      <c r="J353" s="11">
        <v>-1.6317614966709999E-4</v>
      </c>
      <c r="L353" s="12" t="str">
        <f>_xlfn.XLOOKUP(I353,Sheet!$B$2:$B$900,Sheet!$A$2:$A$900)</f>
        <v>SNA</v>
      </c>
      <c r="M353" s="9">
        <f t="shared" si="17"/>
        <v>-1.6317614966709999E-4</v>
      </c>
      <c r="P353" s="15"/>
      <c r="R353" s="10" t="s">
        <v>704</v>
      </c>
      <c r="S353" s="11">
        <v>6.3498859302813807E-2</v>
      </c>
      <c r="V353" s="16"/>
    </row>
    <row r="354" spans="1:22">
      <c r="A354" s="1" t="s">
        <v>706</v>
      </c>
      <c r="B354">
        <v>-0.26256547874113972</v>
      </c>
      <c r="C354">
        <v>-5.4825754205124137E-2</v>
      </c>
      <c r="D354">
        <v>1.3644258689515349</v>
      </c>
      <c r="E354">
        <v>0.20773972453601561</v>
      </c>
      <c r="F354" s="8">
        <f t="shared" si="15"/>
        <v>9.2370449353900005E-4</v>
      </c>
      <c r="G354" s="8">
        <f t="shared" si="16"/>
        <v>0.1522933277455088</v>
      </c>
      <c r="I354" s="10" t="s">
        <v>707</v>
      </c>
      <c r="J354" s="11">
        <v>9.2370449353900005E-4</v>
      </c>
      <c r="L354" s="12" t="str">
        <f>_xlfn.XLOOKUP(I354,Sheet!$B$2:$B$900,Sheet!$A$2:$A$900)</f>
        <v>SNPS</v>
      </c>
      <c r="M354" s="9">
        <f t="shared" si="17"/>
        <v>9.2370449353900005E-4</v>
      </c>
      <c r="P354" s="15"/>
      <c r="R354" s="10" t="s">
        <v>706</v>
      </c>
      <c r="S354" s="11">
        <v>0.1522933277455088</v>
      </c>
      <c r="V354" s="16"/>
    </row>
    <row r="355" spans="1:22">
      <c r="A355" s="1" t="s">
        <v>708</v>
      </c>
      <c r="B355">
        <v>-7.2655998112440334E-2</v>
      </c>
      <c r="C355">
        <v>0.1049481753123359</v>
      </c>
      <c r="D355">
        <v>0.44727390894047159</v>
      </c>
      <c r="E355">
        <v>0.17760417342477619</v>
      </c>
      <c r="F355" s="8">
        <f t="shared" si="15"/>
        <v>1.9227070445780001E-4</v>
      </c>
      <c r="G355" s="8">
        <f t="shared" si="16"/>
        <v>8.1873429271451303E-2</v>
      </c>
      <c r="I355" s="10" t="s">
        <v>709</v>
      </c>
      <c r="J355" s="11">
        <v>1.9227070445780001E-4</v>
      </c>
      <c r="L355" s="12" t="str">
        <f>_xlfn.XLOOKUP(I355,Sheet!$B$2:$B$900,Sheet!$A$2:$A$900)</f>
        <v>SO</v>
      </c>
      <c r="M355" s="9">
        <f t="shared" si="17"/>
        <v>1.9227070445780001E-4</v>
      </c>
      <c r="P355" s="15"/>
      <c r="R355" s="10" t="s">
        <v>708</v>
      </c>
      <c r="S355" s="11">
        <v>8.1873429271451303E-2</v>
      </c>
      <c r="V355" s="16"/>
    </row>
    <row r="356" spans="1:22">
      <c r="A356" s="1" t="s">
        <v>710</v>
      </c>
      <c r="B356">
        <v>-0.18554389780210259</v>
      </c>
      <c r="C356">
        <v>-0.19412564963187751</v>
      </c>
      <c r="D356">
        <v>0.99245658291309269</v>
      </c>
      <c r="E356">
        <v>-8.581751829774914E-3</v>
      </c>
      <c r="F356" s="8">
        <f t="shared" si="15"/>
        <v>-1.641035594861E-4</v>
      </c>
      <c r="G356" s="8">
        <f t="shared" si="16"/>
        <v>-0.12236108088539981</v>
      </c>
      <c r="I356" s="10" t="s">
        <v>711</v>
      </c>
      <c r="J356" s="11">
        <v>-1.641035594861E-4</v>
      </c>
      <c r="L356" s="12" t="str">
        <f>_xlfn.XLOOKUP(I356,Sheet!$B$2:$B$900,Sheet!$A$2:$A$900)</f>
        <v>SPG</v>
      </c>
      <c r="M356" s="9">
        <f t="shared" si="17"/>
        <v>-1.641035594861E-4</v>
      </c>
      <c r="P356" s="15"/>
      <c r="R356" s="10" t="s">
        <v>710</v>
      </c>
      <c r="S356" s="11">
        <v>-0.12236108088539981</v>
      </c>
      <c r="V356" s="16"/>
    </row>
    <row r="357" spans="1:22">
      <c r="A357" s="1" t="s">
        <v>712</v>
      </c>
      <c r="B357">
        <v>-0.1764683817568384</v>
      </c>
      <c r="C357">
        <v>-0.28752906617451268</v>
      </c>
      <c r="D357">
        <v>0.94862713689770484</v>
      </c>
      <c r="E357">
        <v>-0.1110606844176743</v>
      </c>
      <c r="F357" s="8">
        <f t="shared" si="15"/>
        <v>5.3069458517829998E-4</v>
      </c>
      <c r="G357" s="8">
        <f t="shared" si="16"/>
        <v>0.11250535314220921</v>
      </c>
      <c r="I357" s="10" t="s">
        <v>713</v>
      </c>
      <c r="J357" s="11">
        <v>5.3069458517829998E-4</v>
      </c>
      <c r="L357" s="12" t="str">
        <f>_xlfn.XLOOKUP(I357,Sheet!$B$2:$B$900,Sheet!$A$2:$A$900)</f>
        <v>SPGI</v>
      </c>
      <c r="M357" s="9">
        <f t="shared" si="17"/>
        <v>5.3069458517829998E-4</v>
      </c>
      <c r="P357" s="15"/>
      <c r="R357" s="10" t="s">
        <v>712</v>
      </c>
      <c r="S357" s="11">
        <v>0.11250535314220921</v>
      </c>
      <c r="V357" s="16"/>
    </row>
    <row r="358" spans="1:22">
      <c r="A358" s="1" t="s">
        <v>714</v>
      </c>
      <c r="B358">
        <v>-8.8062889483807333E-2</v>
      </c>
      <c r="C358">
        <v>0.2427615712243274</v>
      </c>
      <c r="D358">
        <v>0.52168020278187222</v>
      </c>
      <c r="E358">
        <v>0.33082446070813482</v>
      </c>
      <c r="F358" s="8">
        <f t="shared" si="15"/>
        <v>1.1110001351429999E-4</v>
      </c>
      <c r="G358" s="8">
        <f t="shared" si="16"/>
        <v>5.9373601095844997E-2</v>
      </c>
      <c r="I358" s="10" t="s">
        <v>715</v>
      </c>
      <c r="J358" s="11">
        <v>1.1110001351429999E-4</v>
      </c>
      <c r="L358" s="12" t="str">
        <f>_xlfn.XLOOKUP(I358,Sheet!$B$2:$B$900,Sheet!$A$2:$A$900)</f>
        <v>SRE</v>
      </c>
      <c r="M358" s="9">
        <f t="shared" si="17"/>
        <v>1.1110001351429999E-4</v>
      </c>
      <c r="P358" s="15"/>
      <c r="R358" s="10" t="s">
        <v>714</v>
      </c>
      <c r="S358" s="11">
        <v>5.9373601095844997E-2</v>
      </c>
      <c r="V358" s="16"/>
    </row>
    <row r="359" spans="1:22">
      <c r="A359" s="1" t="s">
        <v>716</v>
      </c>
      <c r="B359">
        <v>-0.16032543980442371</v>
      </c>
      <c r="C359">
        <v>-0.21321878185377091</v>
      </c>
      <c r="D359">
        <v>0.8706661483099426</v>
      </c>
      <c r="E359">
        <v>-5.289334204934712E-2</v>
      </c>
      <c r="F359" s="8">
        <f t="shared" si="15"/>
        <v>6.0802260073799998E-4</v>
      </c>
      <c r="G359" s="8">
        <f t="shared" si="16"/>
        <v>0.1141711744641104</v>
      </c>
      <c r="I359" s="10" t="s">
        <v>717</v>
      </c>
      <c r="J359" s="11">
        <v>6.0802260073799998E-4</v>
      </c>
      <c r="L359" s="12" t="str">
        <f>_xlfn.XLOOKUP(I359,Sheet!$B$2:$B$900,Sheet!$A$2:$A$900)</f>
        <v>STE</v>
      </c>
      <c r="M359" s="9">
        <f t="shared" si="17"/>
        <v>6.0802260073799998E-4</v>
      </c>
      <c r="P359" s="15"/>
      <c r="R359" s="10" t="s">
        <v>716</v>
      </c>
      <c r="S359" s="11">
        <v>0.1141711744641104</v>
      </c>
      <c r="V359" s="16"/>
    </row>
    <row r="360" spans="1:22">
      <c r="A360" s="1" t="s">
        <v>718</v>
      </c>
      <c r="B360">
        <v>-0.2053588840047976</v>
      </c>
      <c r="C360">
        <v>0.57281022148409544</v>
      </c>
      <c r="D360">
        <v>1.0881514022198</v>
      </c>
      <c r="E360">
        <v>0.77816910548889306</v>
      </c>
      <c r="F360" s="8">
        <f t="shared" si="15"/>
        <v>-1.0227047022321709E-5</v>
      </c>
      <c r="G360" s="8">
        <f t="shared" si="16"/>
        <v>7.3286302012875795E-2</v>
      </c>
      <c r="I360" s="10" t="s">
        <v>719</v>
      </c>
      <c r="J360" s="11">
        <v>-1.0227047022321709E-5</v>
      </c>
      <c r="L360" s="12" t="str">
        <f>_xlfn.XLOOKUP(I360,Sheet!$B$2:$B$900,Sheet!$A$2:$A$900)</f>
        <v>STLD</v>
      </c>
      <c r="M360" s="9">
        <f t="shared" si="17"/>
        <v>-1.0227047022321709E-5</v>
      </c>
      <c r="P360" s="15"/>
      <c r="R360" s="10" t="s">
        <v>718</v>
      </c>
      <c r="S360" s="11">
        <v>7.3286302012875795E-2</v>
      </c>
      <c r="V360" s="16"/>
    </row>
    <row r="361" spans="1:22">
      <c r="A361" s="1" t="s">
        <v>720</v>
      </c>
      <c r="B361">
        <v>-0.2373176005515801</v>
      </c>
      <c r="C361">
        <v>-6.723743244828595E-2</v>
      </c>
      <c r="D361">
        <v>1.242493351991264</v>
      </c>
      <c r="E361">
        <v>0.17008016810329421</v>
      </c>
      <c r="F361" s="8">
        <f t="shared" si="15"/>
        <v>-4.478294397571E-4</v>
      </c>
      <c r="G361" s="8">
        <f t="shared" si="16"/>
        <v>-7.4335561743783998E-3</v>
      </c>
      <c r="I361" s="10" t="s">
        <v>721</v>
      </c>
      <c r="J361" s="11">
        <v>-4.478294397571E-4</v>
      </c>
      <c r="L361" s="12" t="str">
        <f>_xlfn.XLOOKUP(I361,Sheet!$B$2:$B$900,Sheet!$A$2:$A$900)</f>
        <v>STT</v>
      </c>
      <c r="M361" s="9">
        <f t="shared" si="17"/>
        <v>-4.478294397571E-4</v>
      </c>
      <c r="P361" s="15"/>
      <c r="R361" s="10" t="s">
        <v>720</v>
      </c>
      <c r="S361" s="11">
        <v>-7.4335561743783998E-3</v>
      </c>
      <c r="V361" s="16"/>
    </row>
    <row r="362" spans="1:22">
      <c r="A362" s="1" t="s">
        <v>722</v>
      </c>
      <c r="B362">
        <v>-0.2333816298566638</v>
      </c>
      <c r="C362">
        <v>-0.63197977647752712</v>
      </c>
      <c r="D362">
        <v>1.223484910572552</v>
      </c>
      <c r="E362">
        <v>-0.39859814662086329</v>
      </c>
      <c r="F362" s="8">
        <f t="shared" si="15"/>
        <v>7.4930126083699996E-4</v>
      </c>
      <c r="G362" s="8">
        <f t="shared" si="16"/>
        <v>0.121158074661154</v>
      </c>
      <c r="I362" s="10" t="s">
        <v>723</v>
      </c>
      <c r="J362" s="11">
        <v>7.4930126083699996E-4</v>
      </c>
      <c r="L362" s="12" t="str">
        <f>_xlfn.XLOOKUP(I362,Sheet!$B$2:$B$900,Sheet!$A$2:$A$900)</f>
        <v>STX</v>
      </c>
      <c r="M362" s="9">
        <f t="shared" si="17"/>
        <v>7.4930126083699996E-4</v>
      </c>
      <c r="P362" s="15"/>
      <c r="R362" s="10" t="s">
        <v>722</v>
      </c>
      <c r="S362" s="11">
        <v>0.121158074661154</v>
      </c>
      <c r="V362" s="16"/>
    </row>
    <row r="363" spans="1:22">
      <c r="A363" s="1" t="s">
        <v>724</v>
      </c>
      <c r="B363">
        <v>-8.9736027367704474E-2</v>
      </c>
      <c r="C363">
        <v>-3.9225939631664868E-2</v>
      </c>
      <c r="D363">
        <v>0.52976048231560036</v>
      </c>
      <c r="E363">
        <v>5.0510087736039599E-2</v>
      </c>
      <c r="F363" s="8">
        <f t="shared" si="15"/>
        <v>-2.3013253163680001E-4</v>
      </c>
      <c r="G363" s="8">
        <f t="shared" si="16"/>
        <v>6.8625880802679002E-3</v>
      </c>
      <c r="I363" s="10" t="s">
        <v>725</v>
      </c>
      <c r="J363" s="11">
        <v>-2.3013253163680001E-4</v>
      </c>
      <c r="L363" s="12" t="str">
        <f>_xlfn.XLOOKUP(I363,Sheet!$B$2:$B$900,Sheet!$A$2:$A$900)</f>
        <v>STZ</v>
      </c>
      <c r="M363" s="9">
        <f t="shared" si="17"/>
        <v>-2.3013253163680001E-4</v>
      </c>
      <c r="P363" s="15"/>
      <c r="R363" s="10" t="s">
        <v>724</v>
      </c>
      <c r="S363" s="11">
        <v>6.8625880802679002E-3</v>
      </c>
      <c r="V363" s="16"/>
    </row>
    <row r="364" spans="1:22">
      <c r="A364" s="1" t="s">
        <v>726</v>
      </c>
      <c r="B364">
        <v>-0.2068077209282356</v>
      </c>
      <c r="C364">
        <v>-0.79482110188883159</v>
      </c>
      <c r="D364">
        <v>1.0951484390168491</v>
      </c>
      <c r="E364">
        <v>-0.58801338096059597</v>
      </c>
      <c r="F364" s="8">
        <f t="shared" si="15"/>
        <v>-3.919395129302E-4</v>
      </c>
      <c r="G364" s="8">
        <f t="shared" si="16"/>
        <v>6.3148621832405993E-2</v>
      </c>
      <c r="I364" s="10" t="s">
        <v>727</v>
      </c>
      <c r="J364" s="11">
        <v>-3.919395129302E-4</v>
      </c>
      <c r="L364" s="12" t="str">
        <f>_xlfn.XLOOKUP(I364,Sheet!$B$2:$B$900,Sheet!$A$2:$A$900)</f>
        <v>SWK</v>
      </c>
      <c r="M364" s="9">
        <f t="shared" si="17"/>
        <v>-3.919395129302E-4</v>
      </c>
      <c r="P364" s="15"/>
      <c r="R364" s="10" t="s">
        <v>726</v>
      </c>
      <c r="S364" s="11">
        <v>6.3148621832405993E-2</v>
      </c>
      <c r="V364" s="16"/>
    </row>
    <row r="365" spans="1:22">
      <c r="A365" s="1" t="s">
        <v>728</v>
      </c>
      <c r="B365">
        <v>-0.28664217318279772</v>
      </c>
      <c r="C365">
        <v>-0.4173035635621507</v>
      </c>
      <c r="D365">
        <v>1.480702251913834</v>
      </c>
      <c r="E365">
        <v>-0.13066139037935301</v>
      </c>
      <c r="F365" s="8">
        <f t="shared" si="15"/>
        <v>-3.5767822053969192E-5</v>
      </c>
      <c r="G365" s="8">
        <f t="shared" si="16"/>
        <v>0.1216560972517931</v>
      </c>
      <c r="I365" s="10" t="s">
        <v>729</v>
      </c>
      <c r="J365" s="11">
        <v>-3.5767822053969192E-5</v>
      </c>
      <c r="L365" s="12" t="str">
        <f>_xlfn.XLOOKUP(I365,Sheet!$B$2:$B$900,Sheet!$A$2:$A$900)</f>
        <v>SWKS</v>
      </c>
      <c r="M365" s="9">
        <f t="shared" si="17"/>
        <v>-3.5767822053969192E-5</v>
      </c>
      <c r="P365" s="15"/>
      <c r="R365" s="10" t="s">
        <v>728</v>
      </c>
      <c r="S365" s="11">
        <v>0.1216560972517931</v>
      </c>
      <c r="V365" s="16"/>
    </row>
    <row r="366" spans="1:22">
      <c r="A366" s="1" t="s">
        <v>730</v>
      </c>
      <c r="B366">
        <v>-0.18718029754824511</v>
      </c>
      <c r="C366">
        <v>-2.8235265930017461E-2</v>
      </c>
      <c r="D366">
        <v>1.0003594386818919</v>
      </c>
      <c r="E366">
        <v>0.15894503161822759</v>
      </c>
      <c r="F366" s="8">
        <f t="shared" si="15"/>
        <v>5.5678776332718141E-5</v>
      </c>
      <c r="G366" s="8">
        <f t="shared" si="16"/>
        <v>7.5224293392289601E-2</v>
      </c>
      <c r="I366" s="10" t="s">
        <v>731</v>
      </c>
      <c r="J366" s="11">
        <v>5.5678776332718141E-5</v>
      </c>
      <c r="L366" s="12" t="str">
        <f>_xlfn.XLOOKUP(I366,Sheet!$B$2:$B$900,Sheet!$A$2:$A$900)</f>
        <v>SYK</v>
      </c>
      <c r="M366" s="9">
        <f t="shared" si="17"/>
        <v>5.5678776332718141E-5</v>
      </c>
      <c r="P366" s="15"/>
      <c r="R366" s="10" t="s">
        <v>730</v>
      </c>
      <c r="S366" s="11">
        <v>7.5224293392289601E-2</v>
      </c>
      <c r="V366" s="16"/>
    </row>
    <row r="367" spans="1:22">
      <c r="A367" s="1" t="s">
        <v>732</v>
      </c>
      <c r="B367">
        <v>-0.14524503360793509</v>
      </c>
      <c r="C367">
        <v>3.7940458265456563E-2</v>
      </c>
      <c r="D367">
        <v>0.79783658732602225</v>
      </c>
      <c r="E367">
        <v>0.1831854918733917</v>
      </c>
      <c r="F367" s="8">
        <f t="shared" si="15"/>
        <v>-5.2158365971660377E-5</v>
      </c>
      <c r="G367" s="8">
        <f t="shared" si="16"/>
        <v>3.5085401388458101E-2</v>
      </c>
      <c r="I367" s="10" t="s">
        <v>733</v>
      </c>
      <c r="J367" s="11">
        <v>-5.2158365971660377E-5</v>
      </c>
      <c r="L367" s="12" t="str">
        <f>_xlfn.XLOOKUP(I367,Sheet!$B$2:$B$900,Sheet!$A$2:$A$900)</f>
        <v>SYY</v>
      </c>
      <c r="M367" s="9">
        <f t="shared" si="17"/>
        <v>-5.2158365971660377E-5</v>
      </c>
      <c r="P367" s="15"/>
      <c r="R367" s="10" t="s">
        <v>732</v>
      </c>
      <c r="S367" s="11">
        <v>3.5085401388458101E-2</v>
      </c>
      <c r="V367" s="16"/>
    </row>
    <row r="368" spans="1:22">
      <c r="A368" s="1" t="s">
        <v>734</v>
      </c>
      <c r="B368">
        <v>-8.2951251730683989E-2</v>
      </c>
      <c r="C368">
        <v>0.1001112379006748</v>
      </c>
      <c r="D368">
        <v>0.49699397559287989</v>
      </c>
      <c r="E368">
        <v>0.18306248963135879</v>
      </c>
      <c r="F368" s="8">
        <f t="shared" si="15"/>
        <v>-4.8833573519969995E-4</v>
      </c>
      <c r="G368" s="8">
        <f t="shared" si="16"/>
        <v>-1.202871065703E-3</v>
      </c>
      <c r="I368" s="10" t="s">
        <v>735</v>
      </c>
      <c r="J368" s="11">
        <v>-4.8833573519969995E-4</v>
      </c>
      <c r="L368" s="12" t="str">
        <f>_xlfn.XLOOKUP(I368,Sheet!$B$2:$B$900,Sheet!$A$2:$A$900)</f>
        <v>T</v>
      </c>
      <c r="M368" s="9">
        <f t="shared" si="17"/>
        <v>-4.8833573519969995E-4</v>
      </c>
      <c r="P368" s="15"/>
      <c r="R368" s="10" t="s">
        <v>734</v>
      </c>
      <c r="S368" s="11">
        <v>-1.202871065703E-3</v>
      </c>
      <c r="V368" s="16"/>
    </row>
    <row r="369" spans="1:22">
      <c r="A369" s="1" t="s">
        <v>736</v>
      </c>
      <c r="B369">
        <v>-8.3637125610333596E-2</v>
      </c>
      <c r="C369">
        <v>0.17534866965528931</v>
      </c>
      <c r="D369">
        <v>0.50030634615467884</v>
      </c>
      <c r="E369">
        <v>0.25898579526562288</v>
      </c>
      <c r="F369" s="8">
        <f t="shared" si="15"/>
        <v>-7.9296326345090003E-4</v>
      </c>
      <c r="G369" s="8">
        <f t="shared" si="16"/>
        <v>-0.17594197607290929</v>
      </c>
      <c r="I369" s="10" t="s">
        <v>737</v>
      </c>
      <c r="J369" s="11">
        <v>-7.9296326345090003E-4</v>
      </c>
      <c r="L369" s="12" t="str">
        <f>_xlfn.XLOOKUP(I369,Sheet!$B$2:$B$900,Sheet!$A$2:$A$900)</f>
        <v>TAP</v>
      </c>
      <c r="M369" s="9">
        <f t="shared" si="17"/>
        <v>-7.9296326345090003E-4</v>
      </c>
      <c r="P369" s="15"/>
      <c r="R369" s="10" t="s">
        <v>736</v>
      </c>
      <c r="S369" s="11">
        <v>-0.17594197607290929</v>
      </c>
      <c r="V369" s="16"/>
    </row>
    <row r="370" spans="1:22">
      <c r="A370" s="1" t="s">
        <v>738</v>
      </c>
      <c r="B370">
        <v>-0.21892850902003749</v>
      </c>
      <c r="C370">
        <v>7.6528369252116146E-2</v>
      </c>
      <c r="D370">
        <v>1.1536847717921961</v>
      </c>
      <c r="E370">
        <v>0.29545687827215372</v>
      </c>
      <c r="F370" s="8">
        <f t="shared" si="15"/>
        <v>5.0581166836909997E-4</v>
      </c>
      <c r="G370" s="8">
        <f t="shared" si="16"/>
        <v>8.6938461156562799E-2</v>
      </c>
      <c r="I370" s="10" t="s">
        <v>739</v>
      </c>
      <c r="J370" s="11">
        <v>5.0581166836909997E-4</v>
      </c>
      <c r="L370" s="12" t="str">
        <f>_xlfn.XLOOKUP(I370,Sheet!$B$2:$B$900,Sheet!$A$2:$A$900)</f>
        <v>TDG</v>
      </c>
      <c r="M370" s="9">
        <f t="shared" si="17"/>
        <v>5.0581166836909997E-4</v>
      </c>
      <c r="P370" s="15"/>
      <c r="R370" s="10" t="s">
        <v>738</v>
      </c>
      <c r="S370" s="11">
        <v>8.6938461156562799E-2</v>
      </c>
      <c r="V370" s="16"/>
    </row>
    <row r="371" spans="1:22">
      <c r="A371" s="1" t="s">
        <v>740</v>
      </c>
      <c r="B371">
        <v>-0.17374641800690399</v>
      </c>
      <c r="C371">
        <v>-4.4316540130765469E-2</v>
      </c>
      <c r="D371">
        <v>0.93548164052718763</v>
      </c>
      <c r="E371">
        <v>0.12942987787613849</v>
      </c>
      <c r="F371" s="8">
        <f t="shared" si="15"/>
        <v>3.921300387507E-4</v>
      </c>
      <c r="G371" s="8">
        <f t="shared" si="16"/>
        <v>9.8416603427469398E-2</v>
      </c>
      <c r="I371" s="10" t="s">
        <v>741</v>
      </c>
      <c r="J371" s="11">
        <v>3.921300387507E-4</v>
      </c>
      <c r="L371" s="12" t="str">
        <f>_xlfn.XLOOKUP(I371,Sheet!$B$2:$B$900,Sheet!$A$2:$A$900)</f>
        <v>TDY</v>
      </c>
      <c r="M371" s="9">
        <f t="shared" si="17"/>
        <v>3.921300387507E-4</v>
      </c>
      <c r="P371" s="15"/>
      <c r="R371" s="10" t="s">
        <v>740</v>
      </c>
      <c r="S371" s="11">
        <v>9.8416603427469398E-2</v>
      </c>
      <c r="V371" s="16"/>
    </row>
    <row r="372" spans="1:22">
      <c r="A372" s="1" t="s">
        <v>742</v>
      </c>
      <c r="B372">
        <v>-0.2390976702123789</v>
      </c>
      <c r="C372">
        <v>-0.35577148199256381</v>
      </c>
      <c r="D372">
        <v>1.2510900496019</v>
      </c>
      <c r="E372">
        <v>-0.11667381178018491</v>
      </c>
      <c r="F372" s="8">
        <f t="shared" si="15"/>
        <v>1.0137747545314001E-3</v>
      </c>
      <c r="G372" s="8">
        <f t="shared" si="16"/>
        <v>0.157298776816228</v>
      </c>
      <c r="I372" s="10" t="s">
        <v>743</v>
      </c>
      <c r="J372" s="11">
        <v>1.0137747545314001E-3</v>
      </c>
      <c r="L372" s="12" t="str">
        <f>_xlfn.XLOOKUP(I372,Sheet!$B$2:$B$900,Sheet!$A$2:$A$900)</f>
        <v>TECH</v>
      </c>
      <c r="M372" s="9">
        <f t="shared" si="17"/>
        <v>1.0137747545314001E-3</v>
      </c>
      <c r="P372" s="15"/>
      <c r="R372" s="10" t="s">
        <v>742</v>
      </c>
      <c r="S372" s="11">
        <v>0.157298776816228</v>
      </c>
      <c r="V372" s="16"/>
    </row>
    <row r="373" spans="1:22">
      <c r="A373" s="1" t="s">
        <v>744</v>
      </c>
      <c r="B373">
        <v>-0.2229181834355502</v>
      </c>
      <c r="C373">
        <v>-0.26842754018795012</v>
      </c>
      <c r="D373">
        <v>1.172952570839825</v>
      </c>
      <c r="E373">
        <v>-4.5509356752399949E-2</v>
      </c>
      <c r="F373" s="8">
        <f t="shared" si="15"/>
        <v>6.1361105686664509E-5</v>
      </c>
      <c r="G373" s="8">
        <f t="shared" si="16"/>
        <v>9.1082283177958107E-2</v>
      </c>
      <c r="I373" s="10" t="s">
        <v>745</v>
      </c>
      <c r="J373" s="11">
        <v>6.1361105686664509E-5</v>
      </c>
      <c r="L373" s="12" t="str">
        <f>_xlfn.XLOOKUP(I373,Sheet!$B$2:$B$900,Sheet!$A$2:$A$900)</f>
        <v>TEL</v>
      </c>
      <c r="M373" s="9">
        <f t="shared" si="17"/>
        <v>6.1361105686664509E-5</v>
      </c>
      <c r="P373" s="15"/>
      <c r="R373" s="10" t="s">
        <v>744</v>
      </c>
      <c r="S373" s="11">
        <v>9.1082283177958107E-2</v>
      </c>
      <c r="V373" s="16"/>
    </row>
    <row r="374" spans="1:22">
      <c r="A374" s="1" t="s">
        <v>746</v>
      </c>
      <c r="B374">
        <v>-0.32119435877448999</v>
      </c>
      <c r="C374">
        <v>-0.48098116701984073</v>
      </c>
      <c r="D374">
        <v>1.647569143620228</v>
      </c>
      <c r="E374">
        <v>-0.15978680824535069</v>
      </c>
      <c r="F374" s="8">
        <f t="shared" si="15"/>
        <v>8.2919695947159997E-4</v>
      </c>
      <c r="G374" s="8">
        <f t="shared" si="16"/>
        <v>0.16861680464754811</v>
      </c>
      <c r="I374" s="10" t="s">
        <v>747</v>
      </c>
      <c r="J374" s="11">
        <v>8.2919695947159997E-4</v>
      </c>
      <c r="L374" s="12" t="str">
        <f>_xlfn.XLOOKUP(I374,Sheet!$B$2:$B$900,Sheet!$A$2:$A$900)</f>
        <v>TER</v>
      </c>
      <c r="M374" s="9">
        <f t="shared" si="17"/>
        <v>8.2919695947159997E-4</v>
      </c>
      <c r="P374" s="15"/>
      <c r="R374" s="10" t="s">
        <v>746</v>
      </c>
      <c r="S374" s="11">
        <v>0.16861680464754811</v>
      </c>
      <c r="V374" s="16"/>
    </row>
    <row r="375" spans="1:22">
      <c r="A375" s="1" t="s">
        <v>748</v>
      </c>
      <c r="B375">
        <v>-0.17692183320712179</v>
      </c>
      <c r="C375">
        <v>-0.21620819391345311</v>
      </c>
      <c r="D375">
        <v>0.95081704276770418</v>
      </c>
      <c r="E375">
        <v>-3.9286360706331347E-2</v>
      </c>
      <c r="F375" s="8">
        <f t="shared" si="15"/>
        <v>-2.1942281342229999E-4</v>
      </c>
      <c r="G375" s="8">
        <f t="shared" si="16"/>
        <v>2.9480849458475199E-2</v>
      </c>
      <c r="I375" s="10" t="s">
        <v>749</v>
      </c>
      <c r="J375" s="11">
        <v>-2.1942281342229999E-4</v>
      </c>
      <c r="L375" s="12" t="str">
        <f>_xlfn.XLOOKUP(I375,Sheet!$B$2:$B$900,Sheet!$A$2:$A$900)</f>
        <v>TFC</v>
      </c>
      <c r="M375" s="9">
        <f t="shared" si="17"/>
        <v>-2.1942281342229999E-4</v>
      </c>
      <c r="P375" s="15"/>
      <c r="R375" s="10" t="s">
        <v>748</v>
      </c>
      <c r="S375" s="11">
        <v>2.9480849458475199E-2</v>
      </c>
      <c r="V375" s="16"/>
    </row>
    <row r="376" spans="1:22">
      <c r="A376" s="1" t="s">
        <v>750</v>
      </c>
      <c r="B376">
        <v>-0.16687492124623191</v>
      </c>
      <c r="C376">
        <v>-0.20802583315207779</v>
      </c>
      <c r="D376">
        <v>0.90229632138779292</v>
      </c>
      <c r="E376">
        <v>-4.1150911905845911E-2</v>
      </c>
      <c r="F376" s="8">
        <f t="shared" si="15"/>
        <v>-1.5721351641709999E-4</v>
      </c>
      <c r="G376" s="8">
        <f t="shared" si="16"/>
        <v>5.9018578045950003E-2</v>
      </c>
      <c r="I376" s="10" t="s">
        <v>751</v>
      </c>
      <c r="J376" s="11">
        <v>-1.5721351641709999E-4</v>
      </c>
      <c r="L376" s="12" t="str">
        <f>_xlfn.XLOOKUP(I376,Sheet!$B$2:$B$900,Sheet!$A$2:$A$900)</f>
        <v>TFX</v>
      </c>
      <c r="M376" s="9">
        <f t="shared" si="17"/>
        <v>-1.5721351641709999E-4</v>
      </c>
      <c r="P376" s="15"/>
      <c r="R376" s="10" t="s">
        <v>750</v>
      </c>
      <c r="S376" s="11">
        <v>5.9018578045950003E-2</v>
      </c>
      <c r="V376" s="16"/>
    </row>
    <row r="377" spans="1:22">
      <c r="A377" s="1" t="s">
        <v>752</v>
      </c>
      <c r="B377">
        <v>-0.2186549455608135</v>
      </c>
      <c r="C377">
        <v>-0.30639857026997802</v>
      </c>
      <c r="D377">
        <v>1.1523636199361429</v>
      </c>
      <c r="E377">
        <v>-8.7743624709164442E-2</v>
      </c>
      <c r="F377" s="8">
        <f t="shared" si="15"/>
        <v>1.0103345140137999E-3</v>
      </c>
      <c r="G377" s="8">
        <f t="shared" si="16"/>
        <v>0.16112214886423759</v>
      </c>
      <c r="I377" s="10" t="s">
        <v>753</v>
      </c>
      <c r="J377" s="11">
        <v>1.0103345140137999E-3</v>
      </c>
      <c r="L377" s="12" t="str">
        <f>_xlfn.XLOOKUP(I377,Sheet!$B$2:$B$900,Sheet!$A$2:$A$900)</f>
        <v>TGT</v>
      </c>
      <c r="M377" s="9">
        <f t="shared" si="17"/>
        <v>1.0103345140137999E-3</v>
      </c>
      <c r="P377" s="15"/>
      <c r="R377" s="10" t="s">
        <v>752</v>
      </c>
      <c r="S377" s="11">
        <v>0.16112214886423759</v>
      </c>
      <c r="V377" s="16"/>
    </row>
    <row r="378" spans="1:22">
      <c r="A378" s="1" t="s">
        <v>754</v>
      </c>
      <c r="B378">
        <v>-0.16113365037993679</v>
      </c>
      <c r="C378">
        <v>0.11928788442415821</v>
      </c>
      <c r="D378">
        <v>0.87456933371690382</v>
      </c>
      <c r="E378">
        <v>0.28042153480409499</v>
      </c>
      <c r="F378" s="8">
        <f t="shared" si="15"/>
        <v>2.6777639453059998E-4</v>
      </c>
      <c r="G378" s="8">
        <f t="shared" si="16"/>
        <v>7.7809557852924302E-2</v>
      </c>
      <c r="I378" s="10" t="s">
        <v>755</v>
      </c>
      <c r="J378" s="11">
        <v>2.6777639453059998E-4</v>
      </c>
      <c r="L378" s="12" t="str">
        <f>_xlfn.XLOOKUP(I378,Sheet!$B$2:$B$900,Sheet!$A$2:$A$900)</f>
        <v>TJX</v>
      </c>
      <c r="M378" s="9">
        <f t="shared" si="17"/>
        <v>2.6777639453059998E-4</v>
      </c>
      <c r="P378" s="15"/>
      <c r="R378" s="10" t="s">
        <v>754</v>
      </c>
      <c r="S378" s="11">
        <v>7.7809557852924302E-2</v>
      </c>
      <c r="V378" s="16"/>
    </row>
    <row r="379" spans="1:22">
      <c r="A379" s="1" t="s">
        <v>756</v>
      </c>
      <c r="B379">
        <v>-0.18530315453111221</v>
      </c>
      <c r="C379">
        <v>-0.13818449768694391</v>
      </c>
      <c r="D379">
        <v>0.99129393341230221</v>
      </c>
      <c r="E379">
        <v>4.71186568441683E-2</v>
      </c>
      <c r="F379" s="8">
        <f t="shared" si="15"/>
        <v>8.3779881140719995E-4</v>
      </c>
      <c r="G379" s="8">
        <f t="shared" si="16"/>
        <v>0.1135300686593696</v>
      </c>
      <c r="I379" s="10" t="s">
        <v>757</v>
      </c>
      <c r="J379" s="11">
        <v>8.3779881140719995E-4</v>
      </c>
      <c r="L379" s="12" t="str">
        <f>_xlfn.XLOOKUP(I379,Sheet!$B$2:$B$900,Sheet!$A$2:$A$900)</f>
        <v>TMO</v>
      </c>
      <c r="M379" s="9">
        <f t="shared" si="17"/>
        <v>8.3779881140719995E-4</v>
      </c>
      <c r="P379" s="15"/>
      <c r="R379" s="10" t="s">
        <v>756</v>
      </c>
      <c r="S379" s="11">
        <v>0.1135300686593696</v>
      </c>
      <c r="V379" s="16"/>
    </row>
    <row r="380" spans="1:22">
      <c r="A380" s="1" t="s">
        <v>758</v>
      </c>
      <c r="B380">
        <v>-0.1255078712241568</v>
      </c>
      <c r="C380">
        <v>0.2310709511188366</v>
      </c>
      <c r="D380">
        <v>0.70251761164659898</v>
      </c>
      <c r="E380">
        <v>0.35657882234299337</v>
      </c>
      <c r="F380" s="8">
        <f t="shared" si="15"/>
        <v>1.9063482908600001E-4</v>
      </c>
      <c r="G380" s="8">
        <f t="shared" si="16"/>
        <v>0.1217635012609191</v>
      </c>
      <c r="I380" s="10" t="s">
        <v>759</v>
      </c>
      <c r="J380" s="11">
        <v>1.9063482908600001E-4</v>
      </c>
      <c r="L380" s="12" t="str">
        <f>_xlfn.XLOOKUP(I380,Sheet!$B$2:$B$900,Sheet!$A$2:$A$900)</f>
        <v>TMUS</v>
      </c>
      <c r="M380" s="9">
        <f t="shared" si="17"/>
        <v>1.9063482908600001E-4</v>
      </c>
      <c r="P380" s="15"/>
      <c r="R380" s="10" t="s">
        <v>758</v>
      </c>
      <c r="S380" s="11">
        <v>0.1217635012609191</v>
      </c>
      <c r="V380" s="16"/>
    </row>
    <row r="381" spans="1:22">
      <c r="A381" s="1" t="s">
        <v>760</v>
      </c>
      <c r="B381">
        <v>-0.26158883977641778</v>
      </c>
      <c r="C381">
        <v>8.4805788380497238E-2</v>
      </c>
      <c r="D381">
        <v>1.3597092727197271</v>
      </c>
      <c r="E381">
        <v>0.34639462815691502</v>
      </c>
      <c r="F381" s="8">
        <f t="shared" si="15"/>
        <v>-3.9435649382889998E-4</v>
      </c>
      <c r="G381" s="8">
        <f t="shared" si="16"/>
        <v>-6.8787675532741704E-2</v>
      </c>
      <c r="I381" s="10" t="s">
        <v>761</v>
      </c>
      <c r="J381" s="11">
        <v>-3.9435649382889998E-4</v>
      </c>
      <c r="L381" s="12" t="str">
        <f>_xlfn.XLOOKUP(I381,Sheet!$B$2:$B$900,Sheet!$A$2:$A$900)</f>
        <v>TPR</v>
      </c>
      <c r="M381" s="9">
        <f t="shared" si="17"/>
        <v>-3.9435649382889998E-4</v>
      </c>
      <c r="P381" s="15"/>
      <c r="R381" s="10" t="s">
        <v>760</v>
      </c>
      <c r="S381" s="11">
        <v>-6.8787675532741704E-2</v>
      </c>
      <c r="V381" s="16"/>
    </row>
    <row r="382" spans="1:22">
      <c r="A382" s="1" t="s">
        <v>762</v>
      </c>
      <c r="B382">
        <v>-0.28580236164381723</v>
      </c>
      <c r="C382">
        <v>-0.45572287895137858</v>
      </c>
      <c r="D382">
        <v>1.4766464522956899</v>
      </c>
      <c r="E382">
        <v>-0.16992051730756139</v>
      </c>
      <c r="F382" s="8">
        <f t="shared" si="15"/>
        <v>2.6992539106480002E-4</v>
      </c>
      <c r="G382" s="8">
        <f t="shared" si="16"/>
        <v>0.13379574802819411</v>
      </c>
      <c r="I382" s="10" t="s">
        <v>763</v>
      </c>
      <c r="J382" s="11">
        <v>2.6992539106480002E-4</v>
      </c>
      <c r="L382" s="12" t="str">
        <f>_xlfn.XLOOKUP(I382,Sheet!$B$2:$B$900,Sheet!$A$2:$A$900)</f>
        <v>TRMB</v>
      </c>
      <c r="M382" s="9">
        <f t="shared" si="17"/>
        <v>2.6992539106480002E-4</v>
      </c>
      <c r="P382" s="15"/>
      <c r="R382" s="10" t="s">
        <v>762</v>
      </c>
      <c r="S382" s="11">
        <v>0.13379574802819411</v>
      </c>
      <c r="V382" s="16"/>
    </row>
    <row r="383" spans="1:22">
      <c r="A383" s="1" t="s">
        <v>764</v>
      </c>
      <c r="B383">
        <v>-0.28113550750113597</v>
      </c>
      <c r="C383">
        <v>-0.45940320029249898</v>
      </c>
      <c r="D383">
        <v>1.454108270368826</v>
      </c>
      <c r="E383">
        <v>-0.17826769279136309</v>
      </c>
      <c r="F383" s="8">
        <f t="shared" si="15"/>
        <v>1.8101463133189999E-4</v>
      </c>
      <c r="G383" s="8">
        <f t="shared" si="16"/>
        <v>0.1153140885482663</v>
      </c>
      <c r="I383" s="10" t="s">
        <v>765</v>
      </c>
      <c r="J383" s="11">
        <v>1.8101463133189999E-4</v>
      </c>
      <c r="L383" s="12" t="str">
        <f>_xlfn.XLOOKUP(I383,Sheet!$B$2:$B$900,Sheet!$A$2:$A$900)</f>
        <v>TROW</v>
      </c>
      <c r="M383" s="9">
        <f t="shared" si="17"/>
        <v>1.8101463133189999E-4</v>
      </c>
      <c r="P383" s="15"/>
      <c r="R383" s="10" t="s">
        <v>764</v>
      </c>
      <c r="S383" s="11">
        <v>0.1153140885482663</v>
      </c>
      <c r="V383" s="16"/>
    </row>
    <row r="384" spans="1:22">
      <c r="A384" s="1" t="s">
        <v>766</v>
      </c>
      <c r="B384">
        <v>-7.1175707990099535E-2</v>
      </c>
      <c r="C384">
        <v>0.22815231750205209</v>
      </c>
      <c r="D384">
        <v>0.44012497154885039</v>
      </c>
      <c r="E384">
        <v>0.29932802549215171</v>
      </c>
      <c r="F384" s="8">
        <f t="shared" si="15"/>
        <v>-1.9227074327930001E-4</v>
      </c>
      <c r="G384" s="8">
        <f t="shared" si="16"/>
        <v>2.8150867160232601E-2</v>
      </c>
      <c r="I384" s="10" t="s">
        <v>767</v>
      </c>
      <c r="J384" s="11">
        <v>-1.9227074327930001E-4</v>
      </c>
      <c r="L384" s="12" t="str">
        <f>_xlfn.XLOOKUP(I384,Sheet!$B$2:$B$900,Sheet!$A$2:$A$900)</f>
        <v>TRV</v>
      </c>
      <c r="M384" s="9">
        <f t="shared" si="17"/>
        <v>-1.9227074327930001E-4</v>
      </c>
      <c r="P384" s="15"/>
      <c r="R384" s="10" t="s">
        <v>766</v>
      </c>
      <c r="S384" s="11">
        <v>2.8150867160232601E-2</v>
      </c>
      <c r="V384" s="16"/>
    </row>
    <row r="385" spans="1:22">
      <c r="A385" s="1" t="s">
        <v>768</v>
      </c>
      <c r="B385">
        <v>-0.1661388846259915</v>
      </c>
      <c r="C385">
        <v>2.2464507887371421E-2</v>
      </c>
      <c r="D385">
        <v>0.89874169406398274</v>
      </c>
      <c r="E385">
        <v>0.18860339251336289</v>
      </c>
      <c r="F385" s="8">
        <f t="shared" si="15"/>
        <v>8.6392308176250004E-4</v>
      </c>
      <c r="G385" s="8">
        <f t="shared" si="16"/>
        <v>0.14147432747587299</v>
      </c>
      <c r="I385" s="10" t="s">
        <v>769</v>
      </c>
      <c r="J385" s="11">
        <v>8.6392308176250004E-4</v>
      </c>
      <c r="L385" s="12" t="str">
        <f>_xlfn.XLOOKUP(I385,Sheet!$B$2:$B$900,Sheet!$A$2:$A$900)</f>
        <v>TSCO</v>
      </c>
      <c r="M385" s="9">
        <f t="shared" si="17"/>
        <v>8.6392308176250004E-4</v>
      </c>
      <c r="P385" s="15"/>
      <c r="R385" s="10" t="s">
        <v>768</v>
      </c>
      <c r="S385" s="11">
        <v>0.14147432747587299</v>
      </c>
      <c r="V385" s="16"/>
    </row>
    <row r="386" spans="1:22">
      <c r="A386" s="1" t="s">
        <v>770</v>
      </c>
      <c r="B386">
        <v>-9.1273642069521599E-2</v>
      </c>
      <c r="C386">
        <v>-0.27655930251586852</v>
      </c>
      <c r="D386">
        <v>0.53718626397139146</v>
      </c>
      <c r="E386">
        <v>-0.18528566044634689</v>
      </c>
      <c r="F386" s="8">
        <f t="shared" ref="F386:F433" si="18">_xlfn.XLOOKUP(A386,$L$2:$L$900,$M$2:$M$900)</f>
        <v>-1.034899366814E-4</v>
      </c>
      <c r="G386" s="8">
        <f t="shared" ref="G386:G433" si="19">_xlfn.XLOOKUP(A386,$R$2:$R$900,$S$2:$S$900)</f>
        <v>1.9485550548752398E-2</v>
      </c>
      <c r="I386" s="10" t="s">
        <v>771</v>
      </c>
      <c r="J386" s="11">
        <v>-1.034899366814E-4</v>
      </c>
      <c r="L386" s="12" t="str">
        <f>_xlfn.XLOOKUP(I386,Sheet!$B$2:$B$900,Sheet!$A$2:$A$900)</f>
        <v>TSN</v>
      </c>
      <c r="M386" s="9">
        <f t="shared" ref="M386:M433" si="20">J386</f>
        <v>-1.034899366814E-4</v>
      </c>
      <c r="P386" s="15"/>
      <c r="R386" s="10" t="s">
        <v>770</v>
      </c>
      <c r="S386" s="11">
        <v>1.9485550548752398E-2</v>
      </c>
      <c r="V386" s="16"/>
    </row>
    <row r="387" spans="1:22">
      <c r="A387" s="1" t="s">
        <v>772</v>
      </c>
      <c r="B387">
        <v>-0.1840656782178462</v>
      </c>
      <c r="C387">
        <v>-0.1198454257865947</v>
      </c>
      <c r="D387">
        <v>0.98531764501205021</v>
      </c>
      <c r="E387">
        <v>6.4220252431251429E-2</v>
      </c>
      <c r="F387" s="8">
        <f t="shared" si="18"/>
        <v>6.8070952198280002E-4</v>
      </c>
      <c r="G387" s="8">
        <f t="shared" si="19"/>
        <v>0.14382588715377251</v>
      </c>
      <c r="I387" s="10" t="s">
        <v>773</v>
      </c>
      <c r="J387" s="11">
        <v>6.8070952198280002E-4</v>
      </c>
      <c r="L387" s="12" t="str">
        <f>_xlfn.XLOOKUP(I387,Sheet!$B$2:$B$900,Sheet!$A$2:$A$900)</f>
        <v>TT</v>
      </c>
      <c r="M387" s="9">
        <f t="shared" si="20"/>
        <v>6.8070952198280002E-4</v>
      </c>
      <c r="P387" s="15"/>
      <c r="R387" s="10" t="s">
        <v>772</v>
      </c>
      <c r="S387" s="11">
        <v>0.14382588715377251</v>
      </c>
      <c r="V387" s="16"/>
    </row>
    <row r="388" spans="1:22">
      <c r="A388" s="1" t="s">
        <v>774</v>
      </c>
      <c r="B388">
        <v>-0.16570660139582799</v>
      </c>
      <c r="C388">
        <v>-0.43687053255614039</v>
      </c>
      <c r="D388">
        <v>0.89665401834336145</v>
      </c>
      <c r="E388">
        <v>-0.27116393116031229</v>
      </c>
      <c r="F388" s="8">
        <f t="shared" si="18"/>
        <v>1.8118599264299999E-4</v>
      </c>
      <c r="G388" s="8">
        <f t="shared" si="19"/>
        <v>8.4738203106845794E-2</v>
      </c>
      <c r="I388" s="10" t="s">
        <v>775</v>
      </c>
      <c r="J388" s="11">
        <v>1.8118599264299999E-4</v>
      </c>
      <c r="L388" s="12" t="str">
        <f>_xlfn.XLOOKUP(I388,Sheet!$B$2:$B$900,Sheet!$A$2:$A$900)</f>
        <v>TTWO</v>
      </c>
      <c r="M388" s="9">
        <f t="shared" si="20"/>
        <v>1.8118599264299999E-4</v>
      </c>
      <c r="P388" s="15"/>
      <c r="R388" s="10" t="s">
        <v>774</v>
      </c>
      <c r="S388" s="11">
        <v>8.4738203106845794E-2</v>
      </c>
      <c r="V388" s="16"/>
    </row>
    <row r="389" spans="1:22">
      <c r="A389" s="1" t="s">
        <v>776</v>
      </c>
      <c r="B389">
        <v>-0.2052166755877825</v>
      </c>
      <c r="C389">
        <v>-5.2815021163061693E-2</v>
      </c>
      <c r="D389">
        <v>1.0874646185586381</v>
      </c>
      <c r="E389">
        <v>0.15240165442472081</v>
      </c>
      <c r="F389" s="8">
        <f t="shared" si="18"/>
        <v>1.261509765238E-4</v>
      </c>
      <c r="G389" s="8">
        <f t="shared" si="19"/>
        <v>0.11025193407574579</v>
      </c>
      <c r="I389" s="10" t="s">
        <v>777</v>
      </c>
      <c r="J389" s="11">
        <v>1.261509765238E-4</v>
      </c>
      <c r="L389" s="12" t="str">
        <f>_xlfn.XLOOKUP(I389,Sheet!$B$2:$B$900,Sheet!$A$2:$A$900)</f>
        <v>TXN</v>
      </c>
      <c r="M389" s="9">
        <f t="shared" si="20"/>
        <v>1.261509765238E-4</v>
      </c>
      <c r="P389" s="15"/>
      <c r="R389" s="10" t="s">
        <v>776</v>
      </c>
      <c r="S389" s="11">
        <v>0.11025193407574579</v>
      </c>
      <c r="V389" s="16"/>
    </row>
    <row r="390" spans="1:22">
      <c r="A390" s="1" t="s">
        <v>778</v>
      </c>
      <c r="B390">
        <v>-0.21040623308563891</v>
      </c>
      <c r="C390">
        <v>-2.9773757435373919E-2</v>
      </c>
      <c r="D390">
        <v>1.112527152640624</v>
      </c>
      <c r="E390">
        <v>0.180632475650265</v>
      </c>
      <c r="F390" s="8">
        <f t="shared" si="18"/>
        <v>-2.213302274909E-4</v>
      </c>
      <c r="G390" s="8">
        <f t="shared" si="19"/>
        <v>-1.51995504031024E-2</v>
      </c>
      <c r="I390" s="10" t="s">
        <v>779</v>
      </c>
      <c r="J390" s="11">
        <v>-2.213302274909E-4</v>
      </c>
      <c r="L390" s="12" t="str">
        <f>_xlfn.XLOOKUP(I390,Sheet!$B$2:$B$900,Sheet!$A$2:$A$900)</f>
        <v>TXT</v>
      </c>
      <c r="M390" s="9">
        <f t="shared" si="20"/>
        <v>-2.213302274909E-4</v>
      </c>
      <c r="P390" s="15"/>
      <c r="R390" s="10" t="s">
        <v>778</v>
      </c>
      <c r="S390" s="11">
        <v>-1.51995504031024E-2</v>
      </c>
      <c r="V390" s="16"/>
    </row>
    <row r="391" spans="1:22">
      <c r="A391" s="1" t="s">
        <v>780</v>
      </c>
      <c r="B391">
        <v>-0.25173220951716668</v>
      </c>
      <c r="C391">
        <v>-0.42580020666729601</v>
      </c>
      <c r="D391">
        <v>1.3121075009100771</v>
      </c>
      <c r="E391">
        <v>-0.1740679971501293</v>
      </c>
      <c r="F391" s="8">
        <f t="shared" si="18"/>
        <v>7.3288338802469997E-4</v>
      </c>
      <c r="G391" s="8">
        <f t="shared" si="19"/>
        <v>0.1111088364340426</v>
      </c>
      <c r="I391" s="10" t="s">
        <v>781</v>
      </c>
      <c r="J391" s="11">
        <v>7.3288338802469997E-4</v>
      </c>
      <c r="L391" s="12" t="str">
        <f>_xlfn.XLOOKUP(I391,Sheet!$B$2:$B$900,Sheet!$A$2:$A$900)</f>
        <v>TYL</v>
      </c>
      <c r="M391" s="9">
        <f t="shared" si="20"/>
        <v>7.3288338802469997E-4</v>
      </c>
      <c r="P391" s="15"/>
      <c r="R391" s="10" t="s">
        <v>780</v>
      </c>
      <c r="S391" s="11">
        <v>0.1111088364340426</v>
      </c>
      <c r="V391" s="16"/>
    </row>
    <row r="392" spans="1:22">
      <c r="A392" s="1" t="s">
        <v>782</v>
      </c>
      <c r="B392">
        <v>-0.27312552489429909</v>
      </c>
      <c r="C392">
        <v>-9.8021144186521969E-4</v>
      </c>
      <c r="D392">
        <v>1.41542472901431</v>
      </c>
      <c r="E392">
        <v>0.27214531345243392</v>
      </c>
      <c r="F392" s="8">
        <f t="shared" si="18"/>
        <v>-6.2988817813470002E-4</v>
      </c>
      <c r="G392" s="8">
        <f t="shared" si="19"/>
        <v>-0.36774695929616208</v>
      </c>
      <c r="I392" s="10" t="s">
        <v>783</v>
      </c>
      <c r="J392" s="11">
        <v>-6.2988817813470002E-4</v>
      </c>
      <c r="L392" s="12" t="str">
        <f>_xlfn.XLOOKUP(I392,Sheet!$B$2:$B$900,Sheet!$A$2:$A$900)</f>
        <v>UAL</v>
      </c>
      <c r="M392" s="9">
        <f t="shared" si="20"/>
        <v>-6.2988817813470002E-4</v>
      </c>
      <c r="P392" s="15"/>
      <c r="R392" s="10" t="s">
        <v>782</v>
      </c>
      <c r="S392" s="11">
        <v>-0.36774695929616208</v>
      </c>
      <c r="V392" s="16"/>
    </row>
    <row r="393" spans="1:22">
      <c r="A393" s="1" t="s">
        <v>784</v>
      </c>
      <c r="B393">
        <v>-0.13417682267758729</v>
      </c>
      <c r="C393">
        <v>-0.36851394326477671</v>
      </c>
      <c r="D393">
        <v>0.74438358795506643</v>
      </c>
      <c r="E393">
        <v>-0.23433712058718939</v>
      </c>
      <c r="F393" s="8">
        <f t="shared" si="18"/>
        <v>1.8880253933869999E-4</v>
      </c>
      <c r="G393" s="8">
        <f t="shared" si="19"/>
        <v>6.0891320559120603E-2</v>
      </c>
      <c r="I393" s="10" t="s">
        <v>785</v>
      </c>
      <c r="J393" s="11">
        <v>1.8880253933869999E-4</v>
      </c>
      <c r="L393" s="12" t="str">
        <f>_xlfn.XLOOKUP(I393,Sheet!$B$2:$B$900,Sheet!$A$2:$A$900)</f>
        <v>UDR</v>
      </c>
      <c r="M393" s="9">
        <f t="shared" si="20"/>
        <v>1.8880253933869999E-4</v>
      </c>
      <c r="P393" s="15"/>
      <c r="R393" s="10" t="s">
        <v>784</v>
      </c>
      <c r="S393" s="11">
        <v>6.0891320559120603E-2</v>
      </c>
      <c r="V393" s="16"/>
    </row>
    <row r="394" spans="1:22">
      <c r="A394" s="1" t="s">
        <v>786</v>
      </c>
      <c r="B394">
        <v>-0.1796285362361669</v>
      </c>
      <c r="C394">
        <v>0.16786234359170299</v>
      </c>
      <c r="D394">
        <v>0.96388883876250298</v>
      </c>
      <c r="E394">
        <v>0.34749087982786991</v>
      </c>
      <c r="F394" s="8">
        <f t="shared" si="18"/>
        <v>-2.9622126642320001E-4</v>
      </c>
      <c r="G394" s="8">
        <f t="shared" si="19"/>
        <v>1.00209054252692E-2</v>
      </c>
      <c r="I394" s="10" t="s">
        <v>787</v>
      </c>
      <c r="J394" s="11">
        <v>-2.9622126642320001E-4</v>
      </c>
      <c r="L394" s="12" t="str">
        <f>_xlfn.XLOOKUP(I394,Sheet!$B$2:$B$900,Sheet!$A$2:$A$900)</f>
        <v>UHS</v>
      </c>
      <c r="M394" s="9">
        <f t="shared" si="20"/>
        <v>-2.9622126642320001E-4</v>
      </c>
      <c r="P394" s="15"/>
      <c r="R394" s="10" t="s">
        <v>786</v>
      </c>
      <c r="S394" s="11">
        <v>1.00209054252692E-2</v>
      </c>
      <c r="V394" s="16"/>
    </row>
    <row r="395" spans="1:22">
      <c r="A395" s="1" t="s">
        <v>788</v>
      </c>
      <c r="B395">
        <v>-0.19202230110542259</v>
      </c>
      <c r="C395">
        <v>0.19609372210496989</v>
      </c>
      <c r="D395">
        <v>1.023743490063342</v>
      </c>
      <c r="E395">
        <v>0.38811602321039251</v>
      </c>
      <c r="F395" s="8">
        <f t="shared" si="18"/>
        <v>2.43118692896E-4</v>
      </c>
      <c r="G395" s="8">
        <f t="shared" si="19"/>
        <v>4.0153932166695203E-2</v>
      </c>
      <c r="I395" s="10" t="s">
        <v>789</v>
      </c>
      <c r="J395" s="11">
        <v>2.43118692896E-4</v>
      </c>
      <c r="L395" s="12" t="str">
        <f>_xlfn.XLOOKUP(I395,Sheet!$B$2:$B$900,Sheet!$A$2:$A$900)</f>
        <v>ULTA</v>
      </c>
      <c r="M395" s="9">
        <f t="shared" si="20"/>
        <v>2.43118692896E-4</v>
      </c>
      <c r="P395" s="15"/>
      <c r="R395" s="10" t="s">
        <v>788</v>
      </c>
      <c r="S395" s="11">
        <v>4.0153932166695203E-2</v>
      </c>
      <c r="V395" s="16"/>
    </row>
    <row r="396" spans="1:22">
      <c r="A396" s="1" t="s">
        <v>790</v>
      </c>
      <c r="B396">
        <v>-9.9196381732266969E-2</v>
      </c>
      <c r="C396">
        <v>9.6494629663719356E-2</v>
      </c>
      <c r="D396">
        <v>0.57544847282104383</v>
      </c>
      <c r="E396">
        <v>0.1956910113959863</v>
      </c>
      <c r="F396" s="8">
        <f t="shared" si="18"/>
        <v>3.9263755370440003E-4</v>
      </c>
      <c r="G396" s="8">
        <f t="shared" si="19"/>
        <v>8.9741998167130493E-2</v>
      </c>
      <c r="I396" s="10" t="s">
        <v>791</v>
      </c>
      <c r="J396" s="11">
        <v>3.9263755370440003E-4</v>
      </c>
      <c r="L396" s="12" t="str">
        <f>_xlfn.XLOOKUP(I396,Sheet!$B$2:$B$900,Sheet!$A$2:$A$900)</f>
        <v>UNH</v>
      </c>
      <c r="M396" s="9">
        <f t="shared" si="20"/>
        <v>3.9263755370440003E-4</v>
      </c>
      <c r="P396" s="15"/>
      <c r="R396" s="10" t="s">
        <v>790</v>
      </c>
      <c r="S396" s="11">
        <v>8.9741998167130493E-2</v>
      </c>
      <c r="V396" s="16"/>
    </row>
    <row r="397" spans="1:22">
      <c r="A397" s="1" t="s">
        <v>792</v>
      </c>
      <c r="B397">
        <v>-0.12032728678768261</v>
      </c>
      <c r="C397">
        <v>-0.13938146330077911</v>
      </c>
      <c r="D397">
        <v>0.67749841221439799</v>
      </c>
      <c r="E397">
        <v>-1.9054176513096429E-2</v>
      </c>
      <c r="F397" s="8">
        <f t="shared" si="18"/>
        <v>1.9512878129739999E-4</v>
      </c>
      <c r="G397" s="8">
        <f t="shared" si="19"/>
        <v>8.4329355606962697E-2</v>
      </c>
      <c r="I397" s="10" t="s">
        <v>793</v>
      </c>
      <c r="J397" s="11">
        <v>1.9512878129739999E-4</v>
      </c>
      <c r="L397" s="12" t="str">
        <f>_xlfn.XLOOKUP(I397,Sheet!$B$2:$B$900,Sheet!$A$2:$A$900)</f>
        <v>UNP</v>
      </c>
      <c r="M397" s="9">
        <f t="shared" si="20"/>
        <v>1.9512878129739999E-4</v>
      </c>
      <c r="P397" s="15"/>
      <c r="R397" s="10" t="s">
        <v>792</v>
      </c>
      <c r="S397" s="11">
        <v>8.4329355606962697E-2</v>
      </c>
      <c r="V397" s="16"/>
    </row>
    <row r="398" spans="1:22">
      <c r="A398" s="1" t="s">
        <v>794</v>
      </c>
      <c r="B398">
        <v>-0.16582270826902559</v>
      </c>
      <c r="C398">
        <v>-0.1274320811667029</v>
      </c>
      <c r="D398">
        <v>0.89721474678077984</v>
      </c>
      <c r="E398">
        <v>3.8390627102322689E-2</v>
      </c>
      <c r="F398" s="8">
        <f t="shared" si="18"/>
        <v>2.738029357938E-4</v>
      </c>
      <c r="G398" s="8">
        <f t="shared" si="19"/>
        <v>0.11320253755923911</v>
      </c>
      <c r="I398" s="10" t="s">
        <v>795</v>
      </c>
      <c r="J398" s="11">
        <v>2.738029357938E-4</v>
      </c>
      <c r="L398" s="12" t="str">
        <f>_xlfn.XLOOKUP(I398,Sheet!$B$2:$B$900,Sheet!$A$2:$A$900)</f>
        <v>UPS</v>
      </c>
      <c r="M398" s="9">
        <f t="shared" si="20"/>
        <v>2.738029357938E-4</v>
      </c>
      <c r="P398" s="15"/>
      <c r="R398" s="10" t="s">
        <v>794</v>
      </c>
      <c r="S398" s="11">
        <v>0.11320253755923911</v>
      </c>
      <c r="V398" s="16"/>
    </row>
    <row r="399" spans="1:22">
      <c r="A399" s="1" t="s">
        <v>796</v>
      </c>
      <c r="B399">
        <v>-0.25034065073530548</v>
      </c>
      <c r="C399">
        <v>0.151668550663933</v>
      </c>
      <c r="D399">
        <v>1.3053870841092441</v>
      </c>
      <c r="E399">
        <v>0.40200920139923862</v>
      </c>
      <c r="F399" s="8">
        <f t="shared" si="18"/>
        <v>1.130061298636E-4</v>
      </c>
      <c r="G399" s="8">
        <f t="shared" si="19"/>
        <v>0.1248469483436945</v>
      </c>
      <c r="I399" s="10" t="s">
        <v>797</v>
      </c>
      <c r="J399" s="11">
        <v>1.130061298636E-4</v>
      </c>
      <c r="L399" s="12" t="str">
        <f>_xlfn.XLOOKUP(I399,Sheet!$B$2:$B$900,Sheet!$A$2:$A$900)</f>
        <v>URI</v>
      </c>
      <c r="M399" s="9">
        <f t="shared" si="20"/>
        <v>1.130061298636E-4</v>
      </c>
      <c r="P399" s="15"/>
      <c r="R399" s="10" t="s">
        <v>796</v>
      </c>
      <c r="S399" s="11">
        <v>0.1248469483436945</v>
      </c>
      <c r="V399" s="16"/>
    </row>
    <row r="400" spans="1:22">
      <c r="A400" s="1" t="s">
        <v>798</v>
      </c>
      <c r="B400">
        <v>-0.14137403272881929</v>
      </c>
      <c r="C400">
        <v>-0.17010170654191101</v>
      </c>
      <c r="D400">
        <v>0.77914191220115592</v>
      </c>
      <c r="E400">
        <v>-2.8727673813091711E-2</v>
      </c>
      <c r="F400" s="8">
        <f t="shared" si="18"/>
        <v>-3.3385219407330001E-4</v>
      </c>
      <c r="G400" s="8">
        <f t="shared" si="19"/>
        <v>1.31770864698338E-2</v>
      </c>
      <c r="I400" s="10" t="s">
        <v>799</v>
      </c>
      <c r="J400" s="11">
        <v>-3.3385219407330001E-4</v>
      </c>
      <c r="L400" s="12" t="str">
        <f>_xlfn.XLOOKUP(I400,Sheet!$B$2:$B$900,Sheet!$A$2:$A$900)</f>
        <v>USB</v>
      </c>
      <c r="M400" s="9">
        <f t="shared" si="20"/>
        <v>-3.3385219407330001E-4</v>
      </c>
      <c r="P400" s="15"/>
      <c r="R400" s="10" t="s">
        <v>798</v>
      </c>
      <c r="S400" s="11">
        <v>1.31770864698338E-2</v>
      </c>
      <c r="V400" s="16"/>
    </row>
    <row r="401" spans="1:22">
      <c r="A401" s="1" t="s">
        <v>800</v>
      </c>
      <c r="B401">
        <v>-0.18197709395609779</v>
      </c>
      <c r="C401">
        <v>1.2501967696437631E-2</v>
      </c>
      <c r="D401">
        <v>0.97523100192835976</v>
      </c>
      <c r="E401">
        <v>0.19447906165253551</v>
      </c>
      <c r="F401" s="8">
        <f t="shared" si="18"/>
        <v>9.2137094477879244E-5</v>
      </c>
      <c r="G401" s="8">
        <f t="shared" si="19"/>
        <v>8.8190209582175702E-2</v>
      </c>
      <c r="I401" s="10" t="s">
        <v>801</v>
      </c>
      <c r="J401" s="11">
        <v>9.2137094477879244E-5</v>
      </c>
      <c r="L401" s="12" t="str">
        <f>_xlfn.XLOOKUP(I401,Sheet!$B$2:$B$900,Sheet!$A$2:$A$900)</f>
        <v>V</v>
      </c>
      <c r="M401" s="9">
        <f t="shared" si="20"/>
        <v>9.2137094477879244E-5</v>
      </c>
      <c r="P401" s="15"/>
      <c r="R401" s="10" t="s">
        <v>800</v>
      </c>
      <c r="S401" s="11">
        <v>8.8190209582175702E-2</v>
      </c>
      <c r="V401" s="16"/>
    </row>
    <row r="402" spans="1:22">
      <c r="A402" s="1" t="s">
        <v>802</v>
      </c>
      <c r="B402">
        <v>-0.22022182372311061</v>
      </c>
      <c r="C402">
        <v>-0.82676773473907283</v>
      </c>
      <c r="D402">
        <v>1.159930727027858</v>
      </c>
      <c r="E402">
        <v>-0.60654591101596222</v>
      </c>
      <c r="F402" s="8">
        <f t="shared" si="18"/>
        <v>-3.2575627142889999E-4</v>
      </c>
      <c r="G402" s="8">
        <f t="shared" si="19"/>
        <v>-7.8855928631564008E-3</v>
      </c>
      <c r="I402" s="10" t="s">
        <v>803</v>
      </c>
      <c r="J402" s="11">
        <v>-3.2575627142889999E-4</v>
      </c>
      <c r="L402" s="12" t="str">
        <f>_xlfn.XLOOKUP(I402,Sheet!$B$2:$B$900,Sheet!$A$2:$A$900)</f>
        <v>VFC</v>
      </c>
      <c r="M402" s="9">
        <f t="shared" si="20"/>
        <v>-3.2575627142889999E-4</v>
      </c>
      <c r="P402" s="15"/>
      <c r="R402" s="10" t="s">
        <v>802</v>
      </c>
      <c r="S402" s="11">
        <v>-7.8855928631564008E-3</v>
      </c>
      <c r="V402" s="16"/>
    </row>
    <row r="403" spans="1:22">
      <c r="A403" s="1" t="s">
        <v>804</v>
      </c>
      <c r="B403">
        <v>-0.1107735080851107</v>
      </c>
      <c r="C403">
        <v>0.66016473315057012</v>
      </c>
      <c r="D403">
        <v>0.63135923667893701</v>
      </c>
      <c r="E403">
        <v>0.77093824123568078</v>
      </c>
      <c r="F403" s="8">
        <f t="shared" si="18"/>
        <v>-4.2683186128069999E-4</v>
      </c>
      <c r="G403" s="8">
        <f t="shared" si="19"/>
        <v>-0.1348668373998034</v>
      </c>
      <c r="I403" s="10" t="s">
        <v>805</v>
      </c>
      <c r="J403" s="11">
        <v>-4.2683186128069999E-4</v>
      </c>
      <c r="L403" s="12" t="str">
        <f>_xlfn.XLOOKUP(I403,Sheet!$B$2:$B$900,Sheet!$A$2:$A$900)</f>
        <v>VLO</v>
      </c>
      <c r="M403" s="9">
        <f t="shared" si="20"/>
        <v>-4.2683186128069999E-4</v>
      </c>
      <c r="P403" s="15"/>
      <c r="R403" s="10" t="s">
        <v>804</v>
      </c>
      <c r="S403" s="11">
        <v>-0.1348668373998034</v>
      </c>
      <c r="V403" s="16"/>
    </row>
    <row r="404" spans="1:22">
      <c r="A404" s="1" t="s">
        <v>806</v>
      </c>
      <c r="B404">
        <v>-0.18496513800059269</v>
      </c>
      <c r="C404">
        <v>-0.11316343685524539</v>
      </c>
      <c r="D404">
        <v>0.98966151083679021</v>
      </c>
      <c r="E404">
        <v>7.1801701145347285E-2</v>
      </c>
      <c r="F404" s="8">
        <f t="shared" si="18"/>
        <v>1.4385149203509999E-4</v>
      </c>
      <c r="G404" s="8">
        <f t="shared" si="19"/>
        <v>7.7840950065696093E-2</v>
      </c>
      <c r="I404" s="10" t="s">
        <v>807</v>
      </c>
      <c r="J404" s="11">
        <v>1.4385149203509999E-4</v>
      </c>
      <c r="L404" s="12" t="str">
        <f>_xlfn.XLOOKUP(I404,Sheet!$B$2:$B$900,Sheet!$A$2:$A$900)</f>
        <v>VMC</v>
      </c>
      <c r="M404" s="9">
        <f t="shared" si="20"/>
        <v>1.4385149203509999E-4</v>
      </c>
      <c r="P404" s="15"/>
      <c r="R404" s="10" t="s">
        <v>806</v>
      </c>
      <c r="S404" s="11">
        <v>7.7840950065696093E-2</v>
      </c>
      <c r="V404" s="16"/>
    </row>
    <row r="405" spans="1:22">
      <c r="A405" s="1" t="s">
        <v>808</v>
      </c>
      <c r="B405">
        <v>-0.206360769976808</v>
      </c>
      <c r="C405">
        <v>-0.15133245120358549</v>
      </c>
      <c r="D405">
        <v>1.092989926762624</v>
      </c>
      <c r="E405">
        <v>5.5028318773222507E-2</v>
      </c>
      <c r="F405" s="8">
        <f t="shared" si="18"/>
        <v>3.5953841784850001E-4</v>
      </c>
      <c r="G405" s="8">
        <f t="shared" si="19"/>
        <v>7.2045021204455606E-2</v>
      </c>
      <c r="I405" s="10" t="s">
        <v>809</v>
      </c>
      <c r="J405" s="11">
        <v>3.5953841784850001E-4</v>
      </c>
      <c r="L405" s="12" t="str">
        <f>_xlfn.XLOOKUP(I405,Sheet!$B$2:$B$900,Sheet!$A$2:$A$900)</f>
        <v>VRSN</v>
      </c>
      <c r="M405" s="9">
        <f t="shared" si="20"/>
        <v>3.5953841784850001E-4</v>
      </c>
      <c r="P405" s="15"/>
      <c r="R405" s="10" t="s">
        <v>808</v>
      </c>
      <c r="S405" s="11">
        <v>7.2045021204455606E-2</v>
      </c>
      <c r="V405" s="16"/>
    </row>
    <row r="406" spans="1:22">
      <c r="A406" s="1" t="s">
        <v>810</v>
      </c>
      <c r="B406">
        <v>-0.1143956220476897</v>
      </c>
      <c r="C406">
        <v>0.32394245637865521</v>
      </c>
      <c r="D406">
        <v>0.64885193324766621</v>
      </c>
      <c r="E406">
        <v>0.43833807842634492</v>
      </c>
      <c r="F406" s="8">
        <f t="shared" si="18"/>
        <v>3.3588110470046929E-6</v>
      </c>
      <c r="G406" s="8">
        <f t="shared" si="19"/>
        <v>4.2499712194763603E-2</v>
      </c>
      <c r="I406" s="10" t="s">
        <v>811</v>
      </c>
      <c r="J406" s="11">
        <v>3.3588110470046929E-6</v>
      </c>
      <c r="L406" s="12" t="str">
        <f>_xlfn.XLOOKUP(I406,Sheet!$B$2:$B$900,Sheet!$A$2:$A$900)</f>
        <v>VRTX</v>
      </c>
      <c r="M406" s="9">
        <f t="shared" si="20"/>
        <v>3.3588110470046929E-6</v>
      </c>
      <c r="P406" s="15"/>
      <c r="R406" s="10" t="s">
        <v>810</v>
      </c>
      <c r="S406" s="11">
        <v>4.2499712194763603E-2</v>
      </c>
      <c r="V406" s="16"/>
    </row>
    <row r="407" spans="1:22">
      <c r="A407" s="1" t="s">
        <v>812</v>
      </c>
      <c r="B407">
        <v>-0.12760883346549401</v>
      </c>
      <c r="C407">
        <v>-4.1202945332328711E-2</v>
      </c>
      <c r="D407">
        <v>0.71266403314789806</v>
      </c>
      <c r="E407">
        <v>8.6405888133165243E-2</v>
      </c>
      <c r="F407" s="8">
        <f t="shared" si="18"/>
        <v>-2.584077195894E-4</v>
      </c>
      <c r="G407" s="8">
        <f t="shared" si="19"/>
        <v>-1.0459589901167301E-2</v>
      </c>
      <c r="I407" s="10" t="s">
        <v>813</v>
      </c>
      <c r="J407" s="11">
        <v>-2.584077195894E-4</v>
      </c>
      <c r="L407" s="12" t="str">
        <f>_xlfn.XLOOKUP(I407,Sheet!$B$2:$B$900,Sheet!$A$2:$A$900)</f>
        <v>VTR</v>
      </c>
      <c r="M407" s="9">
        <f t="shared" si="20"/>
        <v>-2.584077195894E-4</v>
      </c>
      <c r="P407" s="15"/>
      <c r="R407" s="10" t="s">
        <v>812</v>
      </c>
      <c r="S407" s="11">
        <v>-1.0459589901167301E-2</v>
      </c>
      <c r="V407" s="16"/>
    </row>
    <row r="408" spans="1:22">
      <c r="A408" s="1" t="s">
        <v>814</v>
      </c>
      <c r="B408">
        <v>-0.15128683443461821</v>
      </c>
      <c r="C408">
        <v>-5.807243057539635E-2</v>
      </c>
      <c r="D408">
        <v>0.82701495931590085</v>
      </c>
      <c r="E408">
        <v>9.3214403859221862E-2</v>
      </c>
      <c r="F408" s="8">
        <f t="shared" si="18"/>
        <v>-1.3893146240030001E-3</v>
      </c>
      <c r="G408" s="8">
        <f t="shared" si="19"/>
        <v>-1.95009546399046</v>
      </c>
      <c r="I408" s="10" t="s">
        <v>815</v>
      </c>
      <c r="J408" s="11">
        <v>-1.3893146240030001E-3</v>
      </c>
      <c r="L408" s="12" t="str">
        <f>_xlfn.XLOOKUP(I408,Sheet!$B$2:$B$900,Sheet!$A$2:$A$900)</f>
        <v>VTRS</v>
      </c>
      <c r="M408" s="9">
        <f t="shared" si="20"/>
        <v>-1.3893146240030001E-3</v>
      </c>
      <c r="P408" s="15"/>
      <c r="R408" s="10" t="s">
        <v>814</v>
      </c>
      <c r="S408" s="11">
        <v>-1.95009546399046</v>
      </c>
      <c r="V408" s="16"/>
    </row>
    <row r="409" spans="1:22">
      <c r="A409" s="1" t="s">
        <v>816</v>
      </c>
      <c r="B409">
        <v>-5.7683735061552811E-2</v>
      </c>
      <c r="C409">
        <v>-0.1977042716962383</v>
      </c>
      <c r="D409">
        <v>0.37496661623732092</v>
      </c>
      <c r="E409">
        <v>-0.1400205366346855</v>
      </c>
      <c r="F409" s="8">
        <f t="shared" si="18"/>
        <v>-1.3518722848289999E-4</v>
      </c>
      <c r="G409" s="8">
        <f t="shared" si="19"/>
        <v>3.0589909069446398E-2</v>
      </c>
      <c r="I409" s="10" t="s">
        <v>817</v>
      </c>
      <c r="J409" s="11">
        <v>-1.3518722848289999E-4</v>
      </c>
      <c r="L409" s="12" t="str">
        <f>_xlfn.XLOOKUP(I409,Sheet!$B$2:$B$900,Sheet!$A$2:$A$900)</f>
        <v>VZ</v>
      </c>
      <c r="M409" s="9">
        <f t="shared" si="20"/>
        <v>-1.3518722848289999E-4</v>
      </c>
      <c r="P409" s="15"/>
      <c r="R409" s="10" t="s">
        <v>816</v>
      </c>
      <c r="S409" s="11">
        <v>3.0589909069446398E-2</v>
      </c>
      <c r="V409" s="16"/>
    </row>
    <row r="410" spans="1:22">
      <c r="A410" s="1" t="s">
        <v>818</v>
      </c>
      <c r="B410">
        <v>-0.18722975394372129</v>
      </c>
      <c r="C410">
        <v>0.13882867689915149</v>
      </c>
      <c r="D410">
        <v>1.000598284209224</v>
      </c>
      <c r="E410">
        <v>0.32605843084287273</v>
      </c>
      <c r="F410" s="8">
        <f t="shared" si="18"/>
        <v>-2.8788881731089998E-4</v>
      </c>
      <c r="G410" s="8">
        <f t="shared" si="19"/>
        <v>-4.4012420745788497E-2</v>
      </c>
      <c r="I410" s="10" t="s">
        <v>819</v>
      </c>
      <c r="J410" s="11">
        <v>-2.8788881731089998E-4</v>
      </c>
      <c r="L410" s="12" t="str">
        <f>_xlfn.XLOOKUP(I410,Sheet!$B$2:$B$900,Sheet!$A$2:$A$900)</f>
        <v>WAB</v>
      </c>
      <c r="M410" s="9">
        <f t="shared" si="20"/>
        <v>-2.8788881731089998E-4</v>
      </c>
      <c r="P410" s="15"/>
      <c r="R410" s="10" t="s">
        <v>818</v>
      </c>
      <c r="S410" s="11">
        <v>-4.4012420745788497E-2</v>
      </c>
      <c r="V410" s="16"/>
    </row>
    <row r="411" spans="1:22">
      <c r="A411" s="1" t="s">
        <v>820</v>
      </c>
      <c r="B411">
        <v>-0.1852472653088181</v>
      </c>
      <c r="C411">
        <v>-2.7602800662808069E-2</v>
      </c>
      <c r="D411">
        <v>0.99102402108564658</v>
      </c>
      <c r="E411">
        <v>0.15764446464601009</v>
      </c>
      <c r="F411" s="8">
        <f t="shared" si="18"/>
        <v>2.182552743025E-4</v>
      </c>
      <c r="G411" s="8">
        <f t="shared" si="19"/>
        <v>8.1499404011195598E-2</v>
      </c>
      <c r="I411" s="10" t="s">
        <v>821</v>
      </c>
      <c r="J411" s="11">
        <v>2.182552743025E-4</v>
      </c>
      <c r="L411" s="12" t="str">
        <f>_xlfn.XLOOKUP(I411,Sheet!$B$2:$B$900,Sheet!$A$2:$A$900)</f>
        <v>WAT</v>
      </c>
      <c r="M411" s="9">
        <f t="shared" si="20"/>
        <v>2.182552743025E-4</v>
      </c>
      <c r="P411" s="15"/>
      <c r="R411" s="10" t="s">
        <v>820</v>
      </c>
      <c r="S411" s="11">
        <v>8.1499404011195598E-2</v>
      </c>
      <c r="V411" s="16"/>
    </row>
    <row r="412" spans="1:22">
      <c r="A412" s="1" t="s">
        <v>822</v>
      </c>
      <c r="B412">
        <v>-0.1383741656790658</v>
      </c>
      <c r="C412">
        <v>-0.2429412561551165</v>
      </c>
      <c r="D412">
        <v>0.76465430507724763</v>
      </c>
      <c r="E412">
        <v>-0.1045670904760508</v>
      </c>
      <c r="F412" s="8">
        <f t="shared" si="18"/>
        <v>-5.5355094777849998E-4</v>
      </c>
      <c r="G412" s="8">
        <f t="shared" si="19"/>
        <v>-0.14993069444211321</v>
      </c>
      <c r="I412" s="10" t="s">
        <v>823</v>
      </c>
      <c r="J412" s="11">
        <v>-5.5355094777849998E-4</v>
      </c>
      <c r="L412" s="12" t="str">
        <f>_xlfn.XLOOKUP(I412,Sheet!$B$2:$B$900,Sheet!$A$2:$A$900)</f>
        <v>WBA</v>
      </c>
      <c r="M412" s="9">
        <f t="shared" si="20"/>
        <v>-5.5355094777849998E-4</v>
      </c>
      <c r="P412" s="15"/>
      <c r="R412" s="10" t="s">
        <v>822</v>
      </c>
      <c r="S412" s="11">
        <v>-0.14993069444211321</v>
      </c>
      <c r="V412" s="16"/>
    </row>
    <row r="413" spans="1:22">
      <c r="A413" s="1" t="s">
        <v>824</v>
      </c>
      <c r="B413">
        <v>-0.25321874998102317</v>
      </c>
      <c r="C413">
        <v>-0.70783369448995503</v>
      </c>
      <c r="D413">
        <v>1.319286623803511</v>
      </c>
      <c r="E413">
        <v>-0.45461494450893181</v>
      </c>
      <c r="F413" s="8">
        <f t="shared" si="18"/>
        <v>-1.5646669200369999E-4</v>
      </c>
      <c r="G413" s="8">
        <f t="shared" si="19"/>
        <v>2.1424502088691299E-2</v>
      </c>
      <c r="I413" s="10" t="s">
        <v>825</v>
      </c>
      <c r="J413" s="11">
        <v>-1.5646669200369999E-4</v>
      </c>
      <c r="L413" s="12" t="str">
        <f>_xlfn.XLOOKUP(I413,Sheet!$B$2:$B$900,Sheet!$A$2:$A$900)</f>
        <v>WBD</v>
      </c>
      <c r="M413" s="9">
        <f t="shared" si="20"/>
        <v>-1.5646669200369999E-4</v>
      </c>
      <c r="P413" s="15"/>
      <c r="R413" s="10" t="s">
        <v>824</v>
      </c>
      <c r="S413" s="11">
        <v>2.1424502088691299E-2</v>
      </c>
      <c r="V413" s="16"/>
    </row>
    <row r="414" spans="1:22">
      <c r="A414" s="1" t="s">
        <v>826</v>
      </c>
      <c r="B414">
        <v>-0.26548743337039837</v>
      </c>
      <c r="C414">
        <v>-0.61286507287601066</v>
      </c>
      <c r="D414">
        <v>1.378537204554245</v>
      </c>
      <c r="E414">
        <v>-0.34737763950561229</v>
      </c>
      <c r="F414" s="8">
        <f t="shared" si="18"/>
        <v>-5.4203248105790002E-4</v>
      </c>
      <c r="G414" s="8">
        <f t="shared" si="19"/>
        <v>-5.8111335762855598E-2</v>
      </c>
      <c r="I414" s="10" t="s">
        <v>827</v>
      </c>
      <c r="J414" s="11">
        <v>-5.4203248105790002E-4</v>
      </c>
      <c r="L414" s="12" t="str">
        <f>_xlfn.XLOOKUP(I414,Sheet!$B$2:$B$900,Sheet!$A$2:$A$900)</f>
        <v>WDC</v>
      </c>
      <c r="M414" s="9">
        <f t="shared" si="20"/>
        <v>-5.4203248105790002E-4</v>
      </c>
      <c r="P414" s="15"/>
      <c r="R414" s="10" t="s">
        <v>826</v>
      </c>
      <c r="S414" s="11">
        <v>-5.8111335762855598E-2</v>
      </c>
      <c r="V414" s="16"/>
    </row>
    <row r="415" spans="1:22">
      <c r="A415" s="1" t="s">
        <v>828</v>
      </c>
      <c r="B415">
        <v>-7.0722983934177419E-2</v>
      </c>
      <c r="C415">
        <v>2.1922602717791121E-2</v>
      </c>
      <c r="D415">
        <v>0.43793857856910789</v>
      </c>
      <c r="E415">
        <v>9.2645586651968537E-2</v>
      </c>
      <c r="F415" s="8">
        <f t="shared" si="18"/>
        <v>2.3141809346799999E-4</v>
      </c>
      <c r="G415" s="8">
        <f t="shared" si="19"/>
        <v>7.6368593616419303E-2</v>
      </c>
      <c r="I415" s="10" t="s">
        <v>829</v>
      </c>
      <c r="J415" s="11">
        <v>2.3141809346799999E-4</v>
      </c>
      <c r="L415" s="12" t="str">
        <f>_xlfn.XLOOKUP(I415,Sheet!$B$2:$B$900,Sheet!$A$2:$A$900)</f>
        <v>WEC</v>
      </c>
      <c r="M415" s="9">
        <f t="shared" si="20"/>
        <v>2.3141809346799999E-4</v>
      </c>
      <c r="P415" s="15"/>
      <c r="R415" s="10" t="s">
        <v>828</v>
      </c>
      <c r="S415" s="11">
        <v>7.6368593616419303E-2</v>
      </c>
      <c r="V415" s="16"/>
    </row>
    <row r="416" spans="1:22">
      <c r="A416" s="1" t="s">
        <v>830</v>
      </c>
      <c r="B416">
        <v>-0.10386263011371941</v>
      </c>
      <c r="C416">
        <v>-0.19850992440123311</v>
      </c>
      <c r="D416">
        <v>0.59798372927469534</v>
      </c>
      <c r="E416">
        <v>-9.46472942875137E-2</v>
      </c>
      <c r="F416" s="8">
        <f t="shared" si="18"/>
        <v>1.259736729312E-4</v>
      </c>
      <c r="G416" s="8">
        <f t="shared" si="19"/>
        <v>5.2397093606031397E-2</v>
      </c>
      <c r="I416" s="10" t="s">
        <v>831</v>
      </c>
      <c r="J416" s="11">
        <v>1.259736729312E-4</v>
      </c>
      <c r="L416" s="12" t="str">
        <f>_xlfn.XLOOKUP(I416,Sheet!$B$2:$B$900,Sheet!$A$2:$A$900)</f>
        <v>WELL</v>
      </c>
      <c r="M416" s="9">
        <f t="shared" si="20"/>
        <v>1.259736729312E-4</v>
      </c>
      <c r="P416" s="15"/>
      <c r="R416" s="10" t="s">
        <v>830</v>
      </c>
      <c r="S416" s="11">
        <v>5.2397093606031397E-2</v>
      </c>
      <c r="V416" s="16"/>
    </row>
    <row r="417" spans="1:22">
      <c r="A417" s="1" t="s">
        <v>832</v>
      </c>
      <c r="B417">
        <v>-0.17945089231966491</v>
      </c>
      <c r="C417">
        <v>-6.9636377317935705E-2</v>
      </c>
      <c r="D417">
        <v>0.96303092231902454</v>
      </c>
      <c r="E417">
        <v>0.1098145150017292</v>
      </c>
      <c r="F417" s="8">
        <f t="shared" si="18"/>
        <v>-6.2209913007680001E-4</v>
      </c>
      <c r="G417" s="8">
        <f t="shared" si="19"/>
        <v>-0.1137961396529508</v>
      </c>
      <c r="I417" s="10" t="s">
        <v>833</v>
      </c>
      <c r="J417" s="11">
        <v>-6.2209913007680001E-4</v>
      </c>
      <c r="L417" s="12" t="str">
        <f>_xlfn.XLOOKUP(I417,Sheet!$B$2:$B$900,Sheet!$A$2:$A$900)</f>
        <v>WFC</v>
      </c>
      <c r="M417" s="9">
        <f t="shared" si="20"/>
        <v>-6.2209913007680001E-4</v>
      </c>
      <c r="P417" s="15"/>
      <c r="R417" s="10" t="s">
        <v>832</v>
      </c>
      <c r="S417" s="11">
        <v>-0.1137961396529508</v>
      </c>
      <c r="V417" s="16"/>
    </row>
    <row r="418" spans="1:22">
      <c r="A418" s="1" t="s">
        <v>834</v>
      </c>
      <c r="B418">
        <v>-0.2054557795911798</v>
      </c>
      <c r="C418">
        <v>-0.38804895401969641</v>
      </c>
      <c r="D418">
        <v>1.088619351353632</v>
      </c>
      <c r="E418">
        <v>-0.18259317442851661</v>
      </c>
      <c r="F418" s="8">
        <f t="shared" si="18"/>
        <v>-5.1604212244223523E-6</v>
      </c>
      <c r="G418" s="8">
        <f t="shared" si="19"/>
        <v>9.4683446241841801E-2</v>
      </c>
      <c r="I418" s="10" t="s">
        <v>835</v>
      </c>
      <c r="J418" s="11">
        <v>-5.1604212244223523E-6</v>
      </c>
      <c r="L418" s="12" t="str">
        <f>_xlfn.XLOOKUP(I418,Sheet!$B$2:$B$900,Sheet!$A$2:$A$900)</f>
        <v>WHR</v>
      </c>
      <c r="M418" s="9">
        <f t="shared" si="20"/>
        <v>-5.1604212244223523E-6</v>
      </c>
      <c r="P418" s="15"/>
      <c r="R418" s="10" t="s">
        <v>834</v>
      </c>
      <c r="S418" s="11">
        <v>9.4683446241841801E-2</v>
      </c>
      <c r="V418" s="16"/>
    </row>
    <row r="419" spans="1:22">
      <c r="A419" s="1" t="s">
        <v>836</v>
      </c>
      <c r="B419">
        <v>-8.1454581043240964E-2</v>
      </c>
      <c r="C419">
        <v>-2.275132003996572E-2</v>
      </c>
      <c r="D419">
        <v>0.48976592963153442</v>
      </c>
      <c r="E419">
        <v>5.8703261003275248E-2</v>
      </c>
      <c r="F419" s="8">
        <f t="shared" si="18"/>
        <v>3.3183107161450002E-4</v>
      </c>
      <c r="G419" s="8">
        <f t="shared" si="19"/>
        <v>9.2550577450540294E-2</v>
      </c>
      <c r="I419" s="10" t="s">
        <v>837</v>
      </c>
      <c r="J419" s="11">
        <v>3.3183107161450002E-4</v>
      </c>
      <c r="L419" s="12" t="str">
        <f>_xlfn.XLOOKUP(I419,Sheet!$B$2:$B$900,Sheet!$A$2:$A$900)</f>
        <v>WM</v>
      </c>
      <c r="M419" s="9">
        <f t="shared" si="20"/>
        <v>3.3183107161450002E-4</v>
      </c>
      <c r="P419" s="15"/>
      <c r="R419" s="10" t="s">
        <v>836</v>
      </c>
      <c r="S419" s="11">
        <v>9.2550577450540294E-2</v>
      </c>
      <c r="V419" s="16"/>
    </row>
    <row r="420" spans="1:22">
      <c r="A420" s="1" t="s">
        <v>838</v>
      </c>
      <c r="B420">
        <v>-0.1024125605253456</v>
      </c>
      <c r="C420">
        <v>0.32537237869287888</v>
      </c>
      <c r="D420">
        <v>0.5909807394253912</v>
      </c>
      <c r="E420">
        <v>0.42778493921822458</v>
      </c>
      <c r="F420" s="8">
        <f t="shared" si="18"/>
        <v>-3.233182875958E-4</v>
      </c>
      <c r="G420" s="8">
        <f t="shared" si="19"/>
        <v>1.4688949964715E-3</v>
      </c>
      <c r="I420" s="10" t="s">
        <v>839</v>
      </c>
      <c r="J420" s="11">
        <v>-3.233182875958E-4</v>
      </c>
      <c r="L420" s="12" t="str">
        <f>_xlfn.XLOOKUP(I420,Sheet!$B$2:$B$900,Sheet!$A$2:$A$900)</f>
        <v>WMB</v>
      </c>
      <c r="M420" s="9">
        <f t="shared" si="20"/>
        <v>-3.233182875958E-4</v>
      </c>
      <c r="P420" s="15"/>
      <c r="R420" s="10" t="s">
        <v>838</v>
      </c>
      <c r="S420" s="11">
        <v>1.4688949964715E-3</v>
      </c>
      <c r="V420" s="16"/>
    </row>
    <row r="421" spans="1:22">
      <c r="A421" s="1" t="s">
        <v>840</v>
      </c>
      <c r="B421">
        <v>-7.127353926404234E-2</v>
      </c>
      <c r="C421">
        <v>3.1395332976601457E-2</v>
      </c>
      <c r="D421">
        <v>0.44059743950753261</v>
      </c>
      <c r="E421">
        <v>0.1026688722406438</v>
      </c>
      <c r="F421" s="8">
        <f t="shared" si="18"/>
        <v>1.6778918219580001E-4</v>
      </c>
      <c r="G421" s="8">
        <f t="shared" si="19"/>
        <v>8.8307137257194607E-2</v>
      </c>
      <c r="I421" s="10" t="s">
        <v>841</v>
      </c>
      <c r="J421" s="11">
        <v>1.6778918219580001E-4</v>
      </c>
      <c r="L421" s="12" t="str">
        <f>_xlfn.XLOOKUP(I421,Sheet!$B$2:$B$900,Sheet!$A$2:$A$900)</f>
        <v>WMT</v>
      </c>
      <c r="M421" s="9">
        <f t="shared" si="20"/>
        <v>1.6778918219580001E-4</v>
      </c>
      <c r="P421" s="15"/>
      <c r="R421" s="10" t="s">
        <v>840</v>
      </c>
      <c r="S421" s="11">
        <v>8.8307137257194607E-2</v>
      </c>
      <c r="V421" s="16"/>
    </row>
    <row r="422" spans="1:22">
      <c r="A422" s="1" t="s">
        <v>842</v>
      </c>
      <c r="B422">
        <v>-8.6616986007111735E-2</v>
      </c>
      <c r="C422">
        <v>0.32322545357754429</v>
      </c>
      <c r="D422">
        <v>0.51469733282062513</v>
      </c>
      <c r="E422">
        <v>0.40984243958465599</v>
      </c>
      <c r="F422" s="8">
        <f t="shared" si="18"/>
        <v>1.6924920245199999E-4</v>
      </c>
      <c r="G422" s="8">
        <f t="shared" si="19"/>
        <v>8.1465622555679795E-2</v>
      </c>
      <c r="I422" s="10" t="s">
        <v>843</v>
      </c>
      <c r="J422" s="11">
        <v>1.6924920245199999E-4</v>
      </c>
      <c r="L422" s="12" t="str">
        <f>_xlfn.XLOOKUP(I422,Sheet!$B$2:$B$900,Sheet!$A$2:$A$900)</f>
        <v>WRB</v>
      </c>
      <c r="M422" s="9">
        <f t="shared" si="20"/>
        <v>1.6924920245199999E-4</v>
      </c>
      <c r="P422" s="15"/>
      <c r="R422" s="10" t="s">
        <v>842</v>
      </c>
      <c r="S422" s="11">
        <v>8.1465622555679795E-2</v>
      </c>
      <c r="V422" s="16"/>
    </row>
    <row r="423" spans="1:22">
      <c r="A423" s="1" t="s">
        <v>844</v>
      </c>
      <c r="B423">
        <v>-0.22509654753521299</v>
      </c>
      <c r="C423">
        <v>-0.59638590953494675</v>
      </c>
      <c r="D423">
        <v>1.1834727981450099</v>
      </c>
      <c r="E423">
        <v>-0.37128936199973372</v>
      </c>
      <c r="F423" s="8">
        <f t="shared" si="18"/>
        <v>1.2158633529298999E-3</v>
      </c>
      <c r="G423" s="8">
        <f t="shared" si="19"/>
        <v>0.15873412824002411</v>
      </c>
      <c r="I423" s="10" t="s">
        <v>845</v>
      </c>
      <c r="J423" s="11">
        <v>1.2158633529298999E-3</v>
      </c>
      <c r="L423" s="12" t="str">
        <f>_xlfn.XLOOKUP(I423,Sheet!$B$2:$B$900,Sheet!$A$2:$A$900)</f>
        <v>WST</v>
      </c>
      <c r="M423" s="9">
        <f t="shared" si="20"/>
        <v>1.2158633529298999E-3</v>
      </c>
      <c r="P423" s="15"/>
      <c r="R423" s="10" t="s">
        <v>844</v>
      </c>
      <c r="S423" s="11">
        <v>0.15873412824002411</v>
      </c>
      <c r="V423" s="16"/>
    </row>
    <row r="424" spans="1:22">
      <c r="A424" s="1" t="s">
        <v>846</v>
      </c>
      <c r="B424">
        <v>-0.14897141631814301</v>
      </c>
      <c r="C424">
        <v>7.501595495276725E-2</v>
      </c>
      <c r="D424">
        <v>0.81583284109441867</v>
      </c>
      <c r="E424">
        <v>0.2239873712709102</v>
      </c>
      <c r="F424" s="8">
        <f t="shared" si="18"/>
        <v>1.199960421999E-4</v>
      </c>
      <c r="G424" s="8">
        <f t="shared" si="19"/>
        <v>7.5121581973611004E-2</v>
      </c>
      <c r="I424" s="10" t="s">
        <v>847</v>
      </c>
      <c r="J424" s="11">
        <v>1.199960421999E-4</v>
      </c>
      <c r="L424" s="12" t="str">
        <f>_xlfn.XLOOKUP(I424,Sheet!$B$2:$B$900,Sheet!$A$2:$A$900)</f>
        <v>WTW</v>
      </c>
      <c r="M424" s="9">
        <f t="shared" si="20"/>
        <v>1.199960421999E-4</v>
      </c>
      <c r="P424" s="15"/>
      <c r="R424" s="10" t="s">
        <v>846</v>
      </c>
      <c r="S424" s="11">
        <v>7.5121581973611004E-2</v>
      </c>
      <c r="V424" s="16"/>
    </row>
    <row r="425" spans="1:22">
      <c r="A425" s="1" t="s">
        <v>848</v>
      </c>
      <c r="B425">
        <v>-0.1817341424556512</v>
      </c>
      <c r="C425">
        <v>-0.18084658728079031</v>
      </c>
      <c r="D425">
        <v>0.97405768796802128</v>
      </c>
      <c r="E425">
        <v>8.8755517486091562E-4</v>
      </c>
      <c r="F425" s="8">
        <f t="shared" si="18"/>
        <v>-2.732876323986E-4</v>
      </c>
      <c r="G425" s="8">
        <f t="shared" si="19"/>
        <v>3.6128720744593099E-2</v>
      </c>
      <c r="I425" s="10" t="s">
        <v>849</v>
      </c>
      <c r="J425" s="11">
        <v>-2.732876323986E-4</v>
      </c>
      <c r="L425" s="12" t="str">
        <f>_xlfn.XLOOKUP(I425,Sheet!$B$2:$B$900,Sheet!$A$2:$A$900)</f>
        <v>WY</v>
      </c>
      <c r="M425" s="9">
        <f t="shared" si="20"/>
        <v>-2.732876323986E-4</v>
      </c>
      <c r="P425" s="15"/>
      <c r="R425" s="10" t="s">
        <v>848</v>
      </c>
      <c r="S425" s="11">
        <v>3.6128720744593099E-2</v>
      </c>
      <c r="V425" s="16"/>
    </row>
    <row r="426" spans="1:22">
      <c r="A426" s="1" t="s">
        <v>850</v>
      </c>
      <c r="B426">
        <v>-0.2668889192289608</v>
      </c>
      <c r="C426">
        <v>0.13673198336772119</v>
      </c>
      <c r="D426">
        <v>1.3853055633420901</v>
      </c>
      <c r="E426">
        <v>0.40362090259668199</v>
      </c>
      <c r="F426" s="8">
        <f t="shared" si="18"/>
        <v>-8.8403948495390005E-4</v>
      </c>
      <c r="G426" s="8">
        <f t="shared" si="19"/>
        <v>-0.21252982201423329</v>
      </c>
      <c r="I426" s="10" t="s">
        <v>851</v>
      </c>
      <c r="J426" s="11">
        <v>-8.8403948495390005E-4</v>
      </c>
      <c r="L426" s="12" t="str">
        <f>_xlfn.XLOOKUP(I426,Sheet!$B$2:$B$900,Sheet!$A$2:$A$900)</f>
        <v>WYNN</v>
      </c>
      <c r="M426" s="9">
        <f t="shared" si="20"/>
        <v>-8.8403948495390005E-4</v>
      </c>
      <c r="P426" s="15"/>
      <c r="R426" s="10" t="s">
        <v>850</v>
      </c>
      <c r="S426" s="11">
        <v>-0.21252982201423329</v>
      </c>
      <c r="V426" s="16"/>
    </row>
    <row r="427" spans="1:22">
      <c r="A427" s="1" t="s">
        <v>852</v>
      </c>
      <c r="B427">
        <v>-8.0334325810082402E-2</v>
      </c>
      <c r="C427">
        <v>8.8483430118329709E-2</v>
      </c>
      <c r="D427">
        <v>0.48435575063782299</v>
      </c>
      <c r="E427">
        <v>0.16881775592841211</v>
      </c>
      <c r="F427" s="8">
        <f t="shared" si="18"/>
        <v>1.3159832938500001E-4</v>
      </c>
      <c r="G427" s="8">
        <f t="shared" si="19"/>
        <v>7.9339829106039095E-2</v>
      </c>
      <c r="I427" s="10" t="s">
        <v>853</v>
      </c>
      <c r="J427" s="11">
        <v>1.3159832938500001E-4</v>
      </c>
      <c r="L427" s="12" t="str">
        <f>_xlfn.XLOOKUP(I427,Sheet!$B$2:$B$900,Sheet!$A$2:$A$900)</f>
        <v>XEL</v>
      </c>
      <c r="M427" s="9">
        <f t="shared" si="20"/>
        <v>1.3159832938500001E-4</v>
      </c>
      <c r="P427" s="15"/>
      <c r="R427" s="10" t="s">
        <v>852</v>
      </c>
      <c r="S427" s="11">
        <v>7.9339829106039095E-2</v>
      </c>
      <c r="V427" s="16"/>
    </row>
    <row r="428" spans="1:22">
      <c r="A428" s="1" t="s">
        <v>854</v>
      </c>
      <c r="B428">
        <v>-9.1415741188915656E-2</v>
      </c>
      <c r="C428">
        <v>0.69015526457006016</v>
      </c>
      <c r="D428">
        <v>0.53787251978882966</v>
      </c>
      <c r="E428">
        <v>0.78157100575897576</v>
      </c>
      <c r="F428" s="8">
        <f t="shared" si="18"/>
        <v>-5.5587864355319998E-4</v>
      </c>
      <c r="G428" s="8">
        <f t="shared" si="19"/>
        <v>-0.124305250010793</v>
      </c>
      <c r="I428" s="10" t="s">
        <v>855</v>
      </c>
      <c r="J428" s="11">
        <v>-5.5587864355319998E-4</v>
      </c>
      <c r="L428" s="12" t="str">
        <f>_xlfn.XLOOKUP(I428,Sheet!$B$2:$B$900,Sheet!$A$2:$A$900)</f>
        <v>XOM</v>
      </c>
      <c r="M428" s="9">
        <f t="shared" si="20"/>
        <v>-5.5587864355319998E-4</v>
      </c>
      <c r="P428" s="15"/>
      <c r="R428" s="10" t="s">
        <v>854</v>
      </c>
      <c r="S428" s="11">
        <v>-0.124305250010793</v>
      </c>
      <c r="V428" s="16"/>
    </row>
    <row r="429" spans="1:22">
      <c r="A429" s="1" t="s">
        <v>856</v>
      </c>
      <c r="B429">
        <v>-0.14780884523418411</v>
      </c>
      <c r="C429">
        <v>-0.47904751983368749</v>
      </c>
      <c r="D429">
        <v>0.81021830123692884</v>
      </c>
      <c r="E429">
        <v>-0.3312386745995034</v>
      </c>
      <c r="F429" s="8">
        <f t="shared" si="18"/>
        <v>-4.8980167328209999E-4</v>
      </c>
      <c r="G429" s="8">
        <f t="shared" si="19"/>
        <v>3.8426897884766102E-2</v>
      </c>
      <c r="I429" s="10" t="s">
        <v>857</v>
      </c>
      <c r="J429" s="11">
        <v>-4.8980167328209999E-4</v>
      </c>
      <c r="L429" s="12" t="str">
        <f>_xlfn.XLOOKUP(I429,Sheet!$B$2:$B$900,Sheet!$A$2:$A$900)</f>
        <v>XRAY</v>
      </c>
      <c r="M429" s="9">
        <f t="shared" si="20"/>
        <v>-4.8980167328209999E-4</v>
      </c>
      <c r="P429" s="15"/>
      <c r="R429" s="10" t="s">
        <v>856</v>
      </c>
      <c r="S429" s="11">
        <v>3.8426897884766102E-2</v>
      </c>
      <c r="V429" s="16"/>
    </row>
    <row r="430" spans="1:22">
      <c r="A430" s="1" t="s">
        <v>858</v>
      </c>
      <c r="B430">
        <v>-0.1236948084179104</v>
      </c>
      <c r="C430">
        <v>-3.285759237135899E-2</v>
      </c>
      <c r="D430">
        <v>0.69376157639829439</v>
      </c>
      <c r="E430">
        <v>9.0837216046551372E-2</v>
      </c>
      <c r="F430" s="8">
        <f t="shared" si="18"/>
        <v>1.8700043868940001E-4</v>
      </c>
      <c r="G430" s="8">
        <f t="shared" si="19"/>
        <v>6.5548805975680899E-2</v>
      </c>
      <c r="I430" s="10" t="s">
        <v>859</v>
      </c>
      <c r="J430" s="11">
        <v>1.8700043868940001E-4</v>
      </c>
      <c r="L430" s="12" t="str">
        <f>_xlfn.XLOOKUP(I430,Sheet!$B$2:$B$900,Sheet!$A$2:$A$900)</f>
        <v>YUM</v>
      </c>
      <c r="M430" s="9">
        <f t="shared" si="20"/>
        <v>1.8700043868940001E-4</v>
      </c>
      <c r="P430" s="15"/>
      <c r="R430" s="10" t="s">
        <v>858</v>
      </c>
      <c r="S430" s="11">
        <v>6.5548805975680899E-2</v>
      </c>
      <c r="V430" s="16"/>
    </row>
    <row r="431" spans="1:22">
      <c r="A431" s="1" t="s">
        <v>860</v>
      </c>
      <c r="B431">
        <v>-0.15761970656656429</v>
      </c>
      <c r="C431">
        <v>8.7695657499899382E-2</v>
      </c>
      <c r="D431">
        <v>0.85759903584059904</v>
      </c>
      <c r="E431">
        <v>0.2453153640664637</v>
      </c>
      <c r="F431" s="8">
        <f t="shared" si="18"/>
        <v>-3.6349688373219999E-4</v>
      </c>
      <c r="G431" s="8">
        <f t="shared" si="19"/>
        <v>4.7783110965210797E-2</v>
      </c>
      <c r="I431" s="10" t="s">
        <v>861</v>
      </c>
      <c r="J431" s="11">
        <v>-3.6349688373219999E-4</v>
      </c>
      <c r="L431" s="12" t="str">
        <f>_xlfn.XLOOKUP(I431,Sheet!$B$2:$B$900,Sheet!$A$2:$A$900)</f>
        <v>ZBH</v>
      </c>
      <c r="M431" s="9">
        <f t="shared" si="20"/>
        <v>-3.6349688373219999E-4</v>
      </c>
      <c r="P431" s="15"/>
      <c r="R431" s="10" t="s">
        <v>860</v>
      </c>
      <c r="S431" s="11">
        <v>4.7783110965210797E-2</v>
      </c>
      <c r="V431" s="16"/>
    </row>
    <row r="432" spans="1:22">
      <c r="A432" s="1" t="s">
        <v>862</v>
      </c>
      <c r="B432">
        <v>-0.28933676837867689</v>
      </c>
      <c r="C432">
        <v>-0.73236560057873967</v>
      </c>
      <c r="D432">
        <v>1.493715574140589</v>
      </c>
      <c r="E432">
        <v>-0.44302883220006278</v>
      </c>
      <c r="F432" s="8">
        <f t="shared" si="18"/>
        <v>1.262324037454E-3</v>
      </c>
      <c r="G432" s="8">
        <f t="shared" si="19"/>
        <v>0.14004039504912899</v>
      </c>
      <c r="I432" s="10" t="s">
        <v>863</v>
      </c>
      <c r="J432" s="11">
        <v>1.262324037454E-3</v>
      </c>
      <c r="L432" s="12" t="str">
        <f>_xlfn.XLOOKUP(I432,Sheet!$B$2:$B$900,Sheet!$A$2:$A$900)</f>
        <v>ZBRA</v>
      </c>
      <c r="M432" s="9">
        <f t="shared" si="20"/>
        <v>1.262324037454E-3</v>
      </c>
      <c r="P432" s="15"/>
      <c r="R432" s="10" t="s">
        <v>862</v>
      </c>
      <c r="S432" s="11">
        <v>0.14004039504912899</v>
      </c>
      <c r="V432" s="16"/>
    </row>
    <row r="433" spans="1:22" ht="16" customHeight="1" thickBot="1">
      <c r="A433" s="1" t="s">
        <v>864</v>
      </c>
      <c r="B433">
        <v>-0.20830766315484411</v>
      </c>
      <c r="C433">
        <v>-0.15138963721508589</v>
      </c>
      <c r="D433">
        <v>1.1023922846030889</v>
      </c>
      <c r="E433">
        <v>5.6918025939758171E-2</v>
      </c>
      <c r="F433" s="8">
        <f t="shared" si="18"/>
        <v>-6.1846996123497981E-5</v>
      </c>
      <c r="G433" s="8">
        <f t="shared" si="19"/>
        <v>1.4942736845260001E-2</v>
      </c>
      <c r="I433" s="17" t="s">
        <v>865</v>
      </c>
      <c r="J433" s="11">
        <v>-6.1846996123497981E-5</v>
      </c>
      <c r="K433" s="19"/>
      <c r="L433" s="12" t="str">
        <f>_xlfn.XLOOKUP(I433,Sheet!$B$2:$B$900,Sheet!$A$2:$A$900)</f>
        <v>ZION</v>
      </c>
      <c r="M433" s="20">
        <f t="shared" si="20"/>
        <v>-6.1846996123497981E-5</v>
      </c>
      <c r="N433" s="19"/>
      <c r="O433" s="19"/>
      <c r="P433" s="21"/>
      <c r="R433" s="17" t="s">
        <v>864</v>
      </c>
      <c r="S433" s="18">
        <v>1.4942736845260001E-2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F1" workbookViewId="0">
      <selection activeCell="P5" sqref="P5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-0.2116381389893042</v>
      </c>
      <c r="C2">
        <v>4.8965537477245746E-3</v>
      </c>
      <c r="D2">
        <v>1.1184765392134031</v>
      </c>
      <c r="E2">
        <v>0.21653469273702869</v>
      </c>
      <c r="F2" s="8">
        <f t="shared" ref="F2:F65" si="0">_xlfn.XLOOKUP(A2,$L$2:$L$900,$M$2:$M$900)</f>
        <v>-9.1064439344279999E-4</v>
      </c>
      <c r="G2" s="8">
        <f t="shared" ref="G2:G65" si="1">_xlfn.XLOOKUP(A2,$R$2:$R$900,$S$2:$S$900)</f>
        <v>0.16397057239083049</v>
      </c>
      <c r="I2" s="10" t="s">
        <v>3</v>
      </c>
      <c r="J2" s="11">
        <v>-9.1064439344279999E-4</v>
      </c>
      <c r="L2" s="12" t="str">
        <f>_xlfn.XLOOKUP(I2,Sheet!$B$2:$B$900,Sheet!$A$2:$A$900)</f>
        <v>A</v>
      </c>
      <c r="M2" s="9">
        <f t="shared" ref="M2:M65" si="2">J2</f>
        <v>-9.1064439344279999E-4</v>
      </c>
      <c r="O2" s="13" t="s">
        <v>890</v>
      </c>
      <c r="P2" s="24">
        <f>COUNTIFS(E:E,"&gt;0", F:F,"&gt;0")</f>
        <v>157</v>
      </c>
      <c r="R2" s="10" t="s">
        <v>2</v>
      </c>
      <c r="S2" s="11">
        <v>0.16397057239083049</v>
      </c>
      <c r="U2" s="13" t="s">
        <v>890</v>
      </c>
      <c r="V2" s="24">
        <f>COUNTIFS(E:E,"&gt;0", G:G,"&gt;0")</f>
        <v>248</v>
      </c>
    </row>
    <row r="3" spans="1:22">
      <c r="A3" s="1" t="s">
        <v>4</v>
      </c>
      <c r="B3">
        <v>-0.30096941440421249</v>
      </c>
      <c r="C3">
        <v>-0.18724009985466619</v>
      </c>
      <c r="D3">
        <v>1.549894465616229</v>
      </c>
      <c r="E3">
        <v>0.1137293145495463</v>
      </c>
      <c r="F3" s="8">
        <f t="shared" si="0"/>
        <v>5.5125427638498996E-3</v>
      </c>
      <c r="G3" s="8">
        <f t="shared" si="1"/>
        <v>-0.46744647901233238</v>
      </c>
      <c r="I3" s="10" t="s">
        <v>5</v>
      </c>
      <c r="J3" s="11">
        <v>5.5125427638498996E-3</v>
      </c>
      <c r="L3" s="12" t="str">
        <f>_xlfn.XLOOKUP(I3,Sheet!$B$2:$B$900,Sheet!$A$2:$A$900)</f>
        <v>AAL</v>
      </c>
      <c r="M3" s="9">
        <f t="shared" si="2"/>
        <v>5.5125427638498996E-3</v>
      </c>
      <c r="O3" s="14" t="s">
        <v>891</v>
      </c>
      <c r="P3" s="25">
        <f>COUNTIFS(E:E,"&lt;=0", F:F,"&lt;=0")</f>
        <v>69</v>
      </c>
      <c r="R3" s="10" t="s">
        <v>4</v>
      </c>
      <c r="S3" s="11">
        <v>-0.46744647901233238</v>
      </c>
      <c r="U3" s="14" t="s">
        <v>891</v>
      </c>
      <c r="V3" s="25">
        <f>COUNTIFS(E:E,"&lt;=0", G:G,"&lt;=0")</f>
        <v>10</v>
      </c>
    </row>
    <row r="4" spans="1:22" ht="16" customHeight="1">
      <c r="A4" s="1" t="s">
        <v>6</v>
      </c>
      <c r="B4">
        <v>-0.25085174591036569</v>
      </c>
      <c r="C4">
        <v>-0.24337091447598569</v>
      </c>
      <c r="D4">
        <v>1.307855375528961</v>
      </c>
      <c r="E4">
        <v>7.480831434380053E-3</v>
      </c>
      <c r="F4" s="8">
        <f t="shared" si="0"/>
        <v>4.9172251598104001E-3</v>
      </c>
      <c r="G4" s="8">
        <f t="shared" si="1"/>
        <v>0.20067369729126619</v>
      </c>
      <c r="I4" s="10" t="s">
        <v>7</v>
      </c>
      <c r="J4" s="11">
        <v>4.9172251598104001E-3</v>
      </c>
      <c r="L4" s="12" t="str">
        <f>_xlfn.XLOOKUP(I4,Sheet!$B$2:$B$900,Sheet!$A$2:$A$900)</f>
        <v>AAPL</v>
      </c>
      <c r="M4" s="9">
        <f t="shared" si="2"/>
        <v>4.9172251598104001E-3</v>
      </c>
      <c r="O4" s="14" t="s">
        <v>892</v>
      </c>
      <c r="P4" s="25">
        <f>COUNTIFS(E:E,"&lt;=0", F:F,"&gt;0")</f>
        <v>72</v>
      </c>
      <c r="R4" s="10" t="s">
        <v>6</v>
      </c>
      <c r="S4" s="11">
        <v>0.20067369729126619</v>
      </c>
      <c r="U4" s="14" t="s">
        <v>892</v>
      </c>
      <c r="V4" s="25">
        <f>COUNTIFS(E:E,"&lt;=0", G:G,"&gt;0")</f>
        <v>131</v>
      </c>
    </row>
    <row r="5" spans="1:22" ht="16" customHeight="1">
      <c r="A5" s="1" t="s">
        <v>8</v>
      </c>
      <c r="B5">
        <v>-0.15247706677999739</v>
      </c>
      <c r="C5">
        <v>-0.19623890403140831</v>
      </c>
      <c r="D5">
        <v>0.83276308692290191</v>
      </c>
      <c r="E5">
        <v>-4.3761837251410952E-2</v>
      </c>
      <c r="F5" s="8">
        <f t="shared" si="0"/>
        <v>-2.8967460978882999E-3</v>
      </c>
      <c r="G5" s="8">
        <f t="shared" si="1"/>
        <v>0.122503748306204</v>
      </c>
      <c r="I5" s="10" t="s">
        <v>9</v>
      </c>
      <c r="J5" s="11">
        <v>-2.8967460978882999E-3</v>
      </c>
      <c r="L5" s="12" t="str">
        <f>_xlfn.XLOOKUP(I5,Sheet!$B$2:$B$900,Sheet!$A$2:$A$900)</f>
        <v>ABT</v>
      </c>
      <c r="M5" s="9">
        <f t="shared" si="2"/>
        <v>-2.8967460978882999E-3</v>
      </c>
      <c r="O5" s="14" t="s">
        <v>893</v>
      </c>
      <c r="P5" s="25">
        <f>COUNTIFS(E:E,"&gt;0", F:F,"&lt;=0")</f>
        <v>134</v>
      </c>
      <c r="R5" s="10" t="s">
        <v>8</v>
      </c>
      <c r="S5" s="11">
        <v>0.122503748306204</v>
      </c>
      <c r="U5" s="14" t="s">
        <v>893</v>
      </c>
      <c r="V5" s="25">
        <f>COUNTIFS(E:E,"&gt;0", G:G,"&lt;=0")</f>
        <v>43</v>
      </c>
    </row>
    <row r="6" spans="1:22" ht="16" customHeight="1">
      <c r="A6" s="1" t="s">
        <v>10</v>
      </c>
      <c r="B6">
        <v>-0.10870654894964139</v>
      </c>
      <c r="C6">
        <v>0.38378297988502119</v>
      </c>
      <c r="D6">
        <v>0.62137703033472169</v>
      </c>
      <c r="E6">
        <v>0.49248952883466263</v>
      </c>
      <c r="F6" s="8">
        <f t="shared" si="0"/>
        <v>4.1857232338543002E-3</v>
      </c>
      <c r="G6" s="8">
        <f t="shared" si="1"/>
        <v>2.5480794578237501E-2</v>
      </c>
      <c r="I6" s="10" t="s">
        <v>11</v>
      </c>
      <c r="J6" s="11">
        <v>4.1857232338543002E-3</v>
      </c>
      <c r="L6" s="12" t="str">
        <f>_xlfn.XLOOKUP(I6,Sheet!$B$2:$B$900,Sheet!$A$2:$A$900)</f>
        <v>ACGL</v>
      </c>
      <c r="M6" s="9">
        <f t="shared" si="2"/>
        <v>4.1857232338543002E-3</v>
      </c>
      <c r="O6" s="14" t="s">
        <v>894</v>
      </c>
      <c r="P6" s="26">
        <f>P2/(P2+P4)</f>
        <v>0.68558951965065507</v>
      </c>
      <c r="R6" s="10" t="s">
        <v>10</v>
      </c>
      <c r="S6" s="11">
        <v>2.5480794578237501E-2</v>
      </c>
      <c r="U6" s="14" t="s">
        <v>894</v>
      </c>
      <c r="V6" s="26">
        <f>V2/(V2+V4)</f>
        <v>0.65435356200527706</v>
      </c>
    </row>
    <row r="7" spans="1:22">
      <c r="A7" s="1" t="s">
        <v>12</v>
      </c>
      <c r="B7">
        <v>-0.2298524178123269</v>
      </c>
      <c r="C7">
        <v>-0.37211706665941019</v>
      </c>
      <c r="D7">
        <v>1.2064408760512491</v>
      </c>
      <c r="E7">
        <v>-0.14226464884708331</v>
      </c>
      <c r="F7" s="8">
        <f t="shared" si="0"/>
        <v>1.5283388500435E-3</v>
      </c>
      <c r="G7" s="8">
        <f t="shared" si="1"/>
        <v>0.133831770653601</v>
      </c>
      <c r="I7" s="10" t="s">
        <v>13</v>
      </c>
      <c r="J7" s="11">
        <v>1.5283388500435E-3</v>
      </c>
      <c r="L7" s="12" t="str">
        <f>_xlfn.XLOOKUP(I7,Sheet!$B$2:$B$900,Sheet!$A$2:$A$900)</f>
        <v>ACN</v>
      </c>
      <c r="M7" s="9">
        <f t="shared" si="2"/>
        <v>1.5283388500435E-3</v>
      </c>
      <c r="O7" s="14" t="s">
        <v>895</v>
      </c>
      <c r="P7" s="26">
        <f>P2/(P2+P5)</f>
        <v>0.53951890034364258</v>
      </c>
      <c r="R7" s="10" t="s">
        <v>12</v>
      </c>
      <c r="S7" s="11">
        <v>0.133831770653601</v>
      </c>
      <c r="U7" s="14" t="s">
        <v>895</v>
      </c>
      <c r="V7" s="26">
        <f>V2/(V2+V5)</f>
        <v>0.85223367697594499</v>
      </c>
    </row>
    <row r="8" spans="1:22" ht="16" customHeight="1">
      <c r="A8" s="1" t="s">
        <v>14</v>
      </c>
      <c r="B8">
        <v>-0.27827686765527693</v>
      </c>
      <c r="C8">
        <v>-0.41865044047445488</v>
      </c>
      <c r="D8">
        <v>1.440302708219344</v>
      </c>
      <c r="E8">
        <v>-0.14037357281917801</v>
      </c>
      <c r="F8" s="8">
        <f t="shared" si="0"/>
        <v>3.4009671778102999E-3</v>
      </c>
      <c r="G8" s="8">
        <f t="shared" si="1"/>
        <v>0.1136561233690296</v>
      </c>
      <c r="I8" s="10" t="s">
        <v>15</v>
      </c>
      <c r="J8" s="11">
        <v>3.4009671778102999E-3</v>
      </c>
      <c r="L8" s="12" t="str">
        <f>_xlfn.XLOOKUP(I8,Sheet!$B$2:$B$900,Sheet!$A$2:$A$900)</f>
        <v>ADBE</v>
      </c>
      <c r="M8" s="9">
        <f t="shared" si="2"/>
        <v>3.4009671778102999E-3</v>
      </c>
      <c r="O8" s="27" t="s">
        <v>896</v>
      </c>
      <c r="P8" s="28">
        <f>2*P6*P7/(P6+P7)</f>
        <v>0.60384615384615392</v>
      </c>
      <c r="R8" s="10" t="s">
        <v>14</v>
      </c>
      <c r="S8" s="11">
        <v>0.1136561233690296</v>
      </c>
      <c r="U8" s="27" t="s">
        <v>896</v>
      </c>
      <c r="V8" s="28">
        <f>2*V6*V7/(V6+V7)</f>
        <v>0.74029850746268655</v>
      </c>
    </row>
    <row r="9" spans="1:22" ht="16" thickBot="1">
      <c r="A9" s="1" t="s">
        <v>16</v>
      </c>
      <c r="B9">
        <v>-0.24779812567722789</v>
      </c>
      <c r="C9">
        <v>1.661901747397387E-2</v>
      </c>
      <c r="D9">
        <v>1.2931081718997359</v>
      </c>
      <c r="E9">
        <v>0.26441714315120179</v>
      </c>
      <c r="F9" s="8">
        <f t="shared" si="0"/>
        <v>5.2788425439140004E-3</v>
      </c>
      <c r="G9" s="8">
        <f t="shared" si="1"/>
        <v>0.1244761678976302</v>
      </c>
      <c r="I9" s="10" t="s">
        <v>17</v>
      </c>
      <c r="J9" s="11">
        <v>5.2788425439140004E-3</v>
      </c>
      <c r="L9" s="12" t="str">
        <f>_xlfn.XLOOKUP(I9,Sheet!$B$2:$B$900,Sheet!$A$2:$A$900)</f>
        <v>ADI</v>
      </c>
      <c r="M9" s="9">
        <f t="shared" si="2"/>
        <v>5.2788425439140004E-3</v>
      </c>
      <c r="O9" s="29" t="s">
        <v>875</v>
      </c>
      <c r="P9" s="30">
        <f>(P2+P3)/(P2+P3+P4+P5)</f>
        <v>0.52314814814814814</v>
      </c>
      <c r="R9" s="10" t="s">
        <v>16</v>
      </c>
      <c r="S9" s="11">
        <v>0.1244761678976302</v>
      </c>
      <c r="U9" s="29" t="s">
        <v>875</v>
      </c>
      <c r="V9" s="30">
        <f>(V2+V3)/(V2+V3+V4+V5)</f>
        <v>0.59722222222222221</v>
      </c>
    </row>
    <row r="10" spans="1:22" ht="16" thickBot="1">
      <c r="A10" s="1" t="s">
        <v>18</v>
      </c>
      <c r="B10">
        <v>-9.7213169138998551E-2</v>
      </c>
      <c r="C10">
        <v>0.38503984673325131</v>
      </c>
      <c r="D10">
        <v>0.56587071340106532</v>
      </c>
      <c r="E10">
        <v>0.48225301587224989</v>
      </c>
      <c r="F10" s="8">
        <f t="shared" si="0"/>
        <v>-1.3926880226811001E-3</v>
      </c>
      <c r="G10" s="8">
        <f t="shared" si="1"/>
        <v>0.1293646770031795</v>
      </c>
      <c r="I10" s="10" t="s">
        <v>19</v>
      </c>
      <c r="J10" s="11">
        <v>-1.3926880226811001E-3</v>
      </c>
      <c r="L10" s="12" t="str">
        <f>_xlfn.XLOOKUP(I10,Sheet!$B$2:$B$900,Sheet!$A$2:$A$900)</f>
        <v>ADM</v>
      </c>
      <c r="M10" s="9">
        <f t="shared" si="2"/>
        <v>-1.3926880226811001E-3</v>
      </c>
      <c r="P10" s="31"/>
      <c r="R10" s="10" t="s">
        <v>18</v>
      </c>
      <c r="S10" s="11">
        <v>0.1293646770031795</v>
      </c>
      <c r="U10" s="12"/>
      <c r="V10" s="31"/>
    </row>
    <row r="11" spans="1:22" ht="16" thickBot="1">
      <c r="A11" s="1" t="s">
        <v>20</v>
      </c>
      <c r="B11">
        <v>-0.1729102797667634</v>
      </c>
      <c r="C11">
        <v>2.6892983987109601E-2</v>
      </c>
      <c r="D11">
        <v>0.93144358079869793</v>
      </c>
      <c r="E11">
        <v>0.199803263753873</v>
      </c>
      <c r="F11" s="8">
        <f t="shared" si="0"/>
        <v>1.6699603497533E-3</v>
      </c>
      <c r="G11" s="8">
        <f t="shared" si="1"/>
        <v>8.2984166060998094E-2</v>
      </c>
      <c r="I11" s="10" t="s">
        <v>21</v>
      </c>
      <c r="J11" s="11">
        <v>1.6699603497533E-3</v>
      </c>
      <c r="L11" s="12" t="str">
        <f>_xlfn.XLOOKUP(I11,Sheet!$B$2:$B$900,Sheet!$A$2:$A$900)</f>
        <v>ADP</v>
      </c>
      <c r="M11" s="9">
        <f t="shared" si="2"/>
        <v>1.6699603497533E-3</v>
      </c>
      <c r="O11" s="37" t="s">
        <v>876</v>
      </c>
      <c r="P11" s="38"/>
      <c r="R11" s="10" t="s">
        <v>20</v>
      </c>
      <c r="S11" s="11">
        <v>8.2984166060998094E-2</v>
      </c>
      <c r="U11" s="37" t="s">
        <v>877</v>
      </c>
      <c r="V11" s="38"/>
    </row>
    <row r="12" spans="1:22">
      <c r="A12" s="1" t="s">
        <v>22</v>
      </c>
      <c r="B12">
        <v>-0.31496053783651279</v>
      </c>
      <c r="C12">
        <v>-0.29634472894343089</v>
      </c>
      <c r="D12">
        <v>1.6174634265559911</v>
      </c>
      <c r="E12">
        <v>1.861580889308195E-2</v>
      </c>
      <c r="F12" s="8">
        <f t="shared" si="0"/>
        <v>4.6690397473083001E-3</v>
      </c>
      <c r="G12" s="8">
        <f t="shared" si="1"/>
        <v>0.1305826704832258</v>
      </c>
      <c r="I12" s="10" t="s">
        <v>23</v>
      </c>
      <c r="J12" s="11">
        <v>4.6690397473083001E-3</v>
      </c>
      <c r="L12" s="12" t="str">
        <f>_xlfn.XLOOKUP(I12,Sheet!$B$2:$B$900,Sheet!$A$2:$A$900)</f>
        <v>ADSK</v>
      </c>
      <c r="M12" s="9">
        <f t="shared" si="2"/>
        <v>4.6690397473083001E-3</v>
      </c>
      <c r="O12" s="32" t="s">
        <v>878</v>
      </c>
      <c r="P12" s="33">
        <f>SQRT(SUMXMY2(E:E, F:F)/COUNT(E:E))</f>
        <v>0.27665739677850504</v>
      </c>
      <c r="R12" s="10" t="s">
        <v>22</v>
      </c>
      <c r="S12" s="11">
        <v>0.1305826704832258</v>
      </c>
      <c r="U12" s="32" t="s">
        <v>878</v>
      </c>
      <c r="V12" s="33">
        <f>SQRT(SUMXMY2($E$2:$E$433, $G$2:$G$433)/COUNT($E$2:$E$433))</f>
        <v>0.32831544132426449</v>
      </c>
    </row>
    <row r="13" spans="1:22" ht="16" thickBot="1">
      <c r="A13" s="1" t="s">
        <v>24</v>
      </c>
      <c r="B13">
        <v>-8.0226657047705235E-2</v>
      </c>
      <c r="C13">
        <v>4.9075733049015469E-2</v>
      </c>
      <c r="D13">
        <v>0.48383577335117428</v>
      </c>
      <c r="E13">
        <v>0.1293023900967207</v>
      </c>
      <c r="F13" s="8">
        <f t="shared" si="0"/>
        <v>-4.4842741051512001E-3</v>
      </c>
      <c r="G13" s="8">
        <f t="shared" si="1"/>
        <v>4.8780877807843501E-2</v>
      </c>
      <c r="I13" s="10" t="s">
        <v>25</v>
      </c>
      <c r="J13" s="11">
        <v>-4.4842741051512001E-3</v>
      </c>
      <c r="L13" s="12" t="str">
        <f>_xlfn.XLOOKUP(I13,Sheet!$B$2:$B$900,Sheet!$A$2:$A$900)</f>
        <v>AEE</v>
      </c>
      <c r="M13" s="9">
        <f t="shared" si="2"/>
        <v>-4.4842741051512001E-3</v>
      </c>
      <c r="O13" s="29" t="s">
        <v>879</v>
      </c>
      <c r="P13" s="34">
        <f>RSQ(F:F, E:E)</f>
        <v>3.0781339999322369E-2</v>
      </c>
      <c r="R13" s="10" t="s">
        <v>24</v>
      </c>
      <c r="S13" s="11">
        <v>4.8780877807843501E-2</v>
      </c>
      <c r="U13" s="29" t="s">
        <v>879</v>
      </c>
      <c r="V13" s="34">
        <f>RSQ(G:G, E:E)</f>
        <v>2.3257007169827912E-2</v>
      </c>
    </row>
    <row r="14" spans="1:22">
      <c r="A14" s="1" t="s">
        <v>26</v>
      </c>
      <c r="B14">
        <v>-8.4998726425588311E-2</v>
      </c>
      <c r="C14">
        <v>0.12612403208771689</v>
      </c>
      <c r="D14">
        <v>0.50688208346031183</v>
      </c>
      <c r="E14">
        <v>0.21112275851330531</v>
      </c>
      <c r="F14" s="8">
        <f t="shared" si="0"/>
        <v>-7.5716930165525996E-3</v>
      </c>
      <c r="G14" s="8">
        <f t="shared" si="1"/>
        <v>1.4078024114098E-3</v>
      </c>
      <c r="I14" s="10" t="s">
        <v>27</v>
      </c>
      <c r="J14" s="11">
        <v>-7.5716930165525996E-3</v>
      </c>
      <c r="L14" s="12" t="str">
        <f>_xlfn.XLOOKUP(I14,Sheet!$B$2:$B$900,Sheet!$A$2:$A$900)</f>
        <v>AEP</v>
      </c>
      <c r="M14" s="9">
        <f t="shared" si="2"/>
        <v>-7.5716930165525996E-3</v>
      </c>
      <c r="P14" s="15"/>
      <c r="R14" s="10" t="s">
        <v>26</v>
      </c>
      <c r="S14" s="11">
        <v>1.4078024114098E-3</v>
      </c>
      <c r="V14" s="16"/>
    </row>
    <row r="15" spans="1:22">
      <c r="A15" s="1" t="s">
        <v>28</v>
      </c>
      <c r="B15">
        <v>-0.19540817632863081</v>
      </c>
      <c r="C15">
        <v>0.25724793628066261</v>
      </c>
      <c r="D15">
        <v>1.040095291390152</v>
      </c>
      <c r="E15">
        <v>0.45265611260929328</v>
      </c>
      <c r="F15" s="8">
        <f t="shared" si="0"/>
        <v>2.3689938729126998E-3</v>
      </c>
      <c r="G15" s="8">
        <f t="shared" si="1"/>
        <v>0.1320903138669558</v>
      </c>
      <c r="I15" s="10" t="s">
        <v>29</v>
      </c>
      <c r="J15" s="11">
        <v>2.3689938729126998E-3</v>
      </c>
      <c r="L15" s="12" t="str">
        <f>_xlfn.XLOOKUP(I15,Sheet!$B$2:$B$900,Sheet!$A$2:$A$900)</f>
        <v>AES</v>
      </c>
      <c r="M15" s="9">
        <f t="shared" si="2"/>
        <v>2.3689938729126998E-3</v>
      </c>
      <c r="P15" s="15"/>
      <c r="R15" s="10" t="s">
        <v>28</v>
      </c>
      <c r="S15" s="11">
        <v>0.1320903138669558</v>
      </c>
      <c r="V15" s="16"/>
    </row>
    <row r="16" spans="1:22">
      <c r="A16" s="1" t="s">
        <v>30</v>
      </c>
      <c r="B16">
        <v>-0.1196291476029268</v>
      </c>
      <c r="C16">
        <v>0.26197525535157828</v>
      </c>
      <c r="D16">
        <v>0.67412680738698427</v>
      </c>
      <c r="E16">
        <v>0.38160440295450498</v>
      </c>
      <c r="F16" s="8">
        <f t="shared" si="0"/>
        <v>2.3832874757276001E-3</v>
      </c>
      <c r="G16" s="8">
        <f t="shared" si="1"/>
        <v>2.6469243931340099E-2</v>
      </c>
      <c r="I16" s="10" t="s">
        <v>31</v>
      </c>
      <c r="J16" s="11">
        <v>2.3832874757276001E-3</v>
      </c>
      <c r="L16" s="12" t="str">
        <f>_xlfn.XLOOKUP(I16,Sheet!$B$2:$B$900,Sheet!$A$2:$A$900)</f>
        <v>AFL</v>
      </c>
      <c r="M16" s="9">
        <f t="shared" si="2"/>
        <v>2.3832874757276001E-3</v>
      </c>
      <c r="P16" s="15"/>
      <c r="R16" s="10" t="s">
        <v>30</v>
      </c>
      <c r="S16" s="11">
        <v>2.6469243931340099E-2</v>
      </c>
      <c r="V16" s="16"/>
    </row>
    <row r="17" spans="1:22">
      <c r="A17" s="1" t="s">
        <v>32</v>
      </c>
      <c r="B17">
        <v>-0.17566486525866579</v>
      </c>
      <c r="C17">
        <v>0.18189059546533959</v>
      </c>
      <c r="D17">
        <v>0.94474662114482888</v>
      </c>
      <c r="E17">
        <v>0.35755546072400551</v>
      </c>
      <c r="F17" s="8">
        <f t="shared" si="0"/>
        <v>8.1542411953696992E-3</v>
      </c>
      <c r="G17" s="8">
        <f t="shared" si="1"/>
        <v>2.91501560138787E-2</v>
      </c>
      <c r="I17" s="10" t="s">
        <v>33</v>
      </c>
      <c r="J17" s="11">
        <v>8.1542411953696992E-3</v>
      </c>
      <c r="L17" s="12" t="str">
        <f>_xlfn.XLOOKUP(I17,Sheet!$B$2:$B$900,Sheet!$A$2:$A$900)</f>
        <v>AIG</v>
      </c>
      <c r="M17" s="9">
        <f t="shared" si="2"/>
        <v>8.1542411953696992E-3</v>
      </c>
      <c r="P17" s="15"/>
      <c r="R17" s="10" t="s">
        <v>32</v>
      </c>
      <c r="S17" s="11">
        <v>2.91501560138787E-2</v>
      </c>
      <c r="V17" s="16"/>
    </row>
    <row r="18" spans="1:22">
      <c r="A18" s="1" t="s">
        <v>34</v>
      </c>
      <c r="B18">
        <v>-0.1006475042408346</v>
      </c>
      <c r="C18">
        <v>-0.1594169456660208</v>
      </c>
      <c r="D18">
        <v>0.58245654766039867</v>
      </c>
      <c r="E18">
        <v>-5.8769441425186253E-2</v>
      </c>
      <c r="F18" s="8">
        <f t="shared" si="0"/>
        <v>-9.4252971988800002E-4</v>
      </c>
      <c r="G18" s="8">
        <f t="shared" si="1"/>
        <v>0.1068178438183548</v>
      </c>
      <c r="I18" s="10" t="s">
        <v>35</v>
      </c>
      <c r="J18" s="11">
        <v>-9.4252971988800002E-4</v>
      </c>
      <c r="L18" s="12" t="str">
        <f>_xlfn.XLOOKUP(I18,Sheet!$B$2:$B$900,Sheet!$A$2:$A$900)</f>
        <v>AIZ</v>
      </c>
      <c r="M18" s="9">
        <f t="shared" si="2"/>
        <v>-9.4252971988800002E-4</v>
      </c>
      <c r="P18" s="15"/>
      <c r="R18" s="10" t="s">
        <v>34</v>
      </c>
      <c r="S18" s="11">
        <v>0.1068178438183548</v>
      </c>
      <c r="V18" s="16"/>
    </row>
    <row r="19" spans="1:22">
      <c r="A19" s="1" t="s">
        <v>36</v>
      </c>
      <c r="B19">
        <v>-0.15143480181933119</v>
      </c>
      <c r="C19">
        <v>0.1526777703536791</v>
      </c>
      <c r="D19">
        <v>0.82772955543010229</v>
      </c>
      <c r="E19">
        <v>0.30411257217301041</v>
      </c>
      <c r="F19" s="8">
        <f t="shared" si="0"/>
        <v>-1.4117066238405001E-3</v>
      </c>
      <c r="G19" s="8">
        <f t="shared" si="1"/>
        <v>0.14474423166988171</v>
      </c>
      <c r="I19" s="10" t="s">
        <v>37</v>
      </c>
      <c r="J19" s="11">
        <v>-1.4117066238405001E-3</v>
      </c>
      <c r="L19" s="12" t="str">
        <f>_xlfn.XLOOKUP(I19,Sheet!$B$2:$B$900,Sheet!$A$2:$A$900)</f>
        <v>AJG</v>
      </c>
      <c r="M19" s="9">
        <f t="shared" si="2"/>
        <v>-1.4117066238405001E-3</v>
      </c>
      <c r="P19" s="15"/>
      <c r="R19" s="10" t="s">
        <v>36</v>
      </c>
      <c r="S19" s="11">
        <v>0.14474423166988171</v>
      </c>
      <c r="V19" s="16"/>
    </row>
    <row r="20" spans="1:22">
      <c r="A20" s="1" t="s">
        <v>38</v>
      </c>
      <c r="B20">
        <v>-0.14034920986269209</v>
      </c>
      <c r="C20">
        <v>-0.28330536151726748</v>
      </c>
      <c r="D20">
        <v>0.7741926158457495</v>
      </c>
      <c r="E20">
        <v>-0.1429561516545754</v>
      </c>
      <c r="F20" s="8">
        <f t="shared" si="0"/>
        <v>-6.2504525590464004E-3</v>
      </c>
      <c r="G20" s="8">
        <f t="shared" si="1"/>
        <v>9.0752949146760201E-2</v>
      </c>
      <c r="I20" s="10" t="s">
        <v>39</v>
      </c>
      <c r="J20" s="11">
        <v>-6.2504525590464004E-3</v>
      </c>
      <c r="L20" s="12" t="str">
        <f>_xlfn.XLOOKUP(I20,Sheet!$B$2:$B$900,Sheet!$A$2:$A$900)</f>
        <v>AKAM</v>
      </c>
      <c r="M20" s="9">
        <f t="shared" si="2"/>
        <v>-6.2504525590464004E-3</v>
      </c>
      <c r="P20" s="15"/>
      <c r="R20" s="10" t="s">
        <v>38</v>
      </c>
      <c r="S20" s="11">
        <v>9.0752949146760201E-2</v>
      </c>
      <c r="V20" s="16"/>
    </row>
    <row r="21" spans="1:22">
      <c r="A21" s="1" t="s">
        <v>40</v>
      </c>
      <c r="B21">
        <v>-0.26629668654479333</v>
      </c>
      <c r="C21">
        <v>8.3994515579768114E-2</v>
      </c>
      <c r="D21">
        <v>1.3824454251053431</v>
      </c>
      <c r="E21">
        <v>0.35029120212456138</v>
      </c>
      <c r="F21" s="8">
        <f t="shared" si="0"/>
        <v>5.9835872695858001E-3</v>
      </c>
      <c r="G21" s="8">
        <f t="shared" si="1"/>
        <v>0.20716962767216729</v>
      </c>
      <c r="I21" s="10" t="s">
        <v>41</v>
      </c>
      <c r="J21" s="11">
        <v>5.9835872695858001E-3</v>
      </c>
      <c r="L21" s="12" t="str">
        <f>_xlfn.XLOOKUP(I21,Sheet!$B$2:$B$900,Sheet!$A$2:$A$900)</f>
        <v>ALB</v>
      </c>
      <c r="M21" s="9">
        <f t="shared" si="2"/>
        <v>5.9835872695858001E-3</v>
      </c>
      <c r="P21" s="15"/>
      <c r="R21" s="10" t="s">
        <v>40</v>
      </c>
      <c r="S21" s="11">
        <v>0.20716962767216729</v>
      </c>
      <c r="V21" s="16"/>
    </row>
    <row r="22" spans="1:22">
      <c r="A22" s="1" t="s">
        <v>42</v>
      </c>
      <c r="B22">
        <v>-0.32046700845451548</v>
      </c>
      <c r="C22">
        <v>-0.95296807911098402</v>
      </c>
      <c r="D22">
        <v>1.644056466057366</v>
      </c>
      <c r="E22">
        <v>-0.63250107065646843</v>
      </c>
      <c r="F22" s="8">
        <f t="shared" si="0"/>
        <v>9.9001201226100004E-3</v>
      </c>
      <c r="G22" s="8">
        <f t="shared" si="1"/>
        <v>0.1326877653308762</v>
      </c>
      <c r="I22" s="10" t="s">
        <v>43</v>
      </c>
      <c r="J22" s="11">
        <v>9.9001201226100004E-3</v>
      </c>
      <c r="L22" s="12" t="str">
        <f>_xlfn.XLOOKUP(I22,Sheet!$B$2:$B$900,Sheet!$A$2:$A$900)</f>
        <v>ALGN</v>
      </c>
      <c r="M22" s="9">
        <f t="shared" si="2"/>
        <v>9.9001201226100004E-3</v>
      </c>
      <c r="P22" s="15"/>
      <c r="R22" s="10" t="s">
        <v>42</v>
      </c>
      <c r="S22" s="11">
        <v>0.1326877653308762</v>
      </c>
      <c r="V22" s="16"/>
    </row>
    <row r="23" spans="1:22">
      <c r="A23" s="1" t="s">
        <v>44</v>
      </c>
      <c r="B23">
        <v>-0.1025832650081787</v>
      </c>
      <c r="C23">
        <v>0.21353884061197431</v>
      </c>
      <c r="D23">
        <v>0.59180514245411164</v>
      </c>
      <c r="E23">
        <v>0.31612210562015303</v>
      </c>
      <c r="F23" s="8">
        <f t="shared" si="0"/>
        <v>-1.2832482065550999E-3</v>
      </c>
      <c r="G23" s="8">
        <f t="shared" si="1"/>
        <v>7.07610285280353E-2</v>
      </c>
      <c r="I23" s="10" t="s">
        <v>45</v>
      </c>
      <c r="J23" s="11">
        <v>-1.2832482065550999E-3</v>
      </c>
      <c r="L23" s="12" t="str">
        <f>_xlfn.XLOOKUP(I23,Sheet!$B$2:$B$900,Sheet!$A$2:$A$900)</f>
        <v>ALL</v>
      </c>
      <c r="M23" s="9">
        <f t="shared" si="2"/>
        <v>-1.2832482065550999E-3</v>
      </c>
      <c r="P23" s="15"/>
      <c r="R23" s="10" t="s">
        <v>44</v>
      </c>
      <c r="S23" s="11">
        <v>7.07610285280353E-2</v>
      </c>
      <c r="V23" s="16"/>
    </row>
    <row r="24" spans="1:22">
      <c r="A24" s="1" t="s">
        <v>46</v>
      </c>
      <c r="B24">
        <v>-0.33737617742316889</v>
      </c>
      <c r="C24">
        <v>-0.34278759345736343</v>
      </c>
      <c r="D24">
        <v>1.725717883962455</v>
      </c>
      <c r="E24">
        <v>-5.4114160341944828E-3</v>
      </c>
      <c r="F24" s="8">
        <f t="shared" si="0"/>
        <v>1.20325977054925E-2</v>
      </c>
      <c r="G24" s="8">
        <f t="shared" si="1"/>
        <v>0.21646349490246611</v>
      </c>
      <c r="I24" s="10" t="s">
        <v>47</v>
      </c>
      <c r="J24" s="11">
        <v>1.20325977054925E-2</v>
      </c>
      <c r="L24" s="12" t="str">
        <f>_xlfn.XLOOKUP(I24,Sheet!$B$2:$B$900,Sheet!$A$2:$A$900)</f>
        <v>AMAT</v>
      </c>
      <c r="M24" s="9">
        <f t="shared" si="2"/>
        <v>1.20325977054925E-2</v>
      </c>
      <c r="P24" s="15"/>
      <c r="R24" s="10" t="s">
        <v>46</v>
      </c>
      <c r="S24" s="11">
        <v>0.21646349490246611</v>
      </c>
      <c r="V24" s="16"/>
    </row>
    <row r="25" spans="1:22">
      <c r="A25" s="1" t="s">
        <v>48</v>
      </c>
      <c r="B25">
        <v>-0.40677149398647738</v>
      </c>
      <c r="C25">
        <v>-0.61119021011757235</v>
      </c>
      <c r="D25">
        <v>2.0608567637641628</v>
      </c>
      <c r="E25">
        <v>-0.204418716131095</v>
      </c>
      <c r="F25" s="8">
        <f t="shared" si="0"/>
        <v>9.2400987265035001E-3</v>
      </c>
      <c r="G25" s="8">
        <f t="shared" si="1"/>
        <v>0.22612028357533459</v>
      </c>
      <c r="I25" s="10" t="s">
        <v>49</v>
      </c>
      <c r="J25" s="11">
        <v>9.2400987265035001E-3</v>
      </c>
      <c r="L25" s="12" t="str">
        <f>_xlfn.XLOOKUP(I25,Sheet!$B$2:$B$900,Sheet!$A$2:$A$900)</f>
        <v>AMD</v>
      </c>
      <c r="M25" s="9">
        <f t="shared" si="2"/>
        <v>9.2400987265035001E-3</v>
      </c>
      <c r="P25" s="15"/>
      <c r="R25" s="10" t="s">
        <v>48</v>
      </c>
      <c r="S25" s="11">
        <v>0.22612028357533459</v>
      </c>
      <c r="V25" s="16"/>
    </row>
    <row r="26" spans="1:22">
      <c r="A26" s="1" t="s">
        <v>50</v>
      </c>
      <c r="B26">
        <v>-0.1546916596896987</v>
      </c>
      <c r="C26">
        <v>-1.435359785629531E-2</v>
      </c>
      <c r="D26">
        <v>0.84345827823739095</v>
      </c>
      <c r="E26">
        <v>0.14033806183340339</v>
      </c>
      <c r="F26" s="8">
        <f t="shared" si="0"/>
        <v>3.1884479379677999E-3</v>
      </c>
      <c r="G26" s="8">
        <f t="shared" si="1"/>
        <v>0.1234112643388104</v>
      </c>
      <c r="I26" s="10" t="s">
        <v>51</v>
      </c>
      <c r="J26" s="11">
        <v>3.1884479379677999E-3</v>
      </c>
      <c r="L26" s="12" t="str">
        <f>_xlfn.XLOOKUP(I26,Sheet!$B$2:$B$900,Sheet!$A$2:$A$900)</f>
        <v>AME</v>
      </c>
      <c r="M26" s="9">
        <f t="shared" si="2"/>
        <v>3.1884479379677999E-3</v>
      </c>
      <c r="P26" s="15"/>
      <c r="R26" s="10" t="s">
        <v>50</v>
      </c>
      <c r="S26" s="11">
        <v>0.1234112643388104</v>
      </c>
      <c r="V26" s="16"/>
    </row>
    <row r="27" spans="1:22">
      <c r="A27" s="1" t="s">
        <v>52</v>
      </c>
      <c r="B27">
        <v>-5.1730436172208259E-2</v>
      </c>
      <c r="C27">
        <v>0.2092296076178044</v>
      </c>
      <c r="D27">
        <v>0.34621565695493889</v>
      </c>
      <c r="E27">
        <v>0.26096004379001259</v>
      </c>
      <c r="F27" s="8">
        <f t="shared" si="0"/>
        <v>-4.8329380207562996E-3</v>
      </c>
      <c r="G27" s="8">
        <f t="shared" si="1"/>
        <v>5.4481044961644201E-2</v>
      </c>
      <c r="I27" s="10" t="s">
        <v>53</v>
      </c>
      <c r="J27" s="11">
        <v>-4.8329380207562996E-3</v>
      </c>
      <c r="L27" s="12" t="str">
        <f>_xlfn.XLOOKUP(I27,Sheet!$B$2:$B$900,Sheet!$A$2:$A$900)</f>
        <v>AMGN</v>
      </c>
      <c r="M27" s="9">
        <f t="shared" si="2"/>
        <v>-4.8329380207562996E-3</v>
      </c>
      <c r="P27" s="15"/>
      <c r="R27" s="10" t="s">
        <v>52</v>
      </c>
      <c r="S27" s="11">
        <v>5.4481044961644201E-2</v>
      </c>
      <c r="V27" s="16"/>
    </row>
    <row r="28" spans="1:22">
      <c r="A28" s="1" t="s">
        <v>54</v>
      </c>
      <c r="B28">
        <v>-0.23503864729231061</v>
      </c>
      <c r="C28">
        <v>0.11111308235118331</v>
      </c>
      <c r="D28">
        <v>1.231487337749146</v>
      </c>
      <c r="E28">
        <v>0.34615172964349389</v>
      </c>
      <c r="F28" s="8">
        <f t="shared" si="0"/>
        <v>1.4521523402757299E-2</v>
      </c>
      <c r="G28" s="8">
        <f t="shared" si="1"/>
        <v>0.1536442341546124</v>
      </c>
      <c r="I28" s="10" t="s">
        <v>55</v>
      </c>
      <c r="J28" s="11">
        <v>1.4521523402757299E-2</v>
      </c>
      <c r="L28" s="12" t="str">
        <f>_xlfn.XLOOKUP(I28,Sheet!$B$2:$B$900,Sheet!$A$2:$A$900)</f>
        <v>AMP</v>
      </c>
      <c r="M28" s="9">
        <f t="shared" si="2"/>
        <v>1.4521523402757299E-2</v>
      </c>
      <c r="P28" s="15"/>
      <c r="R28" s="10" t="s">
        <v>54</v>
      </c>
      <c r="S28" s="11">
        <v>0.1536442341546124</v>
      </c>
      <c r="V28" s="16"/>
    </row>
    <row r="29" spans="1:22">
      <c r="A29" s="1" t="s">
        <v>56</v>
      </c>
      <c r="B29">
        <v>-0.15101049646975939</v>
      </c>
      <c r="C29">
        <v>-0.24620791391705901</v>
      </c>
      <c r="D29">
        <v>0.82568040821683675</v>
      </c>
      <c r="E29">
        <v>-9.519741744729962E-2</v>
      </c>
      <c r="F29" s="8">
        <f t="shared" si="0"/>
        <v>-2.4996255156877001E-3</v>
      </c>
      <c r="G29" s="8">
        <f t="shared" si="1"/>
        <v>7.6271371440880004E-2</v>
      </c>
      <c r="I29" s="10" t="s">
        <v>57</v>
      </c>
      <c r="J29" s="11">
        <v>-2.4996255156877001E-3</v>
      </c>
      <c r="L29" s="12" t="str">
        <f>_xlfn.XLOOKUP(I29,Sheet!$B$2:$B$900,Sheet!$A$2:$A$900)</f>
        <v>AMT</v>
      </c>
      <c r="M29" s="9">
        <f t="shared" si="2"/>
        <v>-2.4996255156877001E-3</v>
      </c>
      <c r="P29" s="15"/>
      <c r="R29" s="10" t="s">
        <v>56</v>
      </c>
      <c r="S29" s="11">
        <v>7.6271371440880004E-2</v>
      </c>
      <c r="V29" s="16"/>
    </row>
    <row r="30" spans="1:22">
      <c r="A30" s="1" t="s">
        <v>58</v>
      </c>
      <c r="B30">
        <v>-0.31969843134727399</v>
      </c>
      <c r="C30">
        <v>-0.56016611831604912</v>
      </c>
      <c r="D30">
        <v>1.6403446871720111</v>
      </c>
      <c r="E30">
        <v>-0.2404676869687751</v>
      </c>
      <c r="F30" s="8">
        <f t="shared" si="0"/>
        <v>-3.7760710577491E-3</v>
      </c>
      <c r="G30" s="8">
        <f t="shared" si="1"/>
        <v>0.14643933464506581</v>
      </c>
      <c r="I30" s="10" t="s">
        <v>59</v>
      </c>
      <c r="J30" s="11">
        <v>-3.7760710577491E-3</v>
      </c>
      <c r="L30" s="12" t="str">
        <f>_xlfn.XLOOKUP(I30,Sheet!$B$2:$B$900,Sheet!$A$2:$A$900)</f>
        <v>AMZN</v>
      </c>
      <c r="M30" s="9">
        <f t="shared" si="2"/>
        <v>-3.7760710577491E-3</v>
      </c>
      <c r="P30" s="15"/>
      <c r="R30" s="10" t="s">
        <v>58</v>
      </c>
      <c r="S30" s="11">
        <v>0.14643933464506581</v>
      </c>
      <c r="V30" s="16"/>
    </row>
    <row r="31" spans="1:22">
      <c r="A31" s="1" t="s">
        <v>60</v>
      </c>
      <c r="B31">
        <v>-0.28469176442778948</v>
      </c>
      <c r="C31">
        <v>-0.42110918419675342</v>
      </c>
      <c r="D31">
        <v>1.471282915888289</v>
      </c>
      <c r="E31">
        <v>-0.13641741976896379</v>
      </c>
      <c r="F31" s="8">
        <f t="shared" si="0"/>
        <v>4.4865647751680003E-3</v>
      </c>
      <c r="G31" s="8">
        <f t="shared" si="1"/>
        <v>0.1198941029212163</v>
      </c>
      <c r="I31" s="10" t="s">
        <v>61</v>
      </c>
      <c r="J31" s="11">
        <v>4.4865647751680003E-3</v>
      </c>
      <c r="L31" s="12" t="str">
        <f>_xlfn.XLOOKUP(I31,Sheet!$B$2:$B$900,Sheet!$A$2:$A$900)</f>
        <v>ANSS</v>
      </c>
      <c r="M31" s="9">
        <f t="shared" si="2"/>
        <v>4.4865647751680003E-3</v>
      </c>
      <c r="P31" s="15"/>
      <c r="R31" s="10" t="s">
        <v>60</v>
      </c>
      <c r="S31" s="11">
        <v>0.1198941029212163</v>
      </c>
      <c r="V31" s="16"/>
    </row>
    <row r="32" spans="1:22">
      <c r="A32" s="1" t="s">
        <v>62</v>
      </c>
      <c r="B32">
        <v>-0.155518111746621</v>
      </c>
      <c r="C32">
        <v>4.5181454918970188E-2</v>
      </c>
      <c r="D32">
        <v>0.84744955935380573</v>
      </c>
      <c r="E32">
        <v>0.20069956666559119</v>
      </c>
      <c r="F32" s="8">
        <f t="shared" si="0"/>
        <v>-3.7883424226639998E-3</v>
      </c>
      <c r="G32" s="8">
        <f t="shared" si="1"/>
        <v>9.8649536955999595E-2</v>
      </c>
      <c r="I32" s="10" t="s">
        <v>63</v>
      </c>
      <c r="J32" s="11">
        <v>-3.7883424226639998E-3</v>
      </c>
      <c r="L32" s="12" t="str">
        <f>_xlfn.XLOOKUP(I32,Sheet!$B$2:$B$900,Sheet!$A$2:$A$900)</f>
        <v>AON</v>
      </c>
      <c r="M32" s="9">
        <f t="shared" si="2"/>
        <v>-3.7883424226639998E-3</v>
      </c>
      <c r="P32" s="15"/>
      <c r="R32" s="10" t="s">
        <v>62</v>
      </c>
      <c r="S32" s="11">
        <v>9.8649536955999595E-2</v>
      </c>
      <c r="V32" s="16"/>
    </row>
    <row r="33" spans="1:22">
      <c r="A33" s="1" t="s">
        <v>64</v>
      </c>
      <c r="B33">
        <v>-0.17143388508397281</v>
      </c>
      <c r="C33">
        <v>-0.33789545379326752</v>
      </c>
      <c r="D33">
        <v>0.92431345610672055</v>
      </c>
      <c r="E33">
        <v>-0.16646156870929471</v>
      </c>
      <c r="F33" s="8">
        <f t="shared" si="0"/>
        <v>-4.0267485872936002E-3</v>
      </c>
      <c r="G33" s="8">
        <f t="shared" si="1"/>
        <v>0.1217802537772735</v>
      </c>
      <c r="I33" s="10" t="s">
        <v>65</v>
      </c>
      <c r="J33" s="11">
        <v>-4.0267485872936002E-3</v>
      </c>
      <c r="L33" s="12" t="str">
        <f>_xlfn.XLOOKUP(I33,Sheet!$B$2:$B$900,Sheet!$A$2:$A$900)</f>
        <v>AOS</v>
      </c>
      <c r="M33" s="9">
        <f t="shared" si="2"/>
        <v>-4.0267485872936002E-3</v>
      </c>
      <c r="P33" s="15"/>
      <c r="R33" s="10" t="s">
        <v>64</v>
      </c>
      <c r="S33" s="11">
        <v>0.1217802537772735</v>
      </c>
      <c r="V33" s="16"/>
    </row>
    <row r="34" spans="1:22">
      <c r="A34" s="1" t="s">
        <v>66</v>
      </c>
      <c r="B34">
        <v>-0.2102133128704268</v>
      </c>
      <c r="C34">
        <v>0.74202970816817349</v>
      </c>
      <c r="D34">
        <v>1.1115954605896441</v>
      </c>
      <c r="E34">
        <v>0.95224302103860037</v>
      </c>
      <c r="F34" s="8">
        <f t="shared" si="0"/>
        <v>1.65932020517543E-2</v>
      </c>
      <c r="G34" s="8">
        <f t="shared" si="1"/>
        <v>-0.212477934067408</v>
      </c>
      <c r="I34" s="10" t="s">
        <v>67</v>
      </c>
      <c r="J34" s="11">
        <v>1.65932020517543E-2</v>
      </c>
      <c r="L34" s="12" t="str">
        <f>_xlfn.XLOOKUP(I34,Sheet!$B$2:$B$900,Sheet!$A$2:$A$900)</f>
        <v>APA</v>
      </c>
      <c r="M34" s="9">
        <f t="shared" si="2"/>
        <v>1.65932020517543E-2</v>
      </c>
      <c r="P34" s="15"/>
      <c r="R34" s="10" t="s">
        <v>66</v>
      </c>
      <c r="S34" s="11">
        <v>-0.212477934067408</v>
      </c>
      <c r="V34" s="16"/>
    </row>
    <row r="35" spans="1:22">
      <c r="A35" s="1" t="s">
        <v>68</v>
      </c>
      <c r="B35">
        <v>-0.15004947044525499</v>
      </c>
      <c r="C35">
        <v>7.9318145196352607E-2</v>
      </c>
      <c r="D35">
        <v>0.82103921337454722</v>
      </c>
      <c r="E35">
        <v>0.22936761564160771</v>
      </c>
      <c r="F35" s="8">
        <f t="shared" si="0"/>
        <v>-1.8254410016400001E-4</v>
      </c>
      <c r="G35" s="8">
        <f t="shared" si="1"/>
        <v>9.2153965991226397E-2</v>
      </c>
      <c r="I35" s="10" t="s">
        <v>69</v>
      </c>
      <c r="J35" s="11">
        <v>-1.8254410016400001E-4</v>
      </c>
      <c r="L35" s="12" t="str">
        <f>_xlfn.XLOOKUP(I35,Sheet!$B$2:$B$900,Sheet!$A$2:$A$900)</f>
        <v>APD</v>
      </c>
      <c r="M35" s="9">
        <f t="shared" si="2"/>
        <v>-1.8254410016400001E-4</v>
      </c>
      <c r="P35" s="15"/>
      <c r="R35" s="10" t="s">
        <v>68</v>
      </c>
      <c r="S35" s="11">
        <v>9.2153965991226397E-2</v>
      </c>
      <c r="V35" s="16"/>
    </row>
    <row r="36" spans="1:22">
      <c r="A36" s="1" t="s">
        <v>70</v>
      </c>
      <c r="B36">
        <v>-0.20539720070525391</v>
      </c>
      <c r="C36">
        <v>-8.3649865401126844E-2</v>
      </c>
      <c r="D36">
        <v>1.0883364495213259</v>
      </c>
      <c r="E36">
        <v>0.121747335304127</v>
      </c>
      <c r="F36" s="8">
        <f t="shared" si="0"/>
        <v>1.8683576249812E-3</v>
      </c>
      <c r="G36" s="8">
        <f t="shared" si="1"/>
        <v>0.13056583655167639</v>
      </c>
      <c r="I36" s="10" t="s">
        <v>71</v>
      </c>
      <c r="J36" s="11">
        <v>1.8683576249812E-3</v>
      </c>
      <c r="L36" s="12" t="str">
        <f>_xlfn.XLOOKUP(I36,Sheet!$B$2:$B$900,Sheet!$A$2:$A$900)</f>
        <v>APH</v>
      </c>
      <c r="M36" s="9">
        <f t="shared" si="2"/>
        <v>1.8683576249812E-3</v>
      </c>
      <c r="P36" s="15"/>
      <c r="R36" s="10" t="s">
        <v>70</v>
      </c>
      <c r="S36" s="11">
        <v>0.13056583655167639</v>
      </c>
      <c r="V36" s="16"/>
    </row>
    <row r="37" spans="1:22">
      <c r="A37" s="1" t="s">
        <v>72</v>
      </c>
      <c r="B37">
        <v>-0.17076815319718389</v>
      </c>
      <c r="C37">
        <v>-0.34757820139318157</v>
      </c>
      <c r="D37">
        <v>0.92109835961554498</v>
      </c>
      <c r="E37">
        <v>-0.17681004819599769</v>
      </c>
      <c r="F37" s="8">
        <f t="shared" si="0"/>
        <v>-1.6577270341952E-3</v>
      </c>
      <c r="G37" s="8">
        <f t="shared" si="1"/>
        <v>9.1405322705677E-2</v>
      </c>
      <c r="I37" s="10" t="s">
        <v>73</v>
      </c>
      <c r="J37" s="11">
        <v>-1.6577270341952E-3</v>
      </c>
      <c r="L37" s="12" t="str">
        <f>_xlfn.XLOOKUP(I37,Sheet!$B$2:$B$900,Sheet!$A$2:$A$900)</f>
        <v>ARE</v>
      </c>
      <c r="M37" s="9">
        <f t="shared" si="2"/>
        <v>-1.6577270341952E-3</v>
      </c>
      <c r="P37" s="15"/>
      <c r="R37" s="10" t="s">
        <v>72</v>
      </c>
      <c r="S37" s="11">
        <v>9.1405322705677E-2</v>
      </c>
      <c r="V37" s="16"/>
    </row>
    <row r="38" spans="1:22">
      <c r="A38" s="1" t="s">
        <v>74</v>
      </c>
      <c r="B38">
        <v>-8.7618533932803472E-2</v>
      </c>
      <c r="C38">
        <v>0.11887366318735371</v>
      </c>
      <c r="D38">
        <v>0.51953422479701439</v>
      </c>
      <c r="E38">
        <v>0.20649219712015721</v>
      </c>
      <c r="F38" s="8">
        <f t="shared" si="0"/>
        <v>-5.6826164621689001E-3</v>
      </c>
      <c r="G38" s="8">
        <f t="shared" si="1"/>
        <v>-3.5972508056809398E-2</v>
      </c>
      <c r="I38" s="10" t="s">
        <v>75</v>
      </c>
      <c r="J38" s="11">
        <v>-5.6826164621689001E-3</v>
      </c>
      <c r="L38" s="12" t="str">
        <f>_xlfn.XLOOKUP(I38,Sheet!$B$2:$B$900,Sheet!$A$2:$A$900)</f>
        <v>ATO</v>
      </c>
      <c r="M38" s="9">
        <f t="shared" si="2"/>
        <v>-5.6826164621689001E-3</v>
      </c>
      <c r="P38" s="15"/>
      <c r="R38" s="10" t="s">
        <v>74</v>
      </c>
      <c r="S38" s="11">
        <v>-3.5972508056809398E-2</v>
      </c>
      <c r="V38" s="16"/>
    </row>
    <row r="39" spans="1:22">
      <c r="A39" s="1" t="s">
        <v>76</v>
      </c>
      <c r="B39">
        <v>-0.12741796764702459</v>
      </c>
      <c r="C39">
        <v>-0.37820553324702888</v>
      </c>
      <c r="D39">
        <v>0.71174226263423679</v>
      </c>
      <c r="E39">
        <v>-0.25078756560000431</v>
      </c>
      <c r="F39" s="8">
        <f t="shared" si="0"/>
        <v>-1.2639935115233E-3</v>
      </c>
      <c r="G39" s="8">
        <f t="shared" si="1"/>
        <v>3.0331818903766999E-2</v>
      </c>
      <c r="I39" s="10" t="s">
        <v>77</v>
      </c>
      <c r="J39" s="11">
        <v>-1.2639935115233E-3</v>
      </c>
      <c r="L39" s="12" t="str">
        <f>_xlfn.XLOOKUP(I39,Sheet!$B$2:$B$900,Sheet!$A$2:$A$900)</f>
        <v>AVB</v>
      </c>
      <c r="M39" s="9">
        <f t="shared" si="2"/>
        <v>-1.2639935115233E-3</v>
      </c>
      <c r="P39" s="15"/>
      <c r="R39" s="10" t="s">
        <v>76</v>
      </c>
      <c r="S39" s="11">
        <v>3.0331818903766999E-2</v>
      </c>
      <c r="V39" s="16"/>
    </row>
    <row r="40" spans="1:22">
      <c r="A40" s="1" t="s">
        <v>78</v>
      </c>
      <c r="B40">
        <v>-0.1799304518436626</v>
      </c>
      <c r="C40">
        <v>-0.1082593461941271</v>
      </c>
      <c r="D40">
        <v>0.96534691494835723</v>
      </c>
      <c r="E40">
        <v>7.1671105649535466E-2</v>
      </c>
      <c r="F40" s="8">
        <f t="shared" si="0"/>
        <v>1.5538038596646E-3</v>
      </c>
      <c r="G40" s="8">
        <f t="shared" si="1"/>
        <v>0.1519107570202709</v>
      </c>
      <c r="I40" s="10" t="s">
        <v>79</v>
      </c>
      <c r="J40" s="11">
        <v>1.5538038596646E-3</v>
      </c>
      <c r="L40" s="12" t="str">
        <f>_xlfn.XLOOKUP(I40,Sheet!$B$2:$B$900,Sheet!$A$2:$A$900)</f>
        <v>AVY</v>
      </c>
      <c r="M40" s="9">
        <f t="shared" si="2"/>
        <v>1.5538038596646E-3</v>
      </c>
      <c r="P40" s="15"/>
      <c r="R40" s="10" t="s">
        <v>78</v>
      </c>
      <c r="S40" s="11">
        <v>0.1519107570202709</v>
      </c>
      <c r="V40" s="16"/>
    </row>
    <row r="41" spans="1:22">
      <c r="A41" s="1" t="s">
        <v>80</v>
      </c>
      <c r="B41">
        <v>-0.12617536076936209</v>
      </c>
      <c r="C41">
        <v>-0.16076465858435091</v>
      </c>
      <c r="D41">
        <v>0.70574119660215395</v>
      </c>
      <c r="E41">
        <v>-3.4589297814988713E-2</v>
      </c>
      <c r="F41" s="8">
        <f t="shared" si="0"/>
        <v>-4.4477970109171004E-3</v>
      </c>
      <c r="G41" s="8">
        <f t="shared" si="1"/>
        <v>0.11304711703169019</v>
      </c>
      <c r="I41" s="10" t="s">
        <v>81</v>
      </c>
      <c r="J41" s="11">
        <v>-4.4477970109171004E-3</v>
      </c>
      <c r="L41" s="12" t="str">
        <f>_xlfn.XLOOKUP(I41,Sheet!$B$2:$B$900,Sheet!$A$2:$A$900)</f>
        <v>AWK</v>
      </c>
      <c r="M41" s="9">
        <f t="shared" si="2"/>
        <v>-4.4477970109171004E-3</v>
      </c>
      <c r="P41" s="15"/>
      <c r="R41" s="10" t="s">
        <v>80</v>
      </c>
      <c r="S41" s="11">
        <v>0.11304711703169019</v>
      </c>
      <c r="V41" s="16"/>
    </row>
    <row r="42" spans="1:22">
      <c r="A42" s="1" t="s">
        <v>82</v>
      </c>
      <c r="B42">
        <v>-0.26125850701998671</v>
      </c>
      <c r="C42">
        <v>0.192375759195619</v>
      </c>
      <c r="D42">
        <v>1.3581139582888</v>
      </c>
      <c r="E42">
        <v>0.45363426621560571</v>
      </c>
      <c r="F42" s="8">
        <f t="shared" si="0"/>
        <v>3.8351313745220001E-3</v>
      </c>
      <c r="G42" s="8">
        <f t="shared" si="1"/>
        <v>0.19754356828662439</v>
      </c>
      <c r="I42" s="10" t="s">
        <v>83</v>
      </c>
      <c r="J42" s="11">
        <v>3.8351313745220001E-3</v>
      </c>
      <c r="L42" s="12" t="str">
        <f>_xlfn.XLOOKUP(I42,Sheet!$B$2:$B$900,Sheet!$A$2:$A$900)</f>
        <v>AXON</v>
      </c>
      <c r="M42" s="9">
        <f t="shared" si="2"/>
        <v>3.8351313745220001E-3</v>
      </c>
      <c r="P42" s="15"/>
      <c r="R42" s="10" t="s">
        <v>82</v>
      </c>
      <c r="S42" s="11">
        <v>0.19754356828662439</v>
      </c>
      <c r="V42" s="16"/>
    </row>
    <row r="43" spans="1:22">
      <c r="A43" s="1" t="s">
        <v>84</v>
      </c>
      <c r="B43">
        <v>-0.2147204997724102</v>
      </c>
      <c r="C43">
        <v>-2.600225338551965E-2</v>
      </c>
      <c r="D43">
        <v>1.133362542925952</v>
      </c>
      <c r="E43">
        <v>0.18871824638689061</v>
      </c>
      <c r="F43" s="8">
        <f t="shared" si="0"/>
        <v>7.6026811983207002E-3</v>
      </c>
      <c r="G43" s="8">
        <f t="shared" si="1"/>
        <v>0.10039331839521121</v>
      </c>
      <c r="I43" s="10" t="s">
        <v>85</v>
      </c>
      <c r="J43" s="11">
        <v>7.6026811983207002E-3</v>
      </c>
      <c r="L43" s="12" t="str">
        <f>_xlfn.XLOOKUP(I43,Sheet!$B$2:$B$900,Sheet!$A$2:$A$900)</f>
        <v>AXP</v>
      </c>
      <c r="M43" s="9">
        <f t="shared" si="2"/>
        <v>7.6026811983207002E-3</v>
      </c>
      <c r="P43" s="15"/>
      <c r="R43" s="10" t="s">
        <v>84</v>
      </c>
      <c r="S43" s="11">
        <v>0.10039331839521121</v>
      </c>
      <c r="V43" s="16"/>
    </row>
    <row r="44" spans="1:22">
      <c r="A44" s="1" t="s">
        <v>86</v>
      </c>
      <c r="B44">
        <v>-0.1024210863480262</v>
      </c>
      <c r="C44">
        <v>0.20661080247549321</v>
      </c>
      <c r="D44">
        <v>0.59102191417325689</v>
      </c>
      <c r="E44">
        <v>0.3090318888235194</v>
      </c>
      <c r="F44" s="8">
        <f t="shared" si="0"/>
        <v>-2.9570321015614E-3</v>
      </c>
      <c r="G44" s="8">
        <f t="shared" si="1"/>
        <v>2.655214626943E-3</v>
      </c>
      <c r="I44" s="10" t="s">
        <v>87</v>
      </c>
      <c r="J44" s="11">
        <v>-2.9570321015614E-3</v>
      </c>
      <c r="L44" s="12" t="str">
        <f>_xlfn.XLOOKUP(I44,Sheet!$B$2:$B$900,Sheet!$A$2:$A$900)</f>
        <v>AZO</v>
      </c>
      <c r="M44" s="9">
        <f t="shared" si="2"/>
        <v>-2.9570321015614E-3</v>
      </c>
      <c r="P44" s="15"/>
      <c r="R44" s="10" t="s">
        <v>86</v>
      </c>
      <c r="S44" s="11">
        <v>2.655214626943E-3</v>
      </c>
      <c r="V44" s="16"/>
    </row>
    <row r="45" spans="1:22">
      <c r="A45" s="1" t="s">
        <v>88</v>
      </c>
      <c r="B45">
        <v>-0.2324141873859413</v>
      </c>
      <c r="C45">
        <v>5.3858221103617709E-2</v>
      </c>
      <c r="D45">
        <v>1.218812728039675</v>
      </c>
      <c r="E45">
        <v>0.28627240848955898</v>
      </c>
      <c r="F45" s="8">
        <f t="shared" si="0"/>
        <v>1.0767143563895101E-2</v>
      </c>
      <c r="G45" s="8">
        <f t="shared" si="1"/>
        <v>-0.48741985761146378</v>
      </c>
      <c r="I45" s="10" t="s">
        <v>89</v>
      </c>
      <c r="J45" s="11">
        <v>1.0767143563895101E-2</v>
      </c>
      <c r="L45" s="12" t="str">
        <f>_xlfn.XLOOKUP(I45,Sheet!$B$2:$B$900,Sheet!$A$2:$A$900)</f>
        <v>BA</v>
      </c>
      <c r="M45" s="9">
        <f t="shared" si="2"/>
        <v>1.0767143563895101E-2</v>
      </c>
      <c r="P45" s="15"/>
      <c r="R45" s="10" t="s">
        <v>88</v>
      </c>
      <c r="S45" s="11">
        <v>-0.48741985761146378</v>
      </c>
      <c r="V45" s="16"/>
    </row>
    <row r="46" spans="1:22">
      <c r="A46" s="1" t="s">
        <v>90</v>
      </c>
      <c r="B46">
        <v>-0.18006636572462559</v>
      </c>
      <c r="C46">
        <v>-0.2199310406547105</v>
      </c>
      <c r="D46">
        <v>0.96600329967388665</v>
      </c>
      <c r="E46">
        <v>-3.9864674930084887E-2</v>
      </c>
      <c r="F46" s="8">
        <f t="shared" si="0"/>
        <v>6.4042014847053999E-3</v>
      </c>
      <c r="G46" s="8">
        <f t="shared" si="1"/>
        <v>0.1152095052789377</v>
      </c>
      <c r="I46" s="10" t="s">
        <v>91</v>
      </c>
      <c r="J46" s="11">
        <v>6.4042014847053999E-3</v>
      </c>
      <c r="L46" s="12" t="str">
        <f>_xlfn.XLOOKUP(I46,Sheet!$B$2:$B$900,Sheet!$A$2:$A$900)</f>
        <v>BAC</v>
      </c>
      <c r="M46" s="9">
        <f t="shared" si="2"/>
        <v>6.4042014847053999E-3</v>
      </c>
      <c r="P46" s="15"/>
      <c r="R46" s="10" t="s">
        <v>90</v>
      </c>
      <c r="S46" s="11">
        <v>0.1152095052789377</v>
      </c>
      <c r="V46" s="16"/>
    </row>
    <row r="47" spans="1:22">
      <c r="A47" s="1" t="s">
        <v>92</v>
      </c>
      <c r="B47">
        <v>-0.17045916966849339</v>
      </c>
      <c r="C47">
        <v>-0.53242251955311881</v>
      </c>
      <c r="D47">
        <v>0.91960614949516839</v>
      </c>
      <c r="E47">
        <v>-0.36196334988462542</v>
      </c>
      <c r="F47" s="8">
        <f t="shared" si="0"/>
        <v>-4.4547904574208002E-3</v>
      </c>
      <c r="G47" s="8">
        <f t="shared" si="1"/>
        <v>0.1031658176433654</v>
      </c>
      <c r="I47" s="10" t="s">
        <v>93</v>
      </c>
      <c r="J47" s="11">
        <v>-4.4547904574208002E-3</v>
      </c>
      <c r="L47" s="12" t="str">
        <f>_xlfn.XLOOKUP(I47,Sheet!$B$2:$B$900,Sheet!$A$2:$A$900)</f>
        <v>BALL</v>
      </c>
      <c r="M47" s="9">
        <f t="shared" si="2"/>
        <v>-4.4547904574208002E-3</v>
      </c>
      <c r="P47" s="15"/>
      <c r="R47" s="10" t="s">
        <v>92</v>
      </c>
      <c r="S47" s="11">
        <v>0.1031658176433654</v>
      </c>
      <c r="V47" s="16"/>
    </row>
    <row r="48" spans="1:22">
      <c r="A48" s="1" t="s">
        <v>94</v>
      </c>
      <c r="B48">
        <v>-0.1024986695661268</v>
      </c>
      <c r="C48">
        <v>-0.4574150019809996</v>
      </c>
      <c r="D48">
        <v>0.59139659583901361</v>
      </c>
      <c r="E48">
        <v>-0.35491633241487269</v>
      </c>
      <c r="F48" s="8">
        <f t="shared" si="0"/>
        <v>-5.9480695357990001E-3</v>
      </c>
      <c r="G48" s="8">
        <f t="shared" si="1"/>
        <v>-3.105708383678E-3</v>
      </c>
      <c r="I48" s="10" t="s">
        <v>95</v>
      </c>
      <c r="J48" s="11">
        <v>-5.9480695357990001E-3</v>
      </c>
      <c r="L48" s="12" t="str">
        <f>_xlfn.XLOOKUP(I48,Sheet!$B$2:$B$900,Sheet!$A$2:$A$900)</f>
        <v>BAX</v>
      </c>
      <c r="M48" s="9">
        <f t="shared" si="2"/>
        <v>-5.9480695357990001E-3</v>
      </c>
      <c r="P48" s="15"/>
      <c r="R48" s="10" t="s">
        <v>94</v>
      </c>
      <c r="S48" s="11">
        <v>-3.105708383678E-3</v>
      </c>
      <c r="V48" s="16"/>
    </row>
    <row r="49" spans="1:22">
      <c r="A49" s="1" t="s">
        <v>96</v>
      </c>
      <c r="B49">
        <v>-0.27971201244808452</v>
      </c>
      <c r="C49">
        <v>-0.30243076759116722</v>
      </c>
      <c r="D49">
        <v>1.4472336200161939</v>
      </c>
      <c r="E49">
        <v>-2.271875514308264E-2</v>
      </c>
      <c r="F49" s="8">
        <f t="shared" si="0"/>
        <v>1.05684428700864E-2</v>
      </c>
      <c r="G49" s="8">
        <f t="shared" si="1"/>
        <v>0.24895231402958051</v>
      </c>
      <c r="I49" s="10" t="s">
        <v>97</v>
      </c>
      <c r="J49" s="11">
        <v>1.05684428700864E-2</v>
      </c>
      <c r="L49" s="12" t="str">
        <f>_xlfn.XLOOKUP(I49,Sheet!$B$2:$B$900,Sheet!$A$2:$A$900)</f>
        <v>BBWI</v>
      </c>
      <c r="M49" s="9">
        <f t="shared" si="2"/>
        <v>1.05684428700864E-2</v>
      </c>
      <c r="P49" s="15"/>
      <c r="R49" s="10" t="s">
        <v>96</v>
      </c>
      <c r="S49" s="11">
        <v>0.24895231402958051</v>
      </c>
      <c r="V49" s="16"/>
    </row>
    <row r="50" spans="1:22">
      <c r="A50" s="1" t="s">
        <v>98</v>
      </c>
      <c r="B50">
        <v>-0.22685929117696341</v>
      </c>
      <c r="C50">
        <v>-9.0436021314378778E-2</v>
      </c>
      <c r="D50">
        <v>1.19198582119513</v>
      </c>
      <c r="E50">
        <v>0.1364232698625846</v>
      </c>
      <c r="F50" s="8">
        <f t="shared" si="0"/>
        <v>2.9272467998531998E-3</v>
      </c>
      <c r="G50" s="8">
        <f t="shared" si="1"/>
        <v>0.1410251249062574</v>
      </c>
      <c r="I50" s="10" t="s">
        <v>99</v>
      </c>
      <c r="J50" s="11">
        <v>2.9272467998531998E-3</v>
      </c>
      <c r="L50" s="12" t="str">
        <f>_xlfn.XLOOKUP(I50,Sheet!$B$2:$B$900,Sheet!$A$2:$A$900)</f>
        <v>BBY</v>
      </c>
      <c r="M50" s="9">
        <f t="shared" si="2"/>
        <v>2.9272467998531998E-3</v>
      </c>
      <c r="P50" s="15"/>
      <c r="R50" s="10" t="s">
        <v>98</v>
      </c>
      <c r="S50" s="11">
        <v>0.1410251249062574</v>
      </c>
      <c r="V50" s="16"/>
    </row>
    <row r="51" spans="1:22">
      <c r="A51" s="1" t="s">
        <v>100</v>
      </c>
      <c r="B51">
        <v>-9.0611855707240507E-2</v>
      </c>
      <c r="C51">
        <v>7.8813357511148263E-2</v>
      </c>
      <c r="D51">
        <v>0.53399022206097524</v>
      </c>
      <c r="E51">
        <v>0.1694252132183888</v>
      </c>
      <c r="F51" s="8">
        <f t="shared" si="0"/>
        <v>-8.6150139402248003E-3</v>
      </c>
      <c r="G51" s="8">
        <f t="shared" si="1"/>
        <v>-7.7712813302417E-3</v>
      </c>
      <c r="I51" s="10" t="s">
        <v>101</v>
      </c>
      <c r="J51" s="11">
        <v>-8.6150139402248003E-3</v>
      </c>
      <c r="L51" s="12" t="str">
        <f>_xlfn.XLOOKUP(I51,Sheet!$B$2:$B$900,Sheet!$A$2:$A$900)</f>
        <v>BDX</v>
      </c>
      <c r="M51" s="9">
        <f t="shared" si="2"/>
        <v>-8.6150139402248003E-3</v>
      </c>
      <c r="P51" s="15"/>
      <c r="R51" s="10" t="s">
        <v>100</v>
      </c>
      <c r="S51" s="11">
        <v>-7.7712813302417E-3</v>
      </c>
      <c r="V51" s="16"/>
    </row>
    <row r="52" spans="1:22">
      <c r="A52" s="1" t="s">
        <v>102</v>
      </c>
      <c r="B52">
        <v>-0.24046202325920041</v>
      </c>
      <c r="C52">
        <v>-0.12164406100273829</v>
      </c>
      <c r="D52">
        <v>1.257679078579794</v>
      </c>
      <c r="E52">
        <v>0.1188179622564622</v>
      </c>
      <c r="F52" s="8">
        <f t="shared" si="0"/>
        <v>2.6833816160571002E-3</v>
      </c>
      <c r="G52" s="8">
        <f t="shared" si="1"/>
        <v>2.6827109952918701E-2</v>
      </c>
      <c r="I52" s="10" t="s">
        <v>103</v>
      </c>
      <c r="J52" s="11">
        <v>2.6833816160571002E-3</v>
      </c>
      <c r="L52" s="12" t="str">
        <f>_xlfn.XLOOKUP(I52,Sheet!$B$2:$B$900,Sheet!$A$2:$A$900)</f>
        <v>BEN</v>
      </c>
      <c r="M52" s="9">
        <f t="shared" si="2"/>
        <v>2.6833816160571002E-3</v>
      </c>
      <c r="P52" s="15"/>
      <c r="R52" s="10" t="s">
        <v>102</v>
      </c>
      <c r="S52" s="11">
        <v>2.6827109952918701E-2</v>
      </c>
      <c r="V52" s="16"/>
    </row>
    <row r="53" spans="1:22">
      <c r="A53" s="1" t="s">
        <v>104</v>
      </c>
      <c r="B53">
        <v>-8.7912998687310923E-2</v>
      </c>
      <c r="C53">
        <v>0.14418992035278039</v>
      </c>
      <c r="D53">
        <v>0.52095631771126283</v>
      </c>
      <c r="E53">
        <v>0.23210291904009139</v>
      </c>
      <c r="F53" s="8">
        <f t="shared" si="0"/>
        <v>-1.3899238354511E-3</v>
      </c>
      <c r="G53" s="8">
        <f t="shared" si="1"/>
        <v>0.14078282970009809</v>
      </c>
      <c r="I53" s="10" t="s">
        <v>105</v>
      </c>
      <c r="J53" s="11">
        <v>-1.3899238354511E-3</v>
      </c>
      <c r="L53" s="12" t="str">
        <f>_xlfn.XLOOKUP(I53,Sheet!$B$2:$B$900,Sheet!$A$2:$A$900)</f>
        <v>BG</v>
      </c>
      <c r="M53" s="9">
        <f t="shared" si="2"/>
        <v>-1.3899238354511E-3</v>
      </c>
      <c r="P53" s="15"/>
      <c r="R53" s="10" t="s">
        <v>104</v>
      </c>
      <c r="S53" s="11">
        <v>0.14078282970009809</v>
      </c>
      <c r="V53" s="16"/>
    </row>
    <row r="54" spans="1:22">
      <c r="A54" s="1" t="s">
        <v>106</v>
      </c>
      <c r="B54">
        <v>-0.17065167534904491</v>
      </c>
      <c r="C54">
        <v>0.25502456669665741</v>
      </c>
      <c r="D54">
        <v>0.92053583958566088</v>
      </c>
      <c r="E54">
        <v>0.42567624204570231</v>
      </c>
      <c r="F54" s="8">
        <f t="shared" si="0"/>
        <v>-4.5722265615529001E-3</v>
      </c>
      <c r="G54" s="8">
        <f t="shared" si="1"/>
        <v>1.9263724974905999E-3</v>
      </c>
      <c r="I54" s="10" t="s">
        <v>107</v>
      </c>
      <c r="J54" s="11">
        <v>-4.5722265615529001E-3</v>
      </c>
      <c r="L54" s="12" t="str">
        <f>_xlfn.XLOOKUP(I54,Sheet!$B$2:$B$900,Sheet!$A$2:$A$900)</f>
        <v>BIIB</v>
      </c>
      <c r="M54" s="9">
        <f t="shared" si="2"/>
        <v>-4.5722265615529001E-3</v>
      </c>
      <c r="P54" s="15"/>
      <c r="R54" s="10" t="s">
        <v>106</v>
      </c>
      <c r="S54" s="11">
        <v>1.9263724974905999E-3</v>
      </c>
      <c r="V54" s="16"/>
    </row>
    <row r="55" spans="1:22">
      <c r="A55" s="1" t="s">
        <v>108</v>
      </c>
      <c r="B55">
        <v>-0.20423290216490239</v>
      </c>
      <c r="C55">
        <v>-0.50213850059301668</v>
      </c>
      <c r="D55">
        <v>1.0827135670576049</v>
      </c>
      <c r="E55">
        <v>-0.29790559842811432</v>
      </c>
      <c r="F55" s="8">
        <f t="shared" si="0"/>
        <v>-3.5304592214734998E-3</v>
      </c>
      <c r="G55" s="8">
        <f t="shared" si="1"/>
        <v>0.1064312483015004</v>
      </c>
      <c r="I55" s="10" t="s">
        <v>109</v>
      </c>
      <c r="J55" s="11">
        <v>-3.5304592214734998E-3</v>
      </c>
      <c r="L55" s="12" t="str">
        <f>_xlfn.XLOOKUP(I55,Sheet!$B$2:$B$900,Sheet!$A$2:$A$900)</f>
        <v>BIO</v>
      </c>
      <c r="M55" s="9">
        <f t="shared" si="2"/>
        <v>-3.5304592214734998E-3</v>
      </c>
      <c r="P55" s="15"/>
      <c r="R55" s="10" t="s">
        <v>108</v>
      </c>
      <c r="S55" s="11">
        <v>0.1064312483015004</v>
      </c>
      <c r="V55" s="16"/>
    </row>
    <row r="56" spans="1:22">
      <c r="A56" s="1" t="s">
        <v>110</v>
      </c>
      <c r="B56">
        <v>-0.17685479876428231</v>
      </c>
      <c r="C56">
        <v>-0.1632625722529725</v>
      </c>
      <c r="D56">
        <v>0.95049330553017941</v>
      </c>
      <c r="E56">
        <v>1.3592226511309841E-2</v>
      </c>
      <c r="F56" s="8">
        <f t="shared" si="0"/>
        <v>6.7840002740789996E-4</v>
      </c>
      <c r="G56" s="8">
        <f t="shared" si="1"/>
        <v>3.9672876391425603E-2</v>
      </c>
      <c r="I56" s="10" t="s">
        <v>111</v>
      </c>
      <c r="J56" s="11">
        <v>6.7840002740789996E-4</v>
      </c>
      <c r="L56" s="12" t="str">
        <f>_xlfn.XLOOKUP(I56,Sheet!$B$2:$B$900,Sheet!$A$2:$A$900)</f>
        <v>BK</v>
      </c>
      <c r="M56" s="9">
        <f t="shared" si="2"/>
        <v>6.7840002740789996E-4</v>
      </c>
      <c r="P56" s="15"/>
      <c r="R56" s="10" t="s">
        <v>110</v>
      </c>
      <c r="S56" s="11">
        <v>3.9672876391425603E-2</v>
      </c>
      <c r="V56" s="16"/>
    </row>
    <row r="57" spans="1:22">
      <c r="A57" s="1" t="s">
        <v>112</v>
      </c>
      <c r="B57">
        <v>-0.22647898025044161</v>
      </c>
      <c r="C57">
        <v>-8.3978634902095672E-2</v>
      </c>
      <c r="D57">
        <v>1.1901491413699921</v>
      </c>
      <c r="E57">
        <v>0.14250034534834591</v>
      </c>
      <c r="F57" s="8">
        <f t="shared" si="0"/>
        <v>2.3823927175048E-3</v>
      </c>
      <c r="G57" s="8">
        <f t="shared" si="1"/>
        <v>-3.34502360497827E-2</v>
      </c>
      <c r="I57" s="10" t="s">
        <v>113</v>
      </c>
      <c r="J57" s="11">
        <v>2.3823927175048E-3</v>
      </c>
      <c r="L57" s="12" t="str">
        <f>_xlfn.XLOOKUP(I57,Sheet!$B$2:$B$900,Sheet!$A$2:$A$900)</f>
        <v>BKNG</v>
      </c>
      <c r="M57" s="9">
        <f t="shared" si="2"/>
        <v>2.3823927175048E-3</v>
      </c>
      <c r="P57" s="15"/>
      <c r="R57" s="10" t="s">
        <v>112</v>
      </c>
      <c r="S57" s="11">
        <v>-3.34502360497827E-2</v>
      </c>
      <c r="V57" s="16"/>
    </row>
    <row r="58" spans="1:22">
      <c r="A58" s="1" t="s">
        <v>114</v>
      </c>
      <c r="B58">
        <v>-0.11944423230715991</v>
      </c>
      <c r="C58">
        <v>0.33268030886431521</v>
      </c>
      <c r="D58">
        <v>0.67323377442524313</v>
      </c>
      <c r="E58">
        <v>0.45212454117147521</v>
      </c>
      <c r="F58" s="8">
        <f t="shared" si="0"/>
        <v>7.391441201981E-3</v>
      </c>
      <c r="G58" s="8">
        <f t="shared" si="1"/>
        <v>2.6640405802814998E-3</v>
      </c>
      <c r="I58" s="10" t="s">
        <v>115</v>
      </c>
      <c r="J58" s="11">
        <v>7.391441201981E-3</v>
      </c>
      <c r="L58" s="12" t="str">
        <f>_xlfn.XLOOKUP(I58,Sheet!$B$2:$B$900,Sheet!$A$2:$A$900)</f>
        <v>BKR</v>
      </c>
      <c r="M58" s="9">
        <f t="shared" si="2"/>
        <v>7.391441201981E-3</v>
      </c>
      <c r="P58" s="15"/>
      <c r="R58" s="10" t="s">
        <v>114</v>
      </c>
      <c r="S58" s="11">
        <v>2.6640405802814998E-3</v>
      </c>
      <c r="V58" s="16"/>
    </row>
    <row r="59" spans="1:22">
      <c r="A59" s="1" t="s">
        <v>116</v>
      </c>
      <c r="B59">
        <v>-0.29277366154788143</v>
      </c>
      <c r="C59">
        <v>-0.14356098955891741</v>
      </c>
      <c r="D59">
        <v>1.510313762372421</v>
      </c>
      <c r="E59">
        <v>0.14921267198896401</v>
      </c>
      <c r="F59" s="8">
        <f t="shared" si="0"/>
        <v>1.3361631654535199E-2</v>
      </c>
      <c r="G59" s="8">
        <f t="shared" si="1"/>
        <v>0.2330874158260331</v>
      </c>
      <c r="I59" s="10" t="s">
        <v>117</v>
      </c>
      <c r="J59" s="11">
        <v>1.3361631654535199E-2</v>
      </c>
      <c r="L59" s="12" t="str">
        <f>_xlfn.XLOOKUP(I59,Sheet!$B$2:$B$900,Sheet!$A$2:$A$900)</f>
        <v>BLDR</v>
      </c>
      <c r="M59" s="9">
        <f t="shared" si="2"/>
        <v>1.3361631654535199E-2</v>
      </c>
      <c r="P59" s="15"/>
      <c r="R59" s="10" t="s">
        <v>116</v>
      </c>
      <c r="S59" s="11">
        <v>0.2330874158260331</v>
      </c>
      <c r="V59" s="16"/>
    </row>
    <row r="60" spans="1:22">
      <c r="A60" s="1" t="s">
        <v>118</v>
      </c>
      <c r="B60">
        <v>-0.24629830364373281</v>
      </c>
      <c r="C60">
        <v>-0.16156307726584559</v>
      </c>
      <c r="D60">
        <v>1.285864906776089</v>
      </c>
      <c r="E60">
        <v>8.4735226377887191E-2</v>
      </c>
      <c r="F60" s="8">
        <f t="shared" si="0"/>
        <v>4.4300140815560999E-3</v>
      </c>
      <c r="G60" s="8">
        <f t="shared" si="1"/>
        <v>8.9481128336472898E-2</v>
      </c>
      <c r="I60" s="10" t="s">
        <v>119</v>
      </c>
      <c r="J60" s="11">
        <v>4.4300140815560999E-3</v>
      </c>
      <c r="L60" s="12" t="str">
        <f>_xlfn.XLOOKUP(I60,Sheet!$B$2:$B$900,Sheet!$A$2:$A$900)</f>
        <v>BLK</v>
      </c>
      <c r="M60" s="9">
        <f t="shared" si="2"/>
        <v>4.4300140815560999E-3</v>
      </c>
      <c r="P60" s="15"/>
      <c r="R60" s="10" t="s">
        <v>118</v>
      </c>
      <c r="S60" s="11">
        <v>8.9481128336472898E-2</v>
      </c>
      <c r="V60" s="16"/>
    </row>
    <row r="61" spans="1:22">
      <c r="A61" s="1" t="s">
        <v>120</v>
      </c>
      <c r="B61">
        <v>-3.8318870168215363E-2</v>
      </c>
      <c r="C61">
        <v>0.19317704567838109</v>
      </c>
      <c r="D61">
        <v>0.28144562016341618</v>
      </c>
      <c r="E61">
        <v>0.23149591584659651</v>
      </c>
      <c r="F61" s="8">
        <f t="shared" si="0"/>
        <v>-7.6843563826105004E-3</v>
      </c>
      <c r="G61" s="8">
        <f t="shared" si="1"/>
        <v>8.0197166622016994E-2</v>
      </c>
      <c r="I61" s="10" t="s">
        <v>121</v>
      </c>
      <c r="J61" s="11">
        <v>-7.6843563826105004E-3</v>
      </c>
      <c r="L61" s="12" t="str">
        <f>_xlfn.XLOOKUP(I61,Sheet!$B$2:$B$900,Sheet!$A$2:$A$900)</f>
        <v>BMY</v>
      </c>
      <c r="M61" s="9">
        <f t="shared" si="2"/>
        <v>-7.6843563826105004E-3</v>
      </c>
      <c r="P61" s="15"/>
      <c r="R61" s="10" t="s">
        <v>120</v>
      </c>
      <c r="S61" s="11">
        <v>8.0197166622016994E-2</v>
      </c>
      <c r="V61" s="16"/>
    </row>
    <row r="62" spans="1:22">
      <c r="A62" s="1" t="s">
        <v>122</v>
      </c>
      <c r="B62">
        <v>-0.17663220506778871</v>
      </c>
      <c r="C62">
        <v>-0.2464708503882001</v>
      </c>
      <c r="D62">
        <v>0.9494183078820928</v>
      </c>
      <c r="E62">
        <v>-6.9838645320411369E-2</v>
      </c>
      <c r="F62" s="8">
        <f t="shared" si="0"/>
        <v>-3.0796560161191E-3</v>
      </c>
      <c r="G62" s="8">
        <f t="shared" si="1"/>
        <v>0.1070088843876915</v>
      </c>
      <c r="I62" s="10" t="s">
        <v>123</v>
      </c>
      <c r="J62" s="11">
        <v>-3.0796560161191E-3</v>
      </c>
      <c r="L62" s="12" t="str">
        <f>_xlfn.XLOOKUP(I62,Sheet!$B$2:$B$900,Sheet!$A$2:$A$900)</f>
        <v>BR</v>
      </c>
      <c r="M62" s="9">
        <f t="shared" si="2"/>
        <v>-3.0796560161191E-3</v>
      </c>
      <c r="P62" s="15"/>
      <c r="R62" s="10" t="s">
        <v>122</v>
      </c>
      <c r="S62" s="11">
        <v>0.1070088843876915</v>
      </c>
      <c r="V62" s="16"/>
    </row>
    <row r="63" spans="1:22">
      <c r="A63" s="1" t="s">
        <v>124</v>
      </c>
      <c r="B63">
        <v>-0.17288198060599849</v>
      </c>
      <c r="C63">
        <v>-0.14967939552862089</v>
      </c>
      <c r="D63">
        <v>0.93130691236763119</v>
      </c>
      <c r="E63">
        <v>2.3202585077377599E-2</v>
      </c>
      <c r="F63" s="8">
        <f t="shared" si="0"/>
        <v>-1.2604731445490999E-3</v>
      </c>
      <c r="G63" s="8">
        <f t="shared" si="1"/>
        <v>0.144211639898286</v>
      </c>
      <c r="I63" s="10" t="s">
        <v>125</v>
      </c>
      <c r="J63" s="11">
        <v>-1.2604731445490999E-3</v>
      </c>
      <c r="L63" s="12" t="str">
        <f>_xlfn.XLOOKUP(I63,Sheet!$B$2:$B$900,Sheet!$A$2:$A$900)</f>
        <v>BRO</v>
      </c>
      <c r="M63" s="9">
        <f t="shared" si="2"/>
        <v>-1.2604731445490999E-3</v>
      </c>
      <c r="P63" s="15"/>
      <c r="R63" s="10" t="s">
        <v>124</v>
      </c>
      <c r="S63" s="11">
        <v>0.144211639898286</v>
      </c>
      <c r="V63" s="16"/>
    </row>
    <row r="64" spans="1:22">
      <c r="A64" s="1" t="s">
        <v>126</v>
      </c>
      <c r="B64">
        <v>-0.139564168075509</v>
      </c>
      <c r="C64">
        <v>0.1223552645634204</v>
      </c>
      <c r="D64">
        <v>0.77040132216508683</v>
      </c>
      <c r="E64">
        <v>0.26191943263892942</v>
      </c>
      <c r="F64" s="8">
        <f t="shared" si="0"/>
        <v>-1.565430674359E-4</v>
      </c>
      <c r="G64" s="8">
        <f t="shared" si="1"/>
        <v>1.4317766023193E-3</v>
      </c>
      <c r="I64" s="10" t="s">
        <v>127</v>
      </c>
      <c r="J64" s="11">
        <v>-1.565430674359E-4</v>
      </c>
      <c r="L64" s="12" t="str">
        <f>_xlfn.XLOOKUP(I64,Sheet!$B$2:$B$900,Sheet!$A$2:$A$900)</f>
        <v>BSX</v>
      </c>
      <c r="M64" s="9">
        <f t="shared" si="2"/>
        <v>-1.565430674359E-4</v>
      </c>
      <c r="P64" s="15"/>
      <c r="R64" s="10" t="s">
        <v>126</v>
      </c>
      <c r="S64" s="11">
        <v>1.4317766023193E-3</v>
      </c>
      <c r="V64" s="16"/>
    </row>
    <row r="65" spans="1:22">
      <c r="A65" s="1" t="s">
        <v>128</v>
      </c>
      <c r="B65">
        <v>-0.2053791718622795</v>
      </c>
      <c r="C65">
        <v>-2.1486159537818631E-2</v>
      </c>
      <c r="D65">
        <v>1.088249380731416</v>
      </c>
      <c r="E65">
        <v>0.18389301232446079</v>
      </c>
      <c r="F65" s="8">
        <f t="shared" si="0"/>
        <v>5.8267108666109995E-4</v>
      </c>
      <c r="G65" s="8">
        <f t="shared" si="1"/>
        <v>6.5412126391732897E-2</v>
      </c>
      <c r="I65" s="10" t="s">
        <v>129</v>
      </c>
      <c r="J65" s="11">
        <v>5.8267108666109995E-4</v>
      </c>
      <c r="L65" s="12" t="str">
        <f>_xlfn.XLOOKUP(I65,Sheet!$B$2:$B$900,Sheet!$A$2:$A$900)</f>
        <v>BWA</v>
      </c>
      <c r="M65" s="9">
        <f t="shared" si="2"/>
        <v>5.8267108666109995E-4</v>
      </c>
      <c r="P65" s="15"/>
      <c r="R65" s="10" t="s">
        <v>128</v>
      </c>
      <c r="S65" s="11">
        <v>6.5412126391732897E-2</v>
      </c>
      <c r="V65" s="16"/>
    </row>
    <row r="66" spans="1:22">
      <c r="A66" s="1" t="s">
        <v>130</v>
      </c>
      <c r="B66">
        <v>-0.34575909041293112</v>
      </c>
      <c r="C66">
        <v>-0.36781070167564173</v>
      </c>
      <c r="D66">
        <v>1.766202461423833</v>
      </c>
      <c r="E66">
        <v>-2.205161126271055E-2</v>
      </c>
      <c r="F66" s="8">
        <f t="shared" ref="F66:F129" si="3">_xlfn.XLOOKUP(A66,$L$2:$L$900,$M$2:$M$900)</f>
        <v>6.6492398959785001E-3</v>
      </c>
      <c r="G66" s="8">
        <f t="shared" ref="G66:G129" si="4">_xlfn.XLOOKUP(A66,$R$2:$R$900,$S$2:$S$900)</f>
        <v>0.21284076803339799</v>
      </c>
      <c r="I66" s="10" t="s">
        <v>131</v>
      </c>
      <c r="J66" s="11">
        <v>6.6492398959785001E-3</v>
      </c>
      <c r="L66" s="12" t="str">
        <f>_xlfn.XLOOKUP(I66,Sheet!$B$2:$B$900,Sheet!$A$2:$A$900)</f>
        <v>BX</v>
      </c>
      <c r="M66" s="9">
        <f t="shared" ref="M66:M129" si="5">J66</f>
        <v>6.6492398959785001E-3</v>
      </c>
      <c r="P66" s="15"/>
      <c r="R66" s="10" t="s">
        <v>130</v>
      </c>
      <c r="S66" s="11">
        <v>0.21284076803339799</v>
      </c>
      <c r="V66" s="16"/>
    </row>
    <row r="67" spans="1:22">
      <c r="A67" s="1" t="s">
        <v>132</v>
      </c>
      <c r="B67">
        <v>-0.1561397428429035</v>
      </c>
      <c r="C67">
        <v>-0.44154710848423923</v>
      </c>
      <c r="D67">
        <v>0.85045167476411532</v>
      </c>
      <c r="E67">
        <v>-0.28540736564133568</v>
      </c>
      <c r="F67" s="8">
        <f t="shared" si="3"/>
        <v>1.0308690313425E-3</v>
      </c>
      <c r="G67" s="8">
        <f t="shared" si="4"/>
        <v>-7.4886276152464695E-2</v>
      </c>
      <c r="I67" s="10" t="s">
        <v>133</v>
      </c>
      <c r="J67" s="11">
        <v>1.0308690313425E-3</v>
      </c>
      <c r="L67" s="12" t="str">
        <f>_xlfn.XLOOKUP(I67,Sheet!$B$2:$B$900,Sheet!$A$2:$A$900)</f>
        <v>BXP</v>
      </c>
      <c r="M67" s="9">
        <f t="shared" si="5"/>
        <v>1.0308690313425E-3</v>
      </c>
      <c r="P67" s="15"/>
      <c r="R67" s="10" t="s">
        <v>132</v>
      </c>
      <c r="S67" s="11">
        <v>-7.4886276152464695E-2</v>
      </c>
      <c r="V67" s="16"/>
    </row>
    <row r="68" spans="1:22">
      <c r="A68" s="1" t="s">
        <v>134</v>
      </c>
      <c r="B68">
        <v>-0.18086628809182931</v>
      </c>
      <c r="C68">
        <v>-0.19480047427152389</v>
      </c>
      <c r="D68">
        <v>0.96986645787172276</v>
      </c>
      <c r="E68">
        <v>-1.3934186179694641E-2</v>
      </c>
      <c r="F68" s="8">
        <f t="shared" si="3"/>
        <v>8.8569026722641001E-3</v>
      </c>
      <c r="G68" s="8">
        <f t="shared" si="4"/>
        <v>1.8631298884277E-2</v>
      </c>
      <c r="I68" s="10" t="s">
        <v>135</v>
      </c>
      <c r="J68" s="11">
        <v>8.8569026722641001E-3</v>
      </c>
      <c r="L68" s="12" t="str">
        <f>_xlfn.XLOOKUP(I68,Sheet!$B$2:$B$900,Sheet!$A$2:$A$900)</f>
        <v>C</v>
      </c>
      <c r="M68" s="9">
        <f t="shared" si="5"/>
        <v>8.8569026722641001E-3</v>
      </c>
      <c r="P68" s="15"/>
      <c r="R68" s="10" t="s">
        <v>134</v>
      </c>
      <c r="S68" s="11">
        <v>1.8631298884277E-2</v>
      </c>
      <c r="V68" s="16"/>
    </row>
    <row r="69" spans="1:22">
      <c r="A69" s="1" t="s">
        <v>136</v>
      </c>
      <c r="B69">
        <v>-5.2899311042736943E-2</v>
      </c>
      <c r="C69">
        <v>0.19184314166430011</v>
      </c>
      <c r="D69">
        <v>0.35186064042266291</v>
      </c>
      <c r="E69">
        <v>0.24474245270703701</v>
      </c>
      <c r="F69" s="8">
        <f t="shared" si="3"/>
        <v>-1.1174250360638001E-2</v>
      </c>
      <c r="G69" s="8">
        <f t="shared" si="4"/>
        <v>8.6990512074202594E-2</v>
      </c>
      <c r="I69" s="10" t="s">
        <v>137</v>
      </c>
      <c r="J69" s="11">
        <v>-1.1174250360638001E-2</v>
      </c>
      <c r="L69" s="12" t="str">
        <f>_xlfn.XLOOKUP(I69,Sheet!$B$2:$B$900,Sheet!$A$2:$A$900)</f>
        <v>CAG</v>
      </c>
      <c r="M69" s="9">
        <f t="shared" si="5"/>
        <v>-1.1174250360638001E-2</v>
      </c>
      <c r="P69" s="15"/>
      <c r="R69" s="10" t="s">
        <v>136</v>
      </c>
      <c r="S69" s="11">
        <v>8.6990512074202594E-2</v>
      </c>
      <c r="V69" s="16"/>
    </row>
    <row r="70" spans="1:22">
      <c r="A70" s="1" t="s">
        <v>138</v>
      </c>
      <c r="B70">
        <v>-8.2186151214224151E-2</v>
      </c>
      <c r="C70">
        <v>0.4692308189999016</v>
      </c>
      <c r="D70">
        <v>0.49329898661205818</v>
      </c>
      <c r="E70">
        <v>0.55141697021412572</v>
      </c>
      <c r="F70" s="8">
        <f t="shared" si="3"/>
        <v>-2.1661859046628001E-3</v>
      </c>
      <c r="G70" s="8">
        <f t="shared" si="4"/>
        <v>4.8404749188288299E-2</v>
      </c>
      <c r="I70" s="10" t="s">
        <v>139</v>
      </c>
      <c r="J70" s="11">
        <v>-2.1661859046628001E-3</v>
      </c>
      <c r="L70" s="12" t="str">
        <f>_xlfn.XLOOKUP(I70,Sheet!$B$2:$B$900,Sheet!$A$2:$A$900)</f>
        <v>CAH</v>
      </c>
      <c r="M70" s="9">
        <f t="shared" si="5"/>
        <v>-2.1661859046628001E-3</v>
      </c>
      <c r="P70" s="15"/>
      <c r="R70" s="10" t="s">
        <v>138</v>
      </c>
      <c r="S70" s="11">
        <v>4.8404749188288299E-2</v>
      </c>
      <c r="V70" s="16"/>
    </row>
    <row r="71" spans="1:22">
      <c r="A71" s="1" t="s">
        <v>140</v>
      </c>
      <c r="B71">
        <v>-0.14161671698732789</v>
      </c>
      <c r="C71">
        <v>0.2264122748525883</v>
      </c>
      <c r="D71">
        <v>0.78031393553889628</v>
      </c>
      <c r="E71">
        <v>0.36802899183991622</v>
      </c>
      <c r="F71" s="8">
        <f t="shared" si="3"/>
        <v>5.3431820510860002E-4</v>
      </c>
      <c r="G71" s="8">
        <f t="shared" si="4"/>
        <v>0.1298429306869871</v>
      </c>
      <c r="I71" s="10" t="s">
        <v>141</v>
      </c>
      <c r="J71" s="11">
        <v>5.3431820510860002E-4</v>
      </c>
      <c r="L71" s="12" t="str">
        <f>_xlfn.XLOOKUP(I71,Sheet!$B$2:$B$900,Sheet!$A$2:$A$900)</f>
        <v>CAT</v>
      </c>
      <c r="M71" s="9">
        <f t="shared" si="5"/>
        <v>5.3431820510860002E-4</v>
      </c>
      <c r="P71" s="15"/>
      <c r="R71" s="10" t="s">
        <v>140</v>
      </c>
      <c r="S71" s="11">
        <v>0.1298429306869871</v>
      </c>
      <c r="V71" s="16"/>
    </row>
    <row r="72" spans="1:22">
      <c r="A72" s="1" t="s">
        <v>142</v>
      </c>
      <c r="B72">
        <v>-0.1050704002906772</v>
      </c>
      <c r="C72">
        <v>0.1743180164092025</v>
      </c>
      <c r="D72">
        <v>0.60381655437311976</v>
      </c>
      <c r="E72">
        <v>0.27938841669987979</v>
      </c>
      <c r="F72" s="8">
        <f t="shared" si="3"/>
        <v>-3.8635945709850002E-4</v>
      </c>
      <c r="G72" s="8">
        <f t="shared" si="4"/>
        <v>6.6204725072629894E-2</v>
      </c>
      <c r="I72" s="10" t="s">
        <v>143</v>
      </c>
      <c r="J72" s="11">
        <v>-3.8635945709850002E-4</v>
      </c>
      <c r="L72" s="12" t="str">
        <f>_xlfn.XLOOKUP(I72,Sheet!$B$2:$B$900,Sheet!$A$2:$A$900)</f>
        <v>CB</v>
      </c>
      <c r="M72" s="9">
        <f t="shared" si="5"/>
        <v>-3.8635945709850002E-4</v>
      </c>
      <c r="P72" s="15"/>
      <c r="R72" s="10" t="s">
        <v>142</v>
      </c>
      <c r="S72" s="11">
        <v>6.6204725072629894E-2</v>
      </c>
      <c r="V72" s="16"/>
    </row>
    <row r="73" spans="1:22">
      <c r="A73" s="1" t="s">
        <v>144</v>
      </c>
      <c r="B73">
        <v>-0.2160464489773308</v>
      </c>
      <c r="C73">
        <v>-0.28538730181428279</v>
      </c>
      <c r="D73">
        <v>1.139766103759998</v>
      </c>
      <c r="E73">
        <v>-6.9340852836952044E-2</v>
      </c>
      <c r="F73" s="8">
        <f t="shared" si="3"/>
        <v>6.2793298491968996E-3</v>
      </c>
      <c r="G73" s="8">
        <f t="shared" si="4"/>
        <v>0.15472153311736719</v>
      </c>
      <c r="I73" s="10" t="s">
        <v>145</v>
      </c>
      <c r="J73" s="11">
        <v>6.2793298491968996E-3</v>
      </c>
      <c r="L73" s="12" t="str">
        <f>_xlfn.XLOOKUP(I73,Sheet!$B$2:$B$900,Sheet!$A$2:$A$900)</f>
        <v>CBRE</v>
      </c>
      <c r="M73" s="9">
        <f t="shared" si="5"/>
        <v>6.2793298491968996E-3</v>
      </c>
      <c r="P73" s="15"/>
      <c r="R73" s="10" t="s">
        <v>144</v>
      </c>
      <c r="S73" s="11">
        <v>0.15472153311736719</v>
      </c>
      <c r="V73" s="16"/>
    </row>
    <row r="74" spans="1:22">
      <c r="A74" s="1" t="s">
        <v>146</v>
      </c>
      <c r="B74">
        <v>-0.13900164941378479</v>
      </c>
      <c r="C74">
        <v>-0.34745002864662999</v>
      </c>
      <c r="D74">
        <v>0.76768468531559841</v>
      </c>
      <c r="E74">
        <v>-0.20844837923284509</v>
      </c>
      <c r="F74" s="8">
        <f t="shared" si="3"/>
        <v>-3.2717670174983999E-3</v>
      </c>
      <c r="G74" s="8">
        <f t="shared" si="4"/>
        <v>0.1058035581502878</v>
      </c>
      <c r="I74" s="10" t="s">
        <v>147</v>
      </c>
      <c r="J74" s="11">
        <v>-3.2717670174983999E-3</v>
      </c>
      <c r="L74" s="12" t="str">
        <f>_xlfn.XLOOKUP(I74,Sheet!$B$2:$B$900,Sheet!$A$2:$A$900)</f>
        <v>CCI</v>
      </c>
      <c r="M74" s="9">
        <f t="shared" si="5"/>
        <v>-3.2717670174983999E-3</v>
      </c>
      <c r="P74" s="15"/>
      <c r="R74" s="10" t="s">
        <v>146</v>
      </c>
      <c r="S74" s="11">
        <v>0.1058035581502878</v>
      </c>
      <c r="V74" s="16"/>
    </row>
    <row r="75" spans="1:22">
      <c r="A75" s="1" t="s">
        <v>148</v>
      </c>
      <c r="B75">
        <v>-0.39783543823027312</v>
      </c>
      <c r="C75">
        <v>-0.61233582921682728</v>
      </c>
      <c r="D75">
        <v>2.0177008295557251</v>
      </c>
      <c r="E75">
        <v>-0.21450039098655421</v>
      </c>
      <c r="F75" s="8">
        <f t="shared" si="3"/>
        <v>1.4545627053671E-2</v>
      </c>
      <c r="G75" s="8">
        <f t="shared" si="4"/>
        <v>-2.3957572699876462</v>
      </c>
      <c r="I75" s="10" t="s">
        <v>149</v>
      </c>
      <c r="J75" s="11">
        <v>1.4545627053671E-2</v>
      </c>
      <c r="L75" s="12" t="str">
        <f>_xlfn.XLOOKUP(I75,Sheet!$B$2:$B$900,Sheet!$A$2:$A$900)</f>
        <v>CCL</v>
      </c>
      <c r="M75" s="9">
        <f t="shared" si="5"/>
        <v>1.4545627053671E-2</v>
      </c>
      <c r="P75" s="15"/>
      <c r="R75" s="10" t="s">
        <v>148</v>
      </c>
      <c r="S75" s="11">
        <v>-2.3957572699876462</v>
      </c>
      <c r="V75" s="16"/>
    </row>
    <row r="76" spans="1:22">
      <c r="A76" s="1" t="s">
        <v>150</v>
      </c>
      <c r="B76">
        <v>-0.25732544041201738</v>
      </c>
      <c r="C76">
        <v>-6.593071217877744E-2</v>
      </c>
      <c r="D76">
        <v>1.339119541915214</v>
      </c>
      <c r="E76">
        <v>0.19139472823323991</v>
      </c>
      <c r="F76" s="8">
        <f t="shared" si="3"/>
        <v>5.0111786230819999E-3</v>
      </c>
      <c r="G76" s="8">
        <f t="shared" si="4"/>
        <v>0.1856697415777937</v>
      </c>
      <c r="I76" s="10" t="s">
        <v>151</v>
      </c>
      <c r="J76" s="11">
        <v>5.0111786230819999E-3</v>
      </c>
      <c r="L76" s="12" t="str">
        <f>_xlfn.XLOOKUP(I76,Sheet!$B$2:$B$900,Sheet!$A$2:$A$900)</f>
        <v>CDNS</v>
      </c>
      <c r="M76" s="9">
        <f t="shared" si="5"/>
        <v>5.0111786230819999E-3</v>
      </c>
      <c r="P76" s="15"/>
      <c r="R76" s="10" t="s">
        <v>150</v>
      </c>
      <c r="S76" s="11">
        <v>0.1856697415777937</v>
      </c>
      <c r="V76" s="16"/>
    </row>
    <row r="77" spans="1:22">
      <c r="A77" s="1" t="s">
        <v>152</v>
      </c>
      <c r="B77">
        <v>-0.22278213441379491</v>
      </c>
      <c r="C77">
        <v>-0.39296983387229062</v>
      </c>
      <c r="D77">
        <v>1.172295533463138</v>
      </c>
      <c r="E77">
        <v>-0.1701876994584956</v>
      </c>
      <c r="F77" s="8">
        <f t="shared" si="3"/>
        <v>4.4149040144937004E-3</v>
      </c>
      <c r="G77" s="8">
        <f t="shared" si="4"/>
        <v>0.1170973600529262</v>
      </c>
      <c r="I77" s="10" t="s">
        <v>153</v>
      </c>
      <c r="J77" s="11">
        <v>4.4149040144937004E-3</v>
      </c>
      <c r="L77" s="12" t="str">
        <f>_xlfn.XLOOKUP(I77,Sheet!$B$2:$B$900,Sheet!$A$2:$A$900)</f>
        <v>CE</v>
      </c>
      <c r="M77" s="9">
        <f t="shared" si="5"/>
        <v>4.4149040144937004E-3</v>
      </c>
      <c r="P77" s="15"/>
      <c r="R77" s="10" t="s">
        <v>152</v>
      </c>
      <c r="S77" s="11">
        <v>0.1170973600529262</v>
      </c>
      <c r="V77" s="16"/>
    </row>
    <row r="78" spans="1:22">
      <c r="A78" s="1" t="s">
        <v>154</v>
      </c>
      <c r="B78">
        <v>-9.3842899710816413E-2</v>
      </c>
      <c r="C78">
        <v>0.32272212086032759</v>
      </c>
      <c r="D78">
        <v>0.54959427895666768</v>
      </c>
      <c r="E78">
        <v>0.41656502057114397</v>
      </c>
      <c r="F78" s="8">
        <f t="shared" si="3"/>
        <v>4.0299922712443998E-3</v>
      </c>
      <c r="G78" s="8">
        <f t="shared" si="4"/>
        <v>7.4801666737680503E-2</v>
      </c>
      <c r="I78" s="10" t="s">
        <v>155</v>
      </c>
      <c r="J78" s="11">
        <v>4.0299922712443998E-3</v>
      </c>
      <c r="L78" s="12" t="str">
        <f>_xlfn.XLOOKUP(I78,Sheet!$B$2:$B$900,Sheet!$A$2:$A$900)</f>
        <v>CF</v>
      </c>
      <c r="M78" s="9">
        <f t="shared" si="5"/>
        <v>4.0299922712443998E-3</v>
      </c>
      <c r="P78" s="15"/>
      <c r="R78" s="10" t="s">
        <v>154</v>
      </c>
      <c r="S78" s="11">
        <v>7.4801666737680503E-2</v>
      </c>
      <c r="V78" s="16"/>
    </row>
    <row r="79" spans="1:22">
      <c r="A79" s="1" t="s">
        <v>156</v>
      </c>
      <c r="B79">
        <v>-5.8914092516722423E-2</v>
      </c>
      <c r="C79">
        <v>-0.1979285868139197</v>
      </c>
      <c r="D79">
        <v>0.38090852470754238</v>
      </c>
      <c r="E79">
        <v>-0.13901449429719731</v>
      </c>
      <c r="F79" s="8">
        <f t="shared" si="3"/>
        <v>-1.0579029966590299E-2</v>
      </c>
      <c r="G79" s="8">
        <f t="shared" si="4"/>
        <v>6.69724878890679E-2</v>
      </c>
      <c r="I79" s="10" t="s">
        <v>157</v>
      </c>
      <c r="J79" s="11">
        <v>-1.0579029966590299E-2</v>
      </c>
      <c r="L79" s="12" t="str">
        <f>_xlfn.XLOOKUP(I79,Sheet!$B$2:$B$900,Sheet!$A$2:$A$900)</f>
        <v>CHD</v>
      </c>
      <c r="M79" s="9">
        <f t="shared" si="5"/>
        <v>-1.0579029966590299E-2</v>
      </c>
      <c r="P79" s="15"/>
      <c r="R79" s="10" t="s">
        <v>156</v>
      </c>
      <c r="S79" s="11">
        <v>6.69724878890679E-2</v>
      </c>
      <c r="V79" s="16"/>
    </row>
    <row r="80" spans="1:22">
      <c r="A80" s="1" t="s">
        <v>158</v>
      </c>
      <c r="B80">
        <v>-0.116635564072255</v>
      </c>
      <c r="C80">
        <v>-8.225277081851734E-2</v>
      </c>
      <c r="D80">
        <v>0.65966954599317107</v>
      </c>
      <c r="E80">
        <v>3.4382793253737692E-2</v>
      </c>
      <c r="F80" s="8">
        <f t="shared" si="3"/>
        <v>-8.0288804734337006E-3</v>
      </c>
      <c r="G80" s="8">
        <f t="shared" si="4"/>
        <v>5.2198455438444397E-2</v>
      </c>
      <c r="I80" s="10" t="s">
        <v>159</v>
      </c>
      <c r="J80" s="11">
        <v>-8.0288804734337006E-3</v>
      </c>
      <c r="L80" s="12" t="str">
        <f>_xlfn.XLOOKUP(I80,Sheet!$B$2:$B$900,Sheet!$A$2:$A$900)</f>
        <v>CHRW</v>
      </c>
      <c r="M80" s="9">
        <f t="shared" si="5"/>
        <v>-8.0288804734337006E-3</v>
      </c>
      <c r="P80" s="15"/>
      <c r="R80" s="10" t="s">
        <v>158</v>
      </c>
      <c r="S80" s="11">
        <v>5.2198455438444397E-2</v>
      </c>
      <c r="V80" s="16"/>
    </row>
    <row r="81" spans="1:22">
      <c r="A81" s="1" t="s">
        <v>160</v>
      </c>
      <c r="B81">
        <v>-9.6394799916224738E-2</v>
      </c>
      <c r="C81">
        <v>0.41794719257326518</v>
      </c>
      <c r="D81">
        <v>0.56191846765643494</v>
      </c>
      <c r="E81">
        <v>0.51434199248948986</v>
      </c>
      <c r="F81" s="8">
        <f t="shared" si="3"/>
        <v>1.890794807454E-3</v>
      </c>
      <c r="G81" s="8">
        <f t="shared" si="4"/>
        <v>6.7283542341829095E-2</v>
      </c>
      <c r="I81" s="10" t="s">
        <v>161</v>
      </c>
      <c r="J81" s="11">
        <v>1.890794807454E-3</v>
      </c>
      <c r="L81" s="12" t="str">
        <f>_xlfn.XLOOKUP(I81,Sheet!$B$2:$B$900,Sheet!$A$2:$A$900)</f>
        <v>CI</v>
      </c>
      <c r="M81" s="9">
        <f t="shared" si="5"/>
        <v>1.890794807454E-3</v>
      </c>
      <c r="P81" s="15"/>
      <c r="R81" s="10" t="s">
        <v>160</v>
      </c>
      <c r="S81" s="11">
        <v>6.7283542341829095E-2</v>
      </c>
      <c r="V81" s="16"/>
    </row>
    <row r="82" spans="1:22">
      <c r="A82" s="1" t="s">
        <v>162</v>
      </c>
      <c r="B82">
        <v>-0.13606376002915041</v>
      </c>
      <c r="C82">
        <v>-2.9024980982777171E-2</v>
      </c>
      <c r="D82">
        <v>0.75349639414396741</v>
      </c>
      <c r="E82">
        <v>0.1070387790463732</v>
      </c>
      <c r="F82" s="8">
        <f t="shared" si="3"/>
        <v>3.0500522849621998E-3</v>
      </c>
      <c r="G82" s="8">
        <f t="shared" si="4"/>
        <v>6.0542573781447603E-2</v>
      </c>
      <c r="I82" s="10" t="s">
        <v>163</v>
      </c>
      <c r="J82" s="11">
        <v>3.0500522849621998E-3</v>
      </c>
      <c r="L82" s="12" t="str">
        <f>_xlfn.XLOOKUP(I82,Sheet!$B$2:$B$900,Sheet!$A$2:$A$900)</f>
        <v>CINF</v>
      </c>
      <c r="M82" s="9">
        <f t="shared" si="5"/>
        <v>3.0500522849621998E-3</v>
      </c>
      <c r="P82" s="15"/>
      <c r="R82" s="10" t="s">
        <v>162</v>
      </c>
      <c r="S82" s="11">
        <v>6.0542573781447603E-2</v>
      </c>
      <c r="V82" s="16"/>
    </row>
    <row r="83" spans="1:22">
      <c r="A83" s="1" t="s">
        <v>164</v>
      </c>
      <c r="B83">
        <v>-5.9886145513640708E-2</v>
      </c>
      <c r="C83">
        <v>-3.5643281371026569E-2</v>
      </c>
      <c r="D83">
        <v>0.38560297339123539</v>
      </c>
      <c r="E83">
        <v>2.4242864142614139E-2</v>
      </c>
      <c r="F83" s="8">
        <f t="shared" si="3"/>
        <v>-7.6076565604057001E-3</v>
      </c>
      <c r="G83" s="8">
        <f t="shared" si="4"/>
        <v>5.5547350620569598E-2</v>
      </c>
      <c r="I83" s="10" t="s">
        <v>165</v>
      </c>
      <c r="J83" s="11">
        <v>-7.6076565604057001E-3</v>
      </c>
      <c r="L83" s="12" t="str">
        <f>_xlfn.XLOOKUP(I83,Sheet!$B$2:$B$900,Sheet!$A$2:$A$900)</f>
        <v>CL</v>
      </c>
      <c r="M83" s="9">
        <f t="shared" si="5"/>
        <v>-7.6076565604057001E-3</v>
      </c>
      <c r="P83" s="15"/>
      <c r="R83" s="10" t="s">
        <v>164</v>
      </c>
      <c r="S83" s="11">
        <v>5.5547350620569598E-2</v>
      </c>
      <c r="V83" s="16"/>
    </row>
    <row r="84" spans="1:22">
      <c r="A84" s="1" t="s">
        <v>166</v>
      </c>
      <c r="B84">
        <v>-7.1559672062157659E-2</v>
      </c>
      <c r="C84">
        <v>-0.13364121350660041</v>
      </c>
      <c r="D84">
        <v>0.44197929393494778</v>
      </c>
      <c r="E84">
        <v>-6.208154144444275E-2</v>
      </c>
      <c r="F84" s="8">
        <f t="shared" si="3"/>
        <v>-1.51200687841788E-2</v>
      </c>
      <c r="G84" s="8">
        <f t="shared" si="4"/>
        <v>4.6622009477192403E-2</v>
      </c>
      <c r="I84" s="10" t="s">
        <v>167</v>
      </c>
      <c r="J84" s="11">
        <v>-1.51200687841788E-2</v>
      </c>
      <c r="L84" s="12" t="str">
        <f>_xlfn.XLOOKUP(I84,Sheet!$B$2:$B$900,Sheet!$A$2:$A$900)</f>
        <v>CLX</v>
      </c>
      <c r="M84" s="9">
        <f t="shared" si="5"/>
        <v>-1.51200687841788E-2</v>
      </c>
      <c r="P84" s="15"/>
      <c r="R84" s="10" t="s">
        <v>166</v>
      </c>
      <c r="S84" s="11">
        <v>4.6622009477192403E-2</v>
      </c>
      <c r="V84" s="16"/>
    </row>
    <row r="85" spans="1:22">
      <c r="A85" s="1" t="s">
        <v>168</v>
      </c>
      <c r="B85">
        <v>-0.19779231455286739</v>
      </c>
      <c r="C85">
        <v>-0.15993444735192311</v>
      </c>
      <c r="D85">
        <v>1.051609287626976</v>
      </c>
      <c r="E85">
        <v>3.7857867200944362E-2</v>
      </c>
      <c r="F85" s="8">
        <f t="shared" si="3"/>
        <v>7.6445629876694997E-3</v>
      </c>
      <c r="G85" s="8">
        <f t="shared" si="4"/>
        <v>4.49141824457212E-2</v>
      </c>
      <c r="I85" s="10" t="s">
        <v>169</v>
      </c>
      <c r="J85" s="11">
        <v>7.6445629876694997E-3</v>
      </c>
      <c r="L85" s="12" t="str">
        <f>_xlfn.XLOOKUP(I85,Sheet!$B$2:$B$900,Sheet!$A$2:$A$900)</f>
        <v>CMA</v>
      </c>
      <c r="M85" s="9">
        <f t="shared" si="5"/>
        <v>7.6445629876694997E-3</v>
      </c>
      <c r="P85" s="15"/>
      <c r="R85" s="10" t="s">
        <v>168</v>
      </c>
      <c r="S85" s="11">
        <v>4.49141824457212E-2</v>
      </c>
      <c r="V85" s="16"/>
    </row>
    <row r="86" spans="1:22">
      <c r="A86" s="1" t="s">
        <v>170</v>
      </c>
      <c r="B86">
        <v>-0.1380803253214668</v>
      </c>
      <c r="C86">
        <v>-0.29327664249478269</v>
      </c>
      <c r="D86">
        <v>0.76323522763566842</v>
      </c>
      <c r="E86">
        <v>-0.15519631717331589</v>
      </c>
      <c r="F86" s="8">
        <f t="shared" si="3"/>
        <v>-2.3514951201067998E-3</v>
      </c>
      <c r="G86" s="8">
        <f t="shared" si="4"/>
        <v>9.4075980681870702E-2</v>
      </c>
      <c r="I86" s="10" t="s">
        <v>171</v>
      </c>
      <c r="J86" s="11">
        <v>-2.3514951201067998E-3</v>
      </c>
      <c r="L86" s="12" t="str">
        <f>_xlfn.XLOOKUP(I86,Sheet!$B$2:$B$900,Sheet!$A$2:$A$900)</f>
        <v>CMCSA</v>
      </c>
      <c r="M86" s="9">
        <f t="shared" si="5"/>
        <v>-2.3514951201067998E-3</v>
      </c>
      <c r="P86" s="15"/>
      <c r="R86" s="10" t="s">
        <v>170</v>
      </c>
      <c r="S86" s="11">
        <v>9.4075980681870702E-2</v>
      </c>
      <c r="V86" s="16"/>
    </row>
    <row r="87" spans="1:22">
      <c r="A87" s="1" t="s">
        <v>172</v>
      </c>
      <c r="B87">
        <v>-8.5258058196999442E-2</v>
      </c>
      <c r="C87">
        <v>-0.2286921821269903</v>
      </c>
      <c r="D87">
        <v>0.50813450456986065</v>
      </c>
      <c r="E87">
        <v>-0.1434341239299908</v>
      </c>
      <c r="F87" s="8">
        <f t="shared" si="3"/>
        <v>-2.0318389469960998E-3</v>
      </c>
      <c r="G87" s="8">
        <f t="shared" si="4"/>
        <v>3.3131866205253102E-2</v>
      </c>
      <c r="I87" s="10" t="s">
        <v>173</v>
      </c>
      <c r="J87" s="11">
        <v>-2.0318389469960998E-3</v>
      </c>
      <c r="L87" s="12" t="str">
        <f>_xlfn.XLOOKUP(I87,Sheet!$B$2:$B$900,Sheet!$A$2:$A$900)</f>
        <v>CME</v>
      </c>
      <c r="M87" s="9">
        <f t="shared" si="5"/>
        <v>-2.0318389469960998E-3</v>
      </c>
      <c r="P87" s="15"/>
      <c r="R87" s="10" t="s">
        <v>172</v>
      </c>
      <c r="S87" s="11">
        <v>3.3131866205253102E-2</v>
      </c>
      <c r="V87" s="16"/>
    </row>
    <row r="88" spans="1:22">
      <c r="A88" s="1" t="s">
        <v>174</v>
      </c>
      <c r="B88">
        <v>-0.23412859547013221</v>
      </c>
      <c r="C88">
        <v>-0.1480940327677093</v>
      </c>
      <c r="D88">
        <v>1.227092318555479</v>
      </c>
      <c r="E88">
        <v>8.6034562702422962E-2</v>
      </c>
      <c r="F88" s="8">
        <f t="shared" si="3"/>
        <v>-1.4967625360254001E-3</v>
      </c>
      <c r="G88" s="8">
        <f t="shared" si="4"/>
        <v>-1.5059861551162301E-2</v>
      </c>
      <c r="I88" s="10" t="s">
        <v>175</v>
      </c>
      <c r="J88" s="11">
        <v>-1.4967625360254001E-3</v>
      </c>
      <c r="L88" s="12" t="str">
        <f>_xlfn.XLOOKUP(I88,Sheet!$B$2:$B$900,Sheet!$A$2:$A$900)</f>
        <v>CMG</v>
      </c>
      <c r="M88" s="9">
        <f t="shared" si="5"/>
        <v>-1.4967625360254001E-3</v>
      </c>
      <c r="P88" s="15"/>
      <c r="R88" s="10" t="s">
        <v>174</v>
      </c>
      <c r="S88" s="11">
        <v>-1.5059861551162301E-2</v>
      </c>
      <c r="V88" s="16"/>
    </row>
    <row r="89" spans="1:22">
      <c r="A89" s="1" t="s">
        <v>176</v>
      </c>
      <c r="B89">
        <v>-0.14292269285586409</v>
      </c>
      <c r="C89">
        <v>0.17119267414508621</v>
      </c>
      <c r="D89">
        <v>0.78662103681467166</v>
      </c>
      <c r="E89">
        <v>0.31411536700095027</v>
      </c>
      <c r="F89" s="8">
        <f t="shared" si="3"/>
        <v>-7.1545357622279995E-4</v>
      </c>
      <c r="G89" s="8">
        <f t="shared" si="4"/>
        <v>0.1138644505118528</v>
      </c>
      <c r="I89" s="10" t="s">
        <v>177</v>
      </c>
      <c r="J89" s="11">
        <v>-7.1545357622279995E-4</v>
      </c>
      <c r="L89" s="12" t="str">
        <f>_xlfn.XLOOKUP(I89,Sheet!$B$2:$B$900,Sheet!$A$2:$A$900)</f>
        <v>CMI</v>
      </c>
      <c r="M89" s="9">
        <f t="shared" si="5"/>
        <v>-7.1545357622279995E-4</v>
      </c>
      <c r="P89" s="15"/>
      <c r="R89" s="10" t="s">
        <v>176</v>
      </c>
      <c r="S89" s="11">
        <v>0.1138644505118528</v>
      </c>
      <c r="V89" s="16"/>
    </row>
    <row r="90" spans="1:22">
      <c r="A90" s="1" t="s">
        <v>178</v>
      </c>
      <c r="B90">
        <v>-6.9339877051863119E-2</v>
      </c>
      <c r="C90">
        <v>2.8536580896481371E-2</v>
      </c>
      <c r="D90">
        <v>0.43125897951054648</v>
      </c>
      <c r="E90">
        <v>9.7876457948344486E-2</v>
      </c>
      <c r="F90" s="8">
        <f t="shared" si="3"/>
        <v>-6.6534038763160002E-3</v>
      </c>
      <c r="G90" s="8">
        <f t="shared" si="4"/>
        <v>2.9857182349779798E-2</v>
      </c>
      <c r="I90" s="10" t="s">
        <v>179</v>
      </c>
      <c r="J90" s="11">
        <v>-6.6534038763160002E-3</v>
      </c>
      <c r="L90" s="12" t="str">
        <f>_xlfn.XLOOKUP(I90,Sheet!$B$2:$B$900,Sheet!$A$2:$A$900)</f>
        <v>CMS</v>
      </c>
      <c r="M90" s="9">
        <f t="shared" si="5"/>
        <v>-6.6534038763160002E-3</v>
      </c>
      <c r="P90" s="15"/>
      <c r="R90" s="10" t="s">
        <v>178</v>
      </c>
      <c r="S90" s="11">
        <v>2.9857182349779798E-2</v>
      </c>
      <c r="V90" s="16"/>
    </row>
    <row r="91" spans="1:22">
      <c r="A91" s="1" t="s">
        <v>180</v>
      </c>
      <c r="B91">
        <v>-0.1035596086603016</v>
      </c>
      <c r="C91">
        <v>4.7977410776886997E-2</v>
      </c>
      <c r="D91">
        <v>0.59652031249841075</v>
      </c>
      <c r="E91">
        <v>0.15153701943718861</v>
      </c>
      <c r="F91" s="8">
        <f t="shared" si="3"/>
        <v>4.6773765629839998E-4</v>
      </c>
      <c r="G91" s="8">
        <f t="shared" si="4"/>
        <v>5.92645498325979E-2</v>
      </c>
      <c r="I91" s="10" t="s">
        <v>181</v>
      </c>
      <c r="J91" s="11">
        <v>4.6773765629839998E-4</v>
      </c>
      <c r="L91" s="12" t="str">
        <f>_xlfn.XLOOKUP(I91,Sheet!$B$2:$B$900,Sheet!$A$2:$A$900)</f>
        <v>CNC</v>
      </c>
      <c r="M91" s="9">
        <f t="shared" si="5"/>
        <v>4.6773765629839998E-4</v>
      </c>
      <c r="P91" s="15"/>
      <c r="R91" s="10" t="s">
        <v>180</v>
      </c>
      <c r="S91" s="11">
        <v>5.92645498325979E-2</v>
      </c>
      <c r="V91" s="16"/>
    </row>
    <row r="92" spans="1:22">
      <c r="A92" s="1" t="s">
        <v>182</v>
      </c>
      <c r="B92">
        <v>-9.5833263256786955E-2</v>
      </c>
      <c r="C92">
        <v>0.12179218433588281</v>
      </c>
      <c r="D92">
        <v>0.55920657330489199</v>
      </c>
      <c r="E92">
        <v>0.21762544759266969</v>
      </c>
      <c r="F92" s="8">
        <f t="shared" si="3"/>
        <v>1.4411744934208E-3</v>
      </c>
      <c r="G92" s="8">
        <f t="shared" si="4"/>
        <v>-6.1112581912979698E-2</v>
      </c>
      <c r="I92" s="10" t="s">
        <v>183</v>
      </c>
      <c r="J92" s="11">
        <v>1.4411744934208E-3</v>
      </c>
      <c r="L92" s="12" t="str">
        <f>_xlfn.XLOOKUP(I92,Sheet!$B$2:$B$900,Sheet!$A$2:$A$900)</f>
        <v>CNP</v>
      </c>
      <c r="M92" s="9">
        <f t="shared" si="5"/>
        <v>1.4411744934208E-3</v>
      </c>
      <c r="P92" s="15"/>
      <c r="R92" s="10" t="s">
        <v>182</v>
      </c>
      <c r="S92" s="11">
        <v>-6.1112581912979698E-2</v>
      </c>
      <c r="V92" s="16"/>
    </row>
    <row r="93" spans="1:22">
      <c r="A93" s="1" t="s">
        <v>184</v>
      </c>
      <c r="B93">
        <v>-0.24962451772364019</v>
      </c>
      <c r="C93">
        <v>-0.33476974585054231</v>
      </c>
      <c r="D93">
        <v>1.3019285795990789</v>
      </c>
      <c r="E93">
        <v>-8.5145228126902145E-2</v>
      </c>
      <c r="F93" s="8">
        <f t="shared" si="3"/>
        <v>1.0158326364988601E-2</v>
      </c>
      <c r="G93" s="8">
        <f t="shared" si="4"/>
        <v>0.14747208274625989</v>
      </c>
      <c r="I93" s="10" t="s">
        <v>185</v>
      </c>
      <c r="J93" s="11">
        <v>1.0158326364988601E-2</v>
      </c>
      <c r="L93" s="12" t="str">
        <f>_xlfn.XLOOKUP(I93,Sheet!$B$2:$B$900,Sheet!$A$2:$A$900)</f>
        <v>COF</v>
      </c>
      <c r="M93" s="9">
        <f t="shared" si="5"/>
        <v>1.0158326364988601E-2</v>
      </c>
      <c r="P93" s="15"/>
      <c r="R93" s="10" t="s">
        <v>184</v>
      </c>
      <c r="S93" s="11">
        <v>0.14747208274625989</v>
      </c>
      <c r="V93" s="16"/>
    </row>
    <row r="94" spans="1:22">
      <c r="A94" s="1" t="s">
        <v>186</v>
      </c>
      <c r="B94">
        <v>-0.19825695540302191</v>
      </c>
      <c r="C94">
        <v>-0.1785499851564657</v>
      </c>
      <c r="D94">
        <v>1.053853231768203</v>
      </c>
      <c r="E94">
        <v>1.9706970246556179E-2</v>
      </c>
      <c r="F94" s="8">
        <f t="shared" si="3"/>
        <v>-2.9709894858458001E-3</v>
      </c>
      <c r="G94" s="8">
        <f t="shared" si="4"/>
        <v>6.7145528001699095E-2</v>
      </c>
      <c r="I94" s="10" t="s">
        <v>187</v>
      </c>
      <c r="J94" s="11">
        <v>-2.9709894858458001E-3</v>
      </c>
      <c r="L94" s="12" t="str">
        <f>_xlfn.XLOOKUP(I94,Sheet!$B$2:$B$900,Sheet!$A$2:$A$900)</f>
        <v>COO</v>
      </c>
      <c r="M94" s="9">
        <f t="shared" si="5"/>
        <v>-2.9709894858458001E-3</v>
      </c>
      <c r="P94" s="15"/>
      <c r="R94" s="10" t="s">
        <v>186</v>
      </c>
      <c r="S94" s="11">
        <v>6.7145528001699095E-2</v>
      </c>
      <c r="V94" s="16"/>
    </row>
    <row r="95" spans="1:22">
      <c r="A95" s="1" t="s">
        <v>188</v>
      </c>
      <c r="B95">
        <v>-0.1220059685236215</v>
      </c>
      <c r="C95">
        <v>0.63272464443240672</v>
      </c>
      <c r="D95">
        <v>0.6856054653180883</v>
      </c>
      <c r="E95">
        <v>0.75473061295602828</v>
      </c>
      <c r="F95" s="8">
        <f t="shared" si="3"/>
        <v>7.1878644352827E-3</v>
      </c>
      <c r="G95" s="8">
        <f t="shared" si="4"/>
        <v>-7.6414914318919996E-4</v>
      </c>
      <c r="I95" s="10" t="s">
        <v>189</v>
      </c>
      <c r="J95" s="11">
        <v>7.1878644352827E-3</v>
      </c>
      <c r="L95" s="12" t="str">
        <f>_xlfn.XLOOKUP(I95,Sheet!$B$2:$B$900,Sheet!$A$2:$A$900)</f>
        <v>COP</v>
      </c>
      <c r="M95" s="9">
        <f t="shared" si="5"/>
        <v>7.1878644352827E-3</v>
      </c>
      <c r="P95" s="15"/>
      <c r="R95" s="10" t="s">
        <v>188</v>
      </c>
      <c r="S95" s="11">
        <v>-7.6414914318919996E-4</v>
      </c>
      <c r="V95" s="16"/>
    </row>
    <row r="96" spans="1:22">
      <c r="A96" s="1" t="s">
        <v>190</v>
      </c>
      <c r="B96">
        <v>-8.0604285967173978E-2</v>
      </c>
      <c r="C96">
        <v>0.26098998927874822</v>
      </c>
      <c r="D96">
        <v>0.48565950064746849</v>
      </c>
      <c r="E96">
        <v>0.34159427524592212</v>
      </c>
      <c r="F96" s="8">
        <f t="shared" si="3"/>
        <v>-2.3487842756201999E-3</v>
      </c>
      <c r="G96" s="8">
        <f t="shared" si="4"/>
        <v>0.1085179021555419</v>
      </c>
      <c r="I96" s="10" t="s">
        <v>191</v>
      </c>
      <c r="J96" s="11">
        <v>-2.3487842756201999E-3</v>
      </c>
      <c r="L96" s="12" t="str">
        <f>_xlfn.XLOOKUP(I96,Sheet!$B$2:$B$900,Sheet!$A$2:$A$900)</f>
        <v>COR</v>
      </c>
      <c r="M96" s="9">
        <f t="shared" si="5"/>
        <v>-2.3487842756201999E-3</v>
      </c>
      <c r="P96" s="15"/>
      <c r="R96" s="10" t="s">
        <v>190</v>
      </c>
      <c r="S96" s="11">
        <v>0.1085179021555419</v>
      </c>
      <c r="V96" s="16"/>
    </row>
    <row r="97" spans="1:22">
      <c r="A97" s="1" t="s">
        <v>192</v>
      </c>
      <c r="B97">
        <v>-0.16927163940166939</v>
      </c>
      <c r="C97">
        <v>-0.16169653306026879</v>
      </c>
      <c r="D97">
        <v>0.91387107135065171</v>
      </c>
      <c r="E97">
        <v>7.5751063414006004E-3</v>
      </c>
      <c r="F97" s="8">
        <f t="shared" si="3"/>
        <v>-6.5423261427473003E-3</v>
      </c>
      <c r="G97" s="8">
        <f t="shared" si="4"/>
        <v>0.1147699083914627</v>
      </c>
      <c r="I97" s="10" t="s">
        <v>193</v>
      </c>
      <c r="J97" s="11">
        <v>-6.5423261427473003E-3</v>
      </c>
      <c r="L97" s="12" t="str">
        <f>_xlfn.XLOOKUP(I97,Sheet!$B$2:$B$900,Sheet!$A$2:$A$900)</f>
        <v>COST</v>
      </c>
      <c r="M97" s="9">
        <f t="shared" si="5"/>
        <v>-6.5423261427473003E-3</v>
      </c>
      <c r="P97" s="15"/>
      <c r="R97" s="10" t="s">
        <v>192</v>
      </c>
      <c r="S97" s="11">
        <v>0.1147699083914627</v>
      </c>
      <c r="V97" s="16"/>
    </row>
    <row r="98" spans="1:22">
      <c r="A98" s="1" t="s">
        <v>194</v>
      </c>
      <c r="B98">
        <v>-2.767706877045548E-2</v>
      </c>
      <c r="C98">
        <v>0.3276060907963354</v>
      </c>
      <c r="D98">
        <v>0.2300519299816898</v>
      </c>
      <c r="E98">
        <v>0.35528315956679091</v>
      </c>
      <c r="F98" s="8">
        <f t="shared" si="3"/>
        <v>-1.2783082330072099E-2</v>
      </c>
      <c r="G98" s="8">
        <f t="shared" si="4"/>
        <v>4.0351310029895199E-2</v>
      </c>
      <c r="I98" s="10" t="s">
        <v>195</v>
      </c>
      <c r="J98" s="11">
        <v>-1.2783082330072099E-2</v>
      </c>
      <c r="L98" s="12" t="str">
        <f>_xlfn.XLOOKUP(I98,Sheet!$B$2:$B$900,Sheet!$A$2:$A$900)</f>
        <v>CPB</v>
      </c>
      <c r="M98" s="9">
        <f t="shared" si="5"/>
        <v>-1.2783082330072099E-2</v>
      </c>
      <c r="P98" s="15"/>
      <c r="R98" s="10" t="s">
        <v>194</v>
      </c>
      <c r="S98" s="11">
        <v>4.0351310029895199E-2</v>
      </c>
      <c r="V98" s="16"/>
    </row>
    <row r="99" spans="1:22">
      <c r="A99" s="1" t="s">
        <v>196</v>
      </c>
      <c r="B99">
        <v>-0.21915833823414521</v>
      </c>
      <c r="C99">
        <v>-0.1614008855727124</v>
      </c>
      <c r="D99">
        <v>1.154794712767701</v>
      </c>
      <c r="E99">
        <v>5.7757452661432868E-2</v>
      </c>
      <c r="F99" s="8">
        <f t="shared" si="3"/>
        <v>7.7201766890060001E-4</v>
      </c>
      <c r="G99" s="8">
        <f t="shared" si="4"/>
        <v>0.169048350177638</v>
      </c>
      <c r="I99" s="10" t="s">
        <v>197</v>
      </c>
      <c r="J99" s="11">
        <v>7.7201766890060001E-4</v>
      </c>
      <c r="L99" s="12" t="str">
        <f>_xlfn.XLOOKUP(I99,Sheet!$B$2:$B$900,Sheet!$A$2:$A$900)</f>
        <v>CPRT</v>
      </c>
      <c r="M99" s="9">
        <f t="shared" si="5"/>
        <v>7.7201766890060001E-4</v>
      </c>
      <c r="P99" s="15"/>
      <c r="R99" s="10" t="s">
        <v>196</v>
      </c>
      <c r="S99" s="11">
        <v>0.169048350177638</v>
      </c>
      <c r="V99" s="16"/>
    </row>
    <row r="100" spans="1:22">
      <c r="A100" s="1" t="s">
        <v>198</v>
      </c>
      <c r="B100">
        <v>-0.119300280517135</v>
      </c>
      <c r="C100">
        <v>-0.40461734284027873</v>
      </c>
      <c r="D100">
        <v>0.6725385712898786</v>
      </c>
      <c r="E100">
        <v>-0.2853170623231438</v>
      </c>
      <c r="F100" s="8">
        <f t="shared" si="3"/>
        <v>-1.6923521821037E-3</v>
      </c>
      <c r="G100" s="8">
        <f t="shared" si="4"/>
        <v>0.1073454526151138</v>
      </c>
      <c r="I100" s="10" t="s">
        <v>199</v>
      </c>
      <c r="J100" s="11">
        <v>-1.6923521821037E-3</v>
      </c>
      <c r="L100" s="12" t="str">
        <f>_xlfn.XLOOKUP(I100,Sheet!$B$2:$B$900,Sheet!$A$2:$A$900)</f>
        <v>CPT</v>
      </c>
      <c r="M100" s="9">
        <f t="shared" si="5"/>
        <v>-1.6923521821037E-3</v>
      </c>
      <c r="P100" s="15"/>
      <c r="R100" s="10" t="s">
        <v>198</v>
      </c>
      <c r="S100" s="11">
        <v>0.1073454526151138</v>
      </c>
      <c r="V100" s="16"/>
    </row>
    <row r="101" spans="1:22">
      <c r="A101" s="1" t="s">
        <v>200</v>
      </c>
      <c r="B101">
        <v>-0.2266619236653962</v>
      </c>
      <c r="C101">
        <v>-0.44430930966484189</v>
      </c>
      <c r="D101">
        <v>1.191032651298203</v>
      </c>
      <c r="E101">
        <v>-0.2176473859994458</v>
      </c>
      <c r="F101" s="8">
        <f t="shared" si="3"/>
        <v>3.4253492879729999E-3</v>
      </c>
      <c r="G101" s="8">
        <f t="shared" si="4"/>
        <v>0.1721827665000126</v>
      </c>
      <c r="I101" s="10" t="s">
        <v>201</v>
      </c>
      <c r="J101" s="11">
        <v>3.4253492879729999E-3</v>
      </c>
      <c r="L101" s="12" t="str">
        <f>_xlfn.XLOOKUP(I101,Sheet!$B$2:$B$900,Sheet!$A$2:$A$900)</f>
        <v>CRL</v>
      </c>
      <c r="M101" s="9">
        <f t="shared" si="5"/>
        <v>3.4253492879729999E-3</v>
      </c>
      <c r="P101" s="15"/>
      <c r="R101" s="10" t="s">
        <v>200</v>
      </c>
      <c r="S101" s="11">
        <v>0.1721827665000126</v>
      </c>
      <c r="V101" s="16"/>
    </row>
    <row r="102" spans="1:22">
      <c r="A102" s="1" t="s">
        <v>202</v>
      </c>
      <c r="B102">
        <v>-0.29135464803885219</v>
      </c>
      <c r="C102">
        <v>-0.53926912590545528</v>
      </c>
      <c r="D102">
        <v>1.5034607552619821</v>
      </c>
      <c r="E102">
        <v>-0.24791447786660309</v>
      </c>
      <c r="F102" s="8">
        <f t="shared" si="3"/>
        <v>1.7950791180166E-3</v>
      </c>
      <c r="G102" s="8">
        <f t="shared" si="4"/>
        <v>0.1169609242013438</v>
      </c>
      <c r="I102" s="10" t="s">
        <v>203</v>
      </c>
      <c r="J102" s="11">
        <v>1.7950791180166E-3</v>
      </c>
      <c r="L102" s="12" t="str">
        <f>_xlfn.XLOOKUP(I102,Sheet!$B$2:$B$900,Sheet!$A$2:$A$900)</f>
        <v>CRM</v>
      </c>
      <c r="M102" s="9">
        <f t="shared" si="5"/>
        <v>1.7950791180166E-3</v>
      </c>
      <c r="P102" s="15"/>
      <c r="R102" s="10" t="s">
        <v>202</v>
      </c>
      <c r="S102" s="11">
        <v>0.1169609242013438</v>
      </c>
      <c r="V102" s="16"/>
    </row>
    <row r="103" spans="1:22">
      <c r="A103" s="1" t="s">
        <v>204</v>
      </c>
      <c r="B103">
        <v>-0.15465401373866769</v>
      </c>
      <c r="C103">
        <v>-0.21089847181237839</v>
      </c>
      <c r="D103">
        <v>0.84327647026413843</v>
      </c>
      <c r="E103">
        <v>-5.6244458073710667E-2</v>
      </c>
      <c r="F103" s="8">
        <f t="shared" si="3"/>
        <v>-1.073489370553E-4</v>
      </c>
      <c r="G103" s="8">
        <f t="shared" si="4"/>
        <v>3.3856564882025798E-2</v>
      </c>
      <c r="I103" s="10" t="s">
        <v>205</v>
      </c>
      <c r="J103" s="11">
        <v>-1.073489370553E-4</v>
      </c>
      <c r="L103" s="12" t="str">
        <f>_xlfn.XLOOKUP(I103,Sheet!$B$2:$B$900,Sheet!$A$2:$A$900)</f>
        <v>CSCO</v>
      </c>
      <c r="M103" s="9">
        <f t="shared" si="5"/>
        <v>-1.073489370553E-4</v>
      </c>
      <c r="P103" s="15"/>
      <c r="R103" s="10" t="s">
        <v>204</v>
      </c>
      <c r="S103" s="11">
        <v>3.3856564882025798E-2</v>
      </c>
      <c r="V103" s="16"/>
    </row>
    <row r="104" spans="1:22">
      <c r="A104" s="1" t="s">
        <v>206</v>
      </c>
      <c r="B104">
        <v>-0.23093135788831451</v>
      </c>
      <c r="C104">
        <v>7.3496732270520226E-2</v>
      </c>
      <c r="D104">
        <v>1.2116515269474051</v>
      </c>
      <c r="E104">
        <v>0.30442809015883471</v>
      </c>
      <c r="F104" s="8">
        <f t="shared" si="3"/>
        <v>-5.9919203843859998E-4</v>
      </c>
      <c r="G104" s="8">
        <f t="shared" si="4"/>
        <v>0.1302400643123591</v>
      </c>
      <c r="I104" s="10" t="s">
        <v>207</v>
      </c>
      <c r="J104" s="11">
        <v>-5.9919203843859998E-4</v>
      </c>
      <c r="L104" s="12" t="str">
        <f>_xlfn.XLOOKUP(I104,Sheet!$B$2:$B$900,Sheet!$A$2:$A$900)</f>
        <v>CSGP</v>
      </c>
      <c r="M104" s="9">
        <f t="shared" si="5"/>
        <v>-5.9919203843859998E-4</v>
      </c>
      <c r="P104" s="15"/>
      <c r="R104" s="10" t="s">
        <v>206</v>
      </c>
      <c r="S104" s="11">
        <v>0.1302400643123591</v>
      </c>
      <c r="V104" s="16"/>
    </row>
    <row r="105" spans="1:22">
      <c r="A105" s="1" t="s">
        <v>208</v>
      </c>
      <c r="B105">
        <v>-0.1526169960983238</v>
      </c>
      <c r="C105">
        <v>-0.14124024809486471</v>
      </c>
      <c r="D105">
        <v>0.83343886386748223</v>
      </c>
      <c r="E105">
        <v>1.137674800345911E-2</v>
      </c>
      <c r="F105" s="8">
        <f t="shared" si="3"/>
        <v>2.5060822766210002E-3</v>
      </c>
      <c r="G105" s="8">
        <f t="shared" si="4"/>
        <v>0.10576518622236079</v>
      </c>
      <c r="I105" s="10" t="s">
        <v>209</v>
      </c>
      <c r="J105" s="11">
        <v>2.5060822766210002E-3</v>
      </c>
      <c r="L105" s="12" t="str">
        <f>_xlfn.XLOOKUP(I105,Sheet!$B$2:$B$900,Sheet!$A$2:$A$900)</f>
        <v>CSX</v>
      </c>
      <c r="M105" s="9">
        <f t="shared" si="5"/>
        <v>2.5060822766210002E-3</v>
      </c>
      <c r="P105" s="15"/>
      <c r="R105" s="10" t="s">
        <v>208</v>
      </c>
      <c r="S105" s="11">
        <v>0.10576518622236079</v>
      </c>
      <c r="V105" s="16"/>
    </row>
    <row r="106" spans="1:22">
      <c r="A106" s="1" t="s">
        <v>210</v>
      </c>
      <c r="B106">
        <v>-0.17531194146004209</v>
      </c>
      <c r="C106">
        <v>6.7128941432152422E-2</v>
      </c>
      <c r="D106">
        <v>0.94304220516427473</v>
      </c>
      <c r="E106">
        <v>0.24244088289219451</v>
      </c>
      <c r="F106" s="8">
        <f t="shared" si="3"/>
        <v>4.2741713458218002E-3</v>
      </c>
      <c r="G106" s="8">
        <f t="shared" si="4"/>
        <v>0.1168240878971729</v>
      </c>
      <c r="I106" s="10" t="s">
        <v>211</v>
      </c>
      <c r="J106" s="11">
        <v>4.2741713458218002E-3</v>
      </c>
      <c r="L106" s="12" t="str">
        <f>_xlfn.XLOOKUP(I106,Sheet!$B$2:$B$900,Sheet!$A$2:$A$900)</f>
        <v>CTAS</v>
      </c>
      <c r="M106" s="9">
        <f t="shared" si="5"/>
        <v>4.2741713458218002E-3</v>
      </c>
      <c r="P106" s="15"/>
      <c r="R106" s="10" t="s">
        <v>210</v>
      </c>
      <c r="S106" s="11">
        <v>0.1168240878971729</v>
      </c>
      <c r="V106" s="16"/>
    </row>
    <row r="107" spans="1:22">
      <c r="A107" s="1" t="s">
        <v>212</v>
      </c>
      <c r="B107">
        <v>-0.12549932533411259</v>
      </c>
      <c r="C107">
        <v>0.45847478576812811</v>
      </c>
      <c r="D107">
        <v>0.7024763399850783</v>
      </c>
      <c r="E107">
        <v>0.58397411110224073</v>
      </c>
      <c r="F107" s="8">
        <f t="shared" si="3"/>
        <v>-5.9083581075779004E-3</v>
      </c>
      <c r="G107" s="8">
        <f t="shared" si="4"/>
        <v>-9.0165403900941896E-2</v>
      </c>
      <c r="I107" s="10" t="s">
        <v>213</v>
      </c>
      <c r="J107" s="11">
        <v>-5.9083581075779004E-3</v>
      </c>
      <c r="L107" s="12" t="str">
        <f>_xlfn.XLOOKUP(I107,Sheet!$B$2:$B$900,Sheet!$A$2:$A$900)</f>
        <v>CTRA</v>
      </c>
      <c r="M107" s="9">
        <f t="shared" si="5"/>
        <v>-5.9083581075779004E-3</v>
      </c>
      <c r="P107" s="15"/>
      <c r="R107" s="10" t="s">
        <v>212</v>
      </c>
      <c r="S107" s="11">
        <v>-9.0165403900941896E-2</v>
      </c>
      <c r="V107" s="16"/>
    </row>
    <row r="108" spans="1:22">
      <c r="A108" s="1" t="s">
        <v>214</v>
      </c>
      <c r="B108">
        <v>-0.19561005094353839</v>
      </c>
      <c r="C108">
        <v>-0.36390138948401279</v>
      </c>
      <c r="D108">
        <v>1.0410702279658619</v>
      </c>
      <c r="E108">
        <v>-0.16829133854047451</v>
      </c>
      <c r="F108" s="8">
        <f t="shared" si="3"/>
        <v>2.0906497194219998E-3</v>
      </c>
      <c r="G108" s="8">
        <f t="shared" si="4"/>
        <v>5.7579490180722802E-2</v>
      </c>
      <c r="I108" s="10" t="s">
        <v>215</v>
      </c>
      <c r="J108" s="11">
        <v>2.0906497194219998E-3</v>
      </c>
      <c r="L108" s="12" t="str">
        <f>_xlfn.XLOOKUP(I108,Sheet!$B$2:$B$900,Sheet!$A$2:$A$900)</f>
        <v>CTSH</v>
      </c>
      <c r="M108" s="9">
        <f t="shared" si="5"/>
        <v>2.0906497194219998E-3</v>
      </c>
      <c r="P108" s="15"/>
      <c r="R108" s="10" t="s">
        <v>214</v>
      </c>
      <c r="S108" s="11">
        <v>5.7579490180722802E-2</v>
      </c>
      <c r="V108" s="16"/>
    </row>
    <row r="109" spans="1:22">
      <c r="A109" s="1" t="s">
        <v>216</v>
      </c>
      <c r="B109">
        <v>-9.7750208394110805E-2</v>
      </c>
      <c r="C109">
        <v>-4.3971023454128733E-2</v>
      </c>
      <c r="D109">
        <v>0.56846429958643374</v>
      </c>
      <c r="E109">
        <v>5.3779184939982072E-2</v>
      </c>
      <c r="F109" s="8">
        <f t="shared" si="3"/>
        <v>-4.1933230788051001E-3</v>
      </c>
      <c r="G109" s="8">
        <f t="shared" si="4"/>
        <v>0.1097516995913428</v>
      </c>
      <c r="I109" s="10" t="s">
        <v>217</v>
      </c>
      <c r="J109" s="11">
        <v>-4.1933230788051001E-3</v>
      </c>
      <c r="L109" s="12" t="str">
        <f>_xlfn.XLOOKUP(I109,Sheet!$B$2:$B$900,Sheet!$A$2:$A$900)</f>
        <v>CVS</v>
      </c>
      <c r="M109" s="9">
        <f t="shared" si="5"/>
        <v>-4.1933230788051001E-3</v>
      </c>
      <c r="P109" s="15"/>
      <c r="R109" s="10" t="s">
        <v>216</v>
      </c>
      <c r="S109" s="11">
        <v>0.1097516995913428</v>
      </c>
      <c r="V109" s="16"/>
    </row>
    <row r="110" spans="1:22">
      <c r="A110" s="1" t="s">
        <v>218</v>
      </c>
      <c r="B110">
        <v>-9.5281252992869658E-2</v>
      </c>
      <c r="C110">
        <v>0.51454685627764785</v>
      </c>
      <c r="D110">
        <v>0.55654068588409589</v>
      </c>
      <c r="E110">
        <v>0.60982810927051756</v>
      </c>
      <c r="F110" s="8">
        <f t="shared" si="3"/>
        <v>4.4237588842991997E-3</v>
      </c>
      <c r="G110" s="8">
        <f t="shared" si="4"/>
        <v>-3.3112229035095503E-2</v>
      </c>
      <c r="I110" s="10" t="s">
        <v>219</v>
      </c>
      <c r="J110" s="11">
        <v>4.4237588842991997E-3</v>
      </c>
      <c r="L110" s="12" t="str">
        <f>_xlfn.XLOOKUP(I110,Sheet!$B$2:$B$900,Sheet!$A$2:$A$900)</f>
        <v>CVX</v>
      </c>
      <c r="M110" s="9">
        <f t="shared" si="5"/>
        <v>4.4237588842991997E-3</v>
      </c>
      <c r="P110" s="15"/>
      <c r="R110" s="10" t="s">
        <v>218</v>
      </c>
      <c r="S110" s="11">
        <v>-3.3112229035095503E-2</v>
      </c>
      <c r="V110" s="16"/>
    </row>
    <row r="111" spans="1:22">
      <c r="A111" s="1" t="s">
        <v>220</v>
      </c>
      <c r="B111">
        <v>-6.9430826820113839E-2</v>
      </c>
      <c r="C111">
        <v>-0.18405132177846609</v>
      </c>
      <c r="D111">
        <v>0.43169821381279172</v>
      </c>
      <c r="E111">
        <v>-0.11462049495835221</v>
      </c>
      <c r="F111" s="8">
        <f t="shared" si="3"/>
        <v>-4.3060315566396E-3</v>
      </c>
      <c r="G111" s="8">
        <f t="shared" si="4"/>
        <v>1.1236451580706699E-2</v>
      </c>
      <c r="I111" s="10" t="s">
        <v>221</v>
      </c>
      <c r="J111" s="11">
        <v>-4.3060315566396E-3</v>
      </c>
      <c r="L111" s="12" t="str">
        <f>_xlfn.XLOOKUP(I111,Sheet!$B$2:$B$900,Sheet!$A$2:$A$900)</f>
        <v>D</v>
      </c>
      <c r="M111" s="9">
        <f t="shared" si="5"/>
        <v>-4.3060315566396E-3</v>
      </c>
      <c r="P111" s="15"/>
      <c r="R111" s="10" t="s">
        <v>220</v>
      </c>
      <c r="S111" s="11">
        <v>1.1236451580706699E-2</v>
      </c>
      <c r="V111" s="16"/>
    </row>
    <row r="112" spans="1:22">
      <c r="A112" s="1" t="s">
        <v>222</v>
      </c>
      <c r="B112">
        <v>-0.2468182443421581</v>
      </c>
      <c r="C112">
        <v>-6.7737707706435724E-2</v>
      </c>
      <c r="D112">
        <v>1.2883759169113991</v>
      </c>
      <c r="E112">
        <v>0.17908053663572229</v>
      </c>
      <c r="F112" s="8">
        <f t="shared" si="3"/>
        <v>4.9635469406139002E-3</v>
      </c>
      <c r="G112" s="8">
        <f t="shared" si="4"/>
        <v>-0.18137854407175749</v>
      </c>
      <c r="I112" s="10" t="s">
        <v>223</v>
      </c>
      <c r="J112" s="11">
        <v>4.9635469406139002E-3</v>
      </c>
      <c r="L112" s="12" t="str">
        <f>_xlfn.XLOOKUP(I112,Sheet!$B$2:$B$900,Sheet!$A$2:$A$900)</f>
        <v>DAL</v>
      </c>
      <c r="M112" s="9">
        <f t="shared" si="5"/>
        <v>4.9635469406139002E-3</v>
      </c>
      <c r="P112" s="15"/>
      <c r="R112" s="10" t="s">
        <v>222</v>
      </c>
      <c r="S112" s="11">
        <v>-0.18137854407175749</v>
      </c>
      <c r="V112" s="16"/>
    </row>
    <row r="113" spans="1:22">
      <c r="A113" s="1" t="s">
        <v>224</v>
      </c>
      <c r="B113">
        <v>-0.19646296483578279</v>
      </c>
      <c r="C113">
        <v>-8.9264371370937234E-2</v>
      </c>
      <c r="D113">
        <v>1.0451893043037199</v>
      </c>
      <c r="E113">
        <v>0.1071985934648455</v>
      </c>
      <c r="F113" s="8">
        <f t="shared" si="3"/>
        <v>2.4032045185565002E-3</v>
      </c>
      <c r="G113" s="8">
        <f t="shared" si="4"/>
        <v>2.49364958741519E-2</v>
      </c>
      <c r="I113" s="10" t="s">
        <v>225</v>
      </c>
      <c r="J113" s="11">
        <v>2.4032045185565002E-3</v>
      </c>
      <c r="L113" s="12" t="str">
        <f>_xlfn.XLOOKUP(I113,Sheet!$B$2:$B$900,Sheet!$A$2:$A$900)</f>
        <v>DD</v>
      </c>
      <c r="M113" s="9">
        <f t="shared" si="5"/>
        <v>2.4032045185565002E-3</v>
      </c>
      <c r="P113" s="15"/>
      <c r="R113" s="10" t="s">
        <v>224</v>
      </c>
      <c r="S113" s="11">
        <v>2.49364958741519E-2</v>
      </c>
      <c r="V113" s="16"/>
    </row>
    <row r="114" spans="1:22">
      <c r="A114" s="1" t="s">
        <v>226</v>
      </c>
      <c r="B114">
        <v>-0.13806704590781679</v>
      </c>
      <c r="C114">
        <v>0.29811882104648268</v>
      </c>
      <c r="D114">
        <v>0.76317109581762221</v>
      </c>
      <c r="E114">
        <v>0.43618586695429951</v>
      </c>
      <c r="F114" s="8">
        <f t="shared" si="3"/>
        <v>2.1680274051884998E-3</v>
      </c>
      <c r="G114" s="8">
        <f t="shared" si="4"/>
        <v>0.15896466553218011</v>
      </c>
      <c r="I114" s="10" t="s">
        <v>227</v>
      </c>
      <c r="J114" s="11">
        <v>2.1680274051884998E-3</v>
      </c>
      <c r="L114" s="12" t="str">
        <f>_xlfn.XLOOKUP(I114,Sheet!$B$2:$B$900,Sheet!$A$2:$A$900)</f>
        <v>DE</v>
      </c>
      <c r="M114" s="9">
        <f t="shared" si="5"/>
        <v>2.1680274051884998E-3</v>
      </c>
      <c r="P114" s="15"/>
      <c r="R114" s="10" t="s">
        <v>226</v>
      </c>
      <c r="S114" s="11">
        <v>0.15896466553218011</v>
      </c>
      <c r="V114" s="16"/>
    </row>
    <row r="115" spans="1:22">
      <c r="A115" s="1" t="s">
        <v>228</v>
      </c>
      <c r="B115">
        <v>-0.2279283751089313</v>
      </c>
      <c r="C115">
        <v>-6.577388622006819E-2</v>
      </c>
      <c r="D115">
        <v>1.19714887266773</v>
      </c>
      <c r="E115">
        <v>0.16215448888886311</v>
      </c>
      <c r="F115" s="8">
        <f t="shared" si="3"/>
        <v>1.46809041595215E-2</v>
      </c>
      <c r="G115" s="8">
        <f t="shared" si="4"/>
        <v>0.13378984470156469</v>
      </c>
      <c r="I115" s="10" t="s">
        <v>229</v>
      </c>
      <c r="J115" s="11">
        <v>1.46809041595215E-2</v>
      </c>
      <c r="L115" s="12" t="str">
        <f>_xlfn.XLOOKUP(I115,Sheet!$B$2:$B$900,Sheet!$A$2:$A$900)</f>
        <v>DFS</v>
      </c>
      <c r="M115" s="9">
        <f t="shared" si="5"/>
        <v>1.46809041595215E-2</v>
      </c>
      <c r="P115" s="15"/>
      <c r="R115" s="10" t="s">
        <v>228</v>
      </c>
      <c r="S115" s="11">
        <v>0.13378984470156469</v>
      </c>
      <c r="V115" s="16"/>
    </row>
    <row r="116" spans="1:22">
      <c r="A116" s="1" t="s">
        <v>230</v>
      </c>
      <c r="B116">
        <v>-9.3469597869953819E-2</v>
      </c>
      <c r="C116">
        <v>-4.9040014164543948E-2</v>
      </c>
      <c r="D116">
        <v>0.5477914489247524</v>
      </c>
      <c r="E116">
        <v>4.4429583705409857E-2</v>
      </c>
      <c r="F116" s="8">
        <f t="shared" si="3"/>
        <v>-5.7913684899711E-3</v>
      </c>
      <c r="G116" s="8">
        <f t="shared" si="4"/>
        <v>0.11396711267657871</v>
      </c>
      <c r="I116" s="10" t="s">
        <v>231</v>
      </c>
      <c r="J116" s="11">
        <v>-5.7913684899711E-3</v>
      </c>
      <c r="L116" s="12" t="str">
        <f>_xlfn.XLOOKUP(I116,Sheet!$B$2:$B$900,Sheet!$A$2:$A$900)</f>
        <v>DGX</v>
      </c>
      <c r="M116" s="9">
        <f t="shared" si="5"/>
        <v>-5.7913684899711E-3</v>
      </c>
      <c r="P116" s="15"/>
      <c r="R116" s="10" t="s">
        <v>230</v>
      </c>
      <c r="S116" s="11">
        <v>0.11396711267657871</v>
      </c>
      <c r="V116" s="16"/>
    </row>
    <row r="117" spans="1:22">
      <c r="A117" s="1" t="s">
        <v>232</v>
      </c>
      <c r="B117">
        <v>-0.2414698451646376</v>
      </c>
      <c r="C117">
        <v>-8.8322742851287495E-2</v>
      </c>
      <c r="D117">
        <v>1.2625462702168511</v>
      </c>
      <c r="E117">
        <v>0.1531471023133501</v>
      </c>
      <c r="F117" s="8">
        <f t="shared" si="3"/>
        <v>3.0982711595394E-3</v>
      </c>
      <c r="G117" s="8">
        <f t="shared" si="4"/>
        <v>0.1740039692373761</v>
      </c>
      <c r="I117" s="10" t="s">
        <v>233</v>
      </c>
      <c r="J117" s="11">
        <v>3.0982711595394E-3</v>
      </c>
      <c r="L117" s="12" t="str">
        <f>_xlfn.XLOOKUP(I117,Sheet!$B$2:$B$900,Sheet!$A$2:$A$900)</f>
        <v>DHI</v>
      </c>
      <c r="M117" s="9">
        <f t="shared" si="5"/>
        <v>3.0982711595394E-3</v>
      </c>
      <c r="P117" s="15"/>
      <c r="R117" s="10" t="s">
        <v>232</v>
      </c>
      <c r="S117" s="11">
        <v>0.1740039692373761</v>
      </c>
      <c r="V117" s="16"/>
    </row>
    <row r="118" spans="1:22">
      <c r="A118" s="1" t="s">
        <v>234</v>
      </c>
      <c r="B118">
        <v>-0.19996706290444541</v>
      </c>
      <c r="C118">
        <v>-0.1529885722982931</v>
      </c>
      <c r="D118">
        <v>1.062112052979066</v>
      </c>
      <c r="E118">
        <v>4.6978490606152279E-2</v>
      </c>
      <c r="F118" s="8">
        <f t="shared" si="3"/>
        <v>-3.6583591832083E-3</v>
      </c>
      <c r="G118" s="8">
        <f t="shared" si="4"/>
        <v>0.1609589262277431</v>
      </c>
      <c r="I118" s="10" t="s">
        <v>235</v>
      </c>
      <c r="J118" s="11">
        <v>-3.6583591832083E-3</v>
      </c>
      <c r="L118" s="12" t="str">
        <f>_xlfn.XLOOKUP(I118,Sheet!$B$2:$B$900,Sheet!$A$2:$A$900)</f>
        <v>DHR</v>
      </c>
      <c r="M118" s="9">
        <f t="shared" si="5"/>
        <v>-3.6583591832083E-3</v>
      </c>
      <c r="P118" s="15"/>
      <c r="R118" s="10" t="s">
        <v>234</v>
      </c>
      <c r="S118" s="11">
        <v>0.1609589262277431</v>
      </c>
      <c r="V118" s="16"/>
    </row>
    <row r="119" spans="1:22">
      <c r="A119" s="1" t="s">
        <v>236</v>
      </c>
      <c r="B119">
        <v>-0.21871224029639899</v>
      </c>
      <c r="C119">
        <v>-0.50858868284727421</v>
      </c>
      <c r="D119">
        <v>1.152640320071737</v>
      </c>
      <c r="E119">
        <v>-0.28987644255087519</v>
      </c>
      <c r="F119" s="8">
        <f t="shared" si="3"/>
        <v>-1.15863519503E-4</v>
      </c>
      <c r="G119" s="8">
        <f t="shared" si="4"/>
        <v>8.5266184877754003E-2</v>
      </c>
      <c r="I119" s="10" t="s">
        <v>237</v>
      </c>
      <c r="J119" s="11">
        <v>-1.15863519503E-4</v>
      </c>
      <c r="L119" s="12" t="str">
        <f>_xlfn.XLOOKUP(I119,Sheet!$B$2:$B$900,Sheet!$A$2:$A$900)</f>
        <v>DIS</v>
      </c>
      <c r="M119" s="9">
        <f t="shared" si="5"/>
        <v>-1.15863519503E-4</v>
      </c>
      <c r="P119" s="15"/>
      <c r="R119" s="10" t="s">
        <v>236</v>
      </c>
      <c r="S119" s="11">
        <v>8.5266184877754003E-2</v>
      </c>
      <c r="V119" s="16"/>
    </row>
    <row r="120" spans="1:22">
      <c r="A120" s="1" t="s">
        <v>238</v>
      </c>
      <c r="B120">
        <v>-0.16726240831107339</v>
      </c>
      <c r="C120">
        <v>-0.47039690458622779</v>
      </c>
      <c r="D120">
        <v>0.90416765777301089</v>
      </c>
      <c r="E120">
        <v>-0.30313449627515437</v>
      </c>
      <c r="F120" s="8">
        <f t="shared" si="3"/>
        <v>-4.8580756906423999E-3</v>
      </c>
      <c r="G120" s="8">
        <f t="shared" si="4"/>
        <v>8.8993033163272603E-2</v>
      </c>
      <c r="I120" s="10" t="s">
        <v>239</v>
      </c>
      <c r="J120" s="11">
        <v>-4.8580756906423999E-3</v>
      </c>
      <c r="L120" s="12" t="str">
        <f>_xlfn.XLOOKUP(I120,Sheet!$B$2:$B$900,Sheet!$A$2:$A$900)</f>
        <v>DLR</v>
      </c>
      <c r="M120" s="9">
        <f t="shared" si="5"/>
        <v>-4.8580756906423999E-3</v>
      </c>
      <c r="P120" s="15"/>
      <c r="R120" s="10" t="s">
        <v>238</v>
      </c>
      <c r="S120" s="11">
        <v>8.8993033163272603E-2</v>
      </c>
      <c r="V120" s="16"/>
    </row>
    <row r="121" spans="1:22">
      <c r="A121" s="1" t="s">
        <v>240</v>
      </c>
      <c r="B121">
        <v>-0.1324127546562637</v>
      </c>
      <c r="C121">
        <v>9.0764739543172435E-2</v>
      </c>
      <c r="D121">
        <v>0.73586416892451767</v>
      </c>
      <c r="E121">
        <v>0.22317749419943611</v>
      </c>
      <c r="F121" s="8">
        <f t="shared" si="3"/>
        <v>-4.9758152944399999E-3</v>
      </c>
      <c r="G121" s="8">
        <f t="shared" si="4"/>
        <v>1.3167910664900299E-2</v>
      </c>
      <c r="I121" s="10" t="s">
        <v>241</v>
      </c>
      <c r="J121" s="11">
        <v>-4.9758152944399999E-3</v>
      </c>
      <c r="L121" s="12" t="str">
        <f>_xlfn.XLOOKUP(I121,Sheet!$B$2:$B$900,Sheet!$A$2:$A$900)</f>
        <v>DLTR</v>
      </c>
      <c r="M121" s="9">
        <f t="shared" si="5"/>
        <v>-4.9758152944399999E-3</v>
      </c>
      <c r="P121" s="15"/>
      <c r="R121" s="10" t="s">
        <v>240</v>
      </c>
      <c r="S121" s="11">
        <v>1.3167910664900299E-2</v>
      </c>
      <c r="V121" s="16"/>
    </row>
    <row r="122" spans="1:22">
      <c r="A122" s="1" t="s">
        <v>242</v>
      </c>
      <c r="B122">
        <v>-0.17282719613082101</v>
      </c>
      <c r="C122">
        <v>-0.2382240399252015</v>
      </c>
      <c r="D122">
        <v>0.93104233532481662</v>
      </c>
      <c r="E122">
        <v>-6.539684379438046E-2</v>
      </c>
      <c r="F122" s="8">
        <f t="shared" si="3"/>
        <v>3.2175697798192001E-3</v>
      </c>
      <c r="G122" s="8">
        <f t="shared" si="4"/>
        <v>0.13654757062969969</v>
      </c>
      <c r="I122" s="10" t="s">
        <v>243</v>
      </c>
      <c r="J122" s="11">
        <v>3.2175697798192001E-3</v>
      </c>
      <c r="L122" s="12" t="str">
        <f>_xlfn.XLOOKUP(I122,Sheet!$B$2:$B$900,Sheet!$A$2:$A$900)</f>
        <v>DOV</v>
      </c>
      <c r="M122" s="9">
        <f t="shared" si="5"/>
        <v>3.2175697798192001E-3</v>
      </c>
      <c r="P122" s="15"/>
      <c r="R122" s="10" t="s">
        <v>242</v>
      </c>
      <c r="S122" s="11">
        <v>0.13654757062969969</v>
      </c>
      <c r="V122" s="16"/>
    </row>
    <row r="123" spans="1:22">
      <c r="A123" s="1" t="s">
        <v>244</v>
      </c>
      <c r="B123">
        <v>-0.14454100021164901</v>
      </c>
      <c r="C123">
        <v>-0.41701111417557479</v>
      </c>
      <c r="D123">
        <v>0.79443651689678663</v>
      </c>
      <c r="E123">
        <v>-0.27247011396392579</v>
      </c>
      <c r="F123" s="8">
        <f t="shared" si="3"/>
        <v>-1.05365948644578E-2</v>
      </c>
      <c r="G123" s="8">
        <f t="shared" si="4"/>
        <v>0.11021810702954329</v>
      </c>
      <c r="I123" s="10" t="s">
        <v>245</v>
      </c>
      <c r="J123" s="11">
        <v>-1.05365948644578E-2</v>
      </c>
      <c r="L123" s="12" t="str">
        <f>_xlfn.XLOOKUP(I123,Sheet!$B$2:$B$900,Sheet!$A$2:$A$900)</f>
        <v>DPZ</v>
      </c>
      <c r="M123" s="9">
        <f t="shared" si="5"/>
        <v>-1.05365948644578E-2</v>
      </c>
      <c r="P123" s="15"/>
      <c r="R123" s="10" t="s">
        <v>244</v>
      </c>
      <c r="S123" s="11">
        <v>0.11021810702954329</v>
      </c>
      <c r="V123" s="16"/>
    </row>
    <row r="124" spans="1:22">
      <c r="A124" s="1" t="s">
        <v>246</v>
      </c>
      <c r="B124">
        <v>-0.17678443632959731</v>
      </c>
      <c r="C124">
        <v>7.9086597344811826E-3</v>
      </c>
      <c r="D124">
        <v>0.95015349603426158</v>
      </c>
      <c r="E124">
        <v>0.18469309606407849</v>
      </c>
      <c r="F124" s="8">
        <f t="shared" si="3"/>
        <v>8.8562914739933E-3</v>
      </c>
      <c r="G124" s="8">
        <f t="shared" si="4"/>
        <v>7.7276938436766598E-2</v>
      </c>
      <c r="I124" s="10" t="s">
        <v>247</v>
      </c>
      <c r="J124" s="11">
        <v>8.8562914739933E-3</v>
      </c>
      <c r="L124" s="12" t="str">
        <f>_xlfn.XLOOKUP(I124,Sheet!$B$2:$B$900,Sheet!$A$2:$A$900)</f>
        <v>DRI</v>
      </c>
      <c r="M124" s="9">
        <f t="shared" si="5"/>
        <v>8.8562914739933E-3</v>
      </c>
      <c r="P124" s="15"/>
      <c r="R124" s="10" t="s">
        <v>246</v>
      </c>
      <c r="S124" s="11">
        <v>7.7276938436766598E-2</v>
      </c>
      <c r="V124" s="16"/>
    </row>
    <row r="125" spans="1:22">
      <c r="A125" s="1" t="s">
        <v>248</v>
      </c>
      <c r="B125">
        <v>-7.6194787163781919E-2</v>
      </c>
      <c r="C125">
        <v>3.6686381409178237E-2</v>
      </c>
      <c r="D125">
        <v>0.46436419481645302</v>
      </c>
      <c r="E125">
        <v>0.1128811685729602</v>
      </c>
      <c r="F125" s="8">
        <f t="shared" si="3"/>
        <v>-1.4119219152966E-3</v>
      </c>
      <c r="G125" s="8">
        <f t="shared" si="4"/>
        <v>4.03388276958059E-2</v>
      </c>
      <c r="I125" s="10" t="s">
        <v>249</v>
      </c>
      <c r="J125" s="11">
        <v>-1.4119219152966E-3</v>
      </c>
      <c r="L125" s="12" t="str">
        <f>_xlfn.XLOOKUP(I125,Sheet!$B$2:$B$900,Sheet!$A$2:$A$900)</f>
        <v>DTE</v>
      </c>
      <c r="M125" s="9">
        <f t="shared" si="5"/>
        <v>-1.4119219152966E-3</v>
      </c>
      <c r="P125" s="15"/>
      <c r="R125" s="10" t="s">
        <v>248</v>
      </c>
      <c r="S125" s="11">
        <v>4.03388276958059E-2</v>
      </c>
      <c r="V125" s="16"/>
    </row>
    <row r="126" spans="1:22">
      <c r="A126" s="1" t="s">
        <v>250</v>
      </c>
      <c r="B126">
        <v>-6.6085368194993693E-2</v>
      </c>
      <c r="C126">
        <v>4.3510647901684567E-2</v>
      </c>
      <c r="D126">
        <v>0.41554160106756588</v>
      </c>
      <c r="E126">
        <v>0.10959601609667829</v>
      </c>
      <c r="F126" s="8">
        <f t="shared" si="3"/>
        <v>-4.6751541671713999E-3</v>
      </c>
      <c r="G126" s="8">
        <f t="shared" si="4"/>
        <v>5.5751772394274701E-2</v>
      </c>
      <c r="I126" s="10" t="s">
        <v>251</v>
      </c>
      <c r="J126" s="11">
        <v>-4.6751541671713999E-3</v>
      </c>
      <c r="L126" s="12" t="str">
        <f>_xlfn.XLOOKUP(I126,Sheet!$B$2:$B$900,Sheet!$A$2:$A$900)</f>
        <v>DUK</v>
      </c>
      <c r="M126" s="9">
        <f t="shared" si="5"/>
        <v>-4.6751541671713999E-3</v>
      </c>
      <c r="P126" s="15"/>
      <c r="R126" s="10" t="s">
        <v>250</v>
      </c>
      <c r="S126" s="11">
        <v>5.5751772394274701E-2</v>
      </c>
      <c r="V126" s="16"/>
    </row>
    <row r="127" spans="1:22">
      <c r="A127" s="1" t="s">
        <v>252</v>
      </c>
      <c r="B127">
        <v>-7.6561473397887048E-2</v>
      </c>
      <c r="C127">
        <v>-0.31353264796773972</v>
      </c>
      <c r="D127">
        <v>0.46613507532860671</v>
      </c>
      <c r="E127">
        <v>-0.2369711745698527</v>
      </c>
      <c r="F127" s="8">
        <f t="shared" si="3"/>
        <v>-3.5790375635235999E-3</v>
      </c>
      <c r="G127" s="8">
        <f t="shared" si="4"/>
        <v>0.15938083196252761</v>
      </c>
      <c r="I127" s="10" t="s">
        <v>253</v>
      </c>
      <c r="J127" s="11">
        <v>-3.5790375635235999E-3</v>
      </c>
      <c r="L127" s="12" t="str">
        <f>_xlfn.XLOOKUP(I127,Sheet!$B$2:$B$900,Sheet!$A$2:$A$900)</f>
        <v>DVA</v>
      </c>
      <c r="M127" s="9">
        <f t="shared" si="5"/>
        <v>-3.5790375635235999E-3</v>
      </c>
      <c r="P127" s="15"/>
      <c r="R127" s="10" t="s">
        <v>252</v>
      </c>
      <c r="S127" s="11">
        <v>0.15938083196252761</v>
      </c>
      <c r="V127" s="16"/>
    </row>
    <row r="128" spans="1:22">
      <c r="A128" s="1" t="s">
        <v>254</v>
      </c>
      <c r="B128">
        <v>-0.17453274590688819</v>
      </c>
      <c r="C128">
        <v>0.55744466118246083</v>
      </c>
      <c r="D128">
        <v>0.93927914538210289</v>
      </c>
      <c r="E128">
        <v>0.731977407089349</v>
      </c>
      <c r="F128" s="8">
        <f t="shared" si="3"/>
        <v>1.38940766293687E-2</v>
      </c>
      <c r="G128" s="8">
        <f t="shared" si="4"/>
        <v>8.4322068648614398E-2</v>
      </c>
      <c r="I128" s="10" t="s">
        <v>255</v>
      </c>
      <c r="J128" s="11">
        <v>1.38940766293687E-2</v>
      </c>
      <c r="L128" s="12" t="str">
        <f>_xlfn.XLOOKUP(I128,Sheet!$B$2:$B$900,Sheet!$A$2:$A$900)</f>
        <v>DVN</v>
      </c>
      <c r="M128" s="9">
        <f t="shared" si="5"/>
        <v>1.38940766293687E-2</v>
      </c>
      <c r="P128" s="15"/>
      <c r="R128" s="10" t="s">
        <v>254</v>
      </c>
      <c r="S128" s="11">
        <v>8.4322068648614398E-2</v>
      </c>
      <c r="V128" s="16"/>
    </row>
    <row r="129" spans="1:22">
      <c r="A129" s="1" t="s">
        <v>256</v>
      </c>
      <c r="B129">
        <v>-0.29159399415234288</v>
      </c>
      <c r="C129">
        <v>-2.2925784114108731E-2</v>
      </c>
      <c r="D129">
        <v>1.504616657307432</v>
      </c>
      <c r="E129">
        <v>0.26866821003823421</v>
      </c>
      <c r="F129" s="8">
        <f t="shared" si="3"/>
        <v>-4.7637102133269999E-4</v>
      </c>
      <c r="G129" s="8">
        <f t="shared" si="4"/>
        <v>0.20697222502888171</v>
      </c>
      <c r="I129" s="10" t="s">
        <v>257</v>
      </c>
      <c r="J129" s="11">
        <v>-4.7637102133269999E-4</v>
      </c>
      <c r="L129" s="12" t="str">
        <f>_xlfn.XLOOKUP(I129,Sheet!$B$2:$B$900,Sheet!$A$2:$A$900)</f>
        <v>DXCM</v>
      </c>
      <c r="M129" s="9">
        <f t="shared" si="5"/>
        <v>-4.7637102133269999E-4</v>
      </c>
      <c r="P129" s="15"/>
      <c r="R129" s="10" t="s">
        <v>256</v>
      </c>
      <c r="S129" s="11">
        <v>0.20697222502888171</v>
      </c>
      <c r="V129" s="16"/>
    </row>
    <row r="130" spans="1:22">
      <c r="A130" s="1" t="s">
        <v>258</v>
      </c>
      <c r="B130">
        <v>-9.9793167129233695E-2</v>
      </c>
      <c r="C130">
        <v>-3.6801424847402453E-2</v>
      </c>
      <c r="D130">
        <v>0.57833059800364139</v>
      </c>
      <c r="E130">
        <v>6.2991742281831242E-2</v>
      </c>
      <c r="F130" s="8">
        <f t="shared" ref="F130:F193" si="6">_xlfn.XLOOKUP(A130,$L$2:$L$900,$M$2:$M$900)</f>
        <v>-6.8387792565067999E-3</v>
      </c>
      <c r="G130" s="8">
        <f t="shared" ref="G130:G193" si="7">_xlfn.XLOOKUP(A130,$R$2:$R$900,$S$2:$S$900)</f>
        <v>9.77944568178305E-2</v>
      </c>
      <c r="I130" s="10" t="s">
        <v>259</v>
      </c>
      <c r="J130" s="11">
        <v>-6.8387792565067999E-3</v>
      </c>
      <c r="L130" s="12" t="str">
        <f>_xlfn.XLOOKUP(I130,Sheet!$B$2:$B$900,Sheet!$A$2:$A$900)</f>
        <v>EA</v>
      </c>
      <c r="M130" s="9">
        <f t="shared" ref="M130:M193" si="8">J130</f>
        <v>-6.8387792565067999E-3</v>
      </c>
      <c r="P130" s="15"/>
      <c r="R130" s="10" t="s">
        <v>258</v>
      </c>
      <c r="S130" s="11">
        <v>9.77944568178305E-2</v>
      </c>
      <c r="V130" s="16"/>
    </row>
    <row r="131" spans="1:22">
      <c r="A131" s="1" t="s">
        <v>260</v>
      </c>
      <c r="B131">
        <v>-0.22457773755798141</v>
      </c>
      <c r="C131">
        <v>-0.38046466726709999</v>
      </c>
      <c r="D131">
        <v>1.1809672487331739</v>
      </c>
      <c r="E131">
        <v>-0.1558869297091186</v>
      </c>
      <c r="F131" s="8">
        <f t="shared" si="6"/>
        <v>-5.5899991786729003E-3</v>
      </c>
      <c r="G131" s="8">
        <f t="shared" si="7"/>
        <v>0.16147395883892079</v>
      </c>
      <c r="I131" s="10" t="s">
        <v>261</v>
      </c>
      <c r="J131" s="11">
        <v>-5.5899991786729003E-3</v>
      </c>
      <c r="L131" s="12" t="str">
        <f>_xlfn.XLOOKUP(I131,Sheet!$B$2:$B$900,Sheet!$A$2:$A$900)</f>
        <v>EBAY</v>
      </c>
      <c r="M131" s="9">
        <f t="shared" si="8"/>
        <v>-5.5899991786729003E-3</v>
      </c>
      <c r="P131" s="15"/>
      <c r="R131" s="10" t="s">
        <v>260</v>
      </c>
      <c r="S131" s="11">
        <v>0.16147395883892079</v>
      </c>
      <c r="V131" s="16"/>
    </row>
    <row r="132" spans="1:22">
      <c r="A132" s="1" t="s">
        <v>262</v>
      </c>
      <c r="B132">
        <v>-0.21087912373966511</v>
      </c>
      <c r="C132">
        <v>-0.40317267421018799</v>
      </c>
      <c r="D132">
        <v>1.1148109385199561</v>
      </c>
      <c r="E132">
        <v>-0.19229355047052291</v>
      </c>
      <c r="F132" s="8">
        <f t="shared" si="6"/>
        <v>1.2663006606727001E-3</v>
      </c>
      <c r="G132" s="8">
        <f t="shared" si="7"/>
        <v>5.3387627877626E-2</v>
      </c>
      <c r="I132" s="10" t="s">
        <v>263</v>
      </c>
      <c r="J132" s="11">
        <v>1.2663006606727001E-3</v>
      </c>
      <c r="L132" s="12" t="str">
        <f>_xlfn.XLOOKUP(I132,Sheet!$B$2:$B$900,Sheet!$A$2:$A$900)</f>
        <v>ECL</v>
      </c>
      <c r="M132" s="9">
        <f t="shared" si="8"/>
        <v>1.2663006606727001E-3</v>
      </c>
      <c r="P132" s="15"/>
      <c r="R132" s="10" t="s">
        <v>262</v>
      </c>
      <c r="S132" s="11">
        <v>5.3387627877626E-2</v>
      </c>
      <c r="V132" s="16"/>
    </row>
    <row r="133" spans="1:22">
      <c r="A133" s="1" t="s">
        <v>264</v>
      </c>
      <c r="B133">
        <v>-6.5210185633420875E-2</v>
      </c>
      <c r="C133">
        <v>0.1693523263718526</v>
      </c>
      <c r="D133">
        <v>0.41131498005287648</v>
      </c>
      <c r="E133">
        <v>0.2345625120052735</v>
      </c>
      <c r="F133" s="8">
        <f t="shared" si="6"/>
        <v>-8.3750142222981001E-3</v>
      </c>
      <c r="G133" s="8">
        <f t="shared" si="7"/>
        <v>-3.9547308544668598E-2</v>
      </c>
      <c r="I133" s="10" t="s">
        <v>265</v>
      </c>
      <c r="J133" s="11">
        <v>-8.3750142222981001E-3</v>
      </c>
      <c r="L133" s="12" t="str">
        <f>_xlfn.XLOOKUP(I133,Sheet!$B$2:$B$900,Sheet!$A$2:$A$900)</f>
        <v>ED</v>
      </c>
      <c r="M133" s="9">
        <f t="shared" si="8"/>
        <v>-8.3750142222981001E-3</v>
      </c>
      <c r="P133" s="15"/>
      <c r="R133" s="10" t="s">
        <v>264</v>
      </c>
      <c r="S133" s="11">
        <v>-3.9547308544668598E-2</v>
      </c>
      <c r="V133" s="16"/>
    </row>
    <row r="134" spans="1:22">
      <c r="A134" s="1" t="s">
        <v>266</v>
      </c>
      <c r="B134">
        <v>-0.22749321957636831</v>
      </c>
      <c r="C134">
        <v>-0.32590703596703202</v>
      </c>
      <c r="D134">
        <v>1.195047325402798</v>
      </c>
      <c r="E134">
        <v>-9.8413816390663683E-2</v>
      </c>
      <c r="F134" s="8">
        <f t="shared" si="6"/>
        <v>-1.2074479822259999E-3</v>
      </c>
      <c r="G134" s="8">
        <f t="shared" si="7"/>
        <v>0.15108124061904471</v>
      </c>
      <c r="I134" s="10" t="s">
        <v>267</v>
      </c>
      <c r="J134" s="11">
        <v>-1.2074479822259999E-3</v>
      </c>
      <c r="L134" s="12" t="str">
        <f>_xlfn.XLOOKUP(I134,Sheet!$B$2:$B$900,Sheet!$A$2:$A$900)</f>
        <v>EFX</v>
      </c>
      <c r="M134" s="9">
        <f t="shared" si="8"/>
        <v>-1.2074479822259999E-3</v>
      </c>
      <c r="P134" s="15"/>
      <c r="R134" s="10" t="s">
        <v>266</v>
      </c>
      <c r="S134" s="11">
        <v>0.15108124061904471</v>
      </c>
      <c r="V134" s="16"/>
    </row>
    <row r="135" spans="1:22">
      <c r="A135" s="1" t="s">
        <v>268</v>
      </c>
      <c r="B135">
        <v>-0.10720061263852659</v>
      </c>
      <c r="C135">
        <v>0.25436313202407312</v>
      </c>
      <c r="D135">
        <v>0.61410423681847215</v>
      </c>
      <c r="E135">
        <v>0.36156374466259977</v>
      </c>
      <c r="F135" s="8">
        <f t="shared" si="6"/>
        <v>-6.4733428353869996E-4</v>
      </c>
      <c r="G135" s="8">
        <f t="shared" si="7"/>
        <v>2.5963996374597301E-2</v>
      </c>
      <c r="I135" s="10" t="s">
        <v>269</v>
      </c>
      <c r="J135" s="11">
        <v>-6.4733428353869996E-4</v>
      </c>
      <c r="L135" s="12" t="str">
        <f>_xlfn.XLOOKUP(I135,Sheet!$B$2:$B$900,Sheet!$A$2:$A$900)</f>
        <v>EG</v>
      </c>
      <c r="M135" s="9">
        <f t="shared" si="8"/>
        <v>-6.4733428353869996E-4</v>
      </c>
      <c r="P135" s="15"/>
      <c r="R135" s="10" t="s">
        <v>268</v>
      </c>
      <c r="S135" s="11">
        <v>2.5963996374597301E-2</v>
      </c>
      <c r="V135" s="16"/>
    </row>
    <row r="136" spans="1:22">
      <c r="A136" s="1" t="s">
        <v>270</v>
      </c>
      <c r="B136">
        <v>-0.1139738136772603</v>
      </c>
      <c r="C136">
        <v>1.0194933189004661E-2</v>
      </c>
      <c r="D136">
        <v>0.6468148449864185</v>
      </c>
      <c r="E136">
        <v>0.124168746866265</v>
      </c>
      <c r="F136" s="8">
        <f t="shared" si="6"/>
        <v>-2.8618719355444E-3</v>
      </c>
      <c r="G136" s="8">
        <f t="shared" si="7"/>
        <v>-2.05145489439355E-2</v>
      </c>
      <c r="I136" s="10" t="s">
        <v>271</v>
      </c>
      <c r="J136" s="11">
        <v>-2.8618719355444E-3</v>
      </c>
      <c r="L136" s="12" t="str">
        <f>_xlfn.XLOOKUP(I136,Sheet!$B$2:$B$900,Sheet!$A$2:$A$900)</f>
        <v>EIX</v>
      </c>
      <c r="M136" s="9">
        <f t="shared" si="8"/>
        <v>-2.8618719355444E-3</v>
      </c>
      <c r="P136" s="15"/>
      <c r="R136" s="10" t="s">
        <v>270</v>
      </c>
      <c r="S136" s="11">
        <v>-2.05145489439355E-2</v>
      </c>
      <c r="V136" s="16"/>
    </row>
    <row r="137" spans="1:22">
      <c r="A137" s="1" t="s">
        <v>272</v>
      </c>
      <c r="B137">
        <v>-0.25346392311102228</v>
      </c>
      <c r="C137">
        <v>-0.30191882431005401</v>
      </c>
      <c r="D137">
        <v>1.3204706669380419</v>
      </c>
      <c r="E137">
        <v>-4.845490119903173E-2</v>
      </c>
      <c r="F137" s="8">
        <f t="shared" si="6"/>
        <v>4.3745426926619998E-4</v>
      </c>
      <c r="G137" s="8">
        <f t="shared" si="7"/>
        <v>0.13556702130171011</v>
      </c>
      <c r="I137" s="10" t="s">
        <v>273</v>
      </c>
      <c r="J137" s="11">
        <v>4.3745426926619998E-4</v>
      </c>
      <c r="L137" s="12" t="str">
        <f>_xlfn.XLOOKUP(I137,Sheet!$B$2:$B$900,Sheet!$A$2:$A$900)</f>
        <v>EL</v>
      </c>
      <c r="M137" s="9">
        <f t="shared" si="8"/>
        <v>4.3745426926619998E-4</v>
      </c>
      <c r="P137" s="15"/>
      <c r="R137" s="10" t="s">
        <v>272</v>
      </c>
      <c r="S137" s="11">
        <v>0.13556702130171011</v>
      </c>
      <c r="V137" s="16"/>
    </row>
    <row r="138" spans="1:22">
      <c r="A138" s="1" t="s">
        <v>274</v>
      </c>
      <c r="B138">
        <v>-9.5064269795799988E-2</v>
      </c>
      <c r="C138">
        <v>0.1495343531976705</v>
      </c>
      <c r="D138">
        <v>0.55549278367393184</v>
      </c>
      <c r="E138">
        <v>0.24459862299347049</v>
      </c>
      <c r="F138" s="8">
        <f t="shared" si="6"/>
        <v>2.2985367101857998E-3</v>
      </c>
      <c r="G138" s="8">
        <f t="shared" si="7"/>
        <v>8.2557386487017603E-2</v>
      </c>
      <c r="I138" s="10" t="s">
        <v>275</v>
      </c>
      <c r="J138" s="11">
        <v>2.2985367101857998E-3</v>
      </c>
      <c r="L138" s="12" t="str">
        <f>_xlfn.XLOOKUP(I138,Sheet!$B$2:$B$900,Sheet!$A$2:$A$900)</f>
        <v>ELV</v>
      </c>
      <c r="M138" s="9">
        <f t="shared" si="8"/>
        <v>2.2985367101857998E-3</v>
      </c>
      <c r="P138" s="15"/>
      <c r="R138" s="10" t="s">
        <v>274</v>
      </c>
      <c r="S138" s="11">
        <v>8.2557386487017603E-2</v>
      </c>
      <c r="V138" s="16"/>
    </row>
    <row r="139" spans="1:22">
      <c r="A139" s="1" t="s">
        <v>276</v>
      </c>
      <c r="B139">
        <v>-0.2075265142044849</v>
      </c>
      <c r="C139">
        <v>-0.30086551645911669</v>
      </c>
      <c r="D139">
        <v>1.09861979105242</v>
      </c>
      <c r="E139">
        <v>-9.3339002254631875E-2</v>
      </c>
      <c r="F139" s="8">
        <f t="shared" si="6"/>
        <v>3.2982137142567999E-3</v>
      </c>
      <c r="G139" s="8">
        <f t="shared" si="7"/>
        <v>0.1304363172761851</v>
      </c>
      <c r="I139" s="10" t="s">
        <v>277</v>
      </c>
      <c r="J139" s="11">
        <v>3.2982137142567999E-3</v>
      </c>
      <c r="L139" s="12" t="str">
        <f>_xlfn.XLOOKUP(I139,Sheet!$B$2:$B$900,Sheet!$A$2:$A$900)</f>
        <v>EMN</v>
      </c>
      <c r="M139" s="9">
        <f t="shared" si="8"/>
        <v>3.2982137142567999E-3</v>
      </c>
      <c r="P139" s="15"/>
      <c r="R139" s="10" t="s">
        <v>276</v>
      </c>
      <c r="S139" s="11">
        <v>0.1304363172761851</v>
      </c>
      <c r="V139" s="16"/>
    </row>
    <row r="140" spans="1:22">
      <c r="A140" s="1" t="s">
        <v>278</v>
      </c>
      <c r="B140">
        <v>-0.15895984579650749</v>
      </c>
      <c r="C140">
        <v>9.1780941528889826E-2</v>
      </c>
      <c r="D140">
        <v>0.86407112621418691</v>
      </c>
      <c r="E140">
        <v>0.25074078732539729</v>
      </c>
      <c r="F140" s="8">
        <f t="shared" si="6"/>
        <v>3.5579455781179999E-3</v>
      </c>
      <c r="G140" s="8">
        <f t="shared" si="7"/>
        <v>0.1159660169089681</v>
      </c>
      <c r="I140" s="10" t="s">
        <v>279</v>
      </c>
      <c r="J140" s="11">
        <v>3.5579455781179999E-3</v>
      </c>
      <c r="L140" s="12" t="str">
        <f>_xlfn.XLOOKUP(I140,Sheet!$B$2:$B$900,Sheet!$A$2:$A$900)</f>
        <v>EMR</v>
      </c>
      <c r="M140" s="9">
        <f t="shared" si="8"/>
        <v>3.5579455781179999E-3</v>
      </c>
      <c r="P140" s="15"/>
      <c r="R140" s="10" t="s">
        <v>278</v>
      </c>
      <c r="S140" s="11">
        <v>0.1159660169089681</v>
      </c>
      <c r="V140" s="16"/>
    </row>
    <row r="141" spans="1:22">
      <c r="A141" s="1" t="s">
        <v>280</v>
      </c>
      <c r="B141">
        <v>-0.11874835732992781</v>
      </c>
      <c r="C141">
        <v>0.55121210804475906</v>
      </c>
      <c r="D141">
        <v>0.66987310439877423</v>
      </c>
      <c r="E141">
        <v>0.66996046537468679</v>
      </c>
      <c r="F141" s="8">
        <f t="shared" si="6"/>
        <v>5.1893187730529004E-3</v>
      </c>
      <c r="G141" s="8">
        <f t="shared" si="7"/>
        <v>-5.9686933152989799E-2</v>
      </c>
      <c r="I141" s="10" t="s">
        <v>281</v>
      </c>
      <c r="J141" s="11">
        <v>5.1893187730529004E-3</v>
      </c>
      <c r="L141" s="12" t="str">
        <f>_xlfn.XLOOKUP(I141,Sheet!$B$2:$B$900,Sheet!$A$2:$A$900)</f>
        <v>EOG</v>
      </c>
      <c r="M141" s="9">
        <f t="shared" si="8"/>
        <v>5.1893187730529004E-3</v>
      </c>
      <c r="P141" s="15"/>
      <c r="R141" s="10" t="s">
        <v>280</v>
      </c>
      <c r="S141" s="11">
        <v>-5.9686933152989799E-2</v>
      </c>
      <c r="V141" s="16"/>
    </row>
    <row r="142" spans="1:22">
      <c r="A142" s="1" t="s">
        <v>282</v>
      </c>
      <c r="B142">
        <v>-0.18648135013728689</v>
      </c>
      <c r="C142">
        <v>-0.17416489734385721</v>
      </c>
      <c r="D142">
        <v>0.99698393059360291</v>
      </c>
      <c r="E142">
        <v>1.231645279342969E-2</v>
      </c>
      <c r="F142" s="8">
        <f t="shared" si="6"/>
        <v>-3.4742302380848999E-3</v>
      </c>
      <c r="G142" s="8">
        <f t="shared" si="7"/>
        <v>6.8941155914008997E-2</v>
      </c>
      <c r="I142" s="10" t="s">
        <v>283</v>
      </c>
      <c r="J142" s="11">
        <v>-3.4742302380848999E-3</v>
      </c>
      <c r="L142" s="12" t="str">
        <f>_xlfn.XLOOKUP(I142,Sheet!$B$2:$B$900,Sheet!$A$2:$A$900)</f>
        <v>EQIX</v>
      </c>
      <c r="M142" s="9">
        <f t="shared" si="8"/>
        <v>-3.4742302380848999E-3</v>
      </c>
      <c r="P142" s="15"/>
      <c r="R142" s="10" t="s">
        <v>282</v>
      </c>
      <c r="S142" s="11">
        <v>6.8941155914008997E-2</v>
      </c>
      <c r="V142" s="16"/>
    </row>
    <row r="143" spans="1:22">
      <c r="A143" s="1" t="s">
        <v>284</v>
      </c>
      <c r="B143">
        <v>-0.13142633620946359</v>
      </c>
      <c r="C143">
        <v>-0.35596686411511552</v>
      </c>
      <c r="D143">
        <v>0.73110034350159137</v>
      </c>
      <c r="E143">
        <v>-0.22454052790565179</v>
      </c>
      <c r="F143" s="8">
        <f t="shared" si="6"/>
        <v>-1.86294628005E-3</v>
      </c>
      <c r="G143" s="8">
        <f t="shared" si="7"/>
        <v>1.50651074132772E-2</v>
      </c>
      <c r="I143" s="10" t="s">
        <v>285</v>
      </c>
      <c r="J143" s="11">
        <v>-1.86294628005E-3</v>
      </c>
      <c r="L143" s="12" t="str">
        <f>_xlfn.XLOOKUP(I143,Sheet!$B$2:$B$900,Sheet!$A$2:$A$900)</f>
        <v>EQR</v>
      </c>
      <c r="M143" s="9">
        <f t="shared" si="8"/>
        <v>-1.86294628005E-3</v>
      </c>
      <c r="P143" s="15"/>
      <c r="R143" s="10" t="s">
        <v>284</v>
      </c>
      <c r="S143" s="11">
        <v>1.50651074132772E-2</v>
      </c>
      <c r="V143" s="16"/>
    </row>
    <row r="144" spans="1:22">
      <c r="A144" s="1" t="s">
        <v>286</v>
      </c>
      <c r="B144">
        <v>-0.18663265905529819</v>
      </c>
      <c r="C144">
        <v>0.62126931128659457</v>
      </c>
      <c r="D144">
        <v>0.99771466436351153</v>
      </c>
      <c r="E144">
        <v>0.80790197034189271</v>
      </c>
      <c r="F144" s="8">
        <f t="shared" si="6"/>
        <v>-2.9885663793501002E-3</v>
      </c>
      <c r="G144" s="8">
        <f t="shared" si="7"/>
        <v>7.64111810054139E-2</v>
      </c>
      <c r="I144" s="10" t="s">
        <v>287</v>
      </c>
      <c r="J144" s="11">
        <v>-2.9885663793501002E-3</v>
      </c>
      <c r="L144" s="12" t="str">
        <f>_xlfn.XLOOKUP(I144,Sheet!$B$2:$B$900,Sheet!$A$2:$A$900)</f>
        <v>EQT</v>
      </c>
      <c r="M144" s="9">
        <f t="shared" si="8"/>
        <v>-2.9885663793501002E-3</v>
      </c>
      <c r="P144" s="15"/>
      <c r="R144" s="10" t="s">
        <v>286</v>
      </c>
      <c r="S144" s="11">
        <v>7.64111810054139E-2</v>
      </c>
      <c r="V144" s="16"/>
    </row>
    <row r="145" spans="1:22">
      <c r="A145" s="1" t="s">
        <v>288</v>
      </c>
      <c r="B145">
        <v>-8.1621041390805532E-2</v>
      </c>
      <c r="C145">
        <v>-2.3133915704473651E-2</v>
      </c>
      <c r="D145">
        <v>0.49056983596379111</v>
      </c>
      <c r="E145">
        <v>5.8487125686331881E-2</v>
      </c>
      <c r="F145" s="8">
        <f t="shared" si="6"/>
        <v>-4.5701152379259997E-3</v>
      </c>
      <c r="G145" s="8">
        <f t="shared" si="7"/>
        <v>4.9664525795549398E-2</v>
      </c>
      <c r="I145" s="10" t="s">
        <v>289</v>
      </c>
      <c r="J145" s="11">
        <v>-4.5701152379259997E-3</v>
      </c>
      <c r="L145" s="12" t="str">
        <f>_xlfn.XLOOKUP(I145,Sheet!$B$2:$B$900,Sheet!$A$2:$A$900)</f>
        <v>ES</v>
      </c>
      <c r="M145" s="9">
        <f t="shared" si="8"/>
        <v>-4.5701152379259997E-3</v>
      </c>
      <c r="P145" s="15"/>
      <c r="R145" s="10" t="s">
        <v>288</v>
      </c>
      <c r="S145" s="11">
        <v>4.9664525795549398E-2</v>
      </c>
      <c r="V145" s="16"/>
    </row>
    <row r="146" spans="1:22">
      <c r="A146" s="1" t="s">
        <v>290</v>
      </c>
      <c r="B146">
        <v>-0.1247319018897622</v>
      </c>
      <c r="C146">
        <v>-0.43879260027546541</v>
      </c>
      <c r="D146">
        <v>0.69877013261820875</v>
      </c>
      <c r="E146">
        <v>-0.31406069838570322</v>
      </c>
      <c r="F146" s="8">
        <f t="shared" si="6"/>
        <v>-1.2309915548379001E-3</v>
      </c>
      <c r="G146" s="8">
        <f t="shared" si="7"/>
        <v>2.4617482347362701E-2</v>
      </c>
      <c r="I146" s="10" t="s">
        <v>291</v>
      </c>
      <c r="J146" s="11">
        <v>-1.2309915548379001E-3</v>
      </c>
      <c r="L146" s="12" t="str">
        <f>_xlfn.XLOOKUP(I146,Sheet!$B$2:$B$900,Sheet!$A$2:$A$900)</f>
        <v>ESS</v>
      </c>
      <c r="M146" s="9">
        <f t="shared" si="8"/>
        <v>-1.2309915548379001E-3</v>
      </c>
      <c r="P146" s="15"/>
      <c r="R146" s="10" t="s">
        <v>290</v>
      </c>
      <c r="S146" s="11">
        <v>2.4617482347362701E-2</v>
      </c>
      <c r="V146" s="16"/>
    </row>
    <row r="147" spans="1:22">
      <c r="A147" s="1" t="s">
        <v>292</v>
      </c>
      <c r="B147">
        <v>-0.16694126102032791</v>
      </c>
      <c r="C147">
        <v>-3.5245851265671369E-2</v>
      </c>
      <c r="D147">
        <v>0.90261670378069625</v>
      </c>
      <c r="E147">
        <v>0.13169540975465649</v>
      </c>
      <c r="F147" s="8">
        <f t="shared" si="6"/>
        <v>4.7829192815823998E-3</v>
      </c>
      <c r="G147" s="8">
        <f t="shared" si="7"/>
        <v>0.1630311678876222</v>
      </c>
      <c r="I147" s="10" t="s">
        <v>293</v>
      </c>
      <c r="J147" s="11">
        <v>4.7829192815823998E-3</v>
      </c>
      <c r="L147" s="12" t="str">
        <f>_xlfn.XLOOKUP(I147,Sheet!$B$2:$B$900,Sheet!$A$2:$A$900)</f>
        <v>ETN</v>
      </c>
      <c r="M147" s="9">
        <f t="shared" si="8"/>
        <v>4.7829192815823998E-3</v>
      </c>
      <c r="P147" s="15"/>
      <c r="R147" s="10" t="s">
        <v>292</v>
      </c>
      <c r="S147" s="11">
        <v>0.1630311678876222</v>
      </c>
      <c r="V147" s="16"/>
    </row>
    <row r="148" spans="1:22">
      <c r="A148" s="1" t="s">
        <v>294</v>
      </c>
      <c r="B148">
        <v>-8.3679799564841617E-2</v>
      </c>
      <c r="C148">
        <v>6.4944428788433428E-2</v>
      </c>
      <c r="D148">
        <v>0.50051243645037591</v>
      </c>
      <c r="E148">
        <v>0.14862422835327499</v>
      </c>
      <c r="F148" s="8">
        <f t="shared" si="6"/>
        <v>-2.1265735864242998E-3</v>
      </c>
      <c r="G148" s="8">
        <f t="shared" si="7"/>
        <v>1.7589988864690001E-2</v>
      </c>
      <c r="I148" s="10" t="s">
        <v>295</v>
      </c>
      <c r="J148" s="11">
        <v>-2.1265735864242998E-3</v>
      </c>
      <c r="L148" s="12" t="str">
        <f>_xlfn.XLOOKUP(I148,Sheet!$B$2:$B$900,Sheet!$A$2:$A$900)</f>
        <v>ETR</v>
      </c>
      <c r="M148" s="9">
        <f t="shared" si="8"/>
        <v>-2.1265735864242998E-3</v>
      </c>
      <c r="P148" s="15"/>
      <c r="R148" s="10" t="s">
        <v>294</v>
      </c>
      <c r="S148" s="11">
        <v>1.7589988864690001E-2</v>
      </c>
      <c r="V148" s="16"/>
    </row>
    <row r="149" spans="1:22">
      <c r="A149" s="1" t="s">
        <v>296</v>
      </c>
      <c r="B149">
        <v>-8.3714146946422846E-2</v>
      </c>
      <c r="C149">
        <v>-2.314819383729361E-2</v>
      </c>
      <c r="D149">
        <v>0.50067831425823561</v>
      </c>
      <c r="E149">
        <v>6.0565953109129239E-2</v>
      </c>
      <c r="F149" s="8">
        <f t="shared" si="6"/>
        <v>-2.3770002597583001E-3</v>
      </c>
      <c r="G149" s="8">
        <f t="shared" si="7"/>
        <v>2.49735418476295E-2</v>
      </c>
      <c r="I149" s="10" t="s">
        <v>297</v>
      </c>
      <c r="J149" s="11">
        <v>-2.3770002597583001E-3</v>
      </c>
      <c r="L149" s="12" t="str">
        <f>_xlfn.XLOOKUP(I149,Sheet!$B$2:$B$900,Sheet!$A$2:$A$900)</f>
        <v>EVRG</v>
      </c>
      <c r="M149" s="9">
        <f t="shared" si="8"/>
        <v>-2.3770002597583001E-3</v>
      </c>
      <c r="P149" s="15"/>
      <c r="R149" s="10" t="s">
        <v>296</v>
      </c>
      <c r="S149" s="11">
        <v>2.49735418476295E-2</v>
      </c>
      <c r="V149" s="16"/>
    </row>
    <row r="150" spans="1:22">
      <c r="A150" s="1" t="s">
        <v>298</v>
      </c>
      <c r="B150">
        <v>-0.17847024293634059</v>
      </c>
      <c r="C150">
        <v>-0.47174849465446178</v>
      </c>
      <c r="D150">
        <v>0.95829495810585308</v>
      </c>
      <c r="E150">
        <v>-0.29327825171812122</v>
      </c>
      <c r="F150" s="8">
        <f t="shared" si="6"/>
        <v>-5.6107942540802043E-5</v>
      </c>
      <c r="G150" s="8">
        <f t="shared" si="7"/>
        <v>0.1303264716646966</v>
      </c>
      <c r="I150" s="10" t="s">
        <v>299</v>
      </c>
      <c r="J150" s="11">
        <v>-5.6107942540802043E-5</v>
      </c>
      <c r="L150" s="12" t="str">
        <f>_xlfn.XLOOKUP(I150,Sheet!$B$2:$B$900,Sheet!$A$2:$A$900)</f>
        <v>EW</v>
      </c>
      <c r="M150" s="9">
        <f t="shared" si="8"/>
        <v>-5.6107942540802043E-5</v>
      </c>
      <c r="P150" s="15"/>
      <c r="R150" s="10" t="s">
        <v>298</v>
      </c>
      <c r="S150" s="11">
        <v>0.1303264716646966</v>
      </c>
      <c r="V150" s="16"/>
    </row>
    <row r="151" spans="1:22">
      <c r="A151" s="1" t="s">
        <v>300</v>
      </c>
      <c r="B151">
        <v>-9.6839702972547681E-2</v>
      </c>
      <c r="C151">
        <v>0.1129305816495136</v>
      </c>
      <c r="D151">
        <v>0.56406708977245923</v>
      </c>
      <c r="E151">
        <v>0.20977028462206129</v>
      </c>
      <c r="F151" s="8">
        <f t="shared" si="6"/>
        <v>6.4493053642229996E-4</v>
      </c>
      <c r="G151" s="8">
        <f t="shared" si="7"/>
        <v>1.6511672471841099E-2</v>
      </c>
      <c r="I151" s="10" t="s">
        <v>301</v>
      </c>
      <c r="J151" s="11">
        <v>6.4493053642229996E-4</v>
      </c>
      <c r="L151" s="12" t="str">
        <f>_xlfn.XLOOKUP(I151,Sheet!$B$2:$B$900,Sheet!$A$2:$A$900)</f>
        <v>EXC</v>
      </c>
      <c r="M151" s="9">
        <f t="shared" si="8"/>
        <v>6.4493053642229996E-4</v>
      </c>
      <c r="P151" s="15"/>
      <c r="R151" s="10" t="s">
        <v>300</v>
      </c>
      <c r="S151" s="11">
        <v>1.6511672471841099E-2</v>
      </c>
      <c r="V151" s="16"/>
    </row>
    <row r="152" spans="1:22">
      <c r="A152" s="1" t="s">
        <v>302</v>
      </c>
      <c r="B152">
        <v>-0.15835749379011849</v>
      </c>
      <c r="C152">
        <v>-0.19482771201218729</v>
      </c>
      <c r="D152">
        <v>0.86116211755676064</v>
      </c>
      <c r="E152">
        <v>-3.6470218222068751E-2</v>
      </c>
      <c r="F152" s="8">
        <f t="shared" si="6"/>
        <v>-4.3648839721436997E-3</v>
      </c>
      <c r="G152" s="8">
        <f t="shared" si="7"/>
        <v>0.1350068090937703</v>
      </c>
      <c r="I152" s="10" t="s">
        <v>303</v>
      </c>
      <c r="J152" s="11">
        <v>-4.3648839721436997E-3</v>
      </c>
      <c r="L152" s="12" t="str">
        <f>_xlfn.XLOOKUP(I152,Sheet!$B$2:$B$900,Sheet!$A$2:$A$900)</f>
        <v>EXPD</v>
      </c>
      <c r="M152" s="9">
        <f t="shared" si="8"/>
        <v>-4.3648839721436997E-3</v>
      </c>
      <c r="P152" s="15"/>
      <c r="R152" s="10" t="s">
        <v>302</v>
      </c>
      <c r="S152" s="11">
        <v>0.1350068090937703</v>
      </c>
      <c r="V152" s="16"/>
    </row>
    <row r="153" spans="1:22">
      <c r="A153" s="1" t="s">
        <v>304</v>
      </c>
      <c r="B153">
        <v>-0.26811399683471809</v>
      </c>
      <c r="C153">
        <v>-0.58731586582083495</v>
      </c>
      <c r="D153">
        <v>1.391221973220977</v>
      </c>
      <c r="E153">
        <v>-0.3192018689861168</v>
      </c>
      <c r="F153" s="8">
        <f t="shared" si="6"/>
        <v>5.3473308371504999E-3</v>
      </c>
      <c r="G153" s="8">
        <f t="shared" si="7"/>
        <v>8.75529260631175E-2</v>
      </c>
      <c r="I153" s="10" t="s">
        <v>305</v>
      </c>
      <c r="J153" s="11">
        <v>5.3473308371504999E-3</v>
      </c>
      <c r="L153" s="12" t="str">
        <f>_xlfn.XLOOKUP(I153,Sheet!$B$2:$B$900,Sheet!$A$2:$A$900)</f>
        <v>EXPE</v>
      </c>
      <c r="M153" s="9">
        <f t="shared" si="8"/>
        <v>5.3473308371504999E-3</v>
      </c>
      <c r="P153" s="15"/>
      <c r="R153" s="10" t="s">
        <v>304</v>
      </c>
      <c r="S153" s="11">
        <v>8.75529260631175E-2</v>
      </c>
      <c r="V153" s="16"/>
    </row>
    <row r="154" spans="1:22">
      <c r="A154" s="1" t="s">
        <v>306</v>
      </c>
      <c r="B154">
        <v>-0.16628403486047161</v>
      </c>
      <c r="C154">
        <v>-0.34048541310548019</v>
      </c>
      <c r="D154">
        <v>0.8994426849866517</v>
      </c>
      <c r="E154">
        <v>-0.17420137824500859</v>
      </c>
      <c r="F154" s="8">
        <f t="shared" si="6"/>
        <v>-7.0018302294764002E-3</v>
      </c>
      <c r="G154" s="8">
        <f t="shared" si="7"/>
        <v>0.1419083430500227</v>
      </c>
      <c r="I154" s="10" t="s">
        <v>307</v>
      </c>
      <c r="J154" s="11">
        <v>-7.0018302294764002E-3</v>
      </c>
      <c r="L154" s="12" t="str">
        <f>_xlfn.XLOOKUP(I154,Sheet!$B$2:$B$900,Sheet!$A$2:$A$900)</f>
        <v>EXR</v>
      </c>
      <c r="M154" s="9">
        <f t="shared" si="8"/>
        <v>-7.0018302294764002E-3</v>
      </c>
      <c r="P154" s="15"/>
      <c r="R154" s="10" t="s">
        <v>306</v>
      </c>
      <c r="S154" s="11">
        <v>0.1419083430500227</v>
      </c>
      <c r="V154" s="16"/>
    </row>
    <row r="155" spans="1:22">
      <c r="A155" s="1" t="s">
        <v>308</v>
      </c>
      <c r="B155">
        <v>-0.27677348724534512</v>
      </c>
      <c r="C155">
        <v>-0.42665036525010308</v>
      </c>
      <c r="D155">
        <v>1.4330422582141811</v>
      </c>
      <c r="E155">
        <v>-0.1498768780047581</v>
      </c>
      <c r="F155" s="8">
        <f t="shared" si="6"/>
        <v>2.9979230168599002E-3</v>
      </c>
      <c r="G155" s="8">
        <f t="shared" si="7"/>
        <v>0.15729266399298439</v>
      </c>
      <c r="I155" s="10" t="s">
        <v>309</v>
      </c>
      <c r="J155" s="11">
        <v>2.9979230168599002E-3</v>
      </c>
      <c r="L155" s="12" t="str">
        <f>_xlfn.XLOOKUP(I155,Sheet!$B$2:$B$900,Sheet!$A$2:$A$900)</f>
        <v>F</v>
      </c>
      <c r="M155" s="9">
        <f t="shared" si="8"/>
        <v>2.9979230168599002E-3</v>
      </c>
      <c r="P155" s="15"/>
      <c r="R155" s="10" t="s">
        <v>308</v>
      </c>
      <c r="S155" s="11">
        <v>0.15729266399298439</v>
      </c>
      <c r="V155" s="16"/>
    </row>
    <row r="156" spans="1:22">
      <c r="A156" s="1" t="s">
        <v>310</v>
      </c>
      <c r="B156">
        <v>-0.1606135839431026</v>
      </c>
      <c r="C156">
        <v>-0.23749772186379961</v>
      </c>
      <c r="D156">
        <v>0.87205771633845874</v>
      </c>
      <c r="E156">
        <v>-7.6884137920696982E-2</v>
      </c>
      <c r="F156" s="8">
        <f t="shared" si="6"/>
        <v>-8.7438135559753105E-5</v>
      </c>
      <c r="G156" s="8">
        <f t="shared" si="7"/>
        <v>0.15227731765460839</v>
      </c>
      <c r="I156" s="10" t="s">
        <v>311</v>
      </c>
      <c r="J156" s="11">
        <v>-8.7438135559753105E-5</v>
      </c>
      <c r="L156" s="12" t="str">
        <f>_xlfn.XLOOKUP(I156,Sheet!$B$2:$B$900,Sheet!$A$2:$A$900)</f>
        <v>FAST</v>
      </c>
      <c r="M156" s="9">
        <f t="shared" si="8"/>
        <v>-8.7438135559753105E-5</v>
      </c>
      <c r="P156" s="15"/>
      <c r="R156" s="10" t="s">
        <v>310</v>
      </c>
      <c r="S156" s="11">
        <v>0.15227731765460839</v>
      </c>
      <c r="V156" s="16"/>
    </row>
    <row r="157" spans="1:22">
      <c r="A157" s="1" t="s">
        <v>312</v>
      </c>
      <c r="B157">
        <v>-0.26493607765773119</v>
      </c>
      <c r="C157">
        <v>6.7010385682028994E-2</v>
      </c>
      <c r="D157">
        <v>1.37587447823399</v>
      </c>
      <c r="E157">
        <v>0.33194646333976019</v>
      </c>
      <c r="F157" s="8">
        <f t="shared" si="6"/>
        <v>1.35990642320876E-2</v>
      </c>
      <c r="G157" s="8">
        <f t="shared" si="7"/>
        <v>0.24326465923538429</v>
      </c>
      <c r="I157" s="10" t="s">
        <v>313</v>
      </c>
      <c r="J157" s="11">
        <v>1.35990642320876E-2</v>
      </c>
      <c r="L157" s="12" t="str">
        <f>_xlfn.XLOOKUP(I157,Sheet!$B$2:$B$900,Sheet!$A$2:$A$900)</f>
        <v>FCX</v>
      </c>
      <c r="M157" s="9">
        <f t="shared" si="8"/>
        <v>1.35990642320876E-2</v>
      </c>
      <c r="P157" s="15"/>
      <c r="R157" s="10" t="s">
        <v>312</v>
      </c>
      <c r="S157" s="11">
        <v>0.24326465923538429</v>
      </c>
      <c r="V157" s="16"/>
    </row>
    <row r="158" spans="1:22">
      <c r="A158" s="1" t="s">
        <v>314</v>
      </c>
      <c r="B158">
        <v>-0.14768564214427921</v>
      </c>
      <c r="C158">
        <v>-0.1405918685352098</v>
      </c>
      <c r="D158">
        <v>0.80962330221417511</v>
      </c>
      <c r="E158">
        <v>7.0937736090694037E-3</v>
      </c>
      <c r="F158" s="8">
        <f t="shared" si="6"/>
        <v>2.6256634652319999E-4</v>
      </c>
      <c r="G158" s="8">
        <f t="shared" si="7"/>
        <v>9.1899762277627098E-2</v>
      </c>
      <c r="I158" s="10" t="s">
        <v>315</v>
      </c>
      <c r="J158" s="11">
        <v>2.6256634652319999E-4</v>
      </c>
      <c r="L158" s="12" t="str">
        <f>_xlfn.XLOOKUP(I158,Sheet!$B$2:$B$900,Sheet!$A$2:$A$900)</f>
        <v>FDS</v>
      </c>
      <c r="M158" s="9">
        <f t="shared" si="8"/>
        <v>2.6256634652319999E-4</v>
      </c>
      <c r="P158" s="15"/>
      <c r="R158" s="10" t="s">
        <v>314</v>
      </c>
      <c r="S158" s="11">
        <v>9.1899762277627098E-2</v>
      </c>
      <c r="V158" s="16"/>
    </row>
    <row r="159" spans="1:22">
      <c r="A159" s="1" t="s">
        <v>316</v>
      </c>
      <c r="B159">
        <v>-0.18799037185560419</v>
      </c>
      <c r="C159">
        <v>-0.28657714321416539</v>
      </c>
      <c r="D159">
        <v>1.0042716248259931</v>
      </c>
      <c r="E159">
        <v>-9.8586771358561226E-2</v>
      </c>
      <c r="F159" s="8">
        <f t="shared" si="6"/>
        <v>2.0214261000745999E-3</v>
      </c>
      <c r="G159" s="8">
        <f t="shared" si="7"/>
        <v>0.12289022155113399</v>
      </c>
      <c r="I159" s="10" t="s">
        <v>317</v>
      </c>
      <c r="J159" s="11">
        <v>2.0214261000745999E-3</v>
      </c>
      <c r="L159" s="12" t="str">
        <f>_xlfn.XLOOKUP(I159,Sheet!$B$2:$B$900,Sheet!$A$2:$A$900)</f>
        <v>FDX</v>
      </c>
      <c r="M159" s="9">
        <f t="shared" si="8"/>
        <v>2.0214261000745999E-3</v>
      </c>
      <c r="P159" s="15"/>
      <c r="R159" s="10" t="s">
        <v>316</v>
      </c>
      <c r="S159" s="11">
        <v>0.12289022155113399</v>
      </c>
      <c r="V159" s="16"/>
    </row>
    <row r="160" spans="1:22">
      <c r="A160" s="1" t="s">
        <v>318</v>
      </c>
      <c r="B160">
        <v>-8.1288805546738063E-2</v>
      </c>
      <c r="C160">
        <v>7.3854578453110831E-2</v>
      </c>
      <c r="D160">
        <v>0.48896533073022569</v>
      </c>
      <c r="E160">
        <v>0.15514338399984889</v>
      </c>
      <c r="F160" s="8">
        <f t="shared" si="6"/>
        <v>-2.5187708093030998E-3</v>
      </c>
      <c r="G160" s="8">
        <f t="shared" si="7"/>
        <v>-6.6440932611082706E-2</v>
      </c>
      <c r="I160" s="10" t="s">
        <v>319</v>
      </c>
      <c r="J160" s="11">
        <v>-2.5187708093030998E-3</v>
      </c>
      <c r="L160" s="12" t="str">
        <f>_xlfn.XLOOKUP(I160,Sheet!$B$2:$B$900,Sheet!$A$2:$A$900)</f>
        <v>FE</v>
      </c>
      <c r="M160" s="9">
        <f t="shared" si="8"/>
        <v>-2.5187708093030998E-3</v>
      </c>
      <c r="P160" s="15"/>
      <c r="R160" s="10" t="s">
        <v>318</v>
      </c>
      <c r="S160" s="11">
        <v>-6.6440932611082706E-2</v>
      </c>
      <c r="V160" s="16"/>
    </row>
    <row r="161" spans="1:22">
      <c r="A161" s="1" t="s">
        <v>320</v>
      </c>
      <c r="B161">
        <v>-0.2167959836604812</v>
      </c>
      <c r="C161">
        <v>-0.46371703454208901</v>
      </c>
      <c r="D161">
        <v>1.143385918850176</v>
      </c>
      <c r="E161">
        <v>-0.24692105088160779</v>
      </c>
      <c r="F161" s="8">
        <f t="shared" si="6"/>
        <v>-3.2301123564986E-3</v>
      </c>
      <c r="G161" s="8">
        <f t="shared" si="7"/>
        <v>8.87538190932112E-2</v>
      </c>
      <c r="I161" s="10" t="s">
        <v>321</v>
      </c>
      <c r="J161" s="11">
        <v>-3.2301123564986E-3</v>
      </c>
      <c r="L161" s="12" t="str">
        <f>_xlfn.XLOOKUP(I161,Sheet!$B$2:$B$900,Sheet!$A$2:$A$900)</f>
        <v>FFIV</v>
      </c>
      <c r="M161" s="9">
        <f t="shared" si="8"/>
        <v>-3.2301123564986E-3</v>
      </c>
      <c r="P161" s="15"/>
      <c r="R161" s="10" t="s">
        <v>320</v>
      </c>
      <c r="S161" s="11">
        <v>8.87538190932112E-2</v>
      </c>
      <c r="V161" s="16"/>
    </row>
    <row r="162" spans="1:22">
      <c r="A162" s="1" t="s">
        <v>322</v>
      </c>
      <c r="B162">
        <v>-0.1763084431109371</v>
      </c>
      <c r="C162">
        <v>2.0118116292377811E-2</v>
      </c>
      <c r="D162">
        <v>0.94785472657840808</v>
      </c>
      <c r="E162">
        <v>0.19642655940331491</v>
      </c>
      <c r="F162" s="8">
        <f t="shared" si="6"/>
        <v>2.0266089020414E-3</v>
      </c>
      <c r="G162" s="8">
        <f t="shared" si="7"/>
        <v>4.0250615504411898E-2</v>
      </c>
      <c r="I162" s="10" t="s">
        <v>323</v>
      </c>
      <c r="J162" s="11">
        <v>2.0266089020414E-3</v>
      </c>
      <c r="L162" s="12" t="str">
        <f>_xlfn.XLOOKUP(I162,Sheet!$B$2:$B$900,Sheet!$A$2:$A$900)</f>
        <v>FI</v>
      </c>
      <c r="M162" s="9">
        <f t="shared" si="8"/>
        <v>2.0266089020414E-3</v>
      </c>
      <c r="P162" s="15"/>
      <c r="R162" s="10" t="s">
        <v>322</v>
      </c>
      <c r="S162" s="11">
        <v>4.0250615504411898E-2</v>
      </c>
      <c r="V162" s="16"/>
    </row>
    <row r="163" spans="1:22">
      <c r="A163" s="1" t="s">
        <v>324</v>
      </c>
      <c r="B163">
        <v>-0.25493403454170771</v>
      </c>
      <c r="C163">
        <v>0.44255137870903161</v>
      </c>
      <c r="D163">
        <v>1.327570447189266</v>
      </c>
      <c r="E163">
        <v>0.69748541325073932</v>
      </c>
      <c r="F163" s="8">
        <f t="shared" si="6"/>
        <v>7.1159400854355999E-3</v>
      </c>
      <c r="G163" s="8">
        <f t="shared" si="7"/>
        <v>8.5016386477570594E-2</v>
      </c>
      <c r="I163" s="10" t="s">
        <v>325</v>
      </c>
      <c r="J163" s="11">
        <v>7.1159400854355999E-3</v>
      </c>
      <c r="L163" s="12" t="str">
        <f>_xlfn.XLOOKUP(I163,Sheet!$B$2:$B$900,Sheet!$A$2:$A$900)</f>
        <v>FICO</v>
      </c>
      <c r="M163" s="9">
        <f t="shared" si="8"/>
        <v>7.1159400854355999E-3</v>
      </c>
      <c r="P163" s="15"/>
      <c r="R163" s="10" t="s">
        <v>324</v>
      </c>
      <c r="S163" s="11">
        <v>8.5016386477570594E-2</v>
      </c>
      <c r="V163" s="16"/>
    </row>
    <row r="164" spans="1:22">
      <c r="A164" s="1" t="s">
        <v>326</v>
      </c>
      <c r="B164">
        <v>-0.20372283787581411</v>
      </c>
      <c r="C164">
        <v>-0.34195614115191192</v>
      </c>
      <c r="D164">
        <v>1.0802502542155059</v>
      </c>
      <c r="E164">
        <v>-0.13823330327609781</v>
      </c>
      <c r="F164" s="8">
        <f t="shared" si="6"/>
        <v>7.5425702251160005E-4</v>
      </c>
      <c r="G164" s="8">
        <f t="shared" si="7"/>
        <v>2.0037423669734499E-2</v>
      </c>
      <c r="I164" s="10" t="s">
        <v>327</v>
      </c>
      <c r="J164" s="11">
        <v>7.5425702251160005E-4</v>
      </c>
      <c r="L164" s="12" t="str">
        <f>_xlfn.XLOOKUP(I164,Sheet!$B$2:$B$900,Sheet!$A$2:$A$900)</f>
        <v>FIS</v>
      </c>
      <c r="M164" s="9">
        <f t="shared" si="8"/>
        <v>7.5425702251160005E-4</v>
      </c>
      <c r="P164" s="15"/>
      <c r="R164" s="10" t="s">
        <v>326</v>
      </c>
      <c r="S164" s="11">
        <v>2.0037423669734499E-2</v>
      </c>
      <c r="V164" s="16"/>
    </row>
    <row r="165" spans="1:22">
      <c r="A165" s="1" t="s">
        <v>328</v>
      </c>
      <c r="B165">
        <v>-0.20219821622319711</v>
      </c>
      <c r="C165">
        <v>-0.18243043122164801</v>
      </c>
      <c r="D165">
        <v>1.072887221404591</v>
      </c>
      <c r="E165">
        <v>1.976778500154908E-2</v>
      </c>
      <c r="F165" s="8">
        <f t="shared" si="6"/>
        <v>1.0548916115072899E-2</v>
      </c>
      <c r="G165" s="8">
        <f t="shared" si="7"/>
        <v>0.13598151856370611</v>
      </c>
      <c r="I165" s="10" t="s">
        <v>329</v>
      </c>
      <c r="J165" s="11">
        <v>1.0548916115072899E-2</v>
      </c>
      <c r="L165" s="12" t="str">
        <f>_xlfn.XLOOKUP(I165,Sheet!$B$2:$B$900,Sheet!$A$2:$A$900)</f>
        <v>FITB</v>
      </c>
      <c r="M165" s="9">
        <f t="shared" si="8"/>
        <v>1.0548916115072899E-2</v>
      </c>
      <c r="P165" s="15"/>
      <c r="R165" s="10" t="s">
        <v>328</v>
      </c>
      <c r="S165" s="11">
        <v>0.13598151856370611</v>
      </c>
      <c r="V165" s="16"/>
    </row>
    <row r="166" spans="1:22">
      <c r="A166" s="1" t="s">
        <v>330</v>
      </c>
      <c r="B166">
        <v>-0.1232205293128269</v>
      </c>
      <c r="C166">
        <v>0.1864544917433458</v>
      </c>
      <c r="D166">
        <v>0.69147108511065802</v>
      </c>
      <c r="E166">
        <v>0.30967502105617267</v>
      </c>
      <c r="F166" s="8">
        <f t="shared" si="6"/>
        <v>3.2394811850378E-3</v>
      </c>
      <c r="G166" s="8">
        <f t="shared" si="7"/>
        <v>8.2250442483102204E-2</v>
      </c>
      <c r="I166" s="10" t="s">
        <v>331</v>
      </c>
      <c r="J166" s="11">
        <v>3.2394811850378E-3</v>
      </c>
      <c r="L166" s="12" t="str">
        <f>_xlfn.XLOOKUP(I166,Sheet!$B$2:$B$900,Sheet!$A$2:$A$900)</f>
        <v>FMC</v>
      </c>
      <c r="M166" s="9">
        <f t="shared" si="8"/>
        <v>3.2394811850378E-3</v>
      </c>
      <c r="P166" s="15"/>
      <c r="R166" s="10" t="s">
        <v>330</v>
      </c>
      <c r="S166" s="11">
        <v>8.2250442483102204E-2</v>
      </c>
      <c r="V166" s="16"/>
    </row>
    <row r="167" spans="1:22">
      <c r="A167" s="1" t="s">
        <v>332</v>
      </c>
      <c r="B167">
        <v>-0.15773434838753889</v>
      </c>
      <c r="C167">
        <v>-0.21757299030507729</v>
      </c>
      <c r="D167">
        <v>0.858152688930787</v>
      </c>
      <c r="E167">
        <v>-5.9838641917538349E-2</v>
      </c>
      <c r="F167" s="8">
        <f t="shared" si="6"/>
        <v>1.2878539376507999E-3</v>
      </c>
      <c r="G167" s="8">
        <f t="shared" si="7"/>
        <v>-4.5582196222375297E-2</v>
      </c>
      <c r="I167" s="10" t="s">
        <v>333</v>
      </c>
      <c r="J167" s="11">
        <v>1.2878539376507999E-3</v>
      </c>
      <c r="L167" s="12" t="str">
        <f>_xlfn.XLOOKUP(I167,Sheet!$B$2:$B$900,Sheet!$A$2:$A$900)</f>
        <v>FRT</v>
      </c>
      <c r="M167" s="9">
        <f t="shared" si="8"/>
        <v>1.2878539376507999E-3</v>
      </c>
      <c r="P167" s="15"/>
      <c r="R167" s="10" t="s">
        <v>332</v>
      </c>
      <c r="S167" s="11">
        <v>-4.5582196222375297E-2</v>
      </c>
      <c r="V167" s="16"/>
    </row>
    <row r="168" spans="1:22">
      <c r="A168" s="1" t="s">
        <v>334</v>
      </c>
      <c r="B168">
        <v>-0.17182761581515971</v>
      </c>
      <c r="C168">
        <v>0.67363103938425584</v>
      </c>
      <c r="D168">
        <v>0.92621494575657481</v>
      </c>
      <c r="E168">
        <v>0.84545865519941554</v>
      </c>
      <c r="F168" s="8">
        <f t="shared" si="6"/>
        <v>-4.7072409877089999E-4</v>
      </c>
      <c r="G168" s="8">
        <f t="shared" si="7"/>
        <v>0.14027164939605641</v>
      </c>
      <c r="I168" s="10" t="s">
        <v>335</v>
      </c>
      <c r="J168" s="11">
        <v>-4.7072409877089999E-4</v>
      </c>
      <c r="L168" s="12" t="str">
        <f>_xlfn.XLOOKUP(I168,Sheet!$B$2:$B$900,Sheet!$A$2:$A$900)</f>
        <v>FSLR</v>
      </c>
      <c r="M168" s="9">
        <f t="shared" si="8"/>
        <v>-4.7072409877089999E-4</v>
      </c>
      <c r="P168" s="15"/>
      <c r="R168" s="10" t="s">
        <v>334</v>
      </c>
      <c r="S168" s="11">
        <v>0.14027164939605641</v>
      </c>
      <c r="V168" s="16"/>
    </row>
    <row r="169" spans="1:22">
      <c r="A169" s="1" t="s">
        <v>336</v>
      </c>
      <c r="B169">
        <v>-0.1024564257610277</v>
      </c>
      <c r="C169">
        <v>0.2239319364673299</v>
      </c>
      <c r="D169">
        <v>0.59119258291392573</v>
      </c>
      <c r="E169">
        <v>0.3263883622283576</v>
      </c>
      <c r="F169" s="8">
        <f t="shared" si="6"/>
        <v>-2.3369811370989998E-3</v>
      </c>
      <c r="G169" s="8">
        <f t="shared" si="7"/>
        <v>3.3886992415795202E-2</v>
      </c>
      <c r="I169" s="10" t="s">
        <v>337</v>
      </c>
      <c r="J169" s="11">
        <v>-2.3369811370989998E-3</v>
      </c>
      <c r="L169" s="12" t="str">
        <f>_xlfn.XLOOKUP(I169,Sheet!$B$2:$B$900,Sheet!$A$2:$A$900)</f>
        <v>GD</v>
      </c>
      <c r="M169" s="9">
        <f t="shared" si="8"/>
        <v>-2.3369811370989998E-3</v>
      </c>
      <c r="P169" s="15"/>
      <c r="R169" s="10" t="s">
        <v>336</v>
      </c>
      <c r="S169" s="11">
        <v>3.3886992415795202E-2</v>
      </c>
      <c r="V169" s="16"/>
    </row>
    <row r="170" spans="1:22">
      <c r="A170" s="1" t="s">
        <v>338</v>
      </c>
      <c r="B170">
        <v>-0.18609100584994431</v>
      </c>
      <c r="C170">
        <v>-5.4565687919086781E-2</v>
      </c>
      <c r="D170">
        <v>0.99509879549118385</v>
      </c>
      <c r="E170">
        <v>0.13152531793085759</v>
      </c>
      <c r="F170" s="8">
        <f t="shared" si="6"/>
        <v>4.5587119290821003E-3</v>
      </c>
      <c r="G170" s="8">
        <f t="shared" si="7"/>
        <v>7.9631331406054995E-2</v>
      </c>
      <c r="I170" s="10" t="s">
        <v>339</v>
      </c>
      <c r="J170" s="11">
        <v>4.5587119290821003E-3</v>
      </c>
      <c r="L170" s="12" t="str">
        <f>_xlfn.XLOOKUP(I170,Sheet!$B$2:$B$900,Sheet!$A$2:$A$900)</f>
        <v>GE</v>
      </c>
      <c r="M170" s="9">
        <f t="shared" si="8"/>
        <v>4.5587119290821003E-3</v>
      </c>
      <c r="P170" s="15"/>
      <c r="R170" s="10" t="s">
        <v>338</v>
      </c>
      <c r="S170" s="11">
        <v>7.9631331406054995E-2</v>
      </c>
      <c r="V170" s="16"/>
    </row>
    <row r="171" spans="1:22">
      <c r="A171" s="1" t="s">
        <v>340</v>
      </c>
      <c r="B171">
        <v>-0.1068211777567792</v>
      </c>
      <c r="C171">
        <v>-0.1120698503423222</v>
      </c>
      <c r="D171">
        <v>0.61227178777833391</v>
      </c>
      <c r="E171">
        <v>-5.248672585542985E-3</v>
      </c>
      <c r="F171" s="8">
        <f t="shared" si="6"/>
        <v>-7.5676410011840996E-3</v>
      </c>
      <c r="G171" s="8">
        <f t="shared" si="7"/>
        <v>0.16439452088783579</v>
      </c>
      <c r="I171" s="10" t="s">
        <v>341</v>
      </c>
      <c r="J171" s="11">
        <v>-7.5676410011840996E-3</v>
      </c>
      <c r="L171" s="12" t="str">
        <f>_xlfn.XLOOKUP(I171,Sheet!$B$2:$B$900,Sheet!$A$2:$A$900)</f>
        <v>GEN</v>
      </c>
      <c r="M171" s="9">
        <f t="shared" si="8"/>
        <v>-7.5676410011840996E-3</v>
      </c>
      <c r="P171" s="15"/>
      <c r="R171" s="10" t="s">
        <v>340</v>
      </c>
      <c r="S171" s="11">
        <v>0.16439452088783579</v>
      </c>
      <c r="V171" s="16"/>
    </row>
    <row r="172" spans="1:22">
      <c r="A172" s="1" t="s">
        <v>342</v>
      </c>
      <c r="B172">
        <v>-8.5143325856233104E-2</v>
      </c>
      <c r="C172">
        <v>0.24343136587180031</v>
      </c>
      <c r="D172">
        <v>0.50758041432190604</v>
      </c>
      <c r="E172">
        <v>0.32857469172803327</v>
      </c>
      <c r="F172" s="8">
        <f t="shared" si="6"/>
        <v>-9.9278063269177003E-3</v>
      </c>
      <c r="G172" s="8">
        <f t="shared" si="7"/>
        <v>2.2172822458694001E-2</v>
      </c>
      <c r="I172" s="10" t="s">
        <v>343</v>
      </c>
      <c r="J172" s="11">
        <v>-9.9278063269177003E-3</v>
      </c>
      <c r="L172" s="12" t="str">
        <f>_xlfn.XLOOKUP(I172,Sheet!$B$2:$B$900,Sheet!$A$2:$A$900)</f>
        <v>GILD</v>
      </c>
      <c r="M172" s="9">
        <f t="shared" si="8"/>
        <v>-9.9278063269177003E-3</v>
      </c>
      <c r="P172" s="15"/>
      <c r="R172" s="10" t="s">
        <v>342</v>
      </c>
      <c r="S172" s="11">
        <v>2.2172822458694001E-2</v>
      </c>
      <c r="V172" s="16"/>
    </row>
    <row r="173" spans="1:22">
      <c r="A173" s="1" t="s">
        <v>344</v>
      </c>
      <c r="B173">
        <v>-3.1679302241748503E-2</v>
      </c>
      <c r="C173">
        <v>0.27271224413020517</v>
      </c>
      <c r="D173">
        <v>0.2493803819392566</v>
      </c>
      <c r="E173">
        <v>0.3043915463719537</v>
      </c>
      <c r="F173" s="8">
        <f t="shared" si="6"/>
        <v>-1.13806766500622E-2</v>
      </c>
      <c r="G173" s="8">
        <f t="shared" si="7"/>
        <v>7.5975793967476196E-2</v>
      </c>
      <c r="I173" s="10" t="s">
        <v>345</v>
      </c>
      <c r="J173" s="11">
        <v>-1.13806766500622E-2</v>
      </c>
      <c r="L173" s="12" t="str">
        <f>_xlfn.XLOOKUP(I173,Sheet!$B$2:$B$900,Sheet!$A$2:$A$900)</f>
        <v>GIS</v>
      </c>
      <c r="M173" s="9">
        <f t="shared" si="8"/>
        <v>-1.13806766500622E-2</v>
      </c>
      <c r="P173" s="15"/>
      <c r="R173" s="10" t="s">
        <v>344</v>
      </c>
      <c r="S173" s="11">
        <v>7.5975793967476196E-2</v>
      </c>
      <c r="V173" s="16"/>
    </row>
    <row r="174" spans="1:22">
      <c r="A174" s="1" t="s">
        <v>346</v>
      </c>
      <c r="B174">
        <v>-0.1212684597792691</v>
      </c>
      <c r="C174">
        <v>0.2901462899645697</v>
      </c>
      <c r="D174">
        <v>0.68204372849395045</v>
      </c>
      <c r="E174">
        <v>0.41141474974383868</v>
      </c>
      <c r="F174" s="8">
        <f t="shared" si="6"/>
        <v>4.0382567776625E-3</v>
      </c>
      <c r="G174" s="8">
        <f t="shared" si="7"/>
        <v>1.7190231093389401E-2</v>
      </c>
      <c r="I174" s="10" t="s">
        <v>347</v>
      </c>
      <c r="J174" s="11">
        <v>4.0382567776625E-3</v>
      </c>
      <c r="L174" s="12" t="str">
        <f>_xlfn.XLOOKUP(I174,Sheet!$B$2:$B$900,Sheet!$A$2:$A$900)</f>
        <v>GL</v>
      </c>
      <c r="M174" s="9">
        <f t="shared" si="8"/>
        <v>4.0382567776625E-3</v>
      </c>
      <c r="P174" s="15"/>
      <c r="R174" s="10" t="s">
        <v>346</v>
      </c>
      <c r="S174" s="11">
        <v>1.7190231093389401E-2</v>
      </c>
      <c r="V174" s="16"/>
    </row>
    <row r="175" spans="1:22">
      <c r="A175" s="1" t="s">
        <v>348</v>
      </c>
      <c r="B175">
        <v>-0.1846553521059959</v>
      </c>
      <c r="C175">
        <v>-7.2727458709863857E-2</v>
      </c>
      <c r="D175">
        <v>0.98816542575734778</v>
      </c>
      <c r="E175">
        <v>0.111927893396132</v>
      </c>
      <c r="F175" s="8">
        <f t="shared" si="6"/>
        <v>5.1753940689963996E-3</v>
      </c>
      <c r="G175" s="8">
        <f t="shared" si="7"/>
        <v>9.5825119171837503E-2</v>
      </c>
      <c r="I175" s="10" t="s">
        <v>349</v>
      </c>
      <c r="J175" s="11">
        <v>5.1753940689963996E-3</v>
      </c>
      <c r="L175" s="12" t="str">
        <f>_xlfn.XLOOKUP(I175,Sheet!$B$2:$B$900,Sheet!$A$2:$A$900)</f>
        <v>GLW</v>
      </c>
      <c r="M175" s="9">
        <f t="shared" si="8"/>
        <v>5.1753940689963996E-3</v>
      </c>
      <c r="P175" s="15"/>
      <c r="R175" s="10" t="s">
        <v>348</v>
      </c>
      <c r="S175" s="11">
        <v>9.5825119171837503E-2</v>
      </c>
      <c r="V175" s="16"/>
    </row>
    <row r="176" spans="1:22">
      <c r="A176" s="1" t="s">
        <v>350</v>
      </c>
      <c r="B176">
        <v>-0.25714794109742811</v>
      </c>
      <c r="C176">
        <v>-0.41387451687114202</v>
      </c>
      <c r="D176">
        <v>1.3382623238145841</v>
      </c>
      <c r="E176">
        <v>-0.15672657577371379</v>
      </c>
      <c r="F176" s="8">
        <f t="shared" si="6"/>
        <v>8.8215885933120002E-4</v>
      </c>
      <c r="G176" s="8">
        <f t="shared" si="7"/>
        <v>0.17952975215892489</v>
      </c>
      <c r="I176" s="10" t="s">
        <v>351</v>
      </c>
      <c r="J176" s="11">
        <v>8.8215885933120002E-4</v>
      </c>
      <c r="L176" s="12" t="str">
        <f>_xlfn.XLOOKUP(I176,Sheet!$B$2:$B$900,Sheet!$A$2:$A$900)</f>
        <v>GOOG</v>
      </c>
      <c r="M176" s="9">
        <f t="shared" si="8"/>
        <v>8.8215885933120002E-4</v>
      </c>
      <c r="P176" s="15"/>
      <c r="R176" s="10" t="s">
        <v>350</v>
      </c>
      <c r="S176" s="11">
        <v>0.17952975215892489</v>
      </c>
      <c r="V176" s="16"/>
    </row>
    <row r="177" spans="1:22">
      <c r="A177" s="1" t="s">
        <v>352</v>
      </c>
      <c r="B177">
        <v>-0.2580245500870133</v>
      </c>
      <c r="C177">
        <v>-0.42119739283272739</v>
      </c>
      <c r="D177">
        <v>1.342495833644108</v>
      </c>
      <c r="E177">
        <v>-0.16317284274571409</v>
      </c>
      <c r="F177" s="8">
        <f t="shared" si="6"/>
        <v>1.0478038666672E-3</v>
      </c>
      <c r="G177" s="8">
        <f t="shared" si="7"/>
        <v>0.17795880802304079</v>
      </c>
      <c r="I177" s="10" t="s">
        <v>353</v>
      </c>
      <c r="J177" s="11">
        <v>1.0478038666672E-3</v>
      </c>
      <c r="L177" s="12" t="str">
        <f>_xlfn.XLOOKUP(I177,Sheet!$B$2:$B$900,Sheet!$A$2:$A$900)</f>
        <v>GOOGL</v>
      </c>
      <c r="M177" s="9">
        <f t="shared" si="8"/>
        <v>1.0478038666672E-3</v>
      </c>
      <c r="P177" s="15"/>
      <c r="R177" s="10" t="s">
        <v>352</v>
      </c>
      <c r="S177" s="11">
        <v>0.17795880802304079</v>
      </c>
      <c r="V177" s="16"/>
    </row>
    <row r="178" spans="1:22">
      <c r="A178" s="1" t="s">
        <v>354</v>
      </c>
      <c r="B178">
        <v>-0.1294520634546743</v>
      </c>
      <c r="C178">
        <v>0.26750491601765292</v>
      </c>
      <c r="D178">
        <v>0.72156575828416514</v>
      </c>
      <c r="E178">
        <v>0.39695697947232722</v>
      </c>
      <c r="F178" s="8">
        <f t="shared" si="6"/>
        <v>1.3882043043869001E-3</v>
      </c>
      <c r="G178" s="8">
        <f t="shared" si="7"/>
        <v>8.14353127977087E-2</v>
      </c>
      <c r="I178" s="10" t="s">
        <v>355</v>
      </c>
      <c r="J178" s="11">
        <v>1.3882043043869001E-3</v>
      </c>
      <c r="L178" s="12" t="str">
        <f>_xlfn.XLOOKUP(I178,Sheet!$B$2:$B$900,Sheet!$A$2:$A$900)</f>
        <v>GPC</v>
      </c>
      <c r="M178" s="9">
        <f t="shared" si="8"/>
        <v>1.3882043043869001E-3</v>
      </c>
      <c r="P178" s="15"/>
      <c r="R178" s="10" t="s">
        <v>354</v>
      </c>
      <c r="S178" s="11">
        <v>8.14353127977087E-2</v>
      </c>
      <c r="V178" s="16"/>
    </row>
    <row r="179" spans="1:22">
      <c r="A179" s="1" t="s">
        <v>356</v>
      </c>
      <c r="B179">
        <v>-0.2243565289319501</v>
      </c>
      <c r="C179">
        <v>-0.21896273774739861</v>
      </c>
      <c r="D179">
        <v>1.179898940167091</v>
      </c>
      <c r="E179">
        <v>5.3937911845514663E-3</v>
      </c>
      <c r="F179" s="8">
        <f t="shared" si="6"/>
        <v>5.9749692767519002E-3</v>
      </c>
      <c r="G179" s="8">
        <f t="shared" si="7"/>
        <v>3.5277653087538399E-2</v>
      </c>
      <c r="I179" s="10" t="s">
        <v>357</v>
      </c>
      <c r="J179" s="11">
        <v>5.9749692767519002E-3</v>
      </c>
      <c r="L179" s="12" t="str">
        <f>_xlfn.XLOOKUP(I179,Sheet!$B$2:$B$900,Sheet!$A$2:$A$900)</f>
        <v>GPN</v>
      </c>
      <c r="M179" s="9">
        <f t="shared" si="8"/>
        <v>5.9749692767519002E-3</v>
      </c>
      <c r="P179" s="15"/>
      <c r="R179" s="10" t="s">
        <v>356</v>
      </c>
      <c r="S179" s="11">
        <v>3.5277653087538399E-2</v>
      </c>
      <c r="V179" s="16"/>
    </row>
    <row r="180" spans="1:22">
      <c r="A180" s="1" t="s">
        <v>358</v>
      </c>
      <c r="B180">
        <v>-0.17801436133649531</v>
      </c>
      <c r="C180">
        <v>-0.31057981210861457</v>
      </c>
      <c r="D180">
        <v>0.95609331603170811</v>
      </c>
      <c r="E180">
        <v>-0.1325654507721194</v>
      </c>
      <c r="F180" s="8">
        <f t="shared" si="6"/>
        <v>-1.2156248976599E-3</v>
      </c>
      <c r="G180" s="8">
        <f t="shared" si="7"/>
        <v>0.15276472125189139</v>
      </c>
      <c r="I180" s="10" t="s">
        <v>359</v>
      </c>
      <c r="J180" s="11">
        <v>-1.2156248976599E-3</v>
      </c>
      <c r="L180" s="12" t="str">
        <f>_xlfn.XLOOKUP(I180,Sheet!$B$2:$B$900,Sheet!$A$2:$A$900)</f>
        <v>GRMN</v>
      </c>
      <c r="M180" s="9">
        <f t="shared" si="8"/>
        <v>-1.2156248976599E-3</v>
      </c>
      <c r="P180" s="15"/>
      <c r="R180" s="10" t="s">
        <v>358</v>
      </c>
      <c r="S180" s="11">
        <v>0.15276472125189139</v>
      </c>
      <c r="V180" s="16"/>
    </row>
    <row r="181" spans="1:22">
      <c r="A181" s="1" t="s">
        <v>360</v>
      </c>
      <c r="B181">
        <v>-0.17907517173955409</v>
      </c>
      <c r="C181">
        <v>-3.8562891665209757E-2</v>
      </c>
      <c r="D181">
        <v>0.96121641118812007</v>
      </c>
      <c r="E181">
        <v>0.14051228007434441</v>
      </c>
      <c r="F181" s="8">
        <f t="shared" si="6"/>
        <v>4.8736109149468999E-3</v>
      </c>
      <c r="G181" s="8">
        <f t="shared" si="7"/>
        <v>0.13806158820697231</v>
      </c>
      <c r="I181" s="10" t="s">
        <v>361</v>
      </c>
      <c r="J181" s="11">
        <v>4.8736109149468999E-3</v>
      </c>
      <c r="L181" s="12" t="str">
        <f>_xlfn.XLOOKUP(I181,Sheet!$B$2:$B$900,Sheet!$A$2:$A$900)</f>
        <v>GS</v>
      </c>
      <c r="M181" s="9">
        <f t="shared" si="8"/>
        <v>4.8736109149468999E-3</v>
      </c>
      <c r="P181" s="15"/>
      <c r="R181" s="10" t="s">
        <v>360</v>
      </c>
      <c r="S181" s="11">
        <v>0.13806158820697231</v>
      </c>
      <c r="V181" s="16"/>
    </row>
    <row r="182" spans="1:22">
      <c r="A182" s="1" t="s">
        <v>362</v>
      </c>
      <c r="B182">
        <v>-0.13186651650531639</v>
      </c>
      <c r="C182">
        <v>0.1240871755823936</v>
      </c>
      <c r="D182">
        <v>0.7332261574407537</v>
      </c>
      <c r="E182">
        <v>0.25595369208771002</v>
      </c>
      <c r="F182" s="8">
        <f t="shared" si="6"/>
        <v>3.691625683883E-4</v>
      </c>
      <c r="G182" s="8">
        <f t="shared" si="7"/>
        <v>9.6997420509165294E-2</v>
      </c>
      <c r="I182" s="10" t="s">
        <v>363</v>
      </c>
      <c r="J182" s="11">
        <v>3.691625683883E-4</v>
      </c>
      <c r="L182" s="12" t="str">
        <f>_xlfn.XLOOKUP(I182,Sheet!$B$2:$B$900,Sheet!$A$2:$A$900)</f>
        <v>GWW</v>
      </c>
      <c r="M182" s="9">
        <f t="shared" si="8"/>
        <v>3.691625683883E-4</v>
      </c>
      <c r="P182" s="15"/>
      <c r="R182" s="10" t="s">
        <v>362</v>
      </c>
      <c r="S182" s="11">
        <v>9.6997420509165294E-2</v>
      </c>
      <c r="V182" s="16"/>
    </row>
    <row r="183" spans="1:22">
      <c r="A183" s="1" t="s">
        <v>364</v>
      </c>
      <c r="B183">
        <v>-0.1538519069612436</v>
      </c>
      <c r="C183">
        <v>0.6881166204451018</v>
      </c>
      <c r="D183">
        <v>0.83940276263976243</v>
      </c>
      <c r="E183">
        <v>0.84196852740634542</v>
      </c>
      <c r="F183" s="8">
        <f t="shared" si="6"/>
        <v>1.4164545397926101E-2</v>
      </c>
      <c r="G183" s="8">
        <f t="shared" si="7"/>
        <v>-7.5914364445394497E-2</v>
      </c>
      <c r="I183" s="10" t="s">
        <v>365</v>
      </c>
      <c r="J183" s="11">
        <v>1.4164545397926101E-2</v>
      </c>
      <c r="L183" s="12" t="str">
        <f>_xlfn.XLOOKUP(I183,Sheet!$B$2:$B$900,Sheet!$A$2:$A$900)</f>
        <v>HAL</v>
      </c>
      <c r="M183" s="9">
        <f t="shared" si="8"/>
        <v>1.4164545397926101E-2</v>
      </c>
      <c r="P183" s="15"/>
      <c r="R183" s="10" t="s">
        <v>364</v>
      </c>
      <c r="S183" s="11">
        <v>-7.5914364445394497E-2</v>
      </c>
      <c r="V183" s="16"/>
    </row>
    <row r="184" spans="1:22">
      <c r="A184" s="1" t="s">
        <v>366</v>
      </c>
      <c r="B184">
        <v>-0.1628429947981096</v>
      </c>
      <c r="C184">
        <v>-0.41905466060983848</v>
      </c>
      <c r="D184">
        <v>0.88282446968100148</v>
      </c>
      <c r="E184">
        <v>-0.25621166581172888</v>
      </c>
      <c r="F184" s="8">
        <f t="shared" si="6"/>
        <v>4.2217963536050001E-4</v>
      </c>
      <c r="G184" s="8">
        <f t="shared" si="7"/>
        <v>-2.4225174810794002E-3</v>
      </c>
      <c r="I184" s="10" t="s">
        <v>367</v>
      </c>
      <c r="J184" s="11">
        <v>4.2217963536050001E-4</v>
      </c>
      <c r="L184" s="12" t="str">
        <f>_xlfn.XLOOKUP(I184,Sheet!$B$2:$B$900,Sheet!$A$2:$A$900)</f>
        <v>HAS</v>
      </c>
      <c r="M184" s="9">
        <f t="shared" si="8"/>
        <v>4.2217963536050001E-4</v>
      </c>
      <c r="P184" s="15"/>
      <c r="R184" s="10" t="s">
        <v>366</v>
      </c>
      <c r="S184" s="11">
        <v>-2.4225174810794002E-3</v>
      </c>
      <c r="V184" s="16"/>
    </row>
    <row r="185" spans="1:22">
      <c r="A185" s="1" t="s">
        <v>368</v>
      </c>
      <c r="B185">
        <v>-0.17438347523309319</v>
      </c>
      <c r="C185">
        <v>1.2023012301324959E-2</v>
      </c>
      <c r="D185">
        <v>0.9385582551422369</v>
      </c>
      <c r="E185">
        <v>0.18640648753441821</v>
      </c>
      <c r="F185" s="8">
        <f t="shared" si="6"/>
        <v>4.5662464351683002E-3</v>
      </c>
      <c r="G185" s="8">
        <f t="shared" si="7"/>
        <v>6.5654731856063506E-2</v>
      </c>
      <c r="I185" s="10" t="s">
        <v>369</v>
      </c>
      <c r="J185" s="11">
        <v>4.5662464351683002E-3</v>
      </c>
      <c r="L185" s="12" t="str">
        <f>_xlfn.XLOOKUP(I185,Sheet!$B$2:$B$900,Sheet!$A$2:$A$900)</f>
        <v>HBAN</v>
      </c>
      <c r="M185" s="9">
        <f t="shared" si="8"/>
        <v>4.5662464351683002E-3</v>
      </c>
      <c r="P185" s="15"/>
      <c r="R185" s="10" t="s">
        <v>368</v>
      </c>
      <c r="S185" s="11">
        <v>6.5654731856063506E-2</v>
      </c>
      <c r="V185" s="16"/>
    </row>
    <row r="186" spans="1:22">
      <c r="A186" s="1" t="s">
        <v>370</v>
      </c>
      <c r="B186">
        <v>-0.17317427578045499</v>
      </c>
      <c r="C186">
        <v>-0.19914198944419481</v>
      </c>
      <c r="D186">
        <v>0.93271852747640371</v>
      </c>
      <c r="E186">
        <v>-2.5967713663739789E-2</v>
      </c>
      <c r="F186" s="8">
        <f t="shared" si="6"/>
        <v>1.1380268125383E-3</v>
      </c>
      <c r="G186" s="8">
        <f t="shared" si="7"/>
        <v>0.1214181879632879</v>
      </c>
      <c r="I186" s="10" t="s">
        <v>371</v>
      </c>
      <c r="J186" s="11">
        <v>1.1380268125383E-3</v>
      </c>
      <c r="L186" s="12" t="str">
        <f>_xlfn.XLOOKUP(I186,Sheet!$B$2:$B$900,Sheet!$A$2:$A$900)</f>
        <v>HD</v>
      </c>
      <c r="M186" s="9">
        <f t="shared" si="8"/>
        <v>1.1380268125383E-3</v>
      </c>
      <c r="P186" s="15"/>
      <c r="R186" s="10" t="s">
        <v>370</v>
      </c>
      <c r="S186" s="11">
        <v>0.1214181879632879</v>
      </c>
      <c r="V186" s="16"/>
    </row>
    <row r="187" spans="1:22">
      <c r="A187" s="1" t="s">
        <v>372</v>
      </c>
      <c r="B187">
        <v>-0.14256869966795269</v>
      </c>
      <c r="C187">
        <v>0.76358675071888427</v>
      </c>
      <c r="D187">
        <v>0.784911456307955</v>
      </c>
      <c r="E187">
        <v>0.90615545038683698</v>
      </c>
      <c r="F187" s="8">
        <f t="shared" si="6"/>
        <v>8.8192220606334998E-3</v>
      </c>
      <c r="G187" s="8">
        <f t="shared" si="7"/>
        <v>7.9694563075854305E-2</v>
      </c>
      <c r="I187" s="10" t="s">
        <v>373</v>
      </c>
      <c r="J187" s="11">
        <v>8.8192220606334998E-3</v>
      </c>
      <c r="L187" s="12" t="str">
        <f>_xlfn.XLOOKUP(I187,Sheet!$B$2:$B$900,Sheet!$A$2:$A$900)</f>
        <v>HES</v>
      </c>
      <c r="M187" s="9">
        <f t="shared" si="8"/>
        <v>8.8192220606334998E-3</v>
      </c>
      <c r="P187" s="15"/>
      <c r="R187" s="10" t="s">
        <v>372</v>
      </c>
      <c r="S187" s="11">
        <v>7.9694563075854305E-2</v>
      </c>
      <c r="V187" s="16"/>
    </row>
    <row r="188" spans="1:22">
      <c r="A188" s="1" t="s">
        <v>374</v>
      </c>
      <c r="B188">
        <v>-0.13448036765056631</v>
      </c>
      <c r="C188">
        <v>0.14929771306064851</v>
      </c>
      <c r="D188">
        <v>0.74584953302530477</v>
      </c>
      <c r="E188">
        <v>0.2837780807112148</v>
      </c>
      <c r="F188" s="8">
        <f t="shared" si="6"/>
        <v>2.0160090877782001E-3</v>
      </c>
      <c r="G188" s="8">
        <f t="shared" si="7"/>
        <v>7.5247438183544194E-2</v>
      </c>
      <c r="I188" s="10" t="s">
        <v>375</v>
      </c>
      <c r="J188" s="11">
        <v>2.0160090877782001E-3</v>
      </c>
      <c r="L188" s="12" t="str">
        <f>_xlfn.XLOOKUP(I188,Sheet!$B$2:$B$900,Sheet!$A$2:$A$900)</f>
        <v>HIG</v>
      </c>
      <c r="M188" s="9">
        <f t="shared" si="8"/>
        <v>2.0160090877782001E-3</v>
      </c>
      <c r="P188" s="15"/>
      <c r="R188" s="10" t="s">
        <v>374</v>
      </c>
      <c r="S188" s="11">
        <v>7.5247438183544194E-2</v>
      </c>
      <c r="V188" s="16"/>
    </row>
    <row r="189" spans="1:22">
      <c r="A189" s="1" t="s">
        <v>376</v>
      </c>
      <c r="B189">
        <v>-0.1181027829675045</v>
      </c>
      <c r="C189">
        <v>1.4071381480494921E-2</v>
      </c>
      <c r="D189">
        <v>0.66675535698632682</v>
      </c>
      <c r="E189">
        <v>0.13217416444799951</v>
      </c>
      <c r="F189" s="8">
        <f t="shared" si="6"/>
        <v>-2.5259762361831998E-3</v>
      </c>
      <c r="G189" s="8">
        <f t="shared" si="7"/>
        <v>0.12232925457325999</v>
      </c>
      <c r="I189" s="10" t="s">
        <v>377</v>
      </c>
      <c r="J189" s="11">
        <v>-2.5259762361831998E-3</v>
      </c>
      <c r="L189" s="12" t="str">
        <f>_xlfn.XLOOKUP(I189,Sheet!$B$2:$B$900,Sheet!$A$2:$A$900)</f>
        <v>HOLX</v>
      </c>
      <c r="M189" s="9">
        <f t="shared" si="8"/>
        <v>-2.5259762361831998E-3</v>
      </c>
      <c r="P189" s="15"/>
      <c r="R189" s="10" t="s">
        <v>376</v>
      </c>
      <c r="S189" s="11">
        <v>0.12232925457325999</v>
      </c>
      <c r="V189" s="16"/>
    </row>
    <row r="190" spans="1:22">
      <c r="A190" s="1" t="s">
        <v>378</v>
      </c>
      <c r="B190">
        <v>-0.14174147169492379</v>
      </c>
      <c r="C190">
        <v>7.8872218565094632E-2</v>
      </c>
      <c r="D190">
        <v>0.78091642796957095</v>
      </c>
      <c r="E190">
        <v>0.2206136902600184</v>
      </c>
      <c r="F190" s="8">
        <f t="shared" si="6"/>
        <v>9.8247786317490009E-4</v>
      </c>
      <c r="G190" s="8">
        <f t="shared" si="7"/>
        <v>9.0566084245172596E-2</v>
      </c>
      <c r="I190" s="10" t="s">
        <v>379</v>
      </c>
      <c r="J190" s="11">
        <v>9.8247786317490009E-4</v>
      </c>
      <c r="L190" s="12" t="str">
        <f>_xlfn.XLOOKUP(I190,Sheet!$B$2:$B$900,Sheet!$A$2:$A$900)</f>
        <v>HON</v>
      </c>
      <c r="M190" s="9">
        <f t="shared" si="8"/>
        <v>9.8247786317490009E-4</v>
      </c>
      <c r="P190" s="15"/>
      <c r="R190" s="10" t="s">
        <v>378</v>
      </c>
      <c r="S190" s="11">
        <v>9.0566084245172596E-2</v>
      </c>
      <c r="V190" s="16"/>
    </row>
    <row r="191" spans="1:22">
      <c r="A191" s="1" t="s">
        <v>380</v>
      </c>
      <c r="B191">
        <v>-0.23660143056633151</v>
      </c>
      <c r="C191">
        <v>-0.21883910339133811</v>
      </c>
      <c r="D191">
        <v>1.2390346689202689</v>
      </c>
      <c r="E191">
        <v>1.77623271749934E-2</v>
      </c>
      <c r="F191" s="8">
        <f t="shared" si="6"/>
        <v>3.2631162179508001E-3</v>
      </c>
      <c r="G191" s="8">
        <f t="shared" si="7"/>
        <v>0.1406920870182799</v>
      </c>
      <c r="I191" s="10" t="s">
        <v>381</v>
      </c>
      <c r="J191" s="11">
        <v>3.2631162179508001E-3</v>
      </c>
      <c r="L191" s="12" t="str">
        <f>_xlfn.XLOOKUP(I191,Sheet!$B$2:$B$900,Sheet!$A$2:$A$900)</f>
        <v>HPQ</v>
      </c>
      <c r="M191" s="9">
        <f t="shared" si="8"/>
        <v>3.2631162179508001E-3</v>
      </c>
      <c r="P191" s="15"/>
      <c r="R191" s="10" t="s">
        <v>380</v>
      </c>
      <c r="S191" s="11">
        <v>0.1406920870182799</v>
      </c>
      <c r="V191" s="16"/>
    </row>
    <row r="192" spans="1:22">
      <c r="A192" s="1" t="s">
        <v>382</v>
      </c>
      <c r="B192">
        <v>-2.8956480644162771E-2</v>
      </c>
      <c r="C192">
        <v>-2.518126259752795E-2</v>
      </c>
      <c r="D192">
        <v>0.2362307426652244</v>
      </c>
      <c r="E192">
        <v>3.7752180466348179E-3</v>
      </c>
      <c r="F192" s="8">
        <f t="shared" si="6"/>
        <v>-1.2190781378252099E-2</v>
      </c>
      <c r="G192" s="8">
        <f t="shared" si="7"/>
        <v>3.0469409940527301E-2</v>
      </c>
      <c r="I192" s="10" t="s">
        <v>383</v>
      </c>
      <c r="J192" s="11">
        <v>-1.2190781378252099E-2</v>
      </c>
      <c r="L192" s="12" t="str">
        <f>_xlfn.XLOOKUP(I192,Sheet!$B$2:$B$900,Sheet!$A$2:$A$900)</f>
        <v>HRL</v>
      </c>
      <c r="M192" s="9">
        <f t="shared" si="8"/>
        <v>-1.2190781378252099E-2</v>
      </c>
      <c r="P192" s="15"/>
      <c r="R192" s="10" t="s">
        <v>382</v>
      </c>
      <c r="S192" s="11">
        <v>3.0469409940527301E-2</v>
      </c>
      <c r="V192" s="16"/>
    </row>
    <row r="193" spans="1:22">
      <c r="A193" s="1" t="s">
        <v>384</v>
      </c>
      <c r="B193">
        <v>-0.1073114846246019</v>
      </c>
      <c r="C193">
        <v>6.2940725768018457E-2</v>
      </c>
      <c r="D193">
        <v>0.61463968380617684</v>
      </c>
      <c r="E193">
        <v>0.17025221039262031</v>
      </c>
      <c r="F193" s="8">
        <f t="shared" si="6"/>
        <v>-3.2745668891403998E-3</v>
      </c>
      <c r="G193" s="8">
        <f t="shared" si="7"/>
        <v>4.3690020347765202E-2</v>
      </c>
      <c r="I193" s="10" t="s">
        <v>385</v>
      </c>
      <c r="J193" s="11">
        <v>-3.2745668891403998E-3</v>
      </c>
      <c r="L193" s="12" t="str">
        <f>_xlfn.XLOOKUP(I193,Sheet!$B$2:$B$900,Sheet!$A$2:$A$900)</f>
        <v>HSIC</v>
      </c>
      <c r="M193" s="9">
        <f t="shared" si="8"/>
        <v>-3.2745668891403998E-3</v>
      </c>
      <c r="P193" s="15"/>
      <c r="R193" s="10" t="s">
        <v>384</v>
      </c>
      <c r="S193" s="11">
        <v>4.3690020347765202E-2</v>
      </c>
      <c r="V193" s="16"/>
    </row>
    <row r="194" spans="1:22">
      <c r="A194" s="1" t="s">
        <v>386</v>
      </c>
      <c r="B194">
        <v>-0.21032238336699721</v>
      </c>
      <c r="C194">
        <v>3.0864684313176679E-2</v>
      </c>
      <c r="D194">
        <v>1.1121222074343919</v>
      </c>
      <c r="E194">
        <v>0.24118706768017389</v>
      </c>
      <c r="F194" s="8">
        <f t="shared" ref="F194:F257" si="9">_xlfn.XLOOKUP(A194,$L$2:$L$900,$M$2:$M$900)</f>
        <v>2.7417926387338001E-3</v>
      </c>
      <c r="G194" s="8">
        <f t="shared" ref="G194:G257" si="10">_xlfn.XLOOKUP(A194,$R$2:$R$900,$S$2:$S$900)</f>
        <v>-4.0778649849033101E-2</v>
      </c>
      <c r="I194" s="10" t="s">
        <v>387</v>
      </c>
      <c r="J194" s="11">
        <v>2.7417926387338001E-3</v>
      </c>
      <c r="L194" s="12" t="str">
        <f>_xlfn.XLOOKUP(I194,Sheet!$B$2:$B$900,Sheet!$A$2:$A$900)</f>
        <v>HST</v>
      </c>
      <c r="M194" s="9">
        <f t="shared" ref="M194:M257" si="11">J194</f>
        <v>2.7417926387338001E-3</v>
      </c>
      <c r="P194" s="15"/>
      <c r="R194" s="10" t="s">
        <v>386</v>
      </c>
      <c r="S194" s="11">
        <v>-4.0778649849033101E-2</v>
      </c>
      <c r="V194" s="16"/>
    </row>
    <row r="195" spans="1:22">
      <c r="A195" s="1" t="s">
        <v>388</v>
      </c>
      <c r="B195">
        <v>-4.4096045988834043E-2</v>
      </c>
      <c r="C195">
        <v>0.2199476459458386</v>
      </c>
      <c r="D195">
        <v>0.30934600780950938</v>
      </c>
      <c r="E195">
        <v>0.26404369193467259</v>
      </c>
      <c r="F195" s="8">
        <f t="shared" si="9"/>
        <v>-6.0780405062223E-3</v>
      </c>
      <c r="G195" s="8">
        <f t="shared" si="10"/>
        <v>8.4905885008016893E-2</v>
      </c>
      <c r="I195" s="10" t="s">
        <v>389</v>
      </c>
      <c r="J195" s="11">
        <v>-6.0780405062223E-3</v>
      </c>
      <c r="L195" s="12" t="str">
        <f>_xlfn.XLOOKUP(I195,Sheet!$B$2:$B$900,Sheet!$A$2:$A$900)</f>
        <v>HSY</v>
      </c>
      <c r="M195" s="9">
        <f t="shared" si="11"/>
        <v>-6.0780405062223E-3</v>
      </c>
      <c r="P195" s="15"/>
      <c r="R195" s="10" t="s">
        <v>388</v>
      </c>
      <c r="S195" s="11">
        <v>8.4905885008016893E-2</v>
      </c>
      <c r="V195" s="16"/>
    </row>
    <row r="196" spans="1:22">
      <c r="A196" s="1" t="s">
        <v>390</v>
      </c>
      <c r="B196">
        <v>-0.15867497495913019</v>
      </c>
      <c r="C196">
        <v>0.18537923890858729</v>
      </c>
      <c r="D196">
        <v>0.86269536632065436</v>
      </c>
      <c r="E196">
        <v>0.34405421386771751</v>
      </c>
      <c r="F196" s="8">
        <f t="shared" si="9"/>
        <v>2.3177280714783998E-3</v>
      </c>
      <c r="G196" s="8">
        <f t="shared" si="10"/>
        <v>0.1220405034849394</v>
      </c>
      <c r="I196" s="10" t="s">
        <v>391</v>
      </c>
      <c r="J196" s="11">
        <v>2.3177280714783998E-3</v>
      </c>
      <c r="L196" s="12" t="str">
        <f>_xlfn.XLOOKUP(I196,Sheet!$B$2:$B$900,Sheet!$A$2:$A$900)</f>
        <v>HUBB</v>
      </c>
      <c r="M196" s="9">
        <f t="shared" si="11"/>
        <v>2.3177280714783998E-3</v>
      </c>
      <c r="P196" s="15"/>
      <c r="R196" s="10" t="s">
        <v>390</v>
      </c>
      <c r="S196" s="11">
        <v>0.1220405034849394</v>
      </c>
      <c r="V196" s="16"/>
    </row>
    <row r="197" spans="1:22">
      <c r="A197" s="1" t="s">
        <v>392</v>
      </c>
      <c r="B197">
        <v>-7.8214859172435147E-2</v>
      </c>
      <c r="C197">
        <v>0.1607884532150492</v>
      </c>
      <c r="D197">
        <v>0.47411996370153642</v>
      </c>
      <c r="E197">
        <v>0.23900331238748429</v>
      </c>
      <c r="F197" s="8">
        <f t="shared" si="9"/>
        <v>-2.2588811604135062E-6</v>
      </c>
      <c r="G197" s="8">
        <f t="shared" si="10"/>
        <v>8.7032579290160103E-2</v>
      </c>
      <c r="I197" s="10" t="s">
        <v>393</v>
      </c>
      <c r="J197" s="11">
        <v>-2.2588811604135062E-6</v>
      </c>
      <c r="L197" s="12" t="str">
        <f>_xlfn.XLOOKUP(I197,Sheet!$B$2:$B$900,Sheet!$A$2:$A$900)</f>
        <v>HUM</v>
      </c>
      <c r="M197" s="9">
        <f t="shared" si="11"/>
        <v>-2.2588811604135062E-6</v>
      </c>
      <c r="P197" s="15"/>
      <c r="R197" s="10" t="s">
        <v>392</v>
      </c>
      <c r="S197" s="11">
        <v>8.7032579290160103E-2</v>
      </c>
      <c r="V197" s="16"/>
    </row>
    <row r="198" spans="1:22">
      <c r="A198" s="1" t="s">
        <v>394</v>
      </c>
      <c r="B198">
        <v>-9.1290720465959985E-2</v>
      </c>
      <c r="C198">
        <v>0.12926759721905901</v>
      </c>
      <c r="D198">
        <v>0.53726874265921398</v>
      </c>
      <c r="E198">
        <v>0.22055831768501899</v>
      </c>
      <c r="F198" s="8">
        <f t="shared" si="9"/>
        <v>-1.3787523402829999E-3</v>
      </c>
      <c r="G198" s="8">
        <f t="shared" si="10"/>
        <v>1.6840178944233598E-2</v>
      </c>
      <c r="I198" s="10" t="s">
        <v>395</v>
      </c>
      <c r="J198" s="11">
        <v>-1.3787523402829999E-3</v>
      </c>
      <c r="L198" s="12" t="str">
        <f>_xlfn.XLOOKUP(I198,Sheet!$B$2:$B$900,Sheet!$A$2:$A$900)</f>
        <v>IBM</v>
      </c>
      <c r="M198" s="9">
        <f t="shared" si="11"/>
        <v>-1.3787523402829999E-3</v>
      </c>
      <c r="P198" s="15"/>
      <c r="R198" s="10" t="s">
        <v>394</v>
      </c>
      <c r="S198" s="11">
        <v>1.6840178944233598E-2</v>
      </c>
      <c r="V198" s="16"/>
    </row>
    <row r="199" spans="1:22">
      <c r="A199" s="1" t="s">
        <v>396</v>
      </c>
      <c r="B199">
        <v>-0.14543509082566691</v>
      </c>
      <c r="C199">
        <v>-0.23346668168447579</v>
      </c>
      <c r="D199">
        <v>0.79875445277002133</v>
      </c>
      <c r="E199">
        <v>-8.8031590858808961E-2</v>
      </c>
      <c r="F199" s="8">
        <f t="shared" si="9"/>
        <v>-3.2414267061689002E-3</v>
      </c>
      <c r="G199" s="8">
        <f t="shared" si="10"/>
        <v>0.10800996313710789</v>
      </c>
      <c r="I199" s="10" t="s">
        <v>397</v>
      </c>
      <c r="J199" s="11">
        <v>-3.2414267061689002E-3</v>
      </c>
      <c r="L199" s="12" t="str">
        <f>_xlfn.XLOOKUP(I199,Sheet!$B$2:$B$900,Sheet!$A$2:$A$900)</f>
        <v>ICE</v>
      </c>
      <c r="M199" s="9">
        <f t="shared" si="11"/>
        <v>-3.2414267061689002E-3</v>
      </c>
      <c r="P199" s="15"/>
      <c r="R199" s="10" t="s">
        <v>396</v>
      </c>
      <c r="S199" s="11">
        <v>0.10800996313710789</v>
      </c>
      <c r="V199" s="16"/>
    </row>
    <row r="200" spans="1:22">
      <c r="A200" s="1" t="s">
        <v>398</v>
      </c>
      <c r="B200">
        <v>-0.23934022207761649</v>
      </c>
      <c r="C200">
        <v>-0.38664675499307599</v>
      </c>
      <c r="D200">
        <v>1.252261433557406</v>
      </c>
      <c r="E200">
        <v>-0.1473065329154595</v>
      </c>
      <c r="F200" s="8">
        <f t="shared" si="9"/>
        <v>-8.4813946410839996E-4</v>
      </c>
      <c r="G200" s="8">
        <f t="shared" si="10"/>
        <v>0.12979026207505079</v>
      </c>
      <c r="I200" s="10" t="s">
        <v>399</v>
      </c>
      <c r="J200" s="11">
        <v>-8.4813946410839996E-4</v>
      </c>
      <c r="L200" s="12" t="str">
        <f>_xlfn.XLOOKUP(I200,Sheet!$B$2:$B$900,Sheet!$A$2:$A$900)</f>
        <v>IDXX</v>
      </c>
      <c r="M200" s="9">
        <f t="shared" si="11"/>
        <v>-8.4813946410839996E-4</v>
      </c>
      <c r="P200" s="15"/>
      <c r="R200" s="10" t="s">
        <v>398</v>
      </c>
      <c r="S200" s="11">
        <v>0.12979026207505079</v>
      </c>
      <c r="V200" s="16"/>
    </row>
    <row r="201" spans="1:22">
      <c r="A201" s="1" t="s">
        <v>400</v>
      </c>
      <c r="B201">
        <v>-0.15125127580062281</v>
      </c>
      <c r="C201">
        <v>1.1085185335387051E-2</v>
      </c>
      <c r="D201">
        <v>0.82684323186576925</v>
      </c>
      <c r="E201">
        <v>0.16233646113600991</v>
      </c>
      <c r="F201" s="8">
        <f t="shared" si="9"/>
        <v>-1.6664345802122999E-3</v>
      </c>
      <c r="G201" s="8">
        <f t="shared" si="10"/>
        <v>9.7521000815502704E-2</v>
      </c>
      <c r="I201" s="10" t="s">
        <v>401</v>
      </c>
      <c r="J201" s="11">
        <v>-1.6664345802122999E-3</v>
      </c>
      <c r="L201" s="12" t="str">
        <f>_xlfn.XLOOKUP(I201,Sheet!$B$2:$B$900,Sheet!$A$2:$A$900)</f>
        <v>IEX</v>
      </c>
      <c r="M201" s="9">
        <f t="shared" si="11"/>
        <v>-1.6664345802122999E-3</v>
      </c>
      <c r="P201" s="15"/>
      <c r="R201" s="10" t="s">
        <v>400</v>
      </c>
      <c r="S201" s="11">
        <v>9.7521000815502704E-2</v>
      </c>
      <c r="V201" s="16"/>
    </row>
    <row r="202" spans="1:22">
      <c r="A202" s="1" t="s">
        <v>402</v>
      </c>
      <c r="B202">
        <v>-0.17397429944778739</v>
      </c>
      <c r="C202">
        <v>-0.27960652773388561</v>
      </c>
      <c r="D202">
        <v>0.93658217489474227</v>
      </c>
      <c r="E202">
        <v>-0.10563222828609831</v>
      </c>
      <c r="F202" s="8">
        <f t="shared" si="9"/>
        <v>-2.5046756983283999E-3</v>
      </c>
      <c r="G202" s="8">
        <f t="shared" si="10"/>
        <v>2.7622870270674501E-2</v>
      </c>
      <c r="I202" s="10" t="s">
        <v>403</v>
      </c>
      <c r="J202" s="11">
        <v>-2.5046756983283999E-3</v>
      </c>
      <c r="L202" s="12" t="str">
        <f>_xlfn.XLOOKUP(I202,Sheet!$B$2:$B$900,Sheet!$A$2:$A$900)</f>
        <v>IFF</v>
      </c>
      <c r="M202" s="9">
        <f t="shared" si="11"/>
        <v>-2.5046756983283999E-3</v>
      </c>
      <c r="P202" s="15"/>
      <c r="R202" s="10" t="s">
        <v>402</v>
      </c>
      <c r="S202" s="11">
        <v>2.7622870270674501E-2</v>
      </c>
      <c r="V202" s="16"/>
    </row>
    <row r="203" spans="1:22">
      <c r="A203" s="1" t="s">
        <v>404</v>
      </c>
      <c r="B203">
        <v>-0.28356227400789208</v>
      </c>
      <c r="C203">
        <v>-0.47903797388656588</v>
      </c>
      <c r="D203">
        <v>1.465828136332296</v>
      </c>
      <c r="E203">
        <v>-0.1954756998786738</v>
      </c>
      <c r="F203" s="8">
        <f t="shared" si="9"/>
        <v>-1.7470919886364001E-3</v>
      </c>
      <c r="G203" s="8">
        <f t="shared" si="10"/>
        <v>6.8525733837498298E-2</v>
      </c>
      <c r="I203" s="10" t="s">
        <v>405</v>
      </c>
      <c r="J203" s="11">
        <v>-1.7470919886364001E-3</v>
      </c>
      <c r="L203" s="12" t="str">
        <f>_xlfn.XLOOKUP(I203,Sheet!$B$2:$B$900,Sheet!$A$2:$A$900)</f>
        <v>ILMN</v>
      </c>
      <c r="M203" s="9">
        <f t="shared" si="11"/>
        <v>-1.7470919886364001E-3</v>
      </c>
      <c r="P203" s="15"/>
      <c r="R203" s="10" t="s">
        <v>404</v>
      </c>
      <c r="S203" s="11">
        <v>6.8525733837498298E-2</v>
      </c>
      <c r="V203" s="16"/>
    </row>
    <row r="204" spans="1:22">
      <c r="A204" s="1" t="s">
        <v>406</v>
      </c>
      <c r="B204">
        <v>-9.6886244555753953E-2</v>
      </c>
      <c r="C204">
        <v>0.12512142532056861</v>
      </c>
      <c r="D204">
        <v>0.56429185845761565</v>
      </c>
      <c r="E204">
        <v>0.22200766987632251</v>
      </c>
      <c r="F204" s="8">
        <f t="shared" si="9"/>
        <v>-6.2931397138057E-3</v>
      </c>
      <c r="G204" s="8">
        <f t="shared" si="10"/>
        <v>-4.4807369543314698E-2</v>
      </c>
      <c r="I204" s="10" t="s">
        <v>407</v>
      </c>
      <c r="J204" s="11">
        <v>-6.2931397138057E-3</v>
      </c>
      <c r="L204" s="12" t="str">
        <f>_xlfn.XLOOKUP(I204,Sheet!$B$2:$B$900,Sheet!$A$2:$A$900)</f>
        <v>INCY</v>
      </c>
      <c r="M204" s="9">
        <f t="shared" si="11"/>
        <v>-6.2931397138057E-3</v>
      </c>
      <c r="P204" s="15"/>
      <c r="R204" s="10" t="s">
        <v>406</v>
      </c>
      <c r="S204" s="11">
        <v>-4.4807369543314698E-2</v>
      </c>
      <c r="V204" s="16"/>
    </row>
    <row r="205" spans="1:22">
      <c r="A205" s="1" t="s">
        <v>408</v>
      </c>
      <c r="B205">
        <v>-0.22747368107119431</v>
      </c>
      <c r="C205">
        <v>-0.55458862100490203</v>
      </c>
      <c r="D205">
        <v>1.1949529658255049</v>
      </c>
      <c r="E205">
        <v>-0.32711493993370783</v>
      </c>
      <c r="F205" s="8">
        <f t="shared" si="9"/>
        <v>3.2973005026993999E-3</v>
      </c>
      <c r="G205" s="8">
        <f t="shared" si="10"/>
        <v>2.0825350654442701E-2</v>
      </c>
      <c r="I205" s="10" t="s">
        <v>409</v>
      </c>
      <c r="J205" s="11">
        <v>3.2973005026993999E-3</v>
      </c>
      <c r="L205" s="12" t="str">
        <f>_xlfn.XLOOKUP(I205,Sheet!$B$2:$B$900,Sheet!$A$2:$A$900)</f>
        <v>INTC</v>
      </c>
      <c r="M205" s="9">
        <f t="shared" si="11"/>
        <v>3.2973005026993999E-3</v>
      </c>
      <c r="P205" s="15"/>
      <c r="R205" s="10" t="s">
        <v>408</v>
      </c>
      <c r="S205" s="11">
        <v>2.0825350654442701E-2</v>
      </c>
      <c r="V205" s="16"/>
    </row>
    <row r="206" spans="1:22">
      <c r="A206" s="1" t="s">
        <v>410</v>
      </c>
      <c r="B206">
        <v>-0.32586875594646308</v>
      </c>
      <c r="C206">
        <v>-0.38156087028348668</v>
      </c>
      <c r="D206">
        <v>1.670143753976449</v>
      </c>
      <c r="E206">
        <v>-5.5692114337023653E-2</v>
      </c>
      <c r="F206" s="8">
        <f t="shared" si="9"/>
        <v>5.1924348862539002E-3</v>
      </c>
      <c r="G206" s="8">
        <f t="shared" si="10"/>
        <v>0.12923097902089681</v>
      </c>
      <c r="I206" s="10" t="s">
        <v>411</v>
      </c>
      <c r="J206" s="11">
        <v>5.1924348862539002E-3</v>
      </c>
      <c r="L206" s="12" t="str">
        <f>_xlfn.XLOOKUP(I206,Sheet!$B$2:$B$900,Sheet!$A$2:$A$900)</f>
        <v>INTU</v>
      </c>
      <c r="M206" s="9">
        <f t="shared" si="11"/>
        <v>5.1924348862539002E-3</v>
      </c>
      <c r="P206" s="15"/>
      <c r="R206" s="10" t="s">
        <v>410</v>
      </c>
      <c r="S206" s="11">
        <v>0.12923097902089681</v>
      </c>
      <c r="V206" s="16"/>
    </row>
    <row r="207" spans="1:22">
      <c r="A207" s="1" t="s">
        <v>412</v>
      </c>
      <c r="B207">
        <v>-0.1456656877294924</v>
      </c>
      <c r="C207">
        <v>-0.2188096200261811</v>
      </c>
      <c r="D207">
        <v>0.799868101238839</v>
      </c>
      <c r="E207">
        <v>-7.3143932296688668E-2</v>
      </c>
      <c r="F207" s="8">
        <f t="shared" si="9"/>
        <v>1.6603286680282E-3</v>
      </c>
      <c r="G207" s="8">
        <f t="shared" si="10"/>
        <v>0.1019651402949002</v>
      </c>
      <c r="I207" s="10" t="s">
        <v>413</v>
      </c>
      <c r="J207" s="11">
        <v>1.6603286680282E-3</v>
      </c>
      <c r="L207" s="12" t="str">
        <f>_xlfn.XLOOKUP(I207,Sheet!$B$2:$B$900,Sheet!$A$2:$A$900)</f>
        <v>IP</v>
      </c>
      <c r="M207" s="9">
        <f t="shared" si="11"/>
        <v>1.6603286680282E-3</v>
      </c>
      <c r="P207" s="15"/>
      <c r="R207" s="10" t="s">
        <v>412</v>
      </c>
      <c r="S207" s="11">
        <v>0.1019651402949002</v>
      </c>
      <c r="V207" s="16"/>
    </row>
    <row r="208" spans="1:22">
      <c r="A208" s="1" t="s">
        <v>414</v>
      </c>
      <c r="B208">
        <v>-0.20266440732920851</v>
      </c>
      <c r="C208">
        <v>-2.253334995001843E-2</v>
      </c>
      <c r="D208">
        <v>1.0751386523768769</v>
      </c>
      <c r="E208">
        <v>0.18013105737919011</v>
      </c>
      <c r="F208" s="8">
        <f t="shared" si="9"/>
        <v>4.0765272543135996E-3</v>
      </c>
      <c r="G208" s="8">
        <f t="shared" si="10"/>
        <v>0.14866608856444771</v>
      </c>
      <c r="I208" s="10" t="s">
        <v>415</v>
      </c>
      <c r="J208" s="11">
        <v>4.0765272543135996E-3</v>
      </c>
      <c r="L208" s="12" t="str">
        <f>_xlfn.XLOOKUP(I208,Sheet!$B$2:$B$900,Sheet!$A$2:$A$900)</f>
        <v>IPG</v>
      </c>
      <c r="M208" s="9">
        <f t="shared" si="11"/>
        <v>4.0765272543135996E-3</v>
      </c>
      <c r="P208" s="15"/>
      <c r="R208" s="10" t="s">
        <v>414</v>
      </c>
      <c r="S208" s="11">
        <v>0.14866608856444771</v>
      </c>
      <c r="V208" s="16"/>
    </row>
    <row r="209" spans="1:22">
      <c r="A209" s="1" t="s">
        <v>416</v>
      </c>
      <c r="B209">
        <v>-0.16752547576915319</v>
      </c>
      <c r="C209">
        <v>6.0695921260416341E-2</v>
      </c>
      <c r="D209">
        <v>0.90543812006901758</v>
      </c>
      <c r="E209">
        <v>0.22822139702956951</v>
      </c>
      <c r="F209" s="8">
        <f t="shared" si="9"/>
        <v>-2.9479506680632002E-3</v>
      </c>
      <c r="G209" s="8">
        <f t="shared" si="10"/>
        <v>0.126799358628051</v>
      </c>
      <c r="I209" s="10" t="s">
        <v>417</v>
      </c>
      <c r="J209" s="11">
        <v>-2.9479506680632002E-3</v>
      </c>
      <c r="L209" s="12" t="str">
        <f>_xlfn.XLOOKUP(I209,Sheet!$B$2:$B$900,Sheet!$A$2:$A$900)</f>
        <v>IRM</v>
      </c>
      <c r="M209" s="9">
        <f t="shared" si="11"/>
        <v>-2.9479506680632002E-3</v>
      </c>
      <c r="P209" s="15"/>
      <c r="R209" s="10" t="s">
        <v>416</v>
      </c>
      <c r="S209" s="11">
        <v>0.126799358628051</v>
      </c>
      <c r="V209" s="16"/>
    </row>
    <row r="210" spans="1:22">
      <c r="A210" s="1" t="s">
        <v>418</v>
      </c>
      <c r="B210">
        <v>-0.27066738590598938</v>
      </c>
      <c r="C210">
        <v>-0.2062146027561931</v>
      </c>
      <c r="D210">
        <v>1.4035533522739581</v>
      </c>
      <c r="E210">
        <v>6.44527831497963E-2</v>
      </c>
      <c r="F210" s="8">
        <f t="shared" si="9"/>
        <v>3.7282477768269999E-3</v>
      </c>
      <c r="G210" s="8">
        <f t="shared" si="10"/>
        <v>0.12825940108306749</v>
      </c>
      <c r="I210" s="10" t="s">
        <v>419</v>
      </c>
      <c r="J210" s="11">
        <v>3.7282477768269999E-3</v>
      </c>
      <c r="L210" s="12" t="str">
        <f>_xlfn.XLOOKUP(I210,Sheet!$B$2:$B$900,Sheet!$A$2:$A$900)</f>
        <v>ISRG</v>
      </c>
      <c r="M210" s="9">
        <f t="shared" si="11"/>
        <v>3.7282477768269999E-3</v>
      </c>
      <c r="P210" s="15"/>
      <c r="R210" s="10" t="s">
        <v>418</v>
      </c>
      <c r="S210" s="11">
        <v>0.12825940108306749</v>
      </c>
      <c r="V210" s="16"/>
    </row>
    <row r="211" spans="1:22">
      <c r="A211" s="1" t="s">
        <v>420</v>
      </c>
      <c r="B211">
        <v>-0.21147369558534379</v>
      </c>
      <c r="C211">
        <v>7.0100997617051353E-2</v>
      </c>
      <c r="D211">
        <v>1.1176823735416641</v>
      </c>
      <c r="E211">
        <v>0.2815746932023952</v>
      </c>
      <c r="F211" s="8">
        <f t="shared" si="9"/>
        <v>1.0854408488538999E-3</v>
      </c>
      <c r="G211" s="8">
        <f t="shared" si="10"/>
        <v>0.1434581774103437</v>
      </c>
      <c r="I211" s="10" t="s">
        <v>421</v>
      </c>
      <c r="J211" s="11">
        <v>1.0854408488538999E-3</v>
      </c>
      <c r="L211" s="12" t="str">
        <f>_xlfn.XLOOKUP(I211,Sheet!$B$2:$B$900,Sheet!$A$2:$A$900)</f>
        <v>IT</v>
      </c>
      <c r="M211" s="9">
        <f t="shared" si="11"/>
        <v>1.0854408488538999E-3</v>
      </c>
      <c r="P211" s="15"/>
      <c r="R211" s="10" t="s">
        <v>420</v>
      </c>
      <c r="S211" s="11">
        <v>0.1434581774103437</v>
      </c>
      <c r="V211" s="16"/>
    </row>
    <row r="212" spans="1:22">
      <c r="A212" s="1" t="s">
        <v>422</v>
      </c>
      <c r="B212">
        <v>-0.15454148039929921</v>
      </c>
      <c r="C212">
        <v>-5.4787875719716987E-2</v>
      </c>
      <c r="D212">
        <v>0.84273299990959483</v>
      </c>
      <c r="E212">
        <v>9.9753604679582164E-2</v>
      </c>
      <c r="F212" s="8">
        <f t="shared" si="9"/>
        <v>9.2620735431189999E-4</v>
      </c>
      <c r="G212" s="8">
        <f t="shared" si="10"/>
        <v>0.1122530361505714</v>
      </c>
      <c r="I212" s="10" t="s">
        <v>423</v>
      </c>
      <c r="J212" s="11">
        <v>9.2620735431189999E-4</v>
      </c>
      <c r="L212" s="12" t="str">
        <f>_xlfn.XLOOKUP(I212,Sheet!$B$2:$B$900,Sheet!$A$2:$A$900)</f>
        <v>ITW</v>
      </c>
      <c r="M212" s="9">
        <f t="shared" si="11"/>
        <v>9.2620735431189999E-4</v>
      </c>
      <c r="P212" s="15"/>
      <c r="R212" s="10" t="s">
        <v>422</v>
      </c>
      <c r="S212" s="11">
        <v>0.1122530361505714</v>
      </c>
      <c r="V212" s="16"/>
    </row>
    <row r="213" spans="1:22">
      <c r="A213" s="1" t="s">
        <v>424</v>
      </c>
      <c r="B213">
        <v>-0.2787501369719434</v>
      </c>
      <c r="C213">
        <v>-0.11257002474984119</v>
      </c>
      <c r="D213">
        <v>1.4425883228182399</v>
      </c>
      <c r="E213">
        <v>0.16618011222210219</v>
      </c>
      <c r="F213" s="8">
        <f t="shared" si="9"/>
        <v>1.1605506329771901E-2</v>
      </c>
      <c r="G213" s="8">
        <f t="shared" si="10"/>
        <v>0.124434464003325</v>
      </c>
      <c r="I213" s="10" t="s">
        <v>425</v>
      </c>
      <c r="J213" s="11">
        <v>1.1605506329771901E-2</v>
      </c>
      <c r="L213" s="12" t="str">
        <f>_xlfn.XLOOKUP(I213,Sheet!$B$2:$B$900,Sheet!$A$2:$A$900)</f>
        <v>IVZ</v>
      </c>
      <c r="M213" s="9">
        <f t="shared" si="11"/>
        <v>1.1605506329771901E-2</v>
      </c>
      <c r="P213" s="15"/>
      <c r="R213" s="10" t="s">
        <v>424</v>
      </c>
      <c r="S213" s="11">
        <v>0.124434464003325</v>
      </c>
      <c r="V213" s="16"/>
    </row>
    <row r="214" spans="1:22">
      <c r="A214" s="1" t="s">
        <v>426</v>
      </c>
      <c r="B214">
        <v>-0.16422838876193671</v>
      </c>
      <c r="C214">
        <v>-9.8483954033300236E-2</v>
      </c>
      <c r="D214">
        <v>0.88951511400852579</v>
      </c>
      <c r="E214">
        <v>6.5744434728636419E-2</v>
      </c>
      <c r="F214" s="8">
        <f t="shared" si="9"/>
        <v>-3.3135964074479997E-4</v>
      </c>
      <c r="G214" s="8">
        <f t="shared" si="10"/>
        <v>0.13649348471157141</v>
      </c>
      <c r="I214" s="10" t="s">
        <v>427</v>
      </c>
      <c r="J214" s="11">
        <v>-3.3135964074479997E-4</v>
      </c>
      <c r="L214" s="12" t="str">
        <f>_xlfn.XLOOKUP(I214,Sheet!$B$2:$B$900,Sheet!$A$2:$A$900)</f>
        <v>J</v>
      </c>
      <c r="M214" s="9">
        <f t="shared" si="11"/>
        <v>-3.3135964074479997E-4</v>
      </c>
      <c r="P214" s="15"/>
      <c r="R214" s="10" t="s">
        <v>426</v>
      </c>
      <c r="S214" s="11">
        <v>0.13649348471157141</v>
      </c>
      <c r="V214" s="16"/>
    </row>
    <row r="215" spans="1:22">
      <c r="A215" s="1" t="s">
        <v>428</v>
      </c>
      <c r="B215">
        <v>-0.17023736373854739</v>
      </c>
      <c r="C215">
        <v>-9.1009955316521229E-2</v>
      </c>
      <c r="D215">
        <v>0.91853495629976489</v>
      </c>
      <c r="E215">
        <v>7.9227408422026191E-2</v>
      </c>
      <c r="F215" s="8">
        <f t="shared" si="9"/>
        <v>-1.8059089544261E-3</v>
      </c>
      <c r="G215" s="8">
        <f t="shared" si="10"/>
        <v>0.13618196744085159</v>
      </c>
      <c r="I215" s="10" t="s">
        <v>429</v>
      </c>
      <c r="J215" s="11">
        <v>-1.8059089544261E-3</v>
      </c>
      <c r="L215" s="12" t="str">
        <f>_xlfn.XLOOKUP(I215,Sheet!$B$2:$B$900,Sheet!$A$2:$A$900)</f>
        <v>JBHT</v>
      </c>
      <c r="M215" s="9">
        <f t="shared" si="11"/>
        <v>-1.8059089544261E-3</v>
      </c>
      <c r="P215" s="15"/>
      <c r="R215" s="10" t="s">
        <v>428</v>
      </c>
      <c r="S215" s="11">
        <v>0.13618196744085159</v>
      </c>
      <c r="V215" s="16"/>
    </row>
    <row r="216" spans="1:22">
      <c r="A216" s="1" t="s">
        <v>430</v>
      </c>
      <c r="B216">
        <v>-0.23225461394111679</v>
      </c>
      <c r="C216">
        <v>4.0995585020022651E-2</v>
      </c>
      <c r="D216">
        <v>1.2180420814284481</v>
      </c>
      <c r="E216">
        <v>0.27325019896113939</v>
      </c>
      <c r="F216" s="8">
        <f t="shared" si="9"/>
        <v>8.2242083061329994E-3</v>
      </c>
      <c r="G216" s="8">
        <f t="shared" si="10"/>
        <v>0.16891463863904421</v>
      </c>
      <c r="I216" s="10" t="s">
        <v>431</v>
      </c>
      <c r="J216" s="11">
        <v>8.2242083061329994E-3</v>
      </c>
      <c r="L216" s="12" t="str">
        <f>_xlfn.XLOOKUP(I216,Sheet!$B$2:$B$900,Sheet!$A$2:$A$900)</f>
        <v>JBL</v>
      </c>
      <c r="M216" s="9">
        <f t="shared" si="11"/>
        <v>8.2242083061329994E-3</v>
      </c>
      <c r="P216" s="15"/>
      <c r="R216" s="10" t="s">
        <v>430</v>
      </c>
      <c r="S216" s="11">
        <v>0.16891463863904421</v>
      </c>
      <c r="V216" s="16"/>
    </row>
    <row r="217" spans="1:22">
      <c r="A217" s="1" t="s">
        <v>432</v>
      </c>
      <c r="B217">
        <v>-0.18315367775403671</v>
      </c>
      <c r="C217">
        <v>-0.1618139169135584</v>
      </c>
      <c r="D217">
        <v>0.98091321501653428</v>
      </c>
      <c r="E217">
        <v>2.1339760840478259E-2</v>
      </c>
      <c r="F217" s="8">
        <f t="shared" si="9"/>
        <v>-8.6600633105869999E-4</v>
      </c>
      <c r="G217" s="8">
        <f t="shared" si="10"/>
        <v>0.1671643874253263</v>
      </c>
      <c r="I217" s="10" t="s">
        <v>433</v>
      </c>
      <c r="J217" s="11">
        <v>-8.6600633105869999E-4</v>
      </c>
      <c r="L217" s="12" t="str">
        <f>_xlfn.XLOOKUP(I217,Sheet!$B$2:$B$900,Sheet!$A$2:$A$900)</f>
        <v>JCI</v>
      </c>
      <c r="M217" s="9">
        <f t="shared" si="11"/>
        <v>-8.6600633105869999E-4</v>
      </c>
      <c r="P217" s="15"/>
      <c r="R217" s="10" t="s">
        <v>432</v>
      </c>
      <c r="S217" s="11">
        <v>0.1671643874253263</v>
      </c>
      <c r="V217" s="16"/>
    </row>
    <row r="218" spans="1:22">
      <c r="A218" s="1" t="s">
        <v>434</v>
      </c>
      <c r="B218">
        <v>-0.11007917874747471</v>
      </c>
      <c r="C218">
        <v>9.2180795344557254E-2</v>
      </c>
      <c r="D218">
        <v>0.62800603118968035</v>
      </c>
      <c r="E218">
        <v>0.20225997409203189</v>
      </c>
      <c r="F218" s="8">
        <f t="shared" si="9"/>
        <v>-5.0901513140776998E-3</v>
      </c>
      <c r="G218" s="8">
        <f t="shared" si="10"/>
        <v>4.3747784853162698E-2</v>
      </c>
      <c r="I218" s="10" t="s">
        <v>435</v>
      </c>
      <c r="J218" s="11">
        <v>-5.0901513140776998E-3</v>
      </c>
      <c r="L218" s="12" t="str">
        <f>_xlfn.XLOOKUP(I218,Sheet!$B$2:$B$900,Sheet!$A$2:$A$900)</f>
        <v>JKHY</v>
      </c>
      <c r="M218" s="9">
        <f t="shared" si="11"/>
        <v>-5.0901513140776998E-3</v>
      </c>
      <c r="P218" s="15"/>
      <c r="R218" s="10" t="s">
        <v>434</v>
      </c>
      <c r="S218" s="11">
        <v>4.3747784853162698E-2</v>
      </c>
      <c r="V218" s="16"/>
    </row>
    <row r="219" spans="1:22">
      <c r="A219" s="1" t="s">
        <v>436</v>
      </c>
      <c r="B219">
        <v>-4.327279115321344E-2</v>
      </c>
      <c r="C219">
        <v>7.3019719634593527E-2</v>
      </c>
      <c r="D219">
        <v>0.30537016740607931</v>
      </c>
      <c r="E219">
        <v>0.116292510787807</v>
      </c>
      <c r="F219" s="8">
        <f t="shared" si="9"/>
        <v>-7.4069760314645003E-3</v>
      </c>
      <c r="G219" s="8">
        <f t="shared" si="10"/>
        <v>6.8754106265829701E-2</v>
      </c>
      <c r="I219" s="10" t="s">
        <v>437</v>
      </c>
      <c r="J219" s="11">
        <v>-7.4069760314645003E-3</v>
      </c>
      <c r="L219" s="12" t="str">
        <f>_xlfn.XLOOKUP(I219,Sheet!$B$2:$B$900,Sheet!$A$2:$A$900)</f>
        <v>JNJ</v>
      </c>
      <c r="M219" s="9">
        <f t="shared" si="11"/>
        <v>-7.4069760314645003E-3</v>
      </c>
      <c r="P219" s="15"/>
      <c r="R219" s="10" t="s">
        <v>436</v>
      </c>
      <c r="S219" s="11">
        <v>6.8754106265829701E-2</v>
      </c>
      <c r="V219" s="16"/>
    </row>
    <row r="220" spans="1:22">
      <c r="A220" s="1" t="s">
        <v>438</v>
      </c>
      <c r="B220">
        <v>-0.18362191395110131</v>
      </c>
      <c r="C220">
        <v>-3.8925327130881038E-2</v>
      </c>
      <c r="D220">
        <v>0.98317452258508908</v>
      </c>
      <c r="E220">
        <v>0.1446965868202203</v>
      </c>
      <c r="F220" s="8">
        <f t="shared" si="9"/>
        <v>-3.8682236049266999E-3</v>
      </c>
      <c r="G220" s="8">
        <f t="shared" si="10"/>
        <v>4.3703460930949498E-2</v>
      </c>
      <c r="I220" s="10" t="s">
        <v>439</v>
      </c>
      <c r="J220" s="11">
        <v>-3.8682236049266999E-3</v>
      </c>
      <c r="L220" s="12" t="str">
        <f>_xlfn.XLOOKUP(I220,Sheet!$B$2:$B$900,Sheet!$A$2:$A$900)</f>
        <v>JNPR</v>
      </c>
      <c r="M220" s="9">
        <f t="shared" si="11"/>
        <v>-3.8682236049266999E-3</v>
      </c>
      <c r="P220" s="15"/>
      <c r="R220" s="10" t="s">
        <v>438</v>
      </c>
      <c r="S220" s="11">
        <v>4.3703460930949498E-2</v>
      </c>
      <c r="V220" s="16"/>
    </row>
    <row r="221" spans="1:22">
      <c r="A221" s="1" t="s">
        <v>440</v>
      </c>
      <c r="B221">
        <v>-0.1628057247736957</v>
      </c>
      <c r="C221">
        <v>-9.0944301803763228E-2</v>
      </c>
      <c r="D221">
        <v>0.88264447721391814</v>
      </c>
      <c r="E221">
        <v>7.1861422969932448E-2</v>
      </c>
      <c r="F221" s="8">
        <f t="shared" si="9"/>
        <v>3.9904668929171003E-3</v>
      </c>
      <c r="G221" s="8">
        <f t="shared" si="10"/>
        <v>0.10842944866647169</v>
      </c>
      <c r="I221" s="10" t="s">
        <v>441</v>
      </c>
      <c r="J221" s="11">
        <v>3.9904668929171003E-3</v>
      </c>
      <c r="L221" s="12" t="str">
        <f>_xlfn.XLOOKUP(I221,Sheet!$B$2:$B$900,Sheet!$A$2:$A$900)</f>
        <v>JPM</v>
      </c>
      <c r="M221" s="9">
        <f t="shared" si="11"/>
        <v>3.9904668929171003E-3</v>
      </c>
      <c r="P221" s="15"/>
      <c r="R221" s="10" t="s">
        <v>440</v>
      </c>
      <c r="S221" s="11">
        <v>0.10842944866647169</v>
      </c>
      <c r="V221" s="16"/>
    </row>
    <row r="222" spans="1:22">
      <c r="A222" s="1" t="s">
        <v>442</v>
      </c>
      <c r="B222">
        <v>-1.93243348579458E-2</v>
      </c>
      <c r="C222">
        <v>0.16101499919757209</v>
      </c>
      <c r="D222">
        <v>0.1897130998508921</v>
      </c>
      <c r="E222">
        <v>0.18033933405551791</v>
      </c>
      <c r="F222" s="8">
        <f t="shared" si="9"/>
        <v>-1.15463543022289E-2</v>
      </c>
      <c r="G222" s="8">
        <f t="shared" si="10"/>
        <v>3.70043165577046E-2</v>
      </c>
      <c r="I222" s="10" t="s">
        <v>443</v>
      </c>
      <c r="J222" s="11">
        <v>-1.15463543022289E-2</v>
      </c>
      <c r="L222" s="12" t="str">
        <f>_xlfn.XLOOKUP(I222,Sheet!$B$2:$B$900,Sheet!$A$2:$A$900)</f>
        <v>K</v>
      </c>
      <c r="M222" s="9">
        <f t="shared" si="11"/>
        <v>-1.15463543022289E-2</v>
      </c>
      <c r="P222" s="15"/>
      <c r="R222" s="10" t="s">
        <v>442</v>
      </c>
      <c r="S222" s="11">
        <v>3.70043165577046E-2</v>
      </c>
      <c r="V222" s="16"/>
    </row>
    <row r="223" spans="1:22">
      <c r="A223" s="1" t="s">
        <v>444</v>
      </c>
      <c r="B223">
        <v>-7.7507103032310704E-2</v>
      </c>
      <c r="C223">
        <v>9.874096035100921E-3</v>
      </c>
      <c r="D223">
        <v>0.47070191459216021</v>
      </c>
      <c r="E223">
        <v>8.7381199067411625E-2</v>
      </c>
      <c r="F223" s="8">
        <f t="shared" si="9"/>
        <v>-7.8860947642207992E-3</v>
      </c>
      <c r="G223" s="8">
        <f t="shared" si="10"/>
        <v>7.9756896813118594E-2</v>
      </c>
      <c r="I223" s="10" t="s">
        <v>445</v>
      </c>
      <c r="J223" s="11">
        <v>-7.8860947642207992E-3</v>
      </c>
      <c r="L223" s="12" t="str">
        <f>_xlfn.XLOOKUP(I223,Sheet!$B$2:$B$900,Sheet!$A$2:$A$900)</f>
        <v>KDP</v>
      </c>
      <c r="M223" s="9">
        <f t="shared" si="11"/>
        <v>-7.8860947642207992E-3</v>
      </c>
      <c r="P223" s="15"/>
      <c r="R223" s="10" t="s">
        <v>444</v>
      </c>
      <c r="S223" s="11">
        <v>7.9756896813118594E-2</v>
      </c>
      <c r="V223" s="16"/>
    </row>
    <row r="224" spans="1:22">
      <c r="A224" s="1" t="s">
        <v>446</v>
      </c>
      <c r="B224">
        <v>-0.19534603671342601</v>
      </c>
      <c r="C224">
        <v>-0.18207613076398421</v>
      </c>
      <c r="D224">
        <v>1.039795193313475</v>
      </c>
      <c r="E224">
        <v>1.32699059494418E-2</v>
      </c>
      <c r="F224" s="8">
        <f t="shared" si="9"/>
        <v>1.04347543569421E-2</v>
      </c>
      <c r="G224" s="8">
        <f t="shared" si="10"/>
        <v>9.5599736468901894E-2</v>
      </c>
      <c r="I224" s="10" t="s">
        <v>447</v>
      </c>
      <c r="J224" s="11">
        <v>1.04347543569421E-2</v>
      </c>
      <c r="L224" s="12" t="str">
        <f>_xlfn.XLOOKUP(I224,Sheet!$B$2:$B$900,Sheet!$A$2:$A$900)</f>
        <v>KEY</v>
      </c>
      <c r="M224" s="9">
        <f t="shared" si="11"/>
        <v>1.04347543569421E-2</v>
      </c>
      <c r="P224" s="15"/>
      <c r="R224" s="10" t="s">
        <v>446</v>
      </c>
      <c r="S224" s="11">
        <v>9.5599736468901894E-2</v>
      </c>
      <c r="V224" s="16"/>
    </row>
    <row r="225" spans="1:22">
      <c r="A225" s="1" t="s">
        <v>448</v>
      </c>
      <c r="B225">
        <v>-0.18094391114869871</v>
      </c>
      <c r="C225">
        <v>-6.7630699254977777E-2</v>
      </c>
      <c r="D225">
        <v>0.9702413319354829</v>
      </c>
      <c r="E225">
        <v>0.1133132118937209</v>
      </c>
      <c r="F225" s="8">
        <f t="shared" si="9"/>
        <v>4.0818965344446003E-3</v>
      </c>
      <c r="G225" s="8">
        <f t="shared" si="10"/>
        <v>7.3816876915373697E-2</v>
      </c>
      <c r="I225" s="10" t="s">
        <v>449</v>
      </c>
      <c r="J225" s="11">
        <v>4.0818965344446003E-3</v>
      </c>
      <c r="L225" s="12" t="str">
        <f>_xlfn.XLOOKUP(I225,Sheet!$B$2:$B$900,Sheet!$A$2:$A$900)</f>
        <v>KIM</v>
      </c>
      <c r="M225" s="9">
        <f t="shared" si="11"/>
        <v>4.0818965344446003E-3</v>
      </c>
      <c r="P225" s="15"/>
      <c r="R225" s="10" t="s">
        <v>448</v>
      </c>
      <c r="S225" s="11">
        <v>7.3816876915373697E-2</v>
      </c>
      <c r="V225" s="16"/>
    </row>
    <row r="226" spans="1:22">
      <c r="A226" s="1" t="s">
        <v>450</v>
      </c>
      <c r="B226">
        <v>-0.32042320944244829</v>
      </c>
      <c r="C226">
        <v>-4.3846733308083857E-4</v>
      </c>
      <c r="D226">
        <v>1.643844942390243</v>
      </c>
      <c r="E226">
        <v>0.3199847421093675</v>
      </c>
      <c r="F226" s="8">
        <f t="shared" si="9"/>
        <v>1.1498100001425701E-2</v>
      </c>
      <c r="G226" s="8">
        <f t="shared" si="10"/>
        <v>0.174660470741793</v>
      </c>
      <c r="I226" s="10" t="s">
        <v>451</v>
      </c>
      <c r="J226" s="11">
        <v>1.1498100001425701E-2</v>
      </c>
      <c r="L226" s="12" t="str">
        <f>_xlfn.XLOOKUP(I226,Sheet!$B$2:$B$900,Sheet!$A$2:$A$900)</f>
        <v>KLAC</v>
      </c>
      <c r="M226" s="9">
        <f t="shared" si="11"/>
        <v>1.1498100001425701E-2</v>
      </c>
      <c r="P226" s="15"/>
      <c r="R226" s="10" t="s">
        <v>450</v>
      </c>
      <c r="S226" s="11">
        <v>0.174660470741793</v>
      </c>
      <c r="V226" s="16"/>
    </row>
    <row r="227" spans="1:22">
      <c r="A227" s="1" t="s">
        <v>452</v>
      </c>
      <c r="B227">
        <v>-5.1528131907167277E-2</v>
      </c>
      <c r="C227">
        <v>7.7957473707864766E-3</v>
      </c>
      <c r="D227">
        <v>0.34523864541982918</v>
      </c>
      <c r="E227">
        <v>5.932387927795376E-2</v>
      </c>
      <c r="F227" s="8">
        <f t="shared" si="9"/>
        <v>-9.8148725789080002E-3</v>
      </c>
      <c r="G227" s="8">
        <f t="shared" si="10"/>
        <v>2.5452642201376101E-2</v>
      </c>
      <c r="I227" s="10" t="s">
        <v>453</v>
      </c>
      <c r="J227" s="11">
        <v>-9.8148725789080002E-3</v>
      </c>
      <c r="L227" s="12" t="str">
        <f>_xlfn.XLOOKUP(I227,Sheet!$B$2:$B$900,Sheet!$A$2:$A$900)</f>
        <v>KMB</v>
      </c>
      <c r="M227" s="9">
        <f t="shared" si="11"/>
        <v>-9.8148725789080002E-3</v>
      </c>
      <c r="P227" s="15"/>
      <c r="R227" s="10" t="s">
        <v>452</v>
      </c>
      <c r="S227" s="11">
        <v>2.5452642201376101E-2</v>
      </c>
      <c r="V227" s="16"/>
    </row>
    <row r="228" spans="1:22">
      <c r="A228" s="1" t="s">
        <v>454</v>
      </c>
      <c r="B228">
        <v>-0.26386059480718449</v>
      </c>
      <c r="C228">
        <v>-0.62063921845216852</v>
      </c>
      <c r="D228">
        <v>1.370680523719072</v>
      </c>
      <c r="E228">
        <v>-0.35677862364498403</v>
      </c>
      <c r="F228" s="8">
        <f t="shared" si="9"/>
        <v>2.3933244276050001E-3</v>
      </c>
      <c r="G228" s="8">
        <f t="shared" si="10"/>
        <v>0.1347118075772305</v>
      </c>
      <c r="I228" s="10" t="s">
        <v>455</v>
      </c>
      <c r="J228" s="11">
        <v>2.3933244276050001E-3</v>
      </c>
      <c r="L228" s="12" t="str">
        <f>_xlfn.XLOOKUP(I228,Sheet!$B$2:$B$900,Sheet!$A$2:$A$900)</f>
        <v>KMX</v>
      </c>
      <c r="M228" s="9">
        <f t="shared" si="11"/>
        <v>2.3933244276050001E-3</v>
      </c>
      <c r="P228" s="15"/>
      <c r="R228" s="10" t="s">
        <v>454</v>
      </c>
      <c r="S228" s="11">
        <v>0.1347118075772305</v>
      </c>
      <c r="V228" s="16"/>
    </row>
    <row r="229" spans="1:22">
      <c r="A229" s="1" t="s">
        <v>456</v>
      </c>
      <c r="B229">
        <v>-8.1281537911015028E-2</v>
      </c>
      <c r="C229">
        <v>0.12017944091643661</v>
      </c>
      <c r="D229">
        <v>0.48893023229108529</v>
      </c>
      <c r="E229">
        <v>0.20146097882745159</v>
      </c>
      <c r="F229" s="8">
        <f t="shared" si="9"/>
        <v>-5.3628918011610002E-3</v>
      </c>
      <c r="G229" s="8">
        <f t="shared" si="10"/>
        <v>4.0461589241361201E-2</v>
      </c>
      <c r="I229" s="10" t="s">
        <v>457</v>
      </c>
      <c r="J229" s="11">
        <v>-5.3628918011610002E-3</v>
      </c>
      <c r="L229" s="12" t="str">
        <f>_xlfn.XLOOKUP(I229,Sheet!$B$2:$B$900,Sheet!$A$2:$A$900)</f>
        <v>KO</v>
      </c>
      <c r="M229" s="9">
        <f t="shared" si="11"/>
        <v>-5.3628918011610002E-3</v>
      </c>
      <c r="P229" s="15"/>
      <c r="R229" s="10" t="s">
        <v>456</v>
      </c>
      <c r="S229" s="11">
        <v>4.0461589241361201E-2</v>
      </c>
      <c r="V229" s="16"/>
    </row>
    <row r="230" spans="1:22">
      <c r="A230" s="1" t="s">
        <v>458</v>
      </c>
      <c r="B230">
        <v>-5.0781591928901137E-2</v>
      </c>
      <c r="C230">
        <v>5.9107211548100613E-2</v>
      </c>
      <c r="D230">
        <v>0.34163329300652828</v>
      </c>
      <c r="E230">
        <v>0.10988880347700181</v>
      </c>
      <c r="F230" s="8">
        <f t="shared" si="9"/>
        <v>-1.41551301201846E-2</v>
      </c>
      <c r="G230" s="8">
        <f t="shared" si="10"/>
        <v>0.13195346962027019</v>
      </c>
      <c r="I230" s="10" t="s">
        <v>459</v>
      </c>
      <c r="J230" s="11">
        <v>-1.41551301201846E-2</v>
      </c>
      <c r="L230" s="12" t="str">
        <f>_xlfn.XLOOKUP(I230,Sheet!$B$2:$B$900,Sheet!$A$2:$A$900)</f>
        <v>KR</v>
      </c>
      <c r="M230" s="9">
        <f t="shared" si="11"/>
        <v>-1.41551301201846E-2</v>
      </c>
      <c r="P230" s="15"/>
      <c r="R230" s="10" t="s">
        <v>458</v>
      </c>
      <c r="S230" s="11">
        <v>0.13195346962027019</v>
      </c>
      <c r="V230" s="16"/>
    </row>
    <row r="231" spans="1:22">
      <c r="A231" s="1" t="s">
        <v>460</v>
      </c>
      <c r="B231">
        <v>-0.1224023334543158</v>
      </c>
      <c r="C231">
        <v>4.1222081221510609E-2</v>
      </c>
      <c r="D231">
        <v>0.68751967661424096</v>
      </c>
      <c r="E231">
        <v>0.16362441467582639</v>
      </c>
      <c r="F231" s="8">
        <f t="shared" si="9"/>
        <v>4.8994625010789E-3</v>
      </c>
      <c r="G231" s="8">
        <f t="shared" si="10"/>
        <v>2.04338838165352E-2</v>
      </c>
      <c r="I231" s="10" t="s">
        <v>461</v>
      </c>
      <c r="J231" s="11">
        <v>4.8994625010789E-3</v>
      </c>
      <c r="L231" s="12" t="str">
        <f>_xlfn.XLOOKUP(I231,Sheet!$B$2:$B$900,Sheet!$A$2:$A$900)</f>
        <v>L</v>
      </c>
      <c r="M231" s="9">
        <f t="shared" si="11"/>
        <v>4.8994625010789E-3</v>
      </c>
      <c r="P231" s="15"/>
      <c r="R231" s="10" t="s">
        <v>460</v>
      </c>
      <c r="S231" s="11">
        <v>2.04338838165352E-2</v>
      </c>
      <c r="V231" s="16"/>
    </row>
    <row r="232" spans="1:22">
      <c r="A232" s="1" t="s">
        <v>462</v>
      </c>
      <c r="B232">
        <v>-7.3437132557561763E-2</v>
      </c>
      <c r="C232">
        <v>0.21351639221190591</v>
      </c>
      <c r="D232">
        <v>0.4510463324393067</v>
      </c>
      <c r="E232">
        <v>0.28695352476946773</v>
      </c>
      <c r="F232" s="8">
        <f t="shared" si="9"/>
        <v>-1.2599454447134999E-3</v>
      </c>
      <c r="G232" s="8">
        <f t="shared" si="10"/>
        <v>7.7953605327012607E-2</v>
      </c>
      <c r="I232" s="10" t="s">
        <v>463</v>
      </c>
      <c r="J232" s="11">
        <v>-1.2599454447134999E-3</v>
      </c>
      <c r="L232" s="12" t="str">
        <f>_xlfn.XLOOKUP(I232,Sheet!$B$2:$B$900,Sheet!$A$2:$A$900)</f>
        <v>LDOS</v>
      </c>
      <c r="M232" s="9">
        <f t="shared" si="11"/>
        <v>-1.2599454447134999E-3</v>
      </c>
      <c r="P232" s="15"/>
      <c r="R232" s="10" t="s">
        <v>462</v>
      </c>
      <c r="S232" s="11">
        <v>7.7953605327012607E-2</v>
      </c>
      <c r="V232" s="16"/>
    </row>
    <row r="233" spans="1:22">
      <c r="A233" s="1" t="s">
        <v>464</v>
      </c>
      <c r="B233">
        <v>-0.2455130539424433</v>
      </c>
      <c r="C233">
        <v>-0.136398246878458</v>
      </c>
      <c r="D233">
        <v>1.2820726089916299</v>
      </c>
      <c r="E233">
        <v>0.1091148070639853</v>
      </c>
      <c r="F233" s="8">
        <f t="shared" si="9"/>
        <v>4.7268601663341004E-3</v>
      </c>
      <c r="G233" s="8">
        <f t="shared" si="10"/>
        <v>0.16754240911006951</v>
      </c>
      <c r="I233" s="10" t="s">
        <v>465</v>
      </c>
      <c r="J233" s="11">
        <v>4.7268601663341004E-3</v>
      </c>
      <c r="L233" s="12" t="str">
        <f>_xlfn.XLOOKUP(I233,Sheet!$B$2:$B$900,Sheet!$A$2:$A$900)</f>
        <v>LEN</v>
      </c>
      <c r="M233" s="9">
        <f t="shared" si="11"/>
        <v>4.7268601663341004E-3</v>
      </c>
      <c r="P233" s="15"/>
      <c r="R233" s="10" t="s">
        <v>464</v>
      </c>
      <c r="S233" s="11">
        <v>0.16754240911006951</v>
      </c>
      <c r="V233" s="16"/>
    </row>
    <row r="234" spans="1:22">
      <c r="A234" s="1" t="s">
        <v>466</v>
      </c>
      <c r="B234">
        <v>-0.1248890399178005</v>
      </c>
      <c r="C234">
        <v>-0.23650398789774299</v>
      </c>
      <c r="D234">
        <v>0.69952901758767183</v>
      </c>
      <c r="E234">
        <v>-0.1116149479799424</v>
      </c>
      <c r="F234" s="8">
        <f t="shared" si="9"/>
        <v>8.6389393668550001E-4</v>
      </c>
      <c r="G234" s="8">
        <f t="shared" si="10"/>
        <v>0.1313803037731637</v>
      </c>
      <c r="I234" s="10" t="s">
        <v>467</v>
      </c>
      <c r="J234" s="11">
        <v>8.6389393668550001E-4</v>
      </c>
      <c r="L234" s="12" t="str">
        <f>_xlfn.XLOOKUP(I234,Sheet!$B$2:$B$900,Sheet!$A$2:$A$900)</f>
        <v>LH</v>
      </c>
      <c r="M234" s="9">
        <f t="shared" si="11"/>
        <v>8.6389393668550001E-4</v>
      </c>
      <c r="P234" s="15"/>
      <c r="R234" s="10" t="s">
        <v>466</v>
      </c>
      <c r="S234" s="11">
        <v>0.1313803037731637</v>
      </c>
      <c r="V234" s="16"/>
    </row>
    <row r="235" spans="1:22">
      <c r="A235" s="1" t="s">
        <v>468</v>
      </c>
      <c r="B235">
        <v>-6.1476440356323929E-2</v>
      </c>
      <c r="C235">
        <v>4.028090639584736E-2</v>
      </c>
      <c r="D235">
        <v>0.3932831693832094</v>
      </c>
      <c r="E235">
        <v>0.1017573467521713</v>
      </c>
      <c r="F235" s="8">
        <f t="shared" si="9"/>
        <v>-3.3766927401570001E-3</v>
      </c>
      <c r="G235" s="8">
        <f t="shared" si="10"/>
        <v>5.1485791978698597E-2</v>
      </c>
      <c r="I235" s="10" t="s">
        <v>469</v>
      </c>
      <c r="J235" s="11">
        <v>-3.3766927401570001E-3</v>
      </c>
      <c r="L235" s="12" t="str">
        <f>_xlfn.XLOOKUP(I235,Sheet!$B$2:$B$900,Sheet!$A$2:$A$900)</f>
        <v>LHX</v>
      </c>
      <c r="M235" s="9">
        <f t="shared" si="11"/>
        <v>-3.3766927401570001E-3</v>
      </c>
      <c r="P235" s="15"/>
      <c r="R235" s="10" t="s">
        <v>468</v>
      </c>
      <c r="S235" s="11">
        <v>5.1485791978698597E-2</v>
      </c>
      <c r="V235" s="16"/>
    </row>
    <row r="236" spans="1:22">
      <c r="A236" s="1" t="s">
        <v>470</v>
      </c>
      <c r="B236">
        <v>-0.16850253819001321</v>
      </c>
      <c r="C236">
        <v>-1.462776303046698E-3</v>
      </c>
      <c r="D236">
        <v>0.91015676134684287</v>
      </c>
      <c r="E236">
        <v>0.16703976188696651</v>
      </c>
      <c r="F236" s="8">
        <f t="shared" si="9"/>
        <v>-2.9373710602480002E-4</v>
      </c>
      <c r="G236" s="8">
        <f t="shared" si="10"/>
        <v>0.120161207694848</v>
      </c>
      <c r="I236" s="10" t="s">
        <v>471</v>
      </c>
      <c r="J236" s="11">
        <v>-2.9373710602480002E-4</v>
      </c>
      <c r="L236" s="12" t="str">
        <f>_xlfn.XLOOKUP(I236,Sheet!$B$2:$B$900,Sheet!$A$2:$A$900)</f>
        <v>LIN</v>
      </c>
      <c r="M236" s="9">
        <f t="shared" si="11"/>
        <v>-2.9373710602480002E-4</v>
      </c>
      <c r="P236" s="15"/>
      <c r="R236" s="10" t="s">
        <v>470</v>
      </c>
      <c r="S236" s="11">
        <v>0.120161207694848</v>
      </c>
      <c r="V236" s="16"/>
    </row>
    <row r="237" spans="1:22">
      <c r="A237" s="1" t="s">
        <v>472</v>
      </c>
      <c r="B237">
        <v>-0.1959005611255013</v>
      </c>
      <c r="C237">
        <v>-3.7360060549551322E-2</v>
      </c>
      <c r="D237">
        <v>1.0424732226026141</v>
      </c>
      <c r="E237">
        <v>0.15854050057595001</v>
      </c>
      <c r="F237" s="8">
        <f t="shared" si="9"/>
        <v>6.2156476515411998E-3</v>
      </c>
      <c r="G237" s="8">
        <f t="shared" si="10"/>
        <v>0.15508398430376949</v>
      </c>
      <c r="I237" s="10" t="s">
        <v>473</v>
      </c>
      <c r="J237" s="11">
        <v>6.2156476515411998E-3</v>
      </c>
      <c r="L237" s="12" t="str">
        <f>_xlfn.XLOOKUP(I237,Sheet!$B$2:$B$900,Sheet!$A$2:$A$900)</f>
        <v>LKQ</v>
      </c>
      <c r="M237" s="9">
        <f t="shared" si="11"/>
        <v>6.2156476515411998E-3</v>
      </c>
      <c r="P237" s="15"/>
      <c r="R237" s="10" t="s">
        <v>472</v>
      </c>
      <c r="S237" s="11">
        <v>0.15508398430376949</v>
      </c>
      <c r="V237" s="16"/>
    </row>
    <row r="238" spans="1:22">
      <c r="A238" s="1" t="s">
        <v>474</v>
      </c>
      <c r="B238">
        <v>-9.0655210922343576E-2</v>
      </c>
      <c r="C238">
        <v>0.33139997796929171</v>
      </c>
      <c r="D238">
        <v>0.53419960244776188</v>
      </c>
      <c r="E238">
        <v>0.42205518889163518</v>
      </c>
      <c r="F238" s="8">
        <f t="shared" si="9"/>
        <v>-5.0592921743772999E-3</v>
      </c>
      <c r="G238" s="8">
        <f t="shared" si="10"/>
        <v>0.1545824280829072</v>
      </c>
      <c r="I238" s="10" t="s">
        <v>475</v>
      </c>
      <c r="J238" s="11">
        <v>-5.0592921743772999E-3</v>
      </c>
      <c r="L238" s="12" t="str">
        <f>_xlfn.XLOOKUP(I238,Sheet!$B$2:$B$900,Sheet!$A$2:$A$900)</f>
        <v>LLY</v>
      </c>
      <c r="M238" s="9">
        <f t="shared" si="11"/>
        <v>-5.0592921743772999E-3</v>
      </c>
      <c r="P238" s="15"/>
      <c r="R238" s="10" t="s">
        <v>474</v>
      </c>
      <c r="S238" s="11">
        <v>0.1545824280829072</v>
      </c>
      <c r="V238" s="16"/>
    </row>
    <row r="239" spans="1:22">
      <c r="A239" s="1" t="s">
        <v>476</v>
      </c>
      <c r="B239">
        <v>-4.1639289552658089E-2</v>
      </c>
      <c r="C239">
        <v>0.37458052534978192</v>
      </c>
      <c r="D239">
        <v>0.29748130798910433</v>
      </c>
      <c r="E239">
        <v>0.41621981490243998</v>
      </c>
      <c r="F239" s="8">
        <f t="shared" si="9"/>
        <v>-4.0905070121965001E-3</v>
      </c>
      <c r="G239" s="8">
        <f t="shared" si="10"/>
        <v>1.5309584869722699E-2</v>
      </c>
      <c r="I239" s="10" t="s">
        <v>477</v>
      </c>
      <c r="J239" s="11">
        <v>-4.0905070121965001E-3</v>
      </c>
      <c r="L239" s="12" t="str">
        <f>_xlfn.XLOOKUP(I239,Sheet!$B$2:$B$900,Sheet!$A$2:$A$900)</f>
        <v>LMT</v>
      </c>
      <c r="M239" s="9">
        <f t="shared" si="11"/>
        <v>-4.0905070121965001E-3</v>
      </c>
      <c r="P239" s="15"/>
      <c r="R239" s="10" t="s">
        <v>476</v>
      </c>
      <c r="S239" s="11">
        <v>1.5309584869722699E-2</v>
      </c>
      <c r="V239" s="16"/>
    </row>
    <row r="240" spans="1:22">
      <c r="A240" s="1" t="s">
        <v>478</v>
      </c>
      <c r="B240">
        <v>-8.0596510414903844E-2</v>
      </c>
      <c r="C240">
        <v>-4.7456595282288072E-2</v>
      </c>
      <c r="D240">
        <v>0.48562194926782642</v>
      </c>
      <c r="E240">
        <v>3.3139915132615771E-2</v>
      </c>
      <c r="F240" s="8">
        <f t="shared" si="9"/>
        <v>-5.8178725384930999E-3</v>
      </c>
      <c r="G240" s="8">
        <f t="shared" si="10"/>
        <v>5.9253710553915602E-2</v>
      </c>
      <c r="I240" s="10" t="s">
        <v>479</v>
      </c>
      <c r="J240" s="11">
        <v>-5.8178725384930999E-3</v>
      </c>
      <c r="L240" s="12" t="str">
        <f>_xlfn.XLOOKUP(I240,Sheet!$B$2:$B$900,Sheet!$A$2:$A$900)</f>
        <v>LNT</v>
      </c>
      <c r="M240" s="9">
        <f t="shared" si="11"/>
        <v>-5.8178725384930999E-3</v>
      </c>
      <c r="P240" s="15"/>
      <c r="R240" s="10" t="s">
        <v>478</v>
      </c>
      <c r="S240" s="11">
        <v>5.9253710553915602E-2</v>
      </c>
      <c r="V240" s="16"/>
    </row>
    <row r="241" spans="1:22">
      <c r="A241" s="1" t="s">
        <v>480</v>
      </c>
      <c r="B241">
        <v>-0.1813191647914934</v>
      </c>
      <c r="C241">
        <v>-0.18655290535069691</v>
      </c>
      <c r="D241">
        <v>0.97205358803165598</v>
      </c>
      <c r="E241">
        <v>-5.2337405592035044E-3</v>
      </c>
      <c r="F241" s="8">
        <f t="shared" si="9"/>
        <v>3.2711924843343999E-3</v>
      </c>
      <c r="G241" s="8">
        <f t="shared" si="10"/>
        <v>0.1605143048064725</v>
      </c>
      <c r="I241" s="10" t="s">
        <v>481</v>
      </c>
      <c r="J241" s="11">
        <v>3.2711924843343999E-3</v>
      </c>
      <c r="L241" s="12" t="str">
        <f>_xlfn.XLOOKUP(I241,Sheet!$B$2:$B$900,Sheet!$A$2:$A$900)</f>
        <v>LOW</v>
      </c>
      <c r="M241" s="9">
        <f t="shared" si="11"/>
        <v>3.2711924843343999E-3</v>
      </c>
      <c r="P241" s="15"/>
      <c r="R241" s="10" t="s">
        <v>480</v>
      </c>
      <c r="S241" s="11">
        <v>0.1605143048064725</v>
      </c>
      <c r="V241" s="16"/>
    </row>
    <row r="242" spans="1:22">
      <c r="A242" s="1" t="s">
        <v>482</v>
      </c>
      <c r="B242">
        <v>-0.35095370731575098</v>
      </c>
      <c r="C242">
        <v>-0.37643832279440609</v>
      </c>
      <c r="D242">
        <v>1.7912894294791171</v>
      </c>
      <c r="E242">
        <v>-2.5484615478655159E-2</v>
      </c>
      <c r="F242" s="8">
        <f t="shared" si="9"/>
        <v>1.27703526814555E-2</v>
      </c>
      <c r="G242" s="8">
        <f t="shared" si="10"/>
        <v>0.142791596392987</v>
      </c>
      <c r="I242" s="10" t="s">
        <v>483</v>
      </c>
      <c r="J242" s="11">
        <v>1.27703526814555E-2</v>
      </c>
      <c r="L242" s="12" t="str">
        <f>_xlfn.XLOOKUP(I242,Sheet!$B$2:$B$900,Sheet!$A$2:$A$900)</f>
        <v>LRCX</v>
      </c>
      <c r="M242" s="9">
        <f t="shared" si="11"/>
        <v>1.27703526814555E-2</v>
      </c>
      <c r="P242" s="15"/>
      <c r="R242" s="10" t="s">
        <v>482</v>
      </c>
      <c r="S242" s="11">
        <v>0.142791596392987</v>
      </c>
      <c r="V242" s="16"/>
    </row>
    <row r="243" spans="1:22">
      <c r="A243" s="1" t="s">
        <v>484</v>
      </c>
      <c r="B243">
        <v>-0.28453912540121329</v>
      </c>
      <c r="C243">
        <v>-7.7695401929227303E-2</v>
      </c>
      <c r="D243">
        <v>1.470545758470265</v>
      </c>
      <c r="E243">
        <v>0.20684372347198601</v>
      </c>
      <c r="F243" s="8">
        <f t="shared" si="9"/>
        <v>1.6876438501649E-3</v>
      </c>
      <c r="G243" s="8">
        <f t="shared" si="10"/>
        <v>0.1391482833883517</v>
      </c>
      <c r="I243" s="10" t="s">
        <v>485</v>
      </c>
      <c r="J243" s="11">
        <v>1.6876438501649E-3</v>
      </c>
      <c r="L243" s="12" t="str">
        <f>_xlfn.XLOOKUP(I243,Sheet!$B$2:$B$900,Sheet!$A$2:$A$900)</f>
        <v>LULU</v>
      </c>
      <c r="M243" s="9">
        <f t="shared" si="11"/>
        <v>1.6876438501649E-3</v>
      </c>
      <c r="P243" s="15"/>
      <c r="R243" s="10" t="s">
        <v>484</v>
      </c>
      <c r="S243" s="11">
        <v>0.1391482833883517</v>
      </c>
      <c r="V243" s="16"/>
    </row>
    <row r="244" spans="1:22">
      <c r="A244" s="1" t="s">
        <v>486</v>
      </c>
      <c r="B244">
        <v>-0.1856276854819644</v>
      </c>
      <c r="C244">
        <v>-0.17044864693729081</v>
      </c>
      <c r="D244">
        <v>0.99286122850822378</v>
      </c>
      <c r="E244">
        <v>1.5179038544673619E-2</v>
      </c>
      <c r="F244" s="8">
        <f t="shared" si="9"/>
        <v>9.2710748523080002E-4</v>
      </c>
      <c r="G244" s="8">
        <f t="shared" si="10"/>
        <v>-2.8104398520951299E-2</v>
      </c>
      <c r="I244" s="10" t="s">
        <v>487</v>
      </c>
      <c r="J244" s="11">
        <v>9.2710748523080002E-4</v>
      </c>
      <c r="L244" s="12" t="str">
        <f>_xlfn.XLOOKUP(I244,Sheet!$B$2:$B$900,Sheet!$A$2:$A$900)</f>
        <v>LUV</v>
      </c>
      <c r="M244" s="9">
        <f t="shared" si="11"/>
        <v>9.2710748523080002E-4</v>
      </c>
      <c r="P244" s="15"/>
      <c r="R244" s="10" t="s">
        <v>486</v>
      </c>
      <c r="S244" s="11">
        <v>-2.8104398520951299E-2</v>
      </c>
      <c r="V244" s="16"/>
    </row>
    <row r="245" spans="1:22">
      <c r="A245" s="1" t="s">
        <v>488</v>
      </c>
      <c r="B245">
        <v>-0.23364031686477121</v>
      </c>
      <c r="C245">
        <v>0.4049858399933981</v>
      </c>
      <c r="D245">
        <v>1.2247342178516289</v>
      </c>
      <c r="E245">
        <v>0.63862615685816937</v>
      </c>
      <c r="F245" s="8">
        <f t="shared" si="9"/>
        <v>1.8418909480229001E-3</v>
      </c>
      <c r="G245" s="8">
        <f t="shared" si="10"/>
        <v>-0.1280296967311326</v>
      </c>
      <c r="I245" s="10" t="s">
        <v>489</v>
      </c>
      <c r="J245" s="11">
        <v>1.8418909480229001E-3</v>
      </c>
      <c r="L245" s="12" t="str">
        <f>_xlfn.XLOOKUP(I245,Sheet!$B$2:$B$900,Sheet!$A$2:$A$900)</f>
        <v>LVS</v>
      </c>
      <c r="M245" s="9">
        <f t="shared" si="11"/>
        <v>1.8418909480229001E-3</v>
      </c>
      <c r="P245" s="15"/>
      <c r="R245" s="10" t="s">
        <v>488</v>
      </c>
      <c r="S245" s="11">
        <v>-0.1280296967311326</v>
      </c>
      <c r="V245" s="16"/>
    </row>
    <row r="246" spans="1:22">
      <c r="A246" s="1" t="s">
        <v>490</v>
      </c>
      <c r="B246">
        <v>-0.22252061766214379</v>
      </c>
      <c r="C246">
        <v>-0.44187242033220459</v>
      </c>
      <c r="D246">
        <v>1.1710325601741871</v>
      </c>
      <c r="E246">
        <v>-0.21935180267006091</v>
      </c>
      <c r="F246" s="8">
        <f t="shared" si="9"/>
        <v>5.5515878939619004E-3</v>
      </c>
      <c r="G246" s="8">
        <f t="shared" si="10"/>
        <v>0.1091498467234454</v>
      </c>
      <c r="I246" s="10" t="s">
        <v>491</v>
      </c>
      <c r="J246" s="11">
        <v>5.5515878939619004E-3</v>
      </c>
      <c r="L246" s="12" t="str">
        <f>_xlfn.XLOOKUP(I246,Sheet!$B$2:$B$900,Sheet!$A$2:$A$900)</f>
        <v>LYV</v>
      </c>
      <c r="M246" s="9">
        <f t="shared" si="11"/>
        <v>5.5515878939619004E-3</v>
      </c>
      <c r="P246" s="15"/>
      <c r="R246" s="10" t="s">
        <v>490</v>
      </c>
      <c r="S246" s="11">
        <v>0.1091498467234454</v>
      </c>
      <c r="V246" s="16"/>
    </row>
    <row r="247" spans="1:22">
      <c r="A247" s="1" t="s">
        <v>492</v>
      </c>
      <c r="B247">
        <v>-0.2077945437592483</v>
      </c>
      <c r="C247">
        <v>2.4992136813618341E-2</v>
      </c>
      <c r="D247">
        <v>1.0999142173795231</v>
      </c>
      <c r="E247">
        <v>0.23278668057286669</v>
      </c>
      <c r="F247" s="8">
        <f t="shared" si="9"/>
        <v>4.8950763069596998E-3</v>
      </c>
      <c r="G247" s="8">
        <f t="shared" si="10"/>
        <v>8.0648878208858896E-2</v>
      </c>
      <c r="I247" s="10" t="s">
        <v>493</v>
      </c>
      <c r="J247" s="11">
        <v>4.8950763069596998E-3</v>
      </c>
      <c r="L247" s="12" t="str">
        <f>_xlfn.XLOOKUP(I247,Sheet!$B$2:$B$900,Sheet!$A$2:$A$900)</f>
        <v>MA</v>
      </c>
      <c r="M247" s="9">
        <f t="shared" si="11"/>
        <v>4.8950763069596998E-3</v>
      </c>
      <c r="P247" s="15"/>
      <c r="R247" s="10" t="s">
        <v>492</v>
      </c>
      <c r="S247" s="11">
        <v>8.0648878208858896E-2</v>
      </c>
      <c r="V247" s="16"/>
    </row>
    <row r="248" spans="1:22">
      <c r="A248" s="1" t="s">
        <v>494</v>
      </c>
      <c r="B248">
        <v>-0.12955330047098509</v>
      </c>
      <c r="C248">
        <v>-0.31728393175137232</v>
      </c>
      <c r="D248">
        <v>0.72205467399088907</v>
      </c>
      <c r="E248">
        <v>-0.18773063128038711</v>
      </c>
      <c r="F248" s="8">
        <f t="shared" si="9"/>
        <v>-1.5143409974453001E-3</v>
      </c>
      <c r="G248" s="8">
        <f t="shared" si="10"/>
        <v>0.12824669732492211</v>
      </c>
      <c r="I248" s="10" t="s">
        <v>495</v>
      </c>
      <c r="J248" s="11">
        <v>-1.5143409974453001E-3</v>
      </c>
      <c r="L248" s="12" t="str">
        <f>_xlfn.XLOOKUP(I248,Sheet!$B$2:$B$900,Sheet!$A$2:$A$900)</f>
        <v>MAA</v>
      </c>
      <c r="M248" s="9">
        <f t="shared" si="11"/>
        <v>-1.5143409974453001E-3</v>
      </c>
      <c r="P248" s="15"/>
      <c r="R248" s="10" t="s">
        <v>494</v>
      </c>
      <c r="S248" s="11">
        <v>0.12824669732492211</v>
      </c>
      <c r="V248" s="16"/>
    </row>
    <row r="249" spans="1:22">
      <c r="A249" s="1" t="s">
        <v>496</v>
      </c>
      <c r="B249">
        <v>-0.20902120616752851</v>
      </c>
      <c r="C249">
        <v>-2.9449758657342891E-2</v>
      </c>
      <c r="D249">
        <v>1.1058382809297029</v>
      </c>
      <c r="E249">
        <v>0.17957144751018561</v>
      </c>
      <c r="F249" s="8">
        <f t="shared" si="9"/>
        <v>2.2027707154584999E-3</v>
      </c>
      <c r="G249" s="8">
        <f t="shared" si="10"/>
        <v>3.6607642962653203E-2</v>
      </c>
      <c r="I249" s="10" t="s">
        <v>497</v>
      </c>
      <c r="J249" s="11">
        <v>2.2027707154584999E-3</v>
      </c>
      <c r="L249" s="12" t="str">
        <f>_xlfn.XLOOKUP(I249,Sheet!$B$2:$B$900,Sheet!$A$2:$A$900)</f>
        <v>MAR</v>
      </c>
      <c r="M249" s="9">
        <f t="shared" si="11"/>
        <v>2.2027707154584999E-3</v>
      </c>
      <c r="P249" s="15"/>
      <c r="R249" s="10" t="s">
        <v>496</v>
      </c>
      <c r="S249" s="11">
        <v>3.6607642962653203E-2</v>
      </c>
      <c r="V249" s="16"/>
    </row>
    <row r="250" spans="1:22">
      <c r="A250" s="1" t="s">
        <v>498</v>
      </c>
      <c r="B250">
        <v>-0.203260115267763</v>
      </c>
      <c r="C250">
        <v>-0.32367567739004749</v>
      </c>
      <c r="D250">
        <v>1.0780155740641491</v>
      </c>
      <c r="E250">
        <v>-0.1204155621222846</v>
      </c>
      <c r="F250" s="8">
        <f t="shared" si="9"/>
        <v>-3.8095856005130002E-4</v>
      </c>
      <c r="G250" s="8">
        <f t="shared" si="10"/>
        <v>0.1278548858336406</v>
      </c>
      <c r="I250" s="10" t="s">
        <v>499</v>
      </c>
      <c r="J250" s="11">
        <v>-3.8095856005130002E-4</v>
      </c>
      <c r="L250" s="12" t="str">
        <f>_xlfn.XLOOKUP(I250,Sheet!$B$2:$B$900,Sheet!$A$2:$A$900)</f>
        <v>MAS</v>
      </c>
      <c r="M250" s="9">
        <f t="shared" si="11"/>
        <v>-3.8095856005130002E-4</v>
      </c>
      <c r="P250" s="15"/>
      <c r="R250" s="10" t="s">
        <v>498</v>
      </c>
      <c r="S250" s="11">
        <v>0.1278548858336406</v>
      </c>
      <c r="V250" s="16"/>
    </row>
    <row r="251" spans="1:22">
      <c r="A251" s="1" t="s">
        <v>500</v>
      </c>
      <c r="B251">
        <v>-8.0668808265036251E-2</v>
      </c>
      <c r="C251">
        <v>2.4471675829583869E-2</v>
      </c>
      <c r="D251">
        <v>0.48597110569084451</v>
      </c>
      <c r="E251">
        <v>0.1051404840946201</v>
      </c>
      <c r="F251" s="8">
        <f t="shared" si="9"/>
        <v>-3.0120363118297001E-3</v>
      </c>
      <c r="G251" s="8">
        <f t="shared" si="10"/>
        <v>6.4496167494870499E-2</v>
      </c>
      <c r="I251" s="10" t="s">
        <v>501</v>
      </c>
      <c r="J251" s="11">
        <v>-3.0120363118297001E-3</v>
      </c>
      <c r="L251" s="12" t="str">
        <f>_xlfn.XLOOKUP(I251,Sheet!$B$2:$B$900,Sheet!$A$2:$A$900)</f>
        <v>MCD</v>
      </c>
      <c r="M251" s="9">
        <f t="shared" si="11"/>
        <v>-3.0120363118297001E-3</v>
      </c>
      <c r="P251" s="15"/>
      <c r="R251" s="10" t="s">
        <v>500</v>
      </c>
      <c r="S251" s="11">
        <v>6.4496167494870499E-2</v>
      </c>
      <c r="V251" s="16"/>
    </row>
    <row r="252" spans="1:22">
      <c r="A252" s="1" t="s">
        <v>502</v>
      </c>
      <c r="B252">
        <v>-0.31292330728949042</v>
      </c>
      <c r="C252">
        <v>-9.0570593897713492E-2</v>
      </c>
      <c r="D252">
        <v>1.6076247919443301</v>
      </c>
      <c r="E252">
        <v>0.2223527133917769</v>
      </c>
      <c r="F252" s="8">
        <f t="shared" si="9"/>
        <v>1.11429157702217E-2</v>
      </c>
      <c r="G252" s="8">
        <f t="shared" si="10"/>
        <v>0.15194901947425321</v>
      </c>
      <c r="I252" s="10" t="s">
        <v>503</v>
      </c>
      <c r="J252" s="11">
        <v>1.11429157702217E-2</v>
      </c>
      <c r="L252" s="12" t="str">
        <f>_xlfn.XLOOKUP(I252,Sheet!$B$2:$B$900,Sheet!$A$2:$A$900)</f>
        <v>MCHP</v>
      </c>
      <c r="M252" s="9">
        <f t="shared" si="11"/>
        <v>1.11429157702217E-2</v>
      </c>
      <c r="P252" s="15"/>
      <c r="R252" s="10" t="s">
        <v>502</v>
      </c>
      <c r="S252" s="11">
        <v>0.15194901947425321</v>
      </c>
      <c r="V252" s="16"/>
    </row>
    <row r="253" spans="1:22">
      <c r="A253" s="1" t="s">
        <v>504</v>
      </c>
      <c r="B253">
        <v>-6.101703038242564E-2</v>
      </c>
      <c r="C253">
        <v>0.44645906650673278</v>
      </c>
      <c r="D253">
        <v>0.39106448732155269</v>
      </c>
      <c r="E253">
        <v>0.50747609688915851</v>
      </c>
      <c r="F253" s="8">
        <f t="shared" si="9"/>
        <v>-8.4133052323059996E-4</v>
      </c>
      <c r="G253" s="8">
        <f t="shared" si="10"/>
        <v>0.1137200246048839</v>
      </c>
      <c r="I253" s="10" t="s">
        <v>505</v>
      </c>
      <c r="J253" s="11">
        <v>-8.4133052323059996E-4</v>
      </c>
      <c r="L253" s="12" t="str">
        <f>_xlfn.XLOOKUP(I253,Sheet!$B$2:$B$900,Sheet!$A$2:$A$900)</f>
        <v>MCK</v>
      </c>
      <c r="M253" s="9">
        <f t="shared" si="11"/>
        <v>-8.4133052323059996E-4</v>
      </c>
      <c r="P253" s="15"/>
      <c r="R253" s="10" t="s">
        <v>504</v>
      </c>
      <c r="S253" s="11">
        <v>0.1137200246048839</v>
      </c>
      <c r="V253" s="16"/>
    </row>
    <row r="254" spans="1:22">
      <c r="A254" s="1" t="s">
        <v>506</v>
      </c>
      <c r="B254">
        <v>-0.21808957754872191</v>
      </c>
      <c r="C254">
        <v>-0.26783822608154001</v>
      </c>
      <c r="D254">
        <v>1.149633222387265</v>
      </c>
      <c r="E254">
        <v>-4.9748648532818018E-2</v>
      </c>
      <c r="F254" s="8">
        <f t="shared" si="9"/>
        <v>4.7201111406426997E-3</v>
      </c>
      <c r="G254" s="8">
        <f t="shared" si="10"/>
        <v>0.1261687790346635</v>
      </c>
      <c r="I254" s="10" t="s">
        <v>507</v>
      </c>
      <c r="J254" s="11">
        <v>4.7201111406426997E-3</v>
      </c>
      <c r="L254" s="12" t="str">
        <f>_xlfn.XLOOKUP(I254,Sheet!$B$2:$B$900,Sheet!$A$2:$A$900)</f>
        <v>MCO</v>
      </c>
      <c r="M254" s="9">
        <f t="shared" si="11"/>
        <v>4.7201111406426997E-3</v>
      </c>
      <c r="P254" s="15"/>
      <c r="R254" s="10" t="s">
        <v>506</v>
      </c>
      <c r="S254" s="11">
        <v>0.1261687790346635</v>
      </c>
      <c r="V254" s="16"/>
    </row>
    <row r="255" spans="1:22">
      <c r="A255" s="1" t="s">
        <v>508</v>
      </c>
      <c r="B255">
        <v>-9.0028016651002296E-2</v>
      </c>
      <c r="C255">
        <v>5.0123565638819152E-2</v>
      </c>
      <c r="D255">
        <v>0.53117062014859462</v>
      </c>
      <c r="E255">
        <v>0.14015158228982141</v>
      </c>
      <c r="F255" s="8">
        <f t="shared" si="9"/>
        <v>-4.4461522269121003E-3</v>
      </c>
      <c r="G255" s="8">
        <f t="shared" si="10"/>
        <v>6.5250286956135106E-2</v>
      </c>
      <c r="I255" s="10" t="s">
        <v>509</v>
      </c>
      <c r="J255" s="11">
        <v>-4.4461522269121003E-3</v>
      </c>
      <c r="L255" s="12" t="str">
        <f>_xlfn.XLOOKUP(I255,Sheet!$B$2:$B$900,Sheet!$A$2:$A$900)</f>
        <v>MDLZ</v>
      </c>
      <c r="M255" s="9">
        <f t="shared" si="11"/>
        <v>-4.4461522269121003E-3</v>
      </c>
      <c r="P255" s="15"/>
      <c r="R255" s="10" t="s">
        <v>508</v>
      </c>
      <c r="S255" s="11">
        <v>6.5250286956135106E-2</v>
      </c>
      <c r="V255" s="16"/>
    </row>
    <row r="256" spans="1:22">
      <c r="A256" s="1" t="s">
        <v>510</v>
      </c>
      <c r="B256">
        <v>-0.1140202896150601</v>
      </c>
      <c r="C256">
        <v>-0.22354050235886649</v>
      </c>
      <c r="D256">
        <v>0.64703929664257231</v>
      </c>
      <c r="E256">
        <v>-0.1095202127438063</v>
      </c>
      <c r="F256" s="8">
        <f t="shared" si="9"/>
        <v>-2.1399954370530001E-3</v>
      </c>
      <c r="G256" s="8">
        <f t="shared" si="10"/>
        <v>7.5379335704168604E-2</v>
      </c>
      <c r="I256" s="10" t="s">
        <v>511</v>
      </c>
      <c r="J256" s="11">
        <v>-2.1399954370530001E-3</v>
      </c>
      <c r="L256" s="12" t="str">
        <f>_xlfn.XLOOKUP(I256,Sheet!$B$2:$B$900,Sheet!$A$2:$A$900)</f>
        <v>MDT</v>
      </c>
      <c r="M256" s="9">
        <f t="shared" si="11"/>
        <v>-2.1399954370530001E-3</v>
      </c>
      <c r="P256" s="15"/>
      <c r="R256" s="10" t="s">
        <v>510</v>
      </c>
      <c r="S256" s="11">
        <v>7.5379335704168604E-2</v>
      </c>
      <c r="V256" s="16"/>
    </row>
    <row r="257" spans="1:22">
      <c r="A257" s="1" t="s">
        <v>512</v>
      </c>
      <c r="B257">
        <v>-0.1440790481431834</v>
      </c>
      <c r="C257">
        <v>0.20758085866435899</v>
      </c>
      <c r="D257">
        <v>0.79220555800193981</v>
      </c>
      <c r="E257">
        <v>0.35165990680754239</v>
      </c>
      <c r="F257" s="8">
        <f t="shared" si="9"/>
        <v>7.2552731895351996E-3</v>
      </c>
      <c r="G257" s="8">
        <f t="shared" si="10"/>
        <v>0.1058569796285273</v>
      </c>
      <c r="I257" s="10" t="s">
        <v>513</v>
      </c>
      <c r="J257" s="11">
        <v>7.2552731895351996E-3</v>
      </c>
      <c r="L257" s="12" t="str">
        <f>_xlfn.XLOOKUP(I257,Sheet!$B$2:$B$900,Sheet!$A$2:$A$900)</f>
        <v>MET</v>
      </c>
      <c r="M257" s="9">
        <f t="shared" si="11"/>
        <v>7.2552731895351996E-3</v>
      </c>
      <c r="P257" s="15"/>
      <c r="R257" s="10" t="s">
        <v>512</v>
      </c>
      <c r="S257" s="11">
        <v>0.1058569796285273</v>
      </c>
      <c r="V257" s="16"/>
    </row>
    <row r="258" spans="1:22">
      <c r="A258" s="1" t="s">
        <v>514</v>
      </c>
      <c r="B258">
        <v>-0.28634712347945951</v>
      </c>
      <c r="C258">
        <v>-0.1749758092556106</v>
      </c>
      <c r="D258">
        <v>1.47927733403811</v>
      </c>
      <c r="E258">
        <v>0.1113713142238489</v>
      </c>
      <c r="F258" s="8">
        <f t="shared" ref="F258:F321" si="12">_xlfn.XLOOKUP(A258,$L$2:$L$900,$M$2:$M$900)</f>
        <v>1.40211916493051E-2</v>
      </c>
      <c r="G258" s="8">
        <f t="shared" ref="G258:G321" si="13">_xlfn.XLOOKUP(A258,$R$2:$R$900,$S$2:$S$900)</f>
        <v>0.1240944837451743</v>
      </c>
      <c r="I258" s="10" t="s">
        <v>515</v>
      </c>
      <c r="J258" s="11">
        <v>1.40211916493051E-2</v>
      </c>
      <c r="L258" s="12" t="str">
        <f>_xlfn.XLOOKUP(I258,Sheet!$B$2:$B$900,Sheet!$A$2:$A$900)</f>
        <v>MGM</v>
      </c>
      <c r="M258" s="9">
        <f t="shared" ref="M258:M321" si="14">J258</f>
        <v>1.40211916493051E-2</v>
      </c>
      <c r="P258" s="15"/>
      <c r="R258" s="10" t="s">
        <v>514</v>
      </c>
      <c r="S258" s="11">
        <v>0.1240944837451743</v>
      </c>
      <c r="V258" s="16"/>
    </row>
    <row r="259" spans="1:22">
      <c r="A259" s="1" t="s">
        <v>516</v>
      </c>
      <c r="B259">
        <v>-0.23691283855910311</v>
      </c>
      <c r="C259">
        <v>-0.47003668869049392</v>
      </c>
      <c r="D259">
        <v>1.240538587787237</v>
      </c>
      <c r="E259">
        <v>-0.2331238501313907</v>
      </c>
      <c r="F259" s="8">
        <f t="shared" si="12"/>
        <v>4.8184909891851998E-3</v>
      </c>
      <c r="G259" s="8">
        <f t="shared" si="13"/>
        <v>9.4599778579320407E-2</v>
      </c>
      <c r="I259" s="10" t="s">
        <v>517</v>
      </c>
      <c r="J259" s="11">
        <v>4.8184909891851998E-3</v>
      </c>
      <c r="L259" s="12" t="str">
        <f>_xlfn.XLOOKUP(I259,Sheet!$B$2:$B$900,Sheet!$A$2:$A$900)</f>
        <v>MHK</v>
      </c>
      <c r="M259" s="9">
        <f t="shared" si="14"/>
        <v>4.8184909891851998E-3</v>
      </c>
      <c r="P259" s="15"/>
      <c r="R259" s="10" t="s">
        <v>516</v>
      </c>
      <c r="S259" s="11">
        <v>9.4599778579320407E-2</v>
      </c>
      <c r="V259" s="16"/>
    </row>
    <row r="260" spans="1:22">
      <c r="A260" s="1" t="s">
        <v>518</v>
      </c>
      <c r="B260">
        <v>-7.5764079212922969E-2</v>
      </c>
      <c r="C260">
        <v>-0.1014120531969636</v>
      </c>
      <c r="D260">
        <v>0.46228412677553748</v>
      </c>
      <c r="E260">
        <v>-2.564797398404059E-2</v>
      </c>
      <c r="F260" s="8">
        <f t="shared" si="12"/>
        <v>-7.2050014436635E-3</v>
      </c>
      <c r="G260" s="8">
        <f t="shared" si="13"/>
        <v>4.8614613560736902E-2</v>
      </c>
      <c r="I260" s="10" t="s">
        <v>519</v>
      </c>
      <c r="J260" s="11">
        <v>-7.2050014436635E-3</v>
      </c>
      <c r="L260" s="12" t="str">
        <f>_xlfn.XLOOKUP(I260,Sheet!$B$2:$B$900,Sheet!$A$2:$A$900)</f>
        <v>MKC</v>
      </c>
      <c r="M260" s="9">
        <f t="shared" si="14"/>
        <v>-7.2050014436635E-3</v>
      </c>
      <c r="P260" s="15"/>
      <c r="R260" s="10" t="s">
        <v>518</v>
      </c>
      <c r="S260" s="11">
        <v>4.8614613560736902E-2</v>
      </c>
      <c r="V260" s="16"/>
    </row>
    <row r="261" spans="1:22">
      <c r="A261" s="1" t="s">
        <v>520</v>
      </c>
      <c r="B261">
        <v>-0.16782308433675719</v>
      </c>
      <c r="C261">
        <v>-0.30519820882907878</v>
      </c>
      <c r="D261">
        <v>0.90687539576578891</v>
      </c>
      <c r="E261">
        <v>-0.13737512449232159</v>
      </c>
      <c r="F261" s="8">
        <f t="shared" si="12"/>
        <v>-3.9662450543361998E-3</v>
      </c>
      <c r="G261" s="8">
        <f t="shared" si="13"/>
        <v>8.1084570276044807E-2</v>
      </c>
      <c r="I261" s="10" t="s">
        <v>521</v>
      </c>
      <c r="J261" s="11">
        <v>-3.9662450543361998E-3</v>
      </c>
      <c r="L261" s="12" t="str">
        <f>_xlfn.XLOOKUP(I261,Sheet!$B$2:$B$900,Sheet!$A$2:$A$900)</f>
        <v>MKTX</v>
      </c>
      <c r="M261" s="9">
        <f t="shared" si="14"/>
        <v>-3.9662450543361998E-3</v>
      </c>
      <c r="P261" s="15"/>
      <c r="R261" s="10" t="s">
        <v>520</v>
      </c>
      <c r="S261" s="11">
        <v>8.1084570276044807E-2</v>
      </c>
      <c r="V261" s="16"/>
    </row>
    <row r="262" spans="1:22">
      <c r="A262" s="1" t="s">
        <v>522</v>
      </c>
      <c r="B262">
        <v>-0.20083454384350749</v>
      </c>
      <c r="C262">
        <v>-0.20511466288590041</v>
      </c>
      <c r="D262">
        <v>1.0663014796517061</v>
      </c>
      <c r="E262">
        <v>-4.2801190423928659E-3</v>
      </c>
      <c r="F262" s="8">
        <f t="shared" si="12"/>
        <v>8.6342867359920003E-4</v>
      </c>
      <c r="G262" s="8">
        <f t="shared" si="13"/>
        <v>0.11620536806935081</v>
      </c>
      <c r="I262" s="10" t="s">
        <v>523</v>
      </c>
      <c r="J262" s="11">
        <v>8.6342867359920003E-4</v>
      </c>
      <c r="L262" s="12" t="str">
        <f>_xlfn.XLOOKUP(I262,Sheet!$B$2:$B$900,Sheet!$A$2:$A$900)</f>
        <v>MLM</v>
      </c>
      <c r="M262" s="9">
        <f t="shared" si="14"/>
        <v>8.6342867359920003E-4</v>
      </c>
      <c r="P262" s="15"/>
      <c r="R262" s="10" t="s">
        <v>522</v>
      </c>
      <c r="S262" s="11">
        <v>0.11620536806935081</v>
      </c>
      <c r="V262" s="16"/>
    </row>
    <row r="263" spans="1:22">
      <c r="A263" s="1" t="s">
        <v>524</v>
      </c>
      <c r="B263">
        <v>-0.1567158492404043</v>
      </c>
      <c r="C263">
        <v>-2.093225062400061E-3</v>
      </c>
      <c r="D263">
        <v>0.85323393244758394</v>
      </c>
      <c r="E263">
        <v>0.15462262417800421</v>
      </c>
      <c r="F263" s="8">
        <f t="shared" si="12"/>
        <v>-2.6998837052246002E-3</v>
      </c>
      <c r="G263" s="8">
        <f t="shared" si="13"/>
        <v>0.1206148215969975</v>
      </c>
      <c r="I263" s="10" t="s">
        <v>525</v>
      </c>
      <c r="J263" s="11">
        <v>-2.6998837052246002E-3</v>
      </c>
      <c r="L263" s="12" t="str">
        <f>_xlfn.XLOOKUP(I263,Sheet!$B$2:$B$900,Sheet!$A$2:$A$900)</f>
        <v>MMC</v>
      </c>
      <c r="M263" s="9">
        <f t="shared" si="14"/>
        <v>-2.6998837052246002E-3</v>
      </c>
      <c r="P263" s="15"/>
      <c r="R263" s="10" t="s">
        <v>524</v>
      </c>
      <c r="S263" s="11">
        <v>0.1206148215969975</v>
      </c>
      <c r="V263" s="16"/>
    </row>
    <row r="264" spans="1:22">
      <c r="A264" s="1" t="s">
        <v>526</v>
      </c>
      <c r="B264">
        <v>-0.1222486386034578</v>
      </c>
      <c r="C264">
        <v>-0.31397226027921682</v>
      </c>
      <c r="D264">
        <v>0.68677742018111609</v>
      </c>
      <c r="E264">
        <v>-0.19172362167575899</v>
      </c>
      <c r="F264" s="8">
        <f t="shared" si="12"/>
        <v>-4.2612116717496004E-3</v>
      </c>
      <c r="G264" s="8">
        <f t="shared" si="13"/>
        <v>2.1373043387097199E-2</v>
      </c>
      <c r="I264" s="10" t="s">
        <v>527</v>
      </c>
      <c r="J264" s="11">
        <v>-4.2612116717496004E-3</v>
      </c>
      <c r="L264" s="12" t="str">
        <f>_xlfn.XLOOKUP(I264,Sheet!$B$2:$B$900,Sheet!$A$2:$A$900)</f>
        <v>MMM</v>
      </c>
      <c r="M264" s="9">
        <f t="shared" si="14"/>
        <v>-4.2612116717496004E-3</v>
      </c>
      <c r="P264" s="15"/>
      <c r="R264" s="10" t="s">
        <v>526</v>
      </c>
      <c r="S264" s="11">
        <v>2.1373043387097199E-2</v>
      </c>
      <c r="V264" s="16"/>
    </row>
    <row r="265" spans="1:22">
      <c r="A265" s="1" t="s">
        <v>528</v>
      </c>
      <c r="B265">
        <v>-0.14951626296982529</v>
      </c>
      <c r="C265">
        <v>9.9318269286419736E-2</v>
      </c>
      <c r="D265">
        <v>0.81846413244881366</v>
      </c>
      <c r="E265">
        <v>0.24883453225624511</v>
      </c>
      <c r="F265" s="8">
        <f t="shared" si="12"/>
        <v>-1.9551475400297999E-3</v>
      </c>
      <c r="G265" s="8">
        <f t="shared" si="13"/>
        <v>0.12285939626613961</v>
      </c>
      <c r="I265" s="10" t="s">
        <v>529</v>
      </c>
      <c r="J265" s="11">
        <v>-1.9551475400297999E-3</v>
      </c>
      <c r="L265" s="12" t="str">
        <f>_xlfn.XLOOKUP(I265,Sheet!$B$2:$B$900,Sheet!$A$2:$A$900)</f>
        <v>MNST</v>
      </c>
      <c r="M265" s="9">
        <f t="shared" si="14"/>
        <v>-1.9551475400297999E-3</v>
      </c>
      <c r="P265" s="15"/>
      <c r="R265" s="10" t="s">
        <v>528</v>
      </c>
      <c r="S265" s="11">
        <v>0.12285939626613961</v>
      </c>
      <c r="V265" s="16"/>
    </row>
    <row r="266" spans="1:22">
      <c r="A266" s="1" t="s">
        <v>530</v>
      </c>
      <c r="B266">
        <v>-4.9538968248355818E-2</v>
      </c>
      <c r="C266">
        <v>7.4243881640552511E-2</v>
      </c>
      <c r="D266">
        <v>0.33563214582632761</v>
      </c>
      <c r="E266">
        <v>0.12378284988890829</v>
      </c>
      <c r="F266" s="8">
        <f t="shared" si="12"/>
        <v>-6.1546834088428998E-3</v>
      </c>
      <c r="G266" s="8">
        <f t="shared" si="13"/>
        <v>2.7775363418523599E-2</v>
      </c>
      <c r="I266" s="10" t="s">
        <v>531</v>
      </c>
      <c r="J266" s="11">
        <v>-6.1546834088428998E-3</v>
      </c>
      <c r="L266" s="12" t="str">
        <f>_xlfn.XLOOKUP(I266,Sheet!$B$2:$B$900,Sheet!$A$2:$A$900)</f>
        <v>MO</v>
      </c>
      <c r="M266" s="9">
        <f t="shared" si="14"/>
        <v>-6.1546834088428998E-3</v>
      </c>
      <c r="P266" s="15"/>
      <c r="R266" s="10" t="s">
        <v>530</v>
      </c>
      <c r="S266" s="11">
        <v>2.7775363418523599E-2</v>
      </c>
      <c r="V266" s="16"/>
    </row>
    <row r="267" spans="1:22">
      <c r="A267" s="1" t="s">
        <v>532</v>
      </c>
      <c r="B267">
        <v>-8.9945239199977711E-2</v>
      </c>
      <c r="C267">
        <v>8.0643038917880383E-2</v>
      </c>
      <c r="D267">
        <v>0.53077085336917651</v>
      </c>
      <c r="E267">
        <v>0.17058827811785809</v>
      </c>
      <c r="F267" s="8">
        <f t="shared" si="12"/>
        <v>7.6703679166150005E-4</v>
      </c>
      <c r="G267" s="8">
        <f t="shared" si="13"/>
        <v>0.14922632033103769</v>
      </c>
      <c r="I267" s="10" t="s">
        <v>533</v>
      </c>
      <c r="J267" s="11">
        <v>7.6703679166150005E-4</v>
      </c>
      <c r="L267" s="12" t="str">
        <f>_xlfn.XLOOKUP(I267,Sheet!$B$2:$B$900,Sheet!$A$2:$A$900)</f>
        <v>MOH</v>
      </c>
      <c r="M267" s="9">
        <f t="shared" si="14"/>
        <v>7.6703679166150005E-4</v>
      </c>
      <c r="P267" s="15"/>
      <c r="R267" s="10" t="s">
        <v>532</v>
      </c>
      <c r="S267" s="11">
        <v>0.14922632033103769</v>
      </c>
      <c r="V267" s="16"/>
    </row>
    <row r="268" spans="1:22">
      <c r="A268" s="1" t="s">
        <v>534</v>
      </c>
      <c r="B268">
        <v>-0.16447655731863151</v>
      </c>
      <c r="C268">
        <v>0.26701474819539223</v>
      </c>
      <c r="D268">
        <v>0.89071362330586212</v>
      </c>
      <c r="E268">
        <v>0.4314913055140237</v>
      </c>
      <c r="F268" s="8">
        <f t="shared" si="12"/>
        <v>6.6823374060786004E-3</v>
      </c>
      <c r="G268" s="8">
        <f t="shared" si="13"/>
        <v>0.11150392948150741</v>
      </c>
      <c r="I268" s="10" t="s">
        <v>535</v>
      </c>
      <c r="J268" s="11">
        <v>6.6823374060786004E-3</v>
      </c>
      <c r="L268" s="12" t="str">
        <f>_xlfn.XLOOKUP(I268,Sheet!$B$2:$B$900,Sheet!$A$2:$A$900)</f>
        <v>MOS</v>
      </c>
      <c r="M268" s="9">
        <f t="shared" si="14"/>
        <v>6.6823374060786004E-3</v>
      </c>
      <c r="P268" s="15"/>
      <c r="R268" s="10" t="s">
        <v>534</v>
      </c>
      <c r="S268" s="11">
        <v>0.11150392948150741</v>
      </c>
      <c r="V268" s="16"/>
    </row>
    <row r="269" spans="1:22">
      <c r="A269" s="1" t="s">
        <v>536</v>
      </c>
      <c r="B269">
        <v>-0.3979606522114878</v>
      </c>
      <c r="C269">
        <v>-0.13904773418892349</v>
      </c>
      <c r="D269">
        <v>2.018305540009945</v>
      </c>
      <c r="E269">
        <v>0.25891291802256428</v>
      </c>
      <c r="F269" s="8">
        <f t="shared" si="12"/>
        <v>1.13853478603548E-2</v>
      </c>
      <c r="G269" s="8">
        <f t="shared" si="13"/>
        <v>0.1702049418310749</v>
      </c>
      <c r="I269" s="10" t="s">
        <v>537</v>
      </c>
      <c r="J269" s="11">
        <v>1.13853478603548E-2</v>
      </c>
      <c r="L269" s="12" t="str">
        <f>_xlfn.XLOOKUP(I269,Sheet!$B$2:$B$900,Sheet!$A$2:$A$900)</f>
        <v>MPWR</v>
      </c>
      <c r="M269" s="9">
        <f t="shared" si="14"/>
        <v>1.13853478603548E-2</v>
      </c>
      <c r="P269" s="15"/>
      <c r="R269" s="10" t="s">
        <v>536</v>
      </c>
      <c r="S269" s="11">
        <v>0.1702049418310749</v>
      </c>
      <c r="V269" s="16"/>
    </row>
    <row r="270" spans="1:22">
      <c r="A270" s="1" t="s">
        <v>538</v>
      </c>
      <c r="B270">
        <v>-3.9663971017609587E-2</v>
      </c>
      <c r="C270">
        <v>0.42156179645669067</v>
      </c>
      <c r="D270">
        <v>0.28794167226334511</v>
      </c>
      <c r="E270">
        <v>0.46122576747430027</v>
      </c>
      <c r="F270" s="8">
        <f t="shared" si="12"/>
        <v>-7.4176385130509002E-3</v>
      </c>
      <c r="G270" s="8">
        <f t="shared" si="13"/>
        <v>1.8732406068104001E-3</v>
      </c>
      <c r="I270" s="10" t="s">
        <v>539</v>
      </c>
      <c r="J270" s="11">
        <v>-7.4176385130509002E-3</v>
      </c>
      <c r="L270" s="12" t="str">
        <f>_xlfn.XLOOKUP(I270,Sheet!$B$2:$B$900,Sheet!$A$2:$A$900)</f>
        <v>MRK</v>
      </c>
      <c r="M270" s="9">
        <f t="shared" si="14"/>
        <v>-7.4176385130509002E-3</v>
      </c>
      <c r="P270" s="15"/>
      <c r="R270" s="10" t="s">
        <v>538</v>
      </c>
      <c r="S270" s="11">
        <v>1.8732406068104001E-3</v>
      </c>
      <c r="V270" s="16"/>
    </row>
    <row r="271" spans="1:22">
      <c r="A271" s="1" t="s">
        <v>540</v>
      </c>
      <c r="B271">
        <v>-0.15440754492117001</v>
      </c>
      <c r="C271">
        <v>0.64824335067032635</v>
      </c>
      <c r="D271">
        <v>0.84208616971515393</v>
      </c>
      <c r="E271">
        <v>0.80265089559149627</v>
      </c>
      <c r="F271" s="8">
        <f t="shared" si="12"/>
        <v>9.2444084046593E-3</v>
      </c>
      <c r="G271" s="8">
        <f t="shared" si="13"/>
        <v>-8.9894268489879497E-2</v>
      </c>
      <c r="I271" s="10" t="s">
        <v>541</v>
      </c>
      <c r="J271" s="11">
        <v>9.2444084046593E-3</v>
      </c>
      <c r="L271" s="12" t="str">
        <f>_xlfn.XLOOKUP(I271,Sheet!$B$2:$B$900,Sheet!$A$2:$A$900)</f>
        <v>MRO</v>
      </c>
      <c r="M271" s="9">
        <f t="shared" si="14"/>
        <v>9.2444084046593E-3</v>
      </c>
      <c r="P271" s="15"/>
      <c r="R271" s="10" t="s">
        <v>540</v>
      </c>
      <c r="S271" s="11">
        <v>-8.9894268489879497E-2</v>
      </c>
      <c r="V271" s="16"/>
    </row>
    <row r="272" spans="1:22">
      <c r="A272" s="1" t="s">
        <v>542</v>
      </c>
      <c r="B272">
        <v>-0.1971708318164348</v>
      </c>
      <c r="C272">
        <v>-5.7545484571562389E-2</v>
      </c>
      <c r="D272">
        <v>1.048607888708158</v>
      </c>
      <c r="E272">
        <v>0.13962534724487241</v>
      </c>
      <c r="F272" s="8">
        <f t="shared" si="12"/>
        <v>7.9586898018539996E-3</v>
      </c>
      <c r="G272" s="8">
        <f t="shared" si="13"/>
        <v>0.18944457030401349</v>
      </c>
      <c r="I272" s="10" t="s">
        <v>543</v>
      </c>
      <c r="J272" s="11">
        <v>7.9586898018539996E-3</v>
      </c>
      <c r="L272" s="12" t="str">
        <f>_xlfn.XLOOKUP(I272,Sheet!$B$2:$B$900,Sheet!$A$2:$A$900)</f>
        <v>MS</v>
      </c>
      <c r="M272" s="9">
        <f t="shared" si="14"/>
        <v>7.9586898018539996E-3</v>
      </c>
      <c r="P272" s="15"/>
      <c r="R272" s="10" t="s">
        <v>542</v>
      </c>
      <c r="S272" s="11">
        <v>0.18944457030401349</v>
      </c>
      <c r="V272" s="16"/>
    </row>
    <row r="273" spans="1:22">
      <c r="A273" s="1" t="s">
        <v>544</v>
      </c>
      <c r="B273">
        <v>-0.26184630936520709</v>
      </c>
      <c r="C273">
        <v>-0.18744395498744609</v>
      </c>
      <c r="D273">
        <v>1.360952700573985</v>
      </c>
      <c r="E273">
        <v>7.4402354377760938E-2</v>
      </c>
      <c r="F273" s="8">
        <f t="shared" si="12"/>
        <v>4.8968570096707001E-3</v>
      </c>
      <c r="G273" s="8">
        <f t="shared" si="13"/>
        <v>0.13939109644233999</v>
      </c>
      <c r="I273" s="10" t="s">
        <v>545</v>
      </c>
      <c r="J273" s="11">
        <v>4.8968570096707001E-3</v>
      </c>
      <c r="L273" s="12" t="str">
        <f>_xlfn.XLOOKUP(I273,Sheet!$B$2:$B$900,Sheet!$A$2:$A$900)</f>
        <v>MSCI</v>
      </c>
      <c r="M273" s="9">
        <f t="shared" si="14"/>
        <v>4.8968570096707001E-3</v>
      </c>
      <c r="P273" s="15"/>
      <c r="R273" s="10" t="s">
        <v>544</v>
      </c>
      <c r="S273" s="11">
        <v>0.13939109644233999</v>
      </c>
      <c r="V273" s="16"/>
    </row>
    <row r="274" spans="1:22">
      <c r="A274" s="1" t="s">
        <v>546</v>
      </c>
      <c r="B274">
        <v>-0.24568466706830669</v>
      </c>
      <c r="C274">
        <v>-0.2667940471899275</v>
      </c>
      <c r="D274">
        <v>1.282901400235902</v>
      </c>
      <c r="E274">
        <v>-2.1109380121620749E-2</v>
      </c>
      <c r="F274" s="8">
        <f t="shared" si="12"/>
        <v>3.5703893639083E-3</v>
      </c>
      <c r="G274" s="8">
        <f t="shared" si="13"/>
        <v>0.1594433006866619</v>
      </c>
      <c r="I274" s="10" t="s">
        <v>547</v>
      </c>
      <c r="J274" s="11">
        <v>3.5703893639083E-3</v>
      </c>
      <c r="L274" s="12" t="str">
        <f>_xlfn.XLOOKUP(I274,Sheet!$B$2:$B$900,Sheet!$A$2:$A$900)</f>
        <v>MSFT</v>
      </c>
      <c r="M274" s="9">
        <f t="shared" si="14"/>
        <v>3.5703893639083E-3</v>
      </c>
      <c r="P274" s="15"/>
      <c r="R274" s="10" t="s">
        <v>546</v>
      </c>
      <c r="S274" s="11">
        <v>0.1594433006866619</v>
      </c>
      <c r="V274" s="16"/>
    </row>
    <row r="275" spans="1:22">
      <c r="A275" s="1" t="s">
        <v>548</v>
      </c>
      <c r="B275">
        <v>-0.17526934478342479</v>
      </c>
      <c r="C275">
        <v>6.7826942230785336E-3</v>
      </c>
      <c r="D275">
        <v>0.94283648807569032</v>
      </c>
      <c r="E275">
        <v>0.18205203900650341</v>
      </c>
      <c r="F275" s="8">
        <f t="shared" si="12"/>
        <v>-6.1068586959509995E-4</v>
      </c>
      <c r="G275" s="8">
        <f t="shared" si="13"/>
        <v>0.1078425868125078</v>
      </c>
      <c r="I275" s="10" t="s">
        <v>549</v>
      </c>
      <c r="J275" s="11">
        <v>-6.1068586959509995E-4</v>
      </c>
      <c r="L275" s="12" t="str">
        <f>_xlfn.XLOOKUP(I275,Sheet!$B$2:$B$900,Sheet!$A$2:$A$900)</f>
        <v>MSI</v>
      </c>
      <c r="M275" s="9">
        <f t="shared" si="14"/>
        <v>-6.1068586959509995E-4</v>
      </c>
      <c r="P275" s="15"/>
      <c r="R275" s="10" t="s">
        <v>548</v>
      </c>
      <c r="S275" s="11">
        <v>0.1078425868125078</v>
      </c>
      <c r="V275" s="16"/>
    </row>
    <row r="276" spans="1:22">
      <c r="A276" s="1" t="s">
        <v>550</v>
      </c>
      <c r="B276">
        <v>-0.14644968841681719</v>
      </c>
      <c r="C276">
        <v>3.3896039818695711E-2</v>
      </c>
      <c r="D276">
        <v>0.80365436701477322</v>
      </c>
      <c r="E276">
        <v>0.1803457282355129</v>
      </c>
      <c r="F276" s="8">
        <f t="shared" si="12"/>
        <v>3.7132450784099001E-3</v>
      </c>
      <c r="G276" s="8">
        <f t="shared" si="13"/>
        <v>-3.74444526643724E-2</v>
      </c>
      <c r="I276" s="10" t="s">
        <v>551</v>
      </c>
      <c r="J276" s="11">
        <v>3.7132450784099001E-3</v>
      </c>
      <c r="L276" s="12" t="str">
        <f>_xlfn.XLOOKUP(I276,Sheet!$B$2:$B$900,Sheet!$A$2:$A$900)</f>
        <v>MTB</v>
      </c>
      <c r="M276" s="9">
        <f t="shared" si="14"/>
        <v>3.7132450784099001E-3</v>
      </c>
      <c r="P276" s="15"/>
      <c r="R276" s="10" t="s">
        <v>550</v>
      </c>
      <c r="S276" s="11">
        <v>-3.74444526643724E-2</v>
      </c>
      <c r="V276" s="16"/>
    </row>
    <row r="277" spans="1:22">
      <c r="A277" s="1" t="s">
        <v>552</v>
      </c>
      <c r="B277">
        <v>-0.34405469434020208</v>
      </c>
      <c r="C277">
        <v>-0.95790284337793619</v>
      </c>
      <c r="D277">
        <v>1.757971223080367</v>
      </c>
      <c r="E277">
        <v>-0.6138481490377341</v>
      </c>
      <c r="F277" s="8">
        <f t="shared" si="12"/>
        <v>2.3858569280719999E-4</v>
      </c>
      <c r="G277" s="8">
        <f t="shared" si="13"/>
        <v>0.17550538369778121</v>
      </c>
      <c r="I277" s="10" t="s">
        <v>553</v>
      </c>
      <c r="J277" s="11">
        <v>2.3858569280719999E-4</v>
      </c>
      <c r="L277" s="12" t="str">
        <f>_xlfn.XLOOKUP(I277,Sheet!$B$2:$B$900,Sheet!$A$2:$A$900)</f>
        <v>MTCH</v>
      </c>
      <c r="M277" s="9">
        <f t="shared" si="14"/>
        <v>2.3858569280719999E-4</v>
      </c>
      <c r="P277" s="15"/>
      <c r="R277" s="10" t="s">
        <v>552</v>
      </c>
      <c r="S277" s="11">
        <v>0.17550538369778121</v>
      </c>
      <c r="V277" s="16"/>
    </row>
    <row r="278" spans="1:22">
      <c r="A278" s="1" t="s">
        <v>554</v>
      </c>
      <c r="B278">
        <v>-0.2322169327321699</v>
      </c>
      <c r="C278">
        <v>-9.2271449782986736E-2</v>
      </c>
      <c r="D278">
        <v>1.217860103180038</v>
      </c>
      <c r="E278">
        <v>0.13994548294918319</v>
      </c>
      <c r="F278" s="8">
        <f t="shared" si="12"/>
        <v>-4.6146138552950001E-4</v>
      </c>
      <c r="G278" s="8">
        <f t="shared" si="13"/>
        <v>2.1708217911718401E-2</v>
      </c>
      <c r="I278" s="10" t="s">
        <v>555</v>
      </c>
      <c r="J278" s="11">
        <v>-4.6146138552950001E-4</v>
      </c>
      <c r="L278" s="12" t="str">
        <f>_xlfn.XLOOKUP(I278,Sheet!$B$2:$B$900,Sheet!$A$2:$A$900)</f>
        <v>MTD</v>
      </c>
      <c r="M278" s="9">
        <f t="shared" si="14"/>
        <v>-4.6146138552950001E-4</v>
      </c>
      <c r="P278" s="15"/>
      <c r="R278" s="10" t="s">
        <v>554</v>
      </c>
      <c r="S278" s="11">
        <v>2.1708217911718401E-2</v>
      </c>
      <c r="V278" s="16"/>
    </row>
    <row r="279" spans="1:22">
      <c r="A279" s="1" t="s">
        <v>556</v>
      </c>
      <c r="B279">
        <v>-0.28606104168692498</v>
      </c>
      <c r="C279">
        <v>-0.50278293036651167</v>
      </c>
      <c r="D279">
        <v>1.4778957259378831</v>
      </c>
      <c r="E279">
        <v>-0.21672188867958669</v>
      </c>
      <c r="F279" s="8">
        <f t="shared" si="12"/>
        <v>9.0008551389713001E-3</v>
      </c>
      <c r="G279" s="8">
        <f t="shared" si="13"/>
        <v>0.15811259242132511</v>
      </c>
      <c r="I279" s="10" t="s">
        <v>557</v>
      </c>
      <c r="J279" s="11">
        <v>9.0008551389713001E-3</v>
      </c>
      <c r="L279" s="12" t="str">
        <f>_xlfn.XLOOKUP(I279,Sheet!$B$2:$B$900,Sheet!$A$2:$A$900)</f>
        <v>MU</v>
      </c>
      <c r="M279" s="9">
        <f t="shared" si="14"/>
        <v>9.0008551389713001E-3</v>
      </c>
      <c r="P279" s="15"/>
      <c r="R279" s="10" t="s">
        <v>556</v>
      </c>
      <c r="S279" s="11">
        <v>0.15811259242132511</v>
      </c>
      <c r="V279" s="16"/>
    </row>
    <row r="280" spans="1:22">
      <c r="A280" s="1" t="s">
        <v>558</v>
      </c>
      <c r="B280">
        <v>-0.15746311382377359</v>
      </c>
      <c r="C280">
        <v>-8.1315845006494025E-2</v>
      </c>
      <c r="D280">
        <v>0.85684278428065286</v>
      </c>
      <c r="E280">
        <v>7.6147268817279595E-2</v>
      </c>
      <c r="F280" s="8">
        <f t="shared" si="12"/>
        <v>2.585085564852E-4</v>
      </c>
      <c r="G280" s="8">
        <f t="shared" si="13"/>
        <v>0.17161823838800799</v>
      </c>
      <c r="I280" s="10" t="s">
        <v>559</v>
      </c>
      <c r="J280" s="11">
        <v>2.585085564852E-4</v>
      </c>
      <c r="L280" s="12" t="str">
        <f>_xlfn.XLOOKUP(I280,Sheet!$B$2:$B$900,Sheet!$A$2:$A$900)</f>
        <v>NDAQ</v>
      </c>
      <c r="M280" s="9">
        <f t="shared" si="14"/>
        <v>2.585085564852E-4</v>
      </c>
      <c r="P280" s="15"/>
      <c r="R280" s="10" t="s">
        <v>558</v>
      </c>
      <c r="S280" s="11">
        <v>0.17161823838800799</v>
      </c>
      <c r="V280" s="16"/>
    </row>
    <row r="281" spans="1:22">
      <c r="A281" s="1" t="s">
        <v>560</v>
      </c>
      <c r="B281">
        <v>-0.1679395944284601</v>
      </c>
      <c r="C281">
        <v>-2.5704093587972879E-2</v>
      </c>
      <c r="D281">
        <v>0.90743807151326961</v>
      </c>
      <c r="E281">
        <v>0.14223550084048719</v>
      </c>
      <c r="F281" s="8">
        <f t="shared" si="12"/>
        <v>4.2026222758258002E-3</v>
      </c>
      <c r="G281" s="8">
        <f t="shared" si="13"/>
        <v>0.1232679098255967</v>
      </c>
      <c r="I281" s="10" t="s">
        <v>561</v>
      </c>
      <c r="J281" s="11">
        <v>4.2026222758258002E-3</v>
      </c>
      <c r="L281" s="12" t="str">
        <f>_xlfn.XLOOKUP(I281,Sheet!$B$2:$B$900,Sheet!$A$2:$A$900)</f>
        <v>NDSN</v>
      </c>
      <c r="M281" s="9">
        <f t="shared" si="14"/>
        <v>4.2026222758258002E-3</v>
      </c>
      <c r="P281" s="15"/>
      <c r="R281" s="10" t="s">
        <v>560</v>
      </c>
      <c r="S281" s="11">
        <v>0.1232679098255967</v>
      </c>
      <c r="V281" s="16"/>
    </row>
    <row r="282" spans="1:22">
      <c r="A282" s="1" t="s">
        <v>562</v>
      </c>
      <c r="B282">
        <v>-0.13579160591833991</v>
      </c>
      <c r="C282">
        <v>-4.1276039575232633E-2</v>
      </c>
      <c r="D282">
        <v>0.75218204861825411</v>
      </c>
      <c r="E282">
        <v>9.4515566343107316E-2</v>
      </c>
      <c r="F282" s="8">
        <f t="shared" si="12"/>
        <v>-3.0356015837742999E-3</v>
      </c>
      <c r="G282" s="8">
        <f t="shared" si="13"/>
        <v>0.13192565030862799</v>
      </c>
      <c r="I282" s="10" t="s">
        <v>563</v>
      </c>
      <c r="J282" s="11">
        <v>-3.0356015837742999E-3</v>
      </c>
      <c r="L282" s="12" t="str">
        <f>_xlfn.XLOOKUP(I282,Sheet!$B$2:$B$900,Sheet!$A$2:$A$900)</f>
        <v>NEE</v>
      </c>
      <c r="M282" s="9">
        <f t="shared" si="14"/>
        <v>-3.0356015837742999E-3</v>
      </c>
      <c r="P282" s="15"/>
      <c r="R282" s="10" t="s">
        <v>562</v>
      </c>
      <c r="S282" s="11">
        <v>0.13192565030862799</v>
      </c>
      <c r="V282" s="16"/>
    </row>
    <row r="283" spans="1:22">
      <c r="A283" s="1" t="s">
        <v>564</v>
      </c>
      <c r="B283">
        <v>-7.043705290514346E-2</v>
      </c>
      <c r="C283">
        <v>-0.15988885628061569</v>
      </c>
      <c r="D283">
        <v>0.43655769856860283</v>
      </c>
      <c r="E283">
        <v>-8.9451803375472205E-2</v>
      </c>
      <c r="F283" s="8">
        <f t="shared" si="12"/>
        <v>-1.20851276788155E-2</v>
      </c>
      <c r="G283" s="8">
        <f t="shared" si="13"/>
        <v>0.1385037248376868</v>
      </c>
      <c r="I283" s="10" t="s">
        <v>565</v>
      </c>
      <c r="J283" s="11">
        <v>-1.20851276788155E-2</v>
      </c>
      <c r="L283" s="12" t="str">
        <f>_xlfn.XLOOKUP(I283,Sheet!$B$2:$B$900,Sheet!$A$2:$A$900)</f>
        <v>NEM</v>
      </c>
      <c r="M283" s="9">
        <f t="shared" si="14"/>
        <v>-1.20851276788155E-2</v>
      </c>
      <c r="P283" s="15"/>
      <c r="R283" s="10" t="s">
        <v>564</v>
      </c>
      <c r="S283" s="11">
        <v>0.1385037248376868</v>
      </c>
      <c r="V283" s="16"/>
    </row>
    <row r="284" spans="1:22">
      <c r="A284" s="1" t="s">
        <v>566</v>
      </c>
      <c r="B284">
        <v>-0.32338721593586839</v>
      </c>
      <c r="C284">
        <v>-0.44836095368368523</v>
      </c>
      <c r="D284">
        <v>1.6581593639553289</v>
      </c>
      <c r="E284">
        <v>-0.1249737377478168</v>
      </c>
      <c r="F284" s="8">
        <f t="shared" si="12"/>
        <v>-3.9324320817019E-3</v>
      </c>
      <c r="G284" s="8">
        <f t="shared" si="13"/>
        <v>9.28736153725844E-2</v>
      </c>
      <c r="I284" s="10" t="s">
        <v>567</v>
      </c>
      <c r="J284" s="11">
        <v>-3.9324320817019E-3</v>
      </c>
      <c r="L284" s="12" t="str">
        <f>_xlfn.XLOOKUP(I284,Sheet!$B$2:$B$900,Sheet!$A$2:$A$900)</f>
        <v>NFLX</v>
      </c>
      <c r="M284" s="9">
        <f t="shared" si="14"/>
        <v>-3.9324320817019E-3</v>
      </c>
      <c r="P284" s="15"/>
      <c r="R284" s="10" t="s">
        <v>566</v>
      </c>
      <c r="S284" s="11">
        <v>9.28736153725844E-2</v>
      </c>
      <c r="V284" s="16"/>
    </row>
    <row r="285" spans="1:22">
      <c r="A285" s="1" t="s">
        <v>568</v>
      </c>
      <c r="B285">
        <v>-9.5325092903950276E-2</v>
      </c>
      <c r="C285">
        <v>5.7795478760270247E-2</v>
      </c>
      <c r="D285">
        <v>0.55675240706958484</v>
      </c>
      <c r="E285">
        <v>0.1531205716642205</v>
      </c>
      <c r="F285" s="8">
        <f t="shared" si="12"/>
        <v>-3.6654442687844E-3</v>
      </c>
      <c r="G285" s="8">
        <f t="shared" si="13"/>
        <v>-4.7659623184177199E-2</v>
      </c>
      <c r="I285" s="10" t="s">
        <v>569</v>
      </c>
      <c r="J285" s="11">
        <v>-3.6654442687844E-3</v>
      </c>
      <c r="L285" s="12" t="str">
        <f>_xlfn.XLOOKUP(I285,Sheet!$B$2:$B$900,Sheet!$A$2:$A$900)</f>
        <v>NI</v>
      </c>
      <c r="M285" s="9">
        <f t="shared" si="14"/>
        <v>-3.6654442687844E-3</v>
      </c>
      <c r="P285" s="15"/>
      <c r="R285" s="10" t="s">
        <v>568</v>
      </c>
      <c r="S285" s="11">
        <v>-4.7659623184177199E-2</v>
      </c>
      <c r="V285" s="16"/>
    </row>
    <row r="286" spans="1:22">
      <c r="A286" s="1" t="s">
        <v>570</v>
      </c>
      <c r="B286">
        <v>-0.25624993990027839</v>
      </c>
      <c r="C286">
        <v>-0.25401037530074932</v>
      </c>
      <c r="D286">
        <v>1.333925502107044</v>
      </c>
      <c r="E286">
        <v>2.2395645995290652E-3</v>
      </c>
      <c r="F286" s="8">
        <f t="shared" si="12"/>
        <v>-3.6389294733309998E-4</v>
      </c>
      <c r="G286" s="8">
        <f t="shared" si="13"/>
        <v>0.14775916436359779</v>
      </c>
      <c r="I286" s="10" t="s">
        <v>571</v>
      </c>
      <c r="J286" s="11">
        <v>-3.6389294733309998E-4</v>
      </c>
      <c r="L286" s="12" t="str">
        <f>_xlfn.XLOOKUP(I286,Sheet!$B$2:$B$900,Sheet!$A$2:$A$900)</f>
        <v>NKE</v>
      </c>
      <c r="M286" s="9">
        <f t="shared" si="14"/>
        <v>-3.6389294733309998E-4</v>
      </c>
      <c r="P286" s="15"/>
      <c r="R286" s="10" t="s">
        <v>570</v>
      </c>
      <c r="S286" s="11">
        <v>0.14775916436359779</v>
      </c>
      <c r="V286" s="16"/>
    </row>
    <row r="287" spans="1:22">
      <c r="A287" s="1" t="s">
        <v>572</v>
      </c>
      <c r="B287">
        <v>-5.2779415541684131E-2</v>
      </c>
      <c r="C287">
        <v>0.40707274936239263</v>
      </c>
      <c r="D287">
        <v>0.35128161512375178</v>
      </c>
      <c r="E287">
        <v>0.45985216490407671</v>
      </c>
      <c r="F287" s="8">
        <f t="shared" si="12"/>
        <v>-5.1649660833293998E-3</v>
      </c>
      <c r="G287" s="8">
        <f t="shared" si="13"/>
        <v>3.18363729267905E-2</v>
      </c>
      <c r="I287" s="10" t="s">
        <v>573</v>
      </c>
      <c r="J287" s="11">
        <v>-5.1649660833293998E-3</v>
      </c>
      <c r="L287" s="12" t="str">
        <f>_xlfn.XLOOKUP(I287,Sheet!$B$2:$B$900,Sheet!$A$2:$A$900)</f>
        <v>NOC</v>
      </c>
      <c r="M287" s="9">
        <f t="shared" si="14"/>
        <v>-5.1649660833293998E-3</v>
      </c>
      <c r="P287" s="15"/>
      <c r="R287" s="10" t="s">
        <v>572</v>
      </c>
      <c r="S287" s="11">
        <v>3.18363729267905E-2</v>
      </c>
      <c r="V287" s="16"/>
    </row>
    <row r="288" spans="1:22">
      <c r="A288" s="1" t="s">
        <v>574</v>
      </c>
      <c r="B288">
        <v>-0.14234943702002309</v>
      </c>
      <c r="C288">
        <v>-0.20076971983982689</v>
      </c>
      <c r="D288">
        <v>0.78385254568042839</v>
      </c>
      <c r="E288">
        <v>-5.8420282819803798E-2</v>
      </c>
      <c r="F288" s="8">
        <f t="shared" si="12"/>
        <v>-6.6438124778700003E-4</v>
      </c>
      <c r="G288" s="8">
        <f t="shared" si="13"/>
        <v>1.20699054893333E-2</v>
      </c>
      <c r="I288" s="10" t="s">
        <v>575</v>
      </c>
      <c r="J288" s="11">
        <v>-6.6438124778700003E-4</v>
      </c>
      <c r="L288" s="12" t="str">
        <f>_xlfn.XLOOKUP(I288,Sheet!$B$2:$B$900,Sheet!$A$2:$A$900)</f>
        <v>NRG</v>
      </c>
      <c r="M288" s="9">
        <f t="shared" si="14"/>
        <v>-6.6438124778700003E-4</v>
      </c>
      <c r="P288" s="15"/>
      <c r="R288" s="10" t="s">
        <v>574</v>
      </c>
      <c r="S288" s="11">
        <v>1.20699054893333E-2</v>
      </c>
      <c r="V288" s="16"/>
    </row>
    <row r="289" spans="1:22">
      <c r="A289" s="1" t="s">
        <v>576</v>
      </c>
      <c r="B289">
        <v>-0.14547305484704531</v>
      </c>
      <c r="C289">
        <v>-0.12735927835669861</v>
      </c>
      <c r="D289">
        <v>0.79893779683742583</v>
      </c>
      <c r="E289">
        <v>1.811377649034673E-2</v>
      </c>
      <c r="F289" s="8">
        <f t="shared" si="12"/>
        <v>3.0281672595128999E-3</v>
      </c>
      <c r="G289" s="8">
        <f t="shared" si="13"/>
        <v>0.102992754938835</v>
      </c>
      <c r="I289" s="10" t="s">
        <v>577</v>
      </c>
      <c r="J289" s="11">
        <v>3.0281672595128999E-3</v>
      </c>
      <c r="L289" s="12" t="str">
        <f>_xlfn.XLOOKUP(I289,Sheet!$B$2:$B$900,Sheet!$A$2:$A$900)</f>
        <v>NSC</v>
      </c>
      <c r="M289" s="9">
        <f t="shared" si="14"/>
        <v>3.0281672595128999E-3</v>
      </c>
      <c r="P289" s="15"/>
      <c r="R289" s="10" t="s">
        <v>576</v>
      </c>
      <c r="S289" s="11">
        <v>0.102992754938835</v>
      </c>
      <c r="V289" s="16"/>
    </row>
    <row r="290" spans="1:22">
      <c r="A290" s="1" t="s">
        <v>578</v>
      </c>
      <c r="B290">
        <v>-0.18489164655062371</v>
      </c>
      <c r="C290">
        <v>-0.34235635109562801</v>
      </c>
      <c r="D290">
        <v>0.98930659002314802</v>
      </c>
      <c r="E290">
        <v>-0.1574647045450043</v>
      </c>
      <c r="F290" s="8">
        <f t="shared" si="12"/>
        <v>2.3132017501663001E-3</v>
      </c>
      <c r="G290" s="8">
        <f t="shared" si="13"/>
        <v>0.1095195817834029</v>
      </c>
      <c r="I290" s="10" t="s">
        <v>579</v>
      </c>
      <c r="J290" s="11">
        <v>2.3132017501663001E-3</v>
      </c>
      <c r="L290" s="12" t="str">
        <f>_xlfn.XLOOKUP(I290,Sheet!$B$2:$B$900,Sheet!$A$2:$A$900)</f>
        <v>NTAP</v>
      </c>
      <c r="M290" s="9">
        <f t="shared" si="14"/>
        <v>2.3132017501663001E-3</v>
      </c>
      <c r="P290" s="15"/>
      <c r="R290" s="10" t="s">
        <v>578</v>
      </c>
      <c r="S290" s="11">
        <v>0.1095195817834029</v>
      </c>
      <c r="V290" s="16"/>
    </row>
    <row r="291" spans="1:22">
      <c r="A291" s="1" t="s">
        <v>580</v>
      </c>
      <c r="B291">
        <v>-0.1923051651093578</v>
      </c>
      <c r="C291">
        <v>-0.2128357135222636</v>
      </c>
      <c r="D291">
        <v>1.0251095581225389</v>
      </c>
      <c r="E291">
        <v>-2.053054841290583E-2</v>
      </c>
      <c r="F291" s="8">
        <f t="shared" si="12"/>
        <v>3.5725821535499002E-3</v>
      </c>
      <c r="G291" s="8">
        <f t="shared" si="13"/>
        <v>7.4236892951459604E-2</v>
      </c>
      <c r="I291" s="10" t="s">
        <v>581</v>
      </c>
      <c r="J291" s="11">
        <v>3.5725821535499002E-3</v>
      </c>
      <c r="L291" s="12" t="str">
        <f>_xlfn.XLOOKUP(I291,Sheet!$B$2:$B$900,Sheet!$A$2:$A$900)</f>
        <v>NTRS</v>
      </c>
      <c r="M291" s="9">
        <f t="shared" si="14"/>
        <v>3.5725821535499002E-3</v>
      </c>
      <c r="P291" s="15"/>
      <c r="R291" s="10" t="s">
        <v>580</v>
      </c>
      <c r="S291" s="11">
        <v>7.4236892951459604E-2</v>
      </c>
      <c r="V291" s="16"/>
    </row>
    <row r="292" spans="1:22">
      <c r="A292" s="1" t="s">
        <v>582</v>
      </c>
      <c r="B292">
        <v>-0.22378626602523749</v>
      </c>
      <c r="C292">
        <v>0.27039347664933461</v>
      </c>
      <c r="D292">
        <v>1.177144903133861</v>
      </c>
      <c r="E292">
        <v>0.4941797426745721</v>
      </c>
      <c r="F292" s="8">
        <f t="shared" si="12"/>
        <v>3.2291469775129998E-3</v>
      </c>
      <c r="G292" s="8">
        <f t="shared" si="13"/>
        <v>0.1698882256213716</v>
      </c>
      <c r="I292" s="10" t="s">
        <v>583</v>
      </c>
      <c r="J292" s="11">
        <v>3.2291469775129998E-3</v>
      </c>
      <c r="L292" s="12" t="str">
        <f>_xlfn.XLOOKUP(I292,Sheet!$B$2:$B$900,Sheet!$A$2:$A$900)</f>
        <v>NUE</v>
      </c>
      <c r="M292" s="9">
        <f t="shared" si="14"/>
        <v>3.2291469775129998E-3</v>
      </c>
      <c r="P292" s="15"/>
      <c r="R292" s="10" t="s">
        <v>582</v>
      </c>
      <c r="S292" s="11">
        <v>0.1698882256213716</v>
      </c>
      <c r="V292" s="16"/>
    </row>
    <row r="293" spans="1:22">
      <c r="A293" s="1" t="s">
        <v>584</v>
      </c>
      <c r="B293">
        <v>-0.43771677489196181</v>
      </c>
      <c r="C293">
        <v>-0.49972853778026111</v>
      </c>
      <c r="D293">
        <v>2.2103044108305459</v>
      </c>
      <c r="E293">
        <v>-6.2011762888299349E-2</v>
      </c>
      <c r="F293" s="8">
        <f t="shared" si="12"/>
        <v>1.19500098294718E-2</v>
      </c>
      <c r="G293" s="8">
        <f t="shared" si="13"/>
        <v>0.23373280901478</v>
      </c>
      <c r="I293" s="10" t="s">
        <v>585</v>
      </c>
      <c r="J293" s="11">
        <v>1.19500098294718E-2</v>
      </c>
      <c r="L293" s="12" t="str">
        <f>_xlfn.XLOOKUP(I293,Sheet!$B$2:$B$900,Sheet!$A$2:$A$900)</f>
        <v>NVDA</v>
      </c>
      <c r="M293" s="9">
        <f t="shared" si="14"/>
        <v>1.19500098294718E-2</v>
      </c>
      <c r="P293" s="15"/>
      <c r="R293" s="10" t="s">
        <v>584</v>
      </c>
      <c r="S293" s="11">
        <v>0.23373280901478</v>
      </c>
      <c r="V293" s="16"/>
    </row>
    <row r="294" spans="1:22">
      <c r="A294" s="1" t="s">
        <v>586</v>
      </c>
      <c r="B294">
        <v>-0.2062417540535619</v>
      </c>
      <c r="C294">
        <v>-0.18289620083785091</v>
      </c>
      <c r="D294">
        <v>1.092415149311196</v>
      </c>
      <c r="E294">
        <v>2.3345553215711051E-2</v>
      </c>
      <c r="F294" s="8">
        <f t="shared" si="12"/>
        <v>1.4068563539688999E-3</v>
      </c>
      <c r="G294" s="8">
        <f t="shared" si="13"/>
        <v>-0.2812209884674759</v>
      </c>
      <c r="I294" s="10" t="s">
        <v>587</v>
      </c>
      <c r="J294" s="11">
        <v>1.4068563539688999E-3</v>
      </c>
      <c r="L294" s="12" t="str">
        <f>_xlfn.XLOOKUP(I294,Sheet!$B$2:$B$900,Sheet!$A$2:$A$900)</f>
        <v>NVR</v>
      </c>
      <c r="M294" s="9">
        <f t="shared" si="14"/>
        <v>1.4068563539688999E-3</v>
      </c>
      <c r="P294" s="15"/>
      <c r="R294" s="10" t="s">
        <v>586</v>
      </c>
      <c r="S294" s="11">
        <v>-0.2812209884674759</v>
      </c>
      <c r="V294" s="16"/>
    </row>
    <row r="295" spans="1:22">
      <c r="A295" s="1" t="s">
        <v>588</v>
      </c>
      <c r="B295">
        <v>-9.6374402607767473E-2</v>
      </c>
      <c r="C295">
        <v>-5.1972927646406493E-2</v>
      </c>
      <c r="D295">
        <v>0.56181996056048278</v>
      </c>
      <c r="E295">
        <v>4.4401474961360987E-2</v>
      </c>
      <c r="F295" s="8">
        <f t="shared" si="12"/>
        <v>3.0771185499039999E-4</v>
      </c>
      <c r="G295" s="8">
        <f t="shared" si="13"/>
        <v>-4.6261553268459998E-4</v>
      </c>
      <c r="I295" s="10" t="s">
        <v>589</v>
      </c>
      <c r="J295" s="11">
        <v>3.0771185499039999E-4</v>
      </c>
      <c r="L295" s="12" t="str">
        <f>_xlfn.XLOOKUP(I295,Sheet!$B$2:$B$900,Sheet!$A$2:$A$900)</f>
        <v>O</v>
      </c>
      <c r="M295" s="9">
        <f t="shared" si="14"/>
        <v>3.0771185499039999E-4</v>
      </c>
      <c r="P295" s="15"/>
      <c r="R295" s="10" t="s">
        <v>588</v>
      </c>
      <c r="S295" s="11">
        <v>-4.6261553268459998E-4</v>
      </c>
      <c r="V295" s="16"/>
    </row>
    <row r="296" spans="1:22">
      <c r="A296" s="1" t="s">
        <v>590</v>
      </c>
      <c r="B296">
        <v>-0.23933911039462291</v>
      </c>
      <c r="C296">
        <v>-0.14029338462419341</v>
      </c>
      <c r="D296">
        <v>1.252256064777326</v>
      </c>
      <c r="E296">
        <v>9.9045725770429499E-2</v>
      </c>
      <c r="F296" s="8">
        <f t="shared" si="12"/>
        <v>-4.1402573437390001E-4</v>
      </c>
      <c r="G296" s="8">
        <f t="shared" si="13"/>
        <v>0.18076585686579699</v>
      </c>
      <c r="I296" s="10" t="s">
        <v>591</v>
      </c>
      <c r="J296" s="11">
        <v>-4.1402573437390001E-4</v>
      </c>
      <c r="L296" s="12" t="str">
        <f>_xlfn.XLOOKUP(I296,Sheet!$B$2:$B$900,Sheet!$A$2:$A$900)</f>
        <v>ODFL</v>
      </c>
      <c r="M296" s="9">
        <f t="shared" si="14"/>
        <v>-4.1402573437390001E-4</v>
      </c>
      <c r="P296" s="15"/>
      <c r="R296" s="10" t="s">
        <v>590</v>
      </c>
      <c r="S296" s="11">
        <v>0.18076585686579699</v>
      </c>
      <c r="V296" s="16"/>
    </row>
    <row r="297" spans="1:22">
      <c r="A297" s="1" t="s">
        <v>592</v>
      </c>
      <c r="B297">
        <v>-0.17192808708187779</v>
      </c>
      <c r="C297">
        <v>0.2317279850182635</v>
      </c>
      <c r="D297">
        <v>0.9267001633396581</v>
      </c>
      <c r="E297">
        <v>0.40365607210014132</v>
      </c>
      <c r="F297" s="8">
        <f t="shared" si="12"/>
        <v>9.6651298253568E-3</v>
      </c>
      <c r="G297" s="8">
        <f t="shared" si="13"/>
        <v>-4.9074761568574501E-2</v>
      </c>
      <c r="I297" s="10" t="s">
        <v>593</v>
      </c>
      <c r="J297" s="11">
        <v>9.6651298253568E-3</v>
      </c>
      <c r="L297" s="12" t="str">
        <f>_xlfn.XLOOKUP(I297,Sheet!$B$2:$B$900,Sheet!$A$2:$A$900)</f>
        <v>OKE</v>
      </c>
      <c r="M297" s="9">
        <f t="shared" si="14"/>
        <v>9.6651298253568E-3</v>
      </c>
      <c r="P297" s="15"/>
      <c r="R297" s="10" t="s">
        <v>592</v>
      </c>
      <c r="S297" s="11">
        <v>-4.9074761568574501E-2</v>
      </c>
      <c r="V297" s="16"/>
    </row>
    <row r="298" spans="1:22">
      <c r="A298" s="1" t="s">
        <v>594</v>
      </c>
      <c r="B298">
        <v>-0.16269504090609779</v>
      </c>
      <c r="C298">
        <v>0.19966149847999581</v>
      </c>
      <c r="D298">
        <v>0.88210993872867305</v>
      </c>
      <c r="E298">
        <v>0.36235653938609369</v>
      </c>
      <c r="F298" s="8">
        <f t="shared" si="12"/>
        <v>-1.7724472328208001E-3</v>
      </c>
      <c r="G298" s="8">
        <f t="shared" si="13"/>
        <v>-1.11526455180314E-2</v>
      </c>
      <c r="I298" s="10" t="s">
        <v>595</v>
      </c>
      <c r="J298" s="11">
        <v>-1.7724472328208001E-3</v>
      </c>
      <c r="L298" s="12" t="str">
        <f>_xlfn.XLOOKUP(I298,Sheet!$B$2:$B$900,Sheet!$A$2:$A$900)</f>
        <v>OMC</v>
      </c>
      <c r="M298" s="9">
        <f t="shared" si="14"/>
        <v>-1.7724472328208001E-3</v>
      </c>
      <c r="P298" s="15"/>
      <c r="R298" s="10" t="s">
        <v>594</v>
      </c>
      <c r="S298" s="11">
        <v>-1.11526455180314E-2</v>
      </c>
      <c r="V298" s="16"/>
    </row>
    <row r="299" spans="1:22">
      <c r="A299" s="1" t="s">
        <v>596</v>
      </c>
      <c r="B299">
        <v>-0.39236899297533467</v>
      </c>
      <c r="C299">
        <v>0.1008762289454352</v>
      </c>
      <c r="D299">
        <v>1.991301089199095</v>
      </c>
      <c r="E299">
        <v>0.49324522192076992</v>
      </c>
      <c r="F299" s="8">
        <f t="shared" si="12"/>
        <v>1.4243027880037999E-2</v>
      </c>
      <c r="G299" s="8">
        <f t="shared" si="13"/>
        <v>0.20110911726002201</v>
      </c>
      <c r="I299" s="10" t="s">
        <v>597</v>
      </c>
      <c r="J299" s="11">
        <v>1.4243027880037999E-2</v>
      </c>
      <c r="L299" s="12" t="str">
        <f>_xlfn.XLOOKUP(I299,Sheet!$B$2:$B$900,Sheet!$A$2:$A$900)</f>
        <v>ON</v>
      </c>
      <c r="M299" s="9">
        <f t="shared" si="14"/>
        <v>1.4243027880037999E-2</v>
      </c>
      <c r="P299" s="15"/>
      <c r="R299" s="10" t="s">
        <v>596</v>
      </c>
      <c r="S299" s="11">
        <v>0.20110911726002201</v>
      </c>
      <c r="V299" s="16"/>
    </row>
    <row r="300" spans="1:22">
      <c r="A300" s="1" t="s">
        <v>598</v>
      </c>
      <c r="B300">
        <v>-0.1641375284002079</v>
      </c>
      <c r="C300">
        <v>-1.633667348207468E-3</v>
      </c>
      <c r="D300">
        <v>0.8890763114876038</v>
      </c>
      <c r="E300">
        <v>0.1625038610520004</v>
      </c>
      <c r="F300" s="8">
        <f t="shared" si="12"/>
        <v>-1.2483066784885E-3</v>
      </c>
      <c r="G300" s="8">
        <f t="shared" si="13"/>
        <v>0.13488748601161571</v>
      </c>
      <c r="I300" s="10" t="s">
        <v>599</v>
      </c>
      <c r="J300" s="11">
        <v>-1.2483066784885E-3</v>
      </c>
      <c r="L300" s="12" t="str">
        <f>_xlfn.XLOOKUP(I300,Sheet!$B$2:$B$900,Sheet!$A$2:$A$900)</f>
        <v>ORCL</v>
      </c>
      <c r="M300" s="9">
        <f t="shared" si="14"/>
        <v>-1.2483066784885E-3</v>
      </c>
      <c r="P300" s="15"/>
      <c r="R300" s="10" t="s">
        <v>598</v>
      </c>
      <c r="S300" s="11">
        <v>0.13488748601161571</v>
      </c>
      <c r="V300" s="16"/>
    </row>
    <row r="301" spans="1:22">
      <c r="A301" s="1" t="s">
        <v>600</v>
      </c>
      <c r="B301">
        <v>-0.1009618007556113</v>
      </c>
      <c r="C301">
        <v>0.22185062931549199</v>
      </c>
      <c r="D301">
        <v>0.58397441640290615</v>
      </c>
      <c r="E301">
        <v>0.32281243007110338</v>
      </c>
      <c r="F301" s="8">
        <f t="shared" si="12"/>
        <v>-2.2543189957846001E-3</v>
      </c>
      <c r="G301" s="8">
        <f t="shared" si="13"/>
        <v>7.8901845341799795E-2</v>
      </c>
      <c r="I301" s="10" t="s">
        <v>601</v>
      </c>
      <c r="J301" s="11">
        <v>-2.2543189957846001E-3</v>
      </c>
      <c r="L301" s="12" t="str">
        <f>_xlfn.XLOOKUP(I301,Sheet!$B$2:$B$900,Sheet!$A$2:$A$900)</f>
        <v>ORLY</v>
      </c>
      <c r="M301" s="9">
        <f t="shared" si="14"/>
        <v>-2.2543189957846001E-3</v>
      </c>
      <c r="P301" s="15"/>
      <c r="R301" s="10" t="s">
        <v>600</v>
      </c>
      <c r="S301" s="11">
        <v>7.8901845341799795E-2</v>
      </c>
      <c r="V301" s="16"/>
    </row>
    <row r="302" spans="1:22">
      <c r="A302" s="1" t="s">
        <v>602</v>
      </c>
      <c r="B302">
        <v>-0.14177460034634609</v>
      </c>
      <c r="C302">
        <v>0.93521141862225998</v>
      </c>
      <c r="D302">
        <v>0.78107642002201594</v>
      </c>
      <c r="E302">
        <v>1.076986018968606</v>
      </c>
      <c r="F302" s="8">
        <f t="shared" si="12"/>
        <v>1.2689117831051901E-2</v>
      </c>
      <c r="G302" s="8">
        <f t="shared" si="13"/>
        <v>-1.2531361847135249</v>
      </c>
      <c r="I302" s="10" t="s">
        <v>603</v>
      </c>
      <c r="J302" s="11">
        <v>1.2689117831051901E-2</v>
      </c>
      <c r="L302" s="12" t="str">
        <f>_xlfn.XLOOKUP(I302,Sheet!$B$2:$B$900,Sheet!$A$2:$A$900)</f>
        <v>OXY</v>
      </c>
      <c r="M302" s="9">
        <f t="shared" si="14"/>
        <v>1.2689117831051901E-2</v>
      </c>
      <c r="P302" s="15"/>
      <c r="R302" s="10" t="s">
        <v>602</v>
      </c>
      <c r="S302" s="11">
        <v>-1.2531361847135249</v>
      </c>
      <c r="V302" s="16"/>
    </row>
    <row r="303" spans="1:22">
      <c r="A303" s="1" t="s">
        <v>604</v>
      </c>
      <c r="B303">
        <v>-0.23212434857885639</v>
      </c>
      <c r="C303">
        <v>-0.37932405546249748</v>
      </c>
      <c r="D303">
        <v>1.217412975751768</v>
      </c>
      <c r="E303">
        <v>-0.14719970688364109</v>
      </c>
      <c r="F303" s="8">
        <f t="shared" si="12"/>
        <v>1.6526625618908E-3</v>
      </c>
      <c r="G303" s="8">
        <f t="shared" si="13"/>
        <v>-4.2992268592504698E-2</v>
      </c>
      <c r="I303" s="10" t="s">
        <v>605</v>
      </c>
      <c r="J303" s="11">
        <v>1.6526625618908E-3</v>
      </c>
      <c r="L303" s="12" t="str">
        <f>_xlfn.XLOOKUP(I303,Sheet!$B$2:$B$900,Sheet!$A$2:$A$900)</f>
        <v>PARA</v>
      </c>
      <c r="M303" s="9">
        <f t="shared" si="14"/>
        <v>1.6526625618908E-3</v>
      </c>
      <c r="P303" s="15"/>
      <c r="R303" s="10" t="s">
        <v>604</v>
      </c>
      <c r="S303" s="11">
        <v>-4.2992268592504698E-2</v>
      </c>
      <c r="V303" s="16"/>
    </row>
    <row r="304" spans="1:22">
      <c r="A304" s="1" t="s">
        <v>606</v>
      </c>
      <c r="B304">
        <v>-0.1832269189191878</v>
      </c>
      <c r="C304">
        <v>-0.10045438212448041</v>
      </c>
      <c r="D304">
        <v>0.98126692710057295</v>
      </c>
      <c r="E304">
        <v>8.2772536794707363E-2</v>
      </c>
      <c r="F304" s="8">
        <f t="shared" si="12"/>
        <v>2.9523891131600999E-3</v>
      </c>
      <c r="G304" s="8">
        <f t="shared" si="13"/>
        <v>0.10897867872319671</v>
      </c>
      <c r="I304" s="10" t="s">
        <v>607</v>
      </c>
      <c r="J304" s="11">
        <v>2.9523891131600999E-3</v>
      </c>
      <c r="L304" s="12" t="str">
        <f>_xlfn.XLOOKUP(I304,Sheet!$B$2:$B$900,Sheet!$A$2:$A$900)</f>
        <v>PAYX</v>
      </c>
      <c r="M304" s="9">
        <f t="shared" si="14"/>
        <v>2.9523891131600999E-3</v>
      </c>
      <c r="P304" s="15"/>
      <c r="R304" s="10" t="s">
        <v>606</v>
      </c>
      <c r="S304" s="11">
        <v>0.10897867872319671</v>
      </c>
      <c r="V304" s="16"/>
    </row>
    <row r="305" spans="1:22">
      <c r="A305" s="1" t="s">
        <v>608</v>
      </c>
      <c r="B305">
        <v>-0.13179118499538409</v>
      </c>
      <c r="C305">
        <v>0.19111768630371481</v>
      </c>
      <c r="D305">
        <v>0.73286235021135027</v>
      </c>
      <c r="E305">
        <v>0.32290887129909901</v>
      </c>
      <c r="F305" s="8">
        <f t="shared" si="12"/>
        <v>-2.2617816498997001E-3</v>
      </c>
      <c r="G305" s="8">
        <f t="shared" si="13"/>
        <v>9.0633563420936494E-2</v>
      </c>
      <c r="I305" s="10" t="s">
        <v>609</v>
      </c>
      <c r="J305" s="11">
        <v>-2.2617816498997001E-3</v>
      </c>
      <c r="L305" s="12" t="str">
        <f>_xlfn.XLOOKUP(I305,Sheet!$B$2:$B$900,Sheet!$A$2:$A$900)</f>
        <v>PCAR</v>
      </c>
      <c r="M305" s="9">
        <f t="shared" si="14"/>
        <v>-2.2617816498997001E-3</v>
      </c>
      <c r="P305" s="15"/>
      <c r="R305" s="10" t="s">
        <v>608</v>
      </c>
      <c r="S305" s="11">
        <v>9.0633563420936494E-2</v>
      </c>
      <c r="V305" s="16"/>
    </row>
    <row r="306" spans="1:22">
      <c r="A306" s="1" t="s">
        <v>610</v>
      </c>
      <c r="B306">
        <v>-0.1556984606410875</v>
      </c>
      <c r="C306">
        <v>0.35544746853466769</v>
      </c>
      <c r="D306">
        <v>0.84832053926222406</v>
      </c>
      <c r="E306">
        <v>0.51114592917575519</v>
      </c>
      <c r="F306" s="8">
        <f t="shared" si="12"/>
        <v>2.2588452637963001E-3</v>
      </c>
      <c r="G306" s="8">
        <f t="shared" si="13"/>
        <v>-0.32377794664125481</v>
      </c>
      <c r="I306" s="10" t="s">
        <v>611</v>
      </c>
      <c r="J306" s="11">
        <v>2.2588452637963001E-3</v>
      </c>
      <c r="L306" s="12" t="str">
        <f>_xlfn.XLOOKUP(I306,Sheet!$B$2:$B$900,Sheet!$A$2:$A$900)</f>
        <v>PCG</v>
      </c>
      <c r="M306" s="9">
        <f t="shared" si="14"/>
        <v>2.2588452637963001E-3</v>
      </c>
      <c r="P306" s="15"/>
      <c r="R306" s="10" t="s">
        <v>610</v>
      </c>
      <c r="S306" s="11">
        <v>-0.32377794664125481</v>
      </c>
      <c r="V306" s="16"/>
    </row>
    <row r="307" spans="1:22">
      <c r="A307" s="1" t="s">
        <v>612</v>
      </c>
      <c r="B307">
        <v>-0.12657103042772491</v>
      </c>
      <c r="C307">
        <v>-0.28476030528576179</v>
      </c>
      <c r="D307">
        <v>0.70765205013870691</v>
      </c>
      <c r="E307">
        <v>-0.15818927485803691</v>
      </c>
      <c r="F307" s="8">
        <f t="shared" si="12"/>
        <v>1.555724685991E-3</v>
      </c>
      <c r="G307" s="8">
        <f t="shared" si="13"/>
        <v>3.9611194706524099E-2</v>
      </c>
      <c r="I307" s="10" t="s">
        <v>613</v>
      </c>
      <c r="J307" s="11">
        <v>1.555724685991E-3</v>
      </c>
      <c r="L307" s="12" t="str">
        <f>_xlfn.XLOOKUP(I307,Sheet!$B$2:$B$900,Sheet!$A$2:$A$900)</f>
        <v>PEAK</v>
      </c>
      <c r="M307" s="9">
        <f t="shared" si="14"/>
        <v>1.555724685991E-3</v>
      </c>
      <c r="P307" s="15"/>
      <c r="R307" s="10" t="s">
        <v>612</v>
      </c>
      <c r="S307" s="11">
        <v>3.9611194706524099E-2</v>
      </c>
      <c r="V307" s="16"/>
    </row>
    <row r="308" spans="1:22">
      <c r="A308" s="1" t="s">
        <v>614</v>
      </c>
      <c r="B308">
        <v>-9.2147570377572124E-2</v>
      </c>
      <c r="C308">
        <v>-2.3877923229345011E-2</v>
      </c>
      <c r="D308">
        <v>0.54140682767355219</v>
      </c>
      <c r="E308">
        <v>6.8269647148227114E-2</v>
      </c>
      <c r="F308" s="8">
        <f t="shared" si="12"/>
        <v>-4.6387107333871001E-3</v>
      </c>
      <c r="G308" s="8">
        <f t="shared" si="13"/>
        <v>3.5335580717135003E-2</v>
      </c>
      <c r="I308" s="10" t="s">
        <v>615</v>
      </c>
      <c r="J308" s="11">
        <v>-4.6387107333871001E-3</v>
      </c>
      <c r="L308" s="12" t="str">
        <f>_xlfn.XLOOKUP(I308,Sheet!$B$2:$B$900,Sheet!$A$2:$A$900)</f>
        <v>PEG</v>
      </c>
      <c r="M308" s="9">
        <f t="shared" si="14"/>
        <v>-4.6387107333871001E-3</v>
      </c>
      <c r="P308" s="15"/>
      <c r="R308" s="10" t="s">
        <v>614</v>
      </c>
      <c r="S308" s="11">
        <v>3.5335580717135003E-2</v>
      </c>
      <c r="V308" s="16"/>
    </row>
    <row r="309" spans="1:22">
      <c r="A309" s="1" t="s">
        <v>616</v>
      </c>
      <c r="B309">
        <v>-8.1362579754349601E-2</v>
      </c>
      <c r="C309">
        <v>8.4514268448512841E-2</v>
      </c>
      <c r="D309">
        <v>0.48932161709826377</v>
      </c>
      <c r="E309">
        <v>0.16587684820286239</v>
      </c>
      <c r="F309" s="8">
        <f t="shared" si="12"/>
        <v>-3.7673090956065001E-3</v>
      </c>
      <c r="G309" s="8">
        <f t="shared" si="13"/>
        <v>6.90418777778119E-2</v>
      </c>
      <c r="I309" s="10" t="s">
        <v>617</v>
      </c>
      <c r="J309" s="11">
        <v>-3.7673090956065001E-3</v>
      </c>
      <c r="L309" s="12" t="str">
        <f>_xlfn.XLOOKUP(I309,Sheet!$B$2:$B$900,Sheet!$A$2:$A$900)</f>
        <v>PEP</v>
      </c>
      <c r="M309" s="9">
        <f t="shared" si="14"/>
        <v>-3.7673090956065001E-3</v>
      </c>
      <c r="P309" s="15"/>
      <c r="R309" s="10" t="s">
        <v>616</v>
      </c>
      <c r="S309" s="11">
        <v>6.90418777778119E-2</v>
      </c>
      <c r="V309" s="16"/>
    </row>
    <row r="310" spans="1:22">
      <c r="A310" s="1" t="s">
        <v>618</v>
      </c>
      <c r="B310">
        <v>-8.552445356456187E-2</v>
      </c>
      <c r="C310">
        <v>-7.3885022234993047E-2</v>
      </c>
      <c r="D310">
        <v>0.50942103872649636</v>
      </c>
      <c r="E310">
        <v>1.1639431329568821E-2</v>
      </c>
      <c r="F310" s="8">
        <f t="shared" si="12"/>
        <v>-7.4851335331802002E-3</v>
      </c>
      <c r="G310" s="8">
        <f t="shared" si="13"/>
        <v>6.61327936770508E-2</v>
      </c>
      <c r="I310" s="10" t="s">
        <v>619</v>
      </c>
      <c r="J310" s="11">
        <v>-7.4851335331802002E-3</v>
      </c>
      <c r="L310" s="12" t="str">
        <f>_xlfn.XLOOKUP(I310,Sheet!$B$2:$B$900,Sheet!$A$2:$A$900)</f>
        <v>PFE</v>
      </c>
      <c r="M310" s="9">
        <f t="shared" si="14"/>
        <v>-7.4851335331802002E-3</v>
      </c>
      <c r="P310" s="15"/>
      <c r="R310" s="10" t="s">
        <v>618</v>
      </c>
      <c r="S310" s="11">
        <v>6.61327936770508E-2</v>
      </c>
      <c r="V310" s="16"/>
    </row>
    <row r="311" spans="1:22">
      <c r="A311" s="1" t="s">
        <v>620</v>
      </c>
      <c r="B311">
        <v>-0.1841255122051538</v>
      </c>
      <c r="C311">
        <v>0.2314428217642214</v>
      </c>
      <c r="D311">
        <v>0.98560660825155155</v>
      </c>
      <c r="E311">
        <v>0.4155683339693752</v>
      </c>
      <c r="F311" s="8">
        <f t="shared" si="12"/>
        <v>8.7785645767898997E-3</v>
      </c>
      <c r="G311" s="8">
        <f t="shared" si="13"/>
        <v>8.7955472876228305E-2</v>
      </c>
      <c r="I311" s="10" t="s">
        <v>621</v>
      </c>
      <c r="J311" s="11">
        <v>8.7785645767898997E-3</v>
      </c>
      <c r="L311" s="12" t="str">
        <f>_xlfn.XLOOKUP(I311,Sheet!$B$2:$B$900,Sheet!$A$2:$A$900)</f>
        <v>PFG</v>
      </c>
      <c r="M311" s="9">
        <f t="shared" si="14"/>
        <v>8.7785645767898997E-3</v>
      </c>
      <c r="P311" s="15"/>
      <c r="R311" s="10" t="s">
        <v>620</v>
      </c>
      <c r="S311" s="11">
        <v>8.7955472876228305E-2</v>
      </c>
      <c r="V311" s="16"/>
    </row>
    <row r="312" spans="1:22">
      <c r="A312" s="1" t="s">
        <v>622</v>
      </c>
      <c r="B312">
        <v>-7.8145460190959387E-2</v>
      </c>
      <c r="C312">
        <v>-2.7756158732943789E-2</v>
      </c>
      <c r="D312">
        <v>0.47378480712234639</v>
      </c>
      <c r="E312">
        <v>5.0389301458015602E-2</v>
      </c>
      <c r="F312" s="8">
        <f t="shared" si="12"/>
        <v>-6.6333412271690996E-3</v>
      </c>
      <c r="G312" s="8">
        <f t="shared" si="13"/>
        <v>8.50914873157253E-2</v>
      </c>
      <c r="I312" s="10" t="s">
        <v>623</v>
      </c>
      <c r="J312" s="11">
        <v>-6.6333412271690996E-3</v>
      </c>
      <c r="L312" s="12" t="str">
        <f>_xlfn.XLOOKUP(I312,Sheet!$B$2:$B$900,Sheet!$A$2:$A$900)</f>
        <v>PG</v>
      </c>
      <c r="M312" s="9">
        <f t="shared" si="14"/>
        <v>-6.6333412271690996E-3</v>
      </c>
      <c r="P312" s="15"/>
      <c r="R312" s="10" t="s">
        <v>622</v>
      </c>
      <c r="S312" s="11">
        <v>8.50914873157253E-2</v>
      </c>
      <c r="V312" s="16"/>
    </row>
    <row r="313" spans="1:22">
      <c r="A313" s="1" t="s">
        <v>624</v>
      </c>
      <c r="B313">
        <v>-9.2514378587184781E-2</v>
      </c>
      <c r="C313">
        <v>0.27043045300566698</v>
      </c>
      <c r="D313">
        <v>0.54317829725622224</v>
      </c>
      <c r="E313">
        <v>0.36294483159285179</v>
      </c>
      <c r="F313" s="8">
        <f t="shared" si="12"/>
        <v>-5.0255733629237E-3</v>
      </c>
      <c r="G313" s="8">
        <f t="shared" si="13"/>
        <v>9.6927604025925304E-2</v>
      </c>
      <c r="I313" s="10" t="s">
        <v>625</v>
      </c>
      <c r="J313" s="11">
        <v>-5.0255733629237E-3</v>
      </c>
      <c r="L313" s="12" t="str">
        <f>_xlfn.XLOOKUP(I313,Sheet!$B$2:$B$900,Sheet!$A$2:$A$900)</f>
        <v>PGR</v>
      </c>
      <c r="M313" s="9">
        <f t="shared" si="14"/>
        <v>-5.0255733629237E-3</v>
      </c>
      <c r="P313" s="15"/>
      <c r="R313" s="10" t="s">
        <v>624</v>
      </c>
      <c r="S313" s="11">
        <v>9.6927604025925304E-2</v>
      </c>
      <c r="V313" s="16"/>
    </row>
    <row r="314" spans="1:22">
      <c r="A314" s="1" t="s">
        <v>626</v>
      </c>
      <c r="B314">
        <v>-0.19963868744384999</v>
      </c>
      <c r="C314">
        <v>-2.349344215676763E-2</v>
      </c>
      <c r="D314">
        <v>1.0605261911447461</v>
      </c>
      <c r="E314">
        <v>0.17614524528708239</v>
      </c>
      <c r="F314" s="8">
        <f t="shared" si="12"/>
        <v>8.5644612306908004E-3</v>
      </c>
      <c r="G314" s="8">
        <f t="shared" si="13"/>
        <v>0.13299096419426029</v>
      </c>
      <c r="I314" s="10" t="s">
        <v>627</v>
      </c>
      <c r="J314" s="11">
        <v>8.5644612306908004E-3</v>
      </c>
      <c r="L314" s="12" t="str">
        <f>_xlfn.XLOOKUP(I314,Sheet!$B$2:$B$900,Sheet!$A$2:$A$900)</f>
        <v>PH</v>
      </c>
      <c r="M314" s="9">
        <f t="shared" si="14"/>
        <v>8.5644612306908004E-3</v>
      </c>
      <c r="P314" s="15"/>
      <c r="R314" s="10" t="s">
        <v>626</v>
      </c>
      <c r="S314" s="11">
        <v>0.13299096419426029</v>
      </c>
      <c r="V314" s="16"/>
    </row>
    <row r="315" spans="1:22">
      <c r="A315" s="1" t="s">
        <v>628</v>
      </c>
      <c r="B315">
        <v>-0.25148969946421212</v>
      </c>
      <c r="C315">
        <v>-0.1178140961483507</v>
      </c>
      <c r="D315">
        <v>1.3109363188834959</v>
      </c>
      <c r="E315">
        <v>0.1336756033158614</v>
      </c>
      <c r="F315" s="8">
        <f t="shared" si="12"/>
        <v>4.8657117926276996E-3</v>
      </c>
      <c r="G315" s="8">
        <f t="shared" si="13"/>
        <v>0.1375612883339257</v>
      </c>
      <c r="I315" s="10" t="s">
        <v>629</v>
      </c>
      <c r="J315" s="11">
        <v>4.8657117926276996E-3</v>
      </c>
      <c r="L315" s="12" t="str">
        <f>_xlfn.XLOOKUP(I315,Sheet!$B$2:$B$900,Sheet!$A$2:$A$900)</f>
        <v>PHM</v>
      </c>
      <c r="M315" s="9">
        <f t="shared" si="14"/>
        <v>4.8657117926276996E-3</v>
      </c>
      <c r="P315" s="15"/>
      <c r="R315" s="10" t="s">
        <v>628</v>
      </c>
      <c r="S315" s="11">
        <v>0.1375612883339257</v>
      </c>
      <c r="V315" s="16"/>
    </row>
    <row r="316" spans="1:22">
      <c r="A316" s="1" t="s">
        <v>630</v>
      </c>
      <c r="B316">
        <v>-0.13134638020534889</v>
      </c>
      <c r="C316">
        <v>1.793223851058046E-2</v>
      </c>
      <c r="D316">
        <v>0.73071420266414777</v>
      </c>
      <c r="E316">
        <v>0.1492786187159294</v>
      </c>
      <c r="F316" s="8">
        <f t="shared" si="12"/>
        <v>-2.1883974975259002E-3</v>
      </c>
      <c r="G316" s="8">
        <f t="shared" si="13"/>
        <v>0.110521799466058</v>
      </c>
      <c r="I316" s="10" t="s">
        <v>631</v>
      </c>
      <c r="J316" s="11">
        <v>-2.1883974975259002E-3</v>
      </c>
      <c r="L316" s="12" t="str">
        <f>_xlfn.XLOOKUP(I316,Sheet!$B$2:$B$900,Sheet!$A$2:$A$900)</f>
        <v>PKG</v>
      </c>
      <c r="M316" s="9">
        <f t="shared" si="14"/>
        <v>-2.1883974975259002E-3</v>
      </c>
      <c r="P316" s="15"/>
      <c r="R316" s="10" t="s">
        <v>630</v>
      </c>
      <c r="S316" s="11">
        <v>0.110521799466058</v>
      </c>
      <c r="V316" s="16"/>
    </row>
    <row r="317" spans="1:22">
      <c r="A317" s="1" t="s">
        <v>632</v>
      </c>
      <c r="B317">
        <v>-0.18960210091987251</v>
      </c>
      <c r="C317">
        <v>-0.31675587306952202</v>
      </c>
      <c r="D317">
        <v>1.012055335599183</v>
      </c>
      <c r="E317">
        <v>-0.12715377214964951</v>
      </c>
      <c r="F317" s="8">
        <f t="shared" si="12"/>
        <v>1.0559367685550999E-3</v>
      </c>
      <c r="G317" s="8">
        <f t="shared" si="13"/>
        <v>0.1420566423633432</v>
      </c>
      <c r="I317" s="10" t="s">
        <v>633</v>
      </c>
      <c r="J317" s="11">
        <v>1.0559367685550999E-3</v>
      </c>
      <c r="L317" s="12" t="str">
        <f>_xlfn.XLOOKUP(I317,Sheet!$B$2:$B$900,Sheet!$A$2:$A$900)</f>
        <v>PLD</v>
      </c>
      <c r="M317" s="9">
        <f t="shared" si="14"/>
        <v>1.0559367685550999E-3</v>
      </c>
      <c r="P317" s="15"/>
      <c r="R317" s="10" t="s">
        <v>632</v>
      </c>
      <c r="S317" s="11">
        <v>0.1420566423633432</v>
      </c>
      <c r="V317" s="16"/>
    </row>
    <row r="318" spans="1:22">
      <c r="A318" s="1" t="s">
        <v>634</v>
      </c>
      <c r="B318">
        <v>-6.8814590376346574E-2</v>
      </c>
      <c r="C318">
        <v>0.1470895533132742</v>
      </c>
      <c r="D318">
        <v>0.42872215142580428</v>
      </c>
      <c r="E318">
        <v>0.2159041436896208</v>
      </c>
      <c r="F318" s="8">
        <f t="shared" si="12"/>
        <v>-3.5344803133551001E-3</v>
      </c>
      <c r="G318" s="8">
        <f t="shared" si="13"/>
        <v>7.9320087197343903E-2</v>
      </c>
      <c r="I318" s="10" t="s">
        <v>635</v>
      </c>
      <c r="J318" s="11">
        <v>-3.5344803133551001E-3</v>
      </c>
      <c r="L318" s="12" t="str">
        <f>_xlfn.XLOOKUP(I318,Sheet!$B$2:$B$900,Sheet!$A$2:$A$900)</f>
        <v>PM</v>
      </c>
      <c r="M318" s="9">
        <f t="shared" si="14"/>
        <v>-3.5344803133551001E-3</v>
      </c>
      <c r="P318" s="15"/>
      <c r="R318" s="10" t="s">
        <v>634</v>
      </c>
      <c r="S318" s="11">
        <v>7.9320087197343903E-2</v>
      </c>
      <c r="V318" s="16"/>
    </row>
    <row r="319" spans="1:22">
      <c r="A319" s="1" t="s">
        <v>636</v>
      </c>
      <c r="B319">
        <v>-0.17337644787437739</v>
      </c>
      <c r="C319">
        <v>-0.15932801118618889</v>
      </c>
      <c r="D319">
        <v>0.93369490070214567</v>
      </c>
      <c r="E319">
        <v>1.40484366881885E-2</v>
      </c>
      <c r="F319" s="8">
        <f t="shared" si="12"/>
        <v>5.3661531934494E-3</v>
      </c>
      <c r="G319" s="8">
        <f t="shared" si="13"/>
        <v>0.1135063296839262</v>
      </c>
      <c r="I319" s="10" t="s">
        <v>637</v>
      </c>
      <c r="J319" s="11">
        <v>5.3661531934494E-3</v>
      </c>
      <c r="L319" s="12" t="str">
        <f>_xlfn.XLOOKUP(I319,Sheet!$B$2:$B$900,Sheet!$A$2:$A$900)</f>
        <v>PNC</v>
      </c>
      <c r="M319" s="9">
        <f t="shared" si="14"/>
        <v>5.3661531934494E-3</v>
      </c>
      <c r="P319" s="15"/>
      <c r="R319" s="10" t="s">
        <v>636</v>
      </c>
      <c r="S319" s="11">
        <v>0.1135063296839262</v>
      </c>
      <c r="V319" s="16"/>
    </row>
    <row r="320" spans="1:22">
      <c r="A320" s="1" t="s">
        <v>638</v>
      </c>
      <c r="B320">
        <v>-0.20234619448426719</v>
      </c>
      <c r="C320">
        <v>-0.41247837188621378</v>
      </c>
      <c r="D320">
        <v>1.0736018700452501</v>
      </c>
      <c r="E320">
        <v>-0.21013217740194659</v>
      </c>
      <c r="F320" s="8">
        <f t="shared" si="12"/>
        <v>2.6776801499237999E-3</v>
      </c>
      <c r="G320" s="8">
        <f t="shared" si="13"/>
        <v>0.15875834679225909</v>
      </c>
      <c r="I320" s="10" t="s">
        <v>639</v>
      </c>
      <c r="J320" s="11">
        <v>2.6776801499237999E-3</v>
      </c>
      <c r="L320" s="12" t="str">
        <f>_xlfn.XLOOKUP(I320,Sheet!$B$2:$B$900,Sheet!$A$2:$A$900)</f>
        <v>PNR</v>
      </c>
      <c r="M320" s="9">
        <f t="shared" si="14"/>
        <v>2.6776801499237999E-3</v>
      </c>
      <c r="P320" s="15"/>
      <c r="R320" s="10" t="s">
        <v>638</v>
      </c>
      <c r="S320" s="11">
        <v>0.15875834679225909</v>
      </c>
      <c r="V320" s="16"/>
    </row>
    <row r="321" spans="1:22">
      <c r="A321" s="1" t="s">
        <v>640</v>
      </c>
      <c r="B321">
        <v>-7.6231226666427204E-2</v>
      </c>
      <c r="C321">
        <v>0.15245962357434181</v>
      </c>
      <c r="D321">
        <v>0.46454017634808759</v>
      </c>
      <c r="E321">
        <v>0.22869085024076899</v>
      </c>
      <c r="F321" s="8">
        <f t="shared" si="12"/>
        <v>-4.0484813201184999E-3</v>
      </c>
      <c r="G321" s="8">
        <f t="shared" si="13"/>
        <v>-8.0631726812181906E-2</v>
      </c>
      <c r="I321" s="10" t="s">
        <v>641</v>
      </c>
      <c r="J321" s="11">
        <v>-4.0484813201184999E-3</v>
      </c>
      <c r="L321" s="12" t="str">
        <f>_xlfn.XLOOKUP(I321,Sheet!$B$2:$B$900,Sheet!$A$2:$A$900)</f>
        <v>PNW</v>
      </c>
      <c r="M321" s="9">
        <f t="shared" si="14"/>
        <v>-4.0484813201184999E-3</v>
      </c>
      <c r="P321" s="15"/>
      <c r="R321" s="10" t="s">
        <v>640</v>
      </c>
      <c r="S321" s="11">
        <v>-8.0631726812181906E-2</v>
      </c>
      <c r="V321" s="16"/>
    </row>
    <row r="322" spans="1:22">
      <c r="A322" s="1" t="s">
        <v>642</v>
      </c>
      <c r="B322">
        <v>-0.27845524784959708</v>
      </c>
      <c r="C322">
        <v>0.25602654877059378</v>
      </c>
      <c r="D322">
        <v>1.4411641804549919</v>
      </c>
      <c r="E322">
        <v>0.53448179662019091</v>
      </c>
      <c r="F322" s="8">
        <f t="shared" ref="F322:F385" si="15">_xlfn.XLOOKUP(A322,$L$2:$L$900,$M$2:$M$900)</f>
        <v>-3.2993677745464002E-3</v>
      </c>
      <c r="G322" s="8">
        <f t="shared" ref="G322:G385" si="16">_xlfn.XLOOKUP(A322,$R$2:$R$900,$S$2:$S$900)</f>
        <v>0.15737545303798581</v>
      </c>
      <c r="I322" s="10" t="s">
        <v>643</v>
      </c>
      <c r="J322" s="11">
        <v>-3.2993677745464002E-3</v>
      </c>
      <c r="L322" s="12" t="str">
        <f>_xlfn.XLOOKUP(I322,Sheet!$B$2:$B$900,Sheet!$A$2:$A$900)</f>
        <v>PODD</v>
      </c>
      <c r="M322" s="9">
        <f t="shared" ref="M322:M385" si="17">J322</f>
        <v>-3.2993677745464002E-3</v>
      </c>
      <c r="P322" s="15"/>
      <c r="R322" s="10" t="s">
        <v>642</v>
      </c>
      <c r="S322" s="11">
        <v>0.15737545303798581</v>
      </c>
      <c r="V322" s="16"/>
    </row>
    <row r="323" spans="1:22">
      <c r="A323" s="1" t="s">
        <v>644</v>
      </c>
      <c r="B323">
        <v>-0.23361548547619029</v>
      </c>
      <c r="C323">
        <v>-0.5224597710233535</v>
      </c>
      <c r="D323">
        <v>1.224614296736414</v>
      </c>
      <c r="E323">
        <v>-0.28884428554716313</v>
      </c>
      <c r="F323" s="8">
        <f t="shared" si="15"/>
        <v>-1.5493530812512001E-3</v>
      </c>
      <c r="G323" s="8">
        <f t="shared" si="16"/>
        <v>0.15327346799270311</v>
      </c>
      <c r="I323" s="10" t="s">
        <v>645</v>
      </c>
      <c r="J323" s="11">
        <v>-1.5493530812512001E-3</v>
      </c>
      <c r="L323" s="12" t="str">
        <f>_xlfn.XLOOKUP(I323,Sheet!$B$2:$B$900,Sheet!$A$2:$A$900)</f>
        <v>POOL</v>
      </c>
      <c r="M323" s="9">
        <f t="shared" si="17"/>
        <v>-1.5493530812512001E-3</v>
      </c>
      <c r="P323" s="15"/>
      <c r="R323" s="10" t="s">
        <v>644</v>
      </c>
      <c r="S323" s="11">
        <v>0.15327346799270311</v>
      </c>
      <c r="V323" s="16"/>
    </row>
    <row r="324" spans="1:22">
      <c r="A324" s="1" t="s">
        <v>646</v>
      </c>
      <c r="B324">
        <v>-0.203020441549566</v>
      </c>
      <c r="C324">
        <v>-0.2350923575915915</v>
      </c>
      <c r="D324">
        <v>1.0768580898791591</v>
      </c>
      <c r="E324">
        <v>-3.20719160420255E-2</v>
      </c>
      <c r="F324" s="8">
        <f t="shared" si="15"/>
        <v>-1.0022134323678E-3</v>
      </c>
      <c r="G324" s="8">
        <f t="shared" si="16"/>
        <v>0.1044886429901028</v>
      </c>
      <c r="I324" s="10" t="s">
        <v>647</v>
      </c>
      <c r="J324" s="11">
        <v>-1.0022134323678E-3</v>
      </c>
      <c r="L324" s="12" t="str">
        <f>_xlfn.XLOOKUP(I324,Sheet!$B$2:$B$900,Sheet!$A$2:$A$900)</f>
        <v>PPG</v>
      </c>
      <c r="M324" s="9">
        <f t="shared" si="17"/>
        <v>-1.0022134323678E-3</v>
      </c>
      <c r="P324" s="15"/>
      <c r="R324" s="10" t="s">
        <v>646</v>
      </c>
      <c r="S324" s="11">
        <v>0.1044886429901028</v>
      </c>
      <c r="V324" s="16"/>
    </row>
    <row r="325" spans="1:22">
      <c r="A325" s="1" t="s">
        <v>648</v>
      </c>
      <c r="B325">
        <v>-0.1024198975715816</v>
      </c>
      <c r="C325">
        <v>3.0911783077376302E-2</v>
      </c>
      <c r="D325">
        <v>0.5910161730768011</v>
      </c>
      <c r="E325">
        <v>0.1333316806489579</v>
      </c>
      <c r="F325" s="8">
        <f t="shared" si="15"/>
        <v>-2.3496932025310001E-3</v>
      </c>
      <c r="G325" s="8">
        <f t="shared" si="16"/>
        <v>-7.2766757961188E-3</v>
      </c>
      <c r="I325" s="10" t="s">
        <v>649</v>
      </c>
      <c r="J325" s="11">
        <v>-2.3496932025310001E-3</v>
      </c>
      <c r="L325" s="12" t="str">
        <f>_xlfn.XLOOKUP(I325,Sheet!$B$2:$B$900,Sheet!$A$2:$A$900)</f>
        <v>PPL</v>
      </c>
      <c r="M325" s="9">
        <f t="shared" si="17"/>
        <v>-2.3496932025310001E-3</v>
      </c>
      <c r="P325" s="15"/>
      <c r="R325" s="10" t="s">
        <v>648</v>
      </c>
      <c r="S325" s="11">
        <v>-7.2766757961188E-3</v>
      </c>
      <c r="V325" s="16"/>
    </row>
    <row r="326" spans="1:22">
      <c r="A326" s="1" t="s">
        <v>650</v>
      </c>
      <c r="B326">
        <v>-0.170810176137173</v>
      </c>
      <c r="C326">
        <v>3.3820890494596911E-3</v>
      </c>
      <c r="D326">
        <v>0.92130130589104853</v>
      </c>
      <c r="E326">
        <v>0.17419226518663269</v>
      </c>
      <c r="F326" s="8">
        <f t="shared" si="15"/>
        <v>9.7302057315202996E-3</v>
      </c>
      <c r="G326" s="8">
        <f t="shared" si="16"/>
        <v>5.9370081379735498E-2</v>
      </c>
      <c r="I326" s="10" t="s">
        <v>651</v>
      </c>
      <c r="J326" s="11">
        <v>9.7302057315202996E-3</v>
      </c>
      <c r="L326" s="12" t="str">
        <f>_xlfn.XLOOKUP(I326,Sheet!$B$2:$B$900,Sheet!$A$2:$A$900)</f>
        <v>PRU</v>
      </c>
      <c r="M326" s="9">
        <f t="shared" si="17"/>
        <v>9.7302057315202996E-3</v>
      </c>
      <c r="P326" s="15"/>
      <c r="R326" s="10" t="s">
        <v>650</v>
      </c>
      <c r="S326" s="11">
        <v>5.9370081379735498E-2</v>
      </c>
      <c r="V326" s="16"/>
    </row>
    <row r="327" spans="1:22">
      <c r="A327" s="1" t="s">
        <v>652</v>
      </c>
      <c r="B327">
        <v>-0.1255881970146587</v>
      </c>
      <c r="C327">
        <v>-0.18415630043688749</v>
      </c>
      <c r="D327">
        <v>0.70290553833648484</v>
      </c>
      <c r="E327">
        <v>-5.8568103422228762E-2</v>
      </c>
      <c r="F327" s="8">
        <f t="shared" si="15"/>
        <v>-7.6193243927326001E-3</v>
      </c>
      <c r="G327" s="8">
        <f t="shared" si="16"/>
        <v>9.33738037563627E-2</v>
      </c>
      <c r="I327" s="10" t="s">
        <v>653</v>
      </c>
      <c r="J327" s="11">
        <v>-7.6193243927326001E-3</v>
      </c>
      <c r="L327" s="12" t="str">
        <f>_xlfn.XLOOKUP(I327,Sheet!$B$2:$B$900,Sheet!$A$2:$A$900)</f>
        <v>PSA</v>
      </c>
      <c r="M327" s="9">
        <f t="shared" si="17"/>
        <v>-7.6193243927326001E-3</v>
      </c>
      <c r="P327" s="15"/>
      <c r="R327" s="10" t="s">
        <v>652</v>
      </c>
      <c r="S327" s="11">
        <v>9.33738037563627E-2</v>
      </c>
      <c r="V327" s="16"/>
    </row>
    <row r="328" spans="1:22">
      <c r="A328" s="1" t="s">
        <v>654</v>
      </c>
      <c r="B328">
        <v>-0.22470798522186899</v>
      </c>
      <c r="C328">
        <v>6.5495386931442856E-2</v>
      </c>
      <c r="D328">
        <v>1.1815962689370409</v>
      </c>
      <c r="E328">
        <v>0.29020337215331182</v>
      </c>
      <c r="F328" s="8">
        <f t="shared" si="15"/>
        <v>1.1406496820370001E-3</v>
      </c>
      <c r="G328" s="8">
        <f t="shared" si="16"/>
        <v>0.1240045111220717</v>
      </c>
      <c r="I328" s="10" t="s">
        <v>655</v>
      </c>
      <c r="J328" s="11">
        <v>1.1406496820370001E-3</v>
      </c>
      <c r="L328" s="12" t="str">
        <f>_xlfn.XLOOKUP(I328,Sheet!$B$2:$B$900,Sheet!$A$2:$A$900)</f>
        <v>PTC</v>
      </c>
      <c r="M328" s="9">
        <f t="shared" si="17"/>
        <v>1.1406496820370001E-3</v>
      </c>
      <c r="P328" s="15"/>
      <c r="R328" s="10" t="s">
        <v>654</v>
      </c>
      <c r="S328" s="11">
        <v>0.1240045111220717</v>
      </c>
      <c r="V328" s="16"/>
    </row>
    <row r="329" spans="1:22">
      <c r="A329" s="1" t="s">
        <v>656</v>
      </c>
      <c r="B329">
        <v>-0.18722684747002999</v>
      </c>
      <c r="C329">
        <v>0.29580267358644391</v>
      </c>
      <c r="D329">
        <v>1.0005842476375171</v>
      </c>
      <c r="E329">
        <v>0.4830295210564739</v>
      </c>
      <c r="F329" s="8">
        <f t="shared" si="15"/>
        <v>2.5861221788212002E-3</v>
      </c>
      <c r="G329" s="8">
        <f t="shared" si="16"/>
        <v>0.21498379518251029</v>
      </c>
      <c r="I329" s="10" t="s">
        <v>657</v>
      </c>
      <c r="J329" s="11">
        <v>2.5861221788212002E-3</v>
      </c>
      <c r="L329" s="12" t="str">
        <f>_xlfn.XLOOKUP(I329,Sheet!$B$2:$B$900,Sheet!$A$2:$A$900)</f>
        <v>PWR</v>
      </c>
      <c r="M329" s="9">
        <f t="shared" si="17"/>
        <v>2.5861221788212002E-3</v>
      </c>
      <c r="P329" s="15"/>
      <c r="R329" s="10" t="s">
        <v>656</v>
      </c>
      <c r="S329" s="11">
        <v>0.21498379518251029</v>
      </c>
      <c r="V329" s="16"/>
    </row>
    <row r="330" spans="1:22">
      <c r="A330" s="1" t="s">
        <v>658</v>
      </c>
      <c r="B330">
        <v>-0.1134684380948108</v>
      </c>
      <c r="C330">
        <v>0.41281268823356648</v>
      </c>
      <c r="D330">
        <v>0.6443741758610495</v>
      </c>
      <c r="E330">
        <v>0.52628112632837731</v>
      </c>
      <c r="F330" s="8">
        <f t="shared" si="15"/>
        <v>8.3333246841719999E-3</v>
      </c>
      <c r="G330" s="8">
        <f t="shared" si="16"/>
        <v>5.0908804489545698E-2</v>
      </c>
      <c r="I330" s="10" t="s">
        <v>659</v>
      </c>
      <c r="J330" s="11">
        <v>8.3333246841719999E-3</v>
      </c>
      <c r="L330" s="12" t="str">
        <f>_xlfn.XLOOKUP(I330,Sheet!$B$2:$B$900,Sheet!$A$2:$A$900)</f>
        <v>PXD</v>
      </c>
      <c r="M330" s="9">
        <f t="shared" si="17"/>
        <v>8.3333246841719999E-3</v>
      </c>
      <c r="P330" s="15"/>
      <c r="R330" s="10" t="s">
        <v>658</v>
      </c>
      <c r="S330" s="11">
        <v>5.0908804489545698E-2</v>
      </c>
      <c r="V330" s="16"/>
    </row>
    <row r="331" spans="1:22">
      <c r="A331" s="1" t="s">
        <v>660</v>
      </c>
      <c r="B331">
        <v>-0.29543091766611701</v>
      </c>
      <c r="C331">
        <v>-0.37830164467789662</v>
      </c>
      <c r="D331">
        <v>1.5231467586452929</v>
      </c>
      <c r="E331">
        <v>-8.2870727011779666E-2</v>
      </c>
      <c r="F331" s="8">
        <f t="shared" si="15"/>
        <v>5.0747971424183998E-3</v>
      </c>
      <c r="G331" s="8">
        <f t="shared" si="16"/>
        <v>0.17653050285040039</v>
      </c>
      <c r="I331" s="10" t="s">
        <v>661</v>
      </c>
      <c r="J331" s="11">
        <v>5.0747971424183998E-3</v>
      </c>
      <c r="L331" s="12" t="str">
        <f>_xlfn.XLOOKUP(I331,Sheet!$B$2:$B$900,Sheet!$A$2:$A$900)</f>
        <v>QCOM</v>
      </c>
      <c r="M331" s="9">
        <f t="shared" si="17"/>
        <v>5.0747971424183998E-3</v>
      </c>
      <c r="P331" s="15"/>
      <c r="R331" s="10" t="s">
        <v>660</v>
      </c>
      <c r="S331" s="11">
        <v>0.17653050285040039</v>
      </c>
      <c r="V331" s="16"/>
    </row>
    <row r="332" spans="1:22">
      <c r="A332" s="1" t="s">
        <v>662</v>
      </c>
      <c r="B332">
        <v>-0.33940465794490338</v>
      </c>
      <c r="C332">
        <v>-0.2139172682788246</v>
      </c>
      <c r="D332">
        <v>1.735514261058501</v>
      </c>
      <c r="E332">
        <v>0.12548738966607881</v>
      </c>
      <c r="F332" s="8">
        <f t="shared" si="15"/>
        <v>1.3421832235284099E-2</v>
      </c>
      <c r="G332" s="8">
        <f t="shared" si="16"/>
        <v>-0.25477159816804862</v>
      </c>
      <c r="I332" s="10" t="s">
        <v>663</v>
      </c>
      <c r="J332" s="11">
        <v>1.3421832235284099E-2</v>
      </c>
      <c r="L332" s="12" t="str">
        <f>_xlfn.XLOOKUP(I332,Sheet!$B$2:$B$900,Sheet!$A$2:$A$900)</f>
        <v>RCL</v>
      </c>
      <c r="M332" s="9">
        <f t="shared" si="17"/>
        <v>1.3421832235284099E-2</v>
      </c>
      <c r="P332" s="15"/>
      <c r="R332" s="10" t="s">
        <v>662</v>
      </c>
      <c r="S332" s="11">
        <v>-0.25477159816804862</v>
      </c>
      <c r="V332" s="16"/>
    </row>
    <row r="333" spans="1:22">
      <c r="A333" s="1" t="s">
        <v>664</v>
      </c>
      <c r="B333">
        <v>-0.1674416353214096</v>
      </c>
      <c r="C333">
        <v>-0.1026983052317115</v>
      </c>
      <c r="D333">
        <v>0.90503321963581296</v>
      </c>
      <c r="E333">
        <v>6.474333008969807E-2</v>
      </c>
      <c r="F333" s="8">
        <f t="shared" si="15"/>
        <v>1.9591953422359002E-3</v>
      </c>
      <c r="G333" s="8">
        <f t="shared" si="16"/>
        <v>1.37293203441289E-2</v>
      </c>
      <c r="I333" s="10" t="s">
        <v>665</v>
      </c>
      <c r="J333" s="11">
        <v>1.9591953422359002E-3</v>
      </c>
      <c r="L333" s="12" t="str">
        <f>_xlfn.XLOOKUP(I333,Sheet!$B$2:$B$900,Sheet!$A$2:$A$900)</f>
        <v>REG</v>
      </c>
      <c r="M333" s="9">
        <f t="shared" si="17"/>
        <v>1.9591953422359002E-3</v>
      </c>
      <c r="P333" s="15"/>
      <c r="R333" s="10" t="s">
        <v>664</v>
      </c>
      <c r="S333" s="11">
        <v>1.37293203441289E-2</v>
      </c>
      <c r="V333" s="16"/>
    </row>
    <row r="334" spans="1:22">
      <c r="A334" s="1" t="s">
        <v>666</v>
      </c>
      <c r="B334">
        <v>-0.1013785231335274</v>
      </c>
      <c r="C334">
        <v>0.1875747826595254</v>
      </c>
      <c r="D334">
        <v>0.5859869422885069</v>
      </c>
      <c r="E334">
        <v>0.28895330579305289</v>
      </c>
      <c r="F334" s="8">
        <f t="shared" si="15"/>
        <v>-7.1666223177567004E-3</v>
      </c>
      <c r="G334" s="8">
        <f t="shared" si="16"/>
        <v>8.1493429482835597E-2</v>
      </c>
      <c r="I334" s="10" t="s">
        <v>667</v>
      </c>
      <c r="J334" s="11">
        <v>-7.1666223177567004E-3</v>
      </c>
      <c r="L334" s="12" t="str">
        <f>_xlfn.XLOOKUP(I334,Sheet!$B$2:$B$900,Sheet!$A$2:$A$900)</f>
        <v>REGN</v>
      </c>
      <c r="M334" s="9">
        <f t="shared" si="17"/>
        <v>-7.1666223177567004E-3</v>
      </c>
      <c r="P334" s="15"/>
      <c r="R334" s="10" t="s">
        <v>666</v>
      </c>
      <c r="S334" s="11">
        <v>8.1493429482835597E-2</v>
      </c>
      <c r="V334" s="16"/>
    </row>
    <row r="335" spans="1:22">
      <c r="A335" s="1" t="s">
        <v>668</v>
      </c>
      <c r="B335">
        <v>-0.1805420349632782</v>
      </c>
      <c r="C335">
        <v>8.8212841027927702E-2</v>
      </c>
      <c r="D335">
        <v>0.96830050449537841</v>
      </c>
      <c r="E335">
        <v>0.26875487599120601</v>
      </c>
      <c r="F335" s="8">
        <f t="shared" si="15"/>
        <v>8.8565689209037998E-3</v>
      </c>
      <c r="G335" s="8">
        <f t="shared" si="16"/>
        <v>0.12492573841676349</v>
      </c>
      <c r="I335" s="10" t="s">
        <v>669</v>
      </c>
      <c r="J335" s="11">
        <v>8.8565689209037998E-3</v>
      </c>
      <c r="L335" s="12" t="str">
        <f>_xlfn.XLOOKUP(I335,Sheet!$B$2:$B$900,Sheet!$A$2:$A$900)</f>
        <v>RF</v>
      </c>
      <c r="M335" s="9">
        <f t="shared" si="17"/>
        <v>8.8565689209037998E-3</v>
      </c>
      <c r="P335" s="15"/>
      <c r="R335" s="10" t="s">
        <v>668</v>
      </c>
      <c r="S335" s="11">
        <v>0.12492573841676349</v>
      </c>
      <c r="V335" s="16"/>
    </row>
    <row r="336" spans="1:22">
      <c r="A336" s="1" t="s">
        <v>670</v>
      </c>
      <c r="B336">
        <v>-0.1904343753558139</v>
      </c>
      <c r="C336">
        <v>-0.32752500200018742</v>
      </c>
      <c r="D336">
        <v>1.0160747354083119</v>
      </c>
      <c r="E336">
        <v>-0.13709062664437349</v>
      </c>
      <c r="F336" s="8">
        <f t="shared" si="15"/>
        <v>5.5611028370799998E-4</v>
      </c>
      <c r="G336" s="8">
        <f t="shared" si="16"/>
        <v>0.1448574392352858</v>
      </c>
      <c r="I336" s="10" t="s">
        <v>671</v>
      </c>
      <c r="J336" s="11">
        <v>5.5611028370799998E-4</v>
      </c>
      <c r="L336" s="12" t="str">
        <f>_xlfn.XLOOKUP(I336,Sheet!$B$2:$B$900,Sheet!$A$2:$A$900)</f>
        <v>RHI</v>
      </c>
      <c r="M336" s="9">
        <f t="shared" si="17"/>
        <v>5.5611028370799998E-4</v>
      </c>
      <c r="P336" s="15"/>
      <c r="R336" s="10" t="s">
        <v>670</v>
      </c>
      <c r="S336" s="11">
        <v>0.1448574392352858</v>
      </c>
      <c r="V336" s="16"/>
    </row>
    <row r="337" spans="1:22">
      <c r="A337" s="1" t="s">
        <v>672</v>
      </c>
      <c r="B337">
        <v>-0.20283127223414529</v>
      </c>
      <c r="C337">
        <v>0.13772533120382199</v>
      </c>
      <c r="D337">
        <v>1.075944512485141</v>
      </c>
      <c r="E337">
        <v>0.34055660343796729</v>
      </c>
      <c r="F337" s="8">
        <f t="shared" si="15"/>
        <v>6.0285206102759998E-3</v>
      </c>
      <c r="G337" s="8">
        <f t="shared" si="16"/>
        <v>0.141534941306069</v>
      </c>
      <c r="I337" s="10" t="s">
        <v>673</v>
      </c>
      <c r="J337" s="11">
        <v>6.0285206102759998E-3</v>
      </c>
      <c r="L337" s="12" t="str">
        <f>_xlfn.XLOOKUP(I337,Sheet!$B$2:$B$900,Sheet!$A$2:$A$900)</f>
        <v>RJF</v>
      </c>
      <c r="M337" s="9">
        <f t="shared" si="17"/>
        <v>6.0285206102759998E-3</v>
      </c>
      <c r="P337" s="15"/>
      <c r="R337" s="10" t="s">
        <v>672</v>
      </c>
      <c r="S337" s="11">
        <v>0.141534941306069</v>
      </c>
      <c r="V337" s="16"/>
    </row>
    <row r="338" spans="1:22">
      <c r="A338" s="1" t="s">
        <v>674</v>
      </c>
      <c r="B338">
        <v>-0.25233000059549021</v>
      </c>
      <c r="C338">
        <v>1.2929952091790381E-2</v>
      </c>
      <c r="D338">
        <v>1.3149944829467111</v>
      </c>
      <c r="E338">
        <v>0.26525995268728048</v>
      </c>
      <c r="F338" s="8">
        <f t="shared" si="15"/>
        <v>2.0257959454493E-3</v>
      </c>
      <c r="G338" s="8">
        <f t="shared" si="16"/>
        <v>1.15760520562897E-2</v>
      </c>
      <c r="I338" s="10" t="s">
        <v>675</v>
      </c>
      <c r="J338" s="11">
        <v>2.0257959454493E-3</v>
      </c>
      <c r="L338" s="12" t="str">
        <f>_xlfn.XLOOKUP(I338,Sheet!$B$2:$B$900,Sheet!$A$2:$A$900)</f>
        <v>RL</v>
      </c>
      <c r="M338" s="9">
        <f t="shared" si="17"/>
        <v>2.0257959454493E-3</v>
      </c>
      <c r="P338" s="15"/>
      <c r="R338" s="10" t="s">
        <v>674</v>
      </c>
      <c r="S338" s="11">
        <v>1.15760520562897E-2</v>
      </c>
      <c r="V338" s="16"/>
    </row>
    <row r="339" spans="1:22">
      <c r="A339" s="1" t="s">
        <v>676</v>
      </c>
      <c r="B339">
        <v>-0.16076586066260201</v>
      </c>
      <c r="C339">
        <v>-0.1618708728688327</v>
      </c>
      <c r="D339">
        <v>0.87279312402474452</v>
      </c>
      <c r="E339">
        <v>-1.105012206230771E-3</v>
      </c>
      <c r="F339" s="8">
        <f t="shared" si="15"/>
        <v>-5.2336952211289999E-4</v>
      </c>
      <c r="G339" s="8">
        <f t="shared" si="16"/>
        <v>0.15146380510664559</v>
      </c>
      <c r="I339" s="10" t="s">
        <v>677</v>
      </c>
      <c r="J339" s="11">
        <v>-5.2336952211289999E-4</v>
      </c>
      <c r="L339" s="12" t="str">
        <f>_xlfn.XLOOKUP(I339,Sheet!$B$2:$B$900,Sheet!$A$2:$A$900)</f>
        <v>RMD</v>
      </c>
      <c r="M339" s="9">
        <f t="shared" si="17"/>
        <v>-5.2336952211289999E-4</v>
      </c>
      <c r="P339" s="15"/>
      <c r="R339" s="10" t="s">
        <v>676</v>
      </c>
      <c r="S339" s="11">
        <v>0.15146380510664559</v>
      </c>
      <c r="V339" s="16"/>
    </row>
    <row r="340" spans="1:22">
      <c r="A340" s="1" t="s">
        <v>678</v>
      </c>
      <c r="B340">
        <v>-0.20524657791887621</v>
      </c>
      <c r="C340">
        <v>-0.21557812853879971</v>
      </c>
      <c r="D340">
        <v>1.0876090293667799</v>
      </c>
      <c r="E340">
        <v>-1.033155061992347E-2</v>
      </c>
      <c r="F340" s="8">
        <f t="shared" si="15"/>
        <v>2.7152223716486001E-3</v>
      </c>
      <c r="G340" s="8">
        <f t="shared" si="16"/>
        <v>0.1334939454818736</v>
      </c>
      <c r="I340" s="10" t="s">
        <v>679</v>
      </c>
      <c r="J340" s="11">
        <v>2.7152223716486001E-3</v>
      </c>
      <c r="L340" s="12" t="str">
        <f>_xlfn.XLOOKUP(I340,Sheet!$B$2:$B$900,Sheet!$A$2:$A$900)</f>
        <v>ROK</v>
      </c>
      <c r="M340" s="9">
        <f t="shared" si="17"/>
        <v>2.7152223716486001E-3</v>
      </c>
      <c r="P340" s="15"/>
      <c r="R340" s="10" t="s">
        <v>678</v>
      </c>
      <c r="S340" s="11">
        <v>0.1334939454818736</v>
      </c>
      <c r="V340" s="16"/>
    </row>
    <row r="341" spans="1:22">
      <c r="A341" s="1" t="s">
        <v>680</v>
      </c>
      <c r="B341">
        <v>-0.1006623878386866</v>
      </c>
      <c r="C341">
        <v>0.1214207893547188</v>
      </c>
      <c r="D341">
        <v>0.58252842675193661</v>
      </c>
      <c r="E341">
        <v>0.2220831771934054</v>
      </c>
      <c r="F341" s="8">
        <f t="shared" si="15"/>
        <v>-5.2582745301861002E-3</v>
      </c>
      <c r="G341" s="8">
        <f t="shared" si="16"/>
        <v>0.1147587636565188</v>
      </c>
      <c r="I341" s="10" t="s">
        <v>681</v>
      </c>
      <c r="J341" s="11">
        <v>-5.2582745301861002E-3</v>
      </c>
      <c r="L341" s="12" t="str">
        <f>_xlfn.XLOOKUP(I341,Sheet!$B$2:$B$900,Sheet!$A$2:$A$900)</f>
        <v>ROL</v>
      </c>
      <c r="M341" s="9">
        <f t="shared" si="17"/>
        <v>-5.2582745301861002E-3</v>
      </c>
      <c r="P341" s="15"/>
      <c r="R341" s="10" t="s">
        <v>680</v>
      </c>
      <c r="S341" s="11">
        <v>0.1147587636565188</v>
      </c>
      <c r="V341" s="16"/>
    </row>
    <row r="342" spans="1:22">
      <c r="A342" s="1" t="s">
        <v>682</v>
      </c>
      <c r="B342">
        <v>-0.14130868533921481</v>
      </c>
      <c r="C342">
        <v>-9.0024387349187385E-2</v>
      </c>
      <c r="D342">
        <v>0.77882632244618943</v>
      </c>
      <c r="E342">
        <v>5.1284297990027372E-2</v>
      </c>
      <c r="F342" s="8">
        <f t="shared" si="15"/>
        <v>-8.4014823135479999E-4</v>
      </c>
      <c r="G342" s="8">
        <f t="shared" si="16"/>
        <v>6.70640848896321E-2</v>
      </c>
      <c r="I342" s="10" t="s">
        <v>683</v>
      </c>
      <c r="J342" s="11">
        <v>-8.4014823135479999E-4</v>
      </c>
      <c r="L342" s="12" t="str">
        <f>_xlfn.XLOOKUP(I342,Sheet!$B$2:$B$900,Sheet!$A$2:$A$900)</f>
        <v>ROP</v>
      </c>
      <c r="M342" s="9">
        <f t="shared" si="17"/>
        <v>-8.4014823135479999E-4</v>
      </c>
      <c r="P342" s="15"/>
      <c r="R342" s="10" t="s">
        <v>682</v>
      </c>
      <c r="S342" s="11">
        <v>6.70640848896321E-2</v>
      </c>
      <c r="V342" s="16"/>
    </row>
    <row r="343" spans="1:22">
      <c r="A343" s="1" t="s">
        <v>684</v>
      </c>
      <c r="B343">
        <v>-0.2136828980068822</v>
      </c>
      <c r="C343">
        <v>0.13375222541653251</v>
      </c>
      <c r="D343">
        <v>1.1283515319442221</v>
      </c>
      <c r="E343">
        <v>0.34743512342341482</v>
      </c>
      <c r="F343" s="8">
        <f t="shared" si="15"/>
        <v>2.6123877412584E-3</v>
      </c>
      <c r="G343" s="8">
        <f t="shared" si="16"/>
        <v>4.5787760374352802E-2</v>
      </c>
      <c r="I343" s="10" t="s">
        <v>685</v>
      </c>
      <c r="J343" s="11">
        <v>2.6123877412584E-3</v>
      </c>
      <c r="L343" s="12" t="str">
        <f>_xlfn.XLOOKUP(I343,Sheet!$B$2:$B$900,Sheet!$A$2:$A$900)</f>
        <v>ROST</v>
      </c>
      <c r="M343" s="9">
        <f t="shared" si="17"/>
        <v>2.6123877412584E-3</v>
      </c>
      <c r="P343" s="15"/>
      <c r="R343" s="10" t="s">
        <v>684</v>
      </c>
      <c r="S343" s="11">
        <v>4.5787760374352802E-2</v>
      </c>
      <c r="V343" s="16"/>
    </row>
    <row r="344" spans="1:22">
      <c r="A344" s="1" t="s">
        <v>686</v>
      </c>
      <c r="B344">
        <v>-9.5438359571998366E-2</v>
      </c>
      <c r="C344">
        <v>-3.8576679731090253E-2</v>
      </c>
      <c r="D344">
        <v>0.55729941897367896</v>
      </c>
      <c r="E344">
        <v>5.6861679840908119E-2</v>
      </c>
      <c r="F344" s="8">
        <f t="shared" si="15"/>
        <v>-4.0090046048975002E-3</v>
      </c>
      <c r="G344" s="8">
        <f t="shared" si="16"/>
        <v>0.1065295647121586</v>
      </c>
      <c r="I344" s="10" t="s">
        <v>687</v>
      </c>
      <c r="J344" s="11">
        <v>-4.0090046048975002E-3</v>
      </c>
      <c r="L344" s="12" t="str">
        <f>_xlfn.XLOOKUP(I344,Sheet!$B$2:$B$900,Sheet!$A$2:$A$900)</f>
        <v>RSG</v>
      </c>
      <c r="M344" s="9">
        <f t="shared" si="17"/>
        <v>-4.0090046048975002E-3</v>
      </c>
      <c r="P344" s="15"/>
      <c r="R344" s="10" t="s">
        <v>686</v>
      </c>
      <c r="S344" s="11">
        <v>0.1065295647121586</v>
      </c>
      <c r="V344" s="16"/>
    </row>
    <row r="345" spans="1:22">
      <c r="A345" s="1" t="s">
        <v>688</v>
      </c>
      <c r="B345">
        <v>-0.11650802568667951</v>
      </c>
      <c r="C345">
        <v>0.21601657515103301</v>
      </c>
      <c r="D345">
        <v>0.65905361002241269</v>
      </c>
      <c r="E345">
        <v>0.33252460083771251</v>
      </c>
      <c r="F345" s="8">
        <f t="shared" si="15"/>
        <v>3.5941552688220002E-3</v>
      </c>
      <c r="G345" s="8">
        <f t="shared" si="16"/>
        <v>4.9137745465491003E-3</v>
      </c>
      <c r="I345" s="10" t="s">
        <v>689</v>
      </c>
      <c r="J345" s="11">
        <v>3.5941552688220002E-3</v>
      </c>
      <c r="L345" s="12" t="str">
        <f>_xlfn.XLOOKUP(I345,Sheet!$B$2:$B$900,Sheet!$A$2:$A$900)</f>
        <v>RTX</v>
      </c>
      <c r="M345" s="9">
        <f t="shared" si="17"/>
        <v>3.5941552688220002E-3</v>
      </c>
      <c r="P345" s="15"/>
      <c r="R345" s="10" t="s">
        <v>688</v>
      </c>
      <c r="S345" s="11">
        <v>4.9137745465491003E-3</v>
      </c>
      <c r="V345" s="16"/>
    </row>
    <row r="346" spans="1:22">
      <c r="A346" s="1" t="s">
        <v>690</v>
      </c>
      <c r="B346">
        <v>-0.21690966188682689</v>
      </c>
      <c r="C346">
        <v>-0.286265145485609</v>
      </c>
      <c r="D346">
        <v>1.143934918340662</v>
      </c>
      <c r="E346">
        <v>-6.9355483598782103E-2</v>
      </c>
      <c r="F346" s="8">
        <f t="shared" si="15"/>
        <v>-3.3613338934251002E-3</v>
      </c>
      <c r="G346" s="8">
        <f t="shared" si="16"/>
        <v>0.1496092320642303</v>
      </c>
      <c r="I346" s="10" t="s">
        <v>691</v>
      </c>
      <c r="J346" s="11">
        <v>-3.3613338934251002E-3</v>
      </c>
      <c r="L346" s="12" t="str">
        <f>_xlfn.XLOOKUP(I346,Sheet!$B$2:$B$900,Sheet!$A$2:$A$900)</f>
        <v>RVTY</v>
      </c>
      <c r="M346" s="9">
        <f t="shared" si="17"/>
        <v>-3.3613338934251002E-3</v>
      </c>
      <c r="P346" s="15"/>
      <c r="R346" s="10" t="s">
        <v>690</v>
      </c>
      <c r="S346" s="11">
        <v>0.1496092320642303</v>
      </c>
      <c r="V346" s="16"/>
    </row>
    <row r="347" spans="1:22">
      <c r="A347" s="1" t="s">
        <v>692</v>
      </c>
      <c r="B347">
        <v>-0.15414986370965039</v>
      </c>
      <c r="C347">
        <v>-0.2649686937250354</v>
      </c>
      <c r="D347">
        <v>0.84084171984661249</v>
      </c>
      <c r="E347">
        <v>-0.11081883001538501</v>
      </c>
      <c r="F347" s="8">
        <f t="shared" si="15"/>
        <v>-4.0770467543003001E-3</v>
      </c>
      <c r="G347" s="8">
        <f t="shared" si="16"/>
        <v>9.4103987233971897E-2</v>
      </c>
      <c r="I347" s="10" t="s">
        <v>693</v>
      </c>
      <c r="J347" s="11">
        <v>-4.0770467543003001E-3</v>
      </c>
      <c r="L347" s="12" t="str">
        <f>_xlfn.XLOOKUP(I347,Sheet!$B$2:$B$900,Sheet!$A$2:$A$900)</f>
        <v>SBAC</v>
      </c>
      <c r="M347" s="9">
        <f t="shared" si="17"/>
        <v>-4.0770467543003001E-3</v>
      </c>
      <c r="P347" s="15"/>
      <c r="R347" s="10" t="s">
        <v>692</v>
      </c>
      <c r="S347" s="11">
        <v>9.4103987233971897E-2</v>
      </c>
      <c r="V347" s="16"/>
    </row>
    <row r="348" spans="1:22">
      <c r="A348" s="1" t="s">
        <v>694</v>
      </c>
      <c r="B348">
        <v>-0.20334607532570581</v>
      </c>
      <c r="C348">
        <v>-7.7923709597287116E-2</v>
      </c>
      <c r="D348">
        <v>1.078430710977609</v>
      </c>
      <c r="E348">
        <v>0.12542236572841869</v>
      </c>
      <c r="F348" s="8">
        <f t="shared" si="15"/>
        <v>1.5356226952015E-3</v>
      </c>
      <c r="G348" s="8">
        <f t="shared" si="16"/>
        <v>0.1080936963925628</v>
      </c>
      <c r="I348" s="10" t="s">
        <v>695</v>
      </c>
      <c r="J348" s="11">
        <v>1.5356226952015E-3</v>
      </c>
      <c r="L348" s="12" t="str">
        <f>_xlfn.XLOOKUP(I348,Sheet!$B$2:$B$900,Sheet!$A$2:$A$900)</f>
        <v>SBUX</v>
      </c>
      <c r="M348" s="9">
        <f t="shared" si="17"/>
        <v>1.5356226952015E-3</v>
      </c>
      <c r="P348" s="15"/>
      <c r="R348" s="10" t="s">
        <v>694</v>
      </c>
      <c r="S348" s="11">
        <v>0.1080936963925628</v>
      </c>
      <c r="V348" s="16"/>
    </row>
    <row r="349" spans="1:22">
      <c r="A349" s="1" t="s">
        <v>696</v>
      </c>
      <c r="B349">
        <v>-0.17766882375673571</v>
      </c>
      <c r="C349">
        <v>6.6686727587467853E-2</v>
      </c>
      <c r="D349">
        <v>0.95442457117766089</v>
      </c>
      <c r="E349">
        <v>0.24435555134420359</v>
      </c>
      <c r="F349" s="8">
        <f t="shared" si="15"/>
        <v>2.9755268089857001E-3</v>
      </c>
      <c r="G349" s="8">
        <f t="shared" si="16"/>
        <v>0.15084623468637559</v>
      </c>
      <c r="I349" s="10" t="s">
        <v>697</v>
      </c>
      <c r="J349" s="11">
        <v>2.9755268089857001E-3</v>
      </c>
      <c r="L349" s="12" t="str">
        <f>_xlfn.XLOOKUP(I349,Sheet!$B$2:$B$900,Sheet!$A$2:$A$900)</f>
        <v>SCHW</v>
      </c>
      <c r="M349" s="9">
        <f t="shared" si="17"/>
        <v>2.9755268089857001E-3</v>
      </c>
      <c r="P349" s="15"/>
      <c r="R349" s="10" t="s">
        <v>696</v>
      </c>
      <c r="S349" s="11">
        <v>0.15084623468637559</v>
      </c>
      <c r="V349" s="16"/>
    </row>
    <row r="350" spans="1:22">
      <c r="A350" s="1" t="s">
        <v>698</v>
      </c>
      <c r="B350">
        <v>-0.15499958993318599</v>
      </c>
      <c r="C350">
        <v>-0.32230087915808109</v>
      </c>
      <c r="D350">
        <v>0.84494540160493481</v>
      </c>
      <c r="E350">
        <v>-0.16730128922489509</v>
      </c>
      <c r="F350" s="8">
        <f t="shared" si="15"/>
        <v>-8.0570852148630003E-4</v>
      </c>
      <c r="G350" s="8">
        <f t="shared" si="16"/>
        <v>0.1360637693576433</v>
      </c>
      <c r="I350" s="10" t="s">
        <v>699</v>
      </c>
      <c r="J350" s="11">
        <v>-8.0570852148630003E-4</v>
      </c>
      <c r="L350" s="12" t="str">
        <f>_xlfn.XLOOKUP(I350,Sheet!$B$2:$B$900,Sheet!$A$2:$A$900)</f>
        <v>SHW</v>
      </c>
      <c r="M350" s="9">
        <f t="shared" si="17"/>
        <v>-8.0570852148630003E-4</v>
      </c>
      <c r="P350" s="15"/>
      <c r="R350" s="10" t="s">
        <v>698</v>
      </c>
      <c r="S350" s="11">
        <v>0.1360637693576433</v>
      </c>
      <c r="V350" s="16"/>
    </row>
    <row r="351" spans="1:22">
      <c r="A351" s="1" t="s">
        <v>700</v>
      </c>
      <c r="B351">
        <v>-2.988999424267292E-2</v>
      </c>
      <c r="C351">
        <v>0.2107587674127398</v>
      </c>
      <c r="D351">
        <v>0.24073906854625041</v>
      </c>
      <c r="E351">
        <v>0.24064876165541271</v>
      </c>
      <c r="F351" s="8">
        <f t="shared" si="15"/>
        <v>-1.22981651589288E-2</v>
      </c>
      <c r="G351" s="8">
        <f t="shared" si="16"/>
        <v>5.4823314553008401E-2</v>
      </c>
      <c r="I351" s="10" t="s">
        <v>701</v>
      </c>
      <c r="J351" s="11">
        <v>-1.22981651589288E-2</v>
      </c>
      <c r="L351" s="12" t="str">
        <f>_xlfn.XLOOKUP(I351,Sheet!$B$2:$B$900,Sheet!$A$2:$A$900)</f>
        <v>SJM</v>
      </c>
      <c r="M351" s="9">
        <f t="shared" si="17"/>
        <v>-1.22981651589288E-2</v>
      </c>
      <c r="P351" s="15"/>
      <c r="R351" s="10" t="s">
        <v>700</v>
      </c>
      <c r="S351" s="11">
        <v>5.4823314553008401E-2</v>
      </c>
      <c r="V351" s="16"/>
    </row>
    <row r="352" spans="1:22">
      <c r="A352" s="1" t="s">
        <v>702</v>
      </c>
      <c r="B352">
        <v>-0.1204226479094357</v>
      </c>
      <c r="C352">
        <v>0.71819683216030128</v>
      </c>
      <c r="D352">
        <v>0.67795895077958801</v>
      </c>
      <c r="E352">
        <v>0.83861948006973697</v>
      </c>
      <c r="F352" s="8">
        <f t="shared" si="15"/>
        <v>8.2580157841158006E-3</v>
      </c>
      <c r="G352" s="8">
        <f t="shared" si="16"/>
        <v>-0.1770443162141756</v>
      </c>
      <c r="I352" s="10" t="s">
        <v>703</v>
      </c>
      <c r="J352" s="11">
        <v>8.2580157841158006E-3</v>
      </c>
      <c r="L352" s="12" t="str">
        <f>_xlfn.XLOOKUP(I352,Sheet!$B$2:$B$900,Sheet!$A$2:$A$900)</f>
        <v>SLB</v>
      </c>
      <c r="M352" s="9">
        <f t="shared" si="17"/>
        <v>8.2580157841158006E-3</v>
      </c>
      <c r="P352" s="15"/>
      <c r="R352" s="10" t="s">
        <v>702</v>
      </c>
      <c r="S352" s="11">
        <v>-0.1770443162141756</v>
      </c>
      <c r="V352" s="16"/>
    </row>
    <row r="353" spans="1:22">
      <c r="A353" s="1" t="s">
        <v>704</v>
      </c>
      <c r="B353">
        <v>-0.13867833803703189</v>
      </c>
      <c r="C353">
        <v>0.1192236176234447</v>
      </c>
      <c r="D353">
        <v>0.7661232800508313</v>
      </c>
      <c r="E353">
        <v>0.25790195566047658</v>
      </c>
      <c r="F353" s="8">
        <f t="shared" si="15"/>
        <v>8.9831027639700005E-4</v>
      </c>
      <c r="G353" s="8">
        <f t="shared" si="16"/>
        <v>0.1006807630010661</v>
      </c>
      <c r="I353" s="10" t="s">
        <v>705</v>
      </c>
      <c r="J353" s="11">
        <v>8.9831027639700005E-4</v>
      </c>
      <c r="L353" s="12" t="str">
        <f>_xlfn.XLOOKUP(I353,Sheet!$B$2:$B$900,Sheet!$A$2:$A$900)</f>
        <v>SNA</v>
      </c>
      <c r="M353" s="9">
        <f t="shared" si="17"/>
        <v>8.9831027639700005E-4</v>
      </c>
      <c r="P353" s="15"/>
      <c r="R353" s="10" t="s">
        <v>704</v>
      </c>
      <c r="S353" s="11">
        <v>0.1006807630010661</v>
      </c>
      <c r="V353" s="16"/>
    </row>
    <row r="354" spans="1:22">
      <c r="A354" s="1" t="s">
        <v>706</v>
      </c>
      <c r="B354">
        <v>-0.26256547874113972</v>
      </c>
      <c r="C354">
        <v>-5.4825754205124137E-2</v>
      </c>
      <c r="D354">
        <v>1.3644258689515349</v>
      </c>
      <c r="E354">
        <v>0.20773972453601561</v>
      </c>
      <c r="F354" s="8">
        <f t="shared" si="15"/>
        <v>3.5267594032184E-3</v>
      </c>
      <c r="G354" s="8">
        <f t="shared" si="16"/>
        <v>0.16777160859652129</v>
      </c>
      <c r="I354" s="10" t="s">
        <v>707</v>
      </c>
      <c r="J354" s="11">
        <v>3.5267594032184E-3</v>
      </c>
      <c r="L354" s="12" t="str">
        <f>_xlfn.XLOOKUP(I354,Sheet!$B$2:$B$900,Sheet!$A$2:$A$900)</f>
        <v>SNPS</v>
      </c>
      <c r="M354" s="9">
        <f t="shared" si="17"/>
        <v>3.5267594032184E-3</v>
      </c>
      <c r="P354" s="15"/>
      <c r="R354" s="10" t="s">
        <v>706</v>
      </c>
      <c r="S354" s="11">
        <v>0.16777160859652129</v>
      </c>
      <c r="V354" s="16"/>
    </row>
    <row r="355" spans="1:22">
      <c r="A355" s="1" t="s">
        <v>708</v>
      </c>
      <c r="B355">
        <v>-7.2655998112440334E-2</v>
      </c>
      <c r="C355">
        <v>0.1049481753123359</v>
      </c>
      <c r="D355">
        <v>0.44727390894047159</v>
      </c>
      <c r="E355">
        <v>0.17760417342477619</v>
      </c>
      <c r="F355" s="8">
        <f t="shared" si="15"/>
        <v>-2.9710780609664002E-3</v>
      </c>
      <c r="G355" s="8">
        <f t="shared" si="16"/>
        <v>6.5430996748538195E-2</v>
      </c>
      <c r="I355" s="10" t="s">
        <v>709</v>
      </c>
      <c r="J355" s="11">
        <v>-2.9710780609664002E-3</v>
      </c>
      <c r="L355" s="12" t="str">
        <f>_xlfn.XLOOKUP(I355,Sheet!$B$2:$B$900,Sheet!$A$2:$A$900)</f>
        <v>SO</v>
      </c>
      <c r="M355" s="9">
        <f t="shared" si="17"/>
        <v>-2.9710780609664002E-3</v>
      </c>
      <c r="P355" s="15"/>
      <c r="R355" s="10" t="s">
        <v>708</v>
      </c>
      <c r="S355" s="11">
        <v>6.5430996748538195E-2</v>
      </c>
      <c r="V355" s="16"/>
    </row>
    <row r="356" spans="1:22">
      <c r="A356" s="1" t="s">
        <v>710</v>
      </c>
      <c r="B356">
        <v>-0.18554389780210259</v>
      </c>
      <c r="C356">
        <v>-0.19412564963187751</v>
      </c>
      <c r="D356">
        <v>0.99245658291309269</v>
      </c>
      <c r="E356">
        <v>-8.581751829774914E-3</v>
      </c>
      <c r="F356" s="8">
        <f t="shared" si="15"/>
        <v>7.4687730906491997E-3</v>
      </c>
      <c r="G356" s="8">
        <f t="shared" si="16"/>
        <v>-9.3733144355025305E-2</v>
      </c>
      <c r="I356" s="10" t="s">
        <v>711</v>
      </c>
      <c r="J356" s="11">
        <v>7.4687730906491997E-3</v>
      </c>
      <c r="L356" s="12" t="str">
        <f>_xlfn.XLOOKUP(I356,Sheet!$B$2:$B$900,Sheet!$A$2:$A$900)</f>
        <v>SPG</v>
      </c>
      <c r="M356" s="9">
        <f t="shared" si="17"/>
        <v>7.4687730906491997E-3</v>
      </c>
      <c r="P356" s="15"/>
      <c r="R356" s="10" t="s">
        <v>710</v>
      </c>
      <c r="S356" s="11">
        <v>-9.3733144355025305E-2</v>
      </c>
      <c r="V356" s="16"/>
    </row>
    <row r="357" spans="1:22">
      <c r="A357" s="1" t="s">
        <v>712</v>
      </c>
      <c r="B357">
        <v>-0.1764683817568384</v>
      </c>
      <c r="C357">
        <v>-0.28752906617451268</v>
      </c>
      <c r="D357">
        <v>0.94862713689770484</v>
      </c>
      <c r="E357">
        <v>-0.1110606844176743</v>
      </c>
      <c r="F357" s="8">
        <f t="shared" si="15"/>
        <v>2.3716584127734999E-3</v>
      </c>
      <c r="G357" s="8">
        <f t="shared" si="16"/>
        <v>0.1198837972125148</v>
      </c>
      <c r="I357" s="10" t="s">
        <v>713</v>
      </c>
      <c r="J357" s="11">
        <v>2.3716584127734999E-3</v>
      </c>
      <c r="L357" s="12" t="str">
        <f>_xlfn.XLOOKUP(I357,Sheet!$B$2:$B$900,Sheet!$A$2:$A$900)</f>
        <v>SPGI</v>
      </c>
      <c r="M357" s="9">
        <f t="shared" si="17"/>
        <v>2.3716584127734999E-3</v>
      </c>
      <c r="P357" s="15"/>
      <c r="R357" s="10" t="s">
        <v>712</v>
      </c>
      <c r="S357" s="11">
        <v>0.1198837972125148</v>
      </c>
      <c r="V357" s="16"/>
    </row>
    <row r="358" spans="1:22">
      <c r="A358" s="1" t="s">
        <v>714</v>
      </c>
      <c r="B358">
        <v>-8.8062889483807333E-2</v>
      </c>
      <c r="C358">
        <v>0.2427615712243274</v>
      </c>
      <c r="D358">
        <v>0.52168020278187222</v>
      </c>
      <c r="E358">
        <v>0.33082446070813482</v>
      </c>
      <c r="F358" s="8">
        <f t="shared" si="15"/>
        <v>-1.8792253738529E-3</v>
      </c>
      <c r="G358" s="8">
        <f t="shared" si="16"/>
        <v>2.9787086032876799E-2</v>
      </c>
      <c r="I358" s="10" t="s">
        <v>715</v>
      </c>
      <c r="J358" s="11">
        <v>-1.8792253738529E-3</v>
      </c>
      <c r="L358" s="12" t="str">
        <f>_xlfn.XLOOKUP(I358,Sheet!$B$2:$B$900,Sheet!$A$2:$A$900)</f>
        <v>SRE</v>
      </c>
      <c r="M358" s="9">
        <f t="shared" si="17"/>
        <v>-1.8792253738529E-3</v>
      </c>
      <c r="P358" s="15"/>
      <c r="R358" s="10" t="s">
        <v>714</v>
      </c>
      <c r="S358" s="11">
        <v>2.9787086032876799E-2</v>
      </c>
      <c r="V358" s="16"/>
    </row>
    <row r="359" spans="1:22">
      <c r="A359" s="1" t="s">
        <v>716</v>
      </c>
      <c r="B359">
        <v>-0.16032543980442371</v>
      </c>
      <c r="C359">
        <v>-0.21321878185377091</v>
      </c>
      <c r="D359">
        <v>0.8706661483099426</v>
      </c>
      <c r="E359">
        <v>-5.289334204934712E-2</v>
      </c>
      <c r="F359" s="8">
        <f t="shared" si="15"/>
        <v>-2.1648206528026999E-3</v>
      </c>
      <c r="G359" s="8">
        <f t="shared" si="16"/>
        <v>0.1166891403387058</v>
      </c>
      <c r="I359" s="10" t="s">
        <v>717</v>
      </c>
      <c r="J359" s="11">
        <v>-2.1648206528026999E-3</v>
      </c>
      <c r="L359" s="12" t="str">
        <f>_xlfn.XLOOKUP(I359,Sheet!$B$2:$B$900,Sheet!$A$2:$A$900)</f>
        <v>STE</v>
      </c>
      <c r="M359" s="9">
        <f t="shared" si="17"/>
        <v>-2.1648206528026999E-3</v>
      </c>
      <c r="P359" s="15"/>
      <c r="R359" s="10" t="s">
        <v>716</v>
      </c>
      <c r="S359" s="11">
        <v>0.1166891403387058</v>
      </c>
      <c r="V359" s="16"/>
    </row>
    <row r="360" spans="1:22">
      <c r="A360" s="1" t="s">
        <v>718</v>
      </c>
      <c r="B360">
        <v>-0.2053588840047976</v>
      </c>
      <c r="C360">
        <v>0.57281022148409544</v>
      </c>
      <c r="D360">
        <v>1.0881514022198</v>
      </c>
      <c r="E360">
        <v>0.77816910548889306</v>
      </c>
      <c r="F360" s="8">
        <f t="shared" si="15"/>
        <v>6.2421026606015997E-3</v>
      </c>
      <c r="G360" s="8">
        <f t="shared" si="16"/>
        <v>0.17811853929739019</v>
      </c>
      <c r="I360" s="10" t="s">
        <v>719</v>
      </c>
      <c r="J360" s="11">
        <v>6.2421026606015997E-3</v>
      </c>
      <c r="L360" s="12" t="str">
        <f>_xlfn.XLOOKUP(I360,Sheet!$B$2:$B$900,Sheet!$A$2:$A$900)</f>
        <v>STLD</v>
      </c>
      <c r="M360" s="9">
        <f t="shared" si="17"/>
        <v>6.2421026606015997E-3</v>
      </c>
      <c r="P360" s="15"/>
      <c r="R360" s="10" t="s">
        <v>718</v>
      </c>
      <c r="S360" s="11">
        <v>0.17811853929739019</v>
      </c>
      <c r="V360" s="16"/>
    </row>
    <row r="361" spans="1:22">
      <c r="A361" s="1" t="s">
        <v>720</v>
      </c>
      <c r="B361">
        <v>-0.2373176005515801</v>
      </c>
      <c r="C361">
        <v>-6.723743244828595E-2</v>
      </c>
      <c r="D361">
        <v>1.242493351991264</v>
      </c>
      <c r="E361">
        <v>0.17008016810329421</v>
      </c>
      <c r="F361" s="8">
        <f t="shared" si="15"/>
        <v>5.8615356934663999E-3</v>
      </c>
      <c r="G361" s="8">
        <f t="shared" si="16"/>
        <v>0.10377754089412369</v>
      </c>
      <c r="I361" s="10" t="s">
        <v>721</v>
      </c>
      <c r="J361" s="11">
        <v>5.8615356934663999E-3</v>
      </c>
      <c r="L361" s="12" t="str">
        <f>_xlfn.XLOOKUP(I361,Sheet!$B$2:$B$900,Sheet!$A$2:$A$900)</f>
        <v>STT</v>
      </c>
      <c r="M361" s="9">
        <f t="shared" si="17"/>
        <v>5.8615356934663999E-3</v>
      </c>
      <c r="P361" s="15"/>
      <c r="R361" s="10" t="s">
        <v>720</v>
      </c>
      <c r="S361" s="11">
        <v>0.10377754089412369</v>
      </c>
      <c r="V361" s="16"/>
    </row>
    <row r="362" spans="1:22">
      <c r="A362" s="1" t="s">
        <v>722</v>
      </c>
      <c r="B362">
        <v>-0.2333816298566638</v>
      </c>
      <c r="C362">
        <v>-0.63197977647752712</v>
      </c>
      <c r="D362">
        <v>1.223484910572552</v>
      </c>
      <c r="E362">
        <v>-0.39859814662086329</v>
      </c>
      <c r="F362" s="8">
        <f t="shared" si="15"/>
        <v>1.0771150107753999E-3</v>
      </c>
      <c r="G362" s="8">
        <f t="shared" si="16"/>
        <v>0.1727038690115571</v>
      </c>
      <c r="I362" s="10" t="s">
        <v>723</v>
      </c>
      <c r="J362" s="11">
        <v>1.0771150107753999E-3</v>
      </c>
      <c r="L362" s="12" t="str">
        <f>_xlfn.XLOOKUP(I362,Sheet!$B$2:$B$900,Sheet!$A$2:$A$900)</f>
        <v>STX</v>
      </c>
      <c r="M362" s="9">
        <f t="shared" si="17"/>
        <v>1.0771150107753999E-3</v>
      </c>
      <c r="P362" s="15"/>
      <c r="R362" s="10" t="s">
        <v>722</v>
      </c>
      <c r="S362" s="11">
        <v>0.1727038690115571</v>
      </c>
      <c r="V362" s="16"/>
    </row>
    <row r="363" spans="1:22">
      <c r="A363" s="1" t="s">
        <v>724</v>
      </c>
      <c r="B363">
        <v>-8.9736027367704474E-2</v>
      </c>
      <c r="C363">
        <v>-3.9225939631664868E-2</v>
      </c>
      <c r="D363">
        <v>0.52976048231560036</v>
      </c>
      <c r="E363">
        <v>5.0510087736039599E-2</v>
      </c>
      <c r="F363" s="8">
        <f t="shared" si="15"/>
        <v>-1.9877148032991002E-3</v>
      </c>
      <c r="G363" s="8">
        <f t="shared" si="16"/>
        <v>5.9970485364197697E-2</v>
      </c>
      <c r="I363" s="10" t="s">
        <v>725</v>
      </c>
      <c r="J363" s="11">
        <v>-1.9877148032991002E-3</v>
      </c>
      <c r="L363" s="12" t="str">
        <f>_xlfn.XLOOKUP(I363,Sheet!$B$2:$B$900,Sheet!$A$2:$A$900)</f>
        <v>STZ</v>
      </c>
      <c r="M363" s="9">
        <f t="shared" si="17"/>
        <v>-1.9877148032991002E-3</v>
      </c>
      <c r="P363" s="15"/>
      <c r="R363" s="10" t="s">
        <v>724</v>
      </c>
      <c r="S363" s="11">
        <v>5.9970485364197697E-2</v>
      </c>
      <c r="V363" s="16"/>
    </row>
    <row r="364" spans="1:22">
      <c r="A364" s="1" t="s">
        <v>726</v>
      </c>
      <c r="B364">
        <v>-0.2068077209282356</v>
      </c>
      <c r="C364">
        <v>-0.79482110188883159</v>
      </c>
      <c r="D364">
        <v>1.0951484390168491</v>
      </c>
      <c r="E364">
        <v>-0.58801338096059597</v>
      </c>
      <c r="F364" s="8">
        <f t="shared" si="15"/>
        <v>8.7227404417672006E-3</v>
      </c>
      <c r="G364" s="8">
        <f t="shared" si="16"/>
        <v>9.6013726582696704E-2</v>
      </c>
      <c r="I364" s="10" t="s">
        <v>727</v>
      </c>
      <c r="J364" s="11">
        <v>8.7227404417672006E-3</v>
      </c>
      <c r="L364" s="12" t="str">
        <f>_xlfn.XLOOKUP(I364,Sheet!$B$2:$B$900,Sheet!$A$2:$A$900)</f>
        <v>SWK</v>
      </c>
      <c r="M364" s="9">
        <f t="shared" si="17"/>
        <v>8.7227404417672006E-3</v>
      </c>
      <c r="P364" s="15"/>
      <c r="R364" s="10" t="s">
        <v>726</v>
      </c>
      <c r="S364" s="11">
        <v>9.6013726582696704E-2</v>
      </c>
      <c r="V364" s="16"/>
    </row>
    <row r="365" spans="1:22">
      <c r="A365" s="1" t="s">
        <v>728</v>
      </c>
      <c r="B365">
        <v>-0.28664217318279772</v>
      </c>
      <c r="C365">
        <v>-0.4173035635621507</v>
      </c>
      <c r="D365">
        <v>1.480702251913834</v>
      </c>
      <c r="E365">
        <v>-0.13066139037935301</v>
      </c>
      <c r="F365" s="8">
        <f t="shared" si="15"/>
        <v>8.6621538727044995E-3</v>
      </c>
      <c r="G365" s="8">
        <f t="shared" si="16"/>
        <v>0.1635018542552831</v>
      </c>
      <c r="I365" s="10" t="s">
        <v>729</v>
      </c>
      <c r="J365" s="11">
        <v>8.6621538727044995E-3</v>
      </c>
      <c r="L365" s="12" t="str">
        <f>_xlfn.XLOOKUP(I365,Sheet!$B$2:$B$900,Sheet!$A$2:$A$900)</f>
        <v>SWKS</v>
      </c>
      <c r="M365" s="9">
        <f t="shared" si="17"/>
        <v>8.6621538727044995E-3</v>
      </c>
      <c r="P365" s="15"/>
      <c r="R365" s="10" t="s">
        <v>728</v>
      </c>
      <c r="S365" s="11">
        <v>0.1635018542552831</v>
      </c>
      <c r="V365" s="16"/>
    </row>
    <row r="366" spans="1:22">
      <c r="A366" s="1" t="s">
        <v>730</v>
      </c>
      <c r="B366">
        <v>-0.18718029754824511</v>
      </c>
      <c r="C366">
        <v>-2.8235265930017461E-2</v>
      </c>
      <c r="D366">
        <v>1.0003594386818919</v>
      </c>
      <c r="E366">
        <v>0.15894503161822759</v>
      </c>
      <c r="F366" s="8">
        <f t="shared" si="15"/>
        <v>2.0326814638535998E-3</v>
      </c>
      <c r="G366" s="8">
        <f t="shared" si="16"/>
        <v>7.8748284191889395E-2</v>
      </c>
      <c r="I366" s="10" t="s">
        <v>731</v>
      </c>
      <c r="J366" s="11">
        <v>2.0326814638535998E-3</v>
      </c>
      <c r="L366" s="12" t="str">
        <f>_xlfn.XLOOKUP(I366,Sheet!$B$2:$B$900,Sheet!$A$2:$A$900)</f>
        <v>SYK</v>
      </c>
      <c r="M366" s="9">
        <f t="shared" si="17"/>
        <v>2.0326814638535998E-3</v>
      </c>
      <c r="P366" s="15"/>
      <c r="R366" s="10" t="s">
        <v>730</v>
      </c>
      <c r="S366" s="11">
        <v>7.8748284191889395E-2</v>
      </c>
      <c r="V366" s="16"/>
    </row>
    <row r="367" spans="1:22">
      <c r="A367" s="1" t="s">
        <v>732</v>
      </c>
      <c r="B367">
        <v>-0.14524503360793509</v>
      </c>
      <c r="C367">
        <v>3.7940458265456563E-2</v>
      </c>
      <c r="D367">
        <v>0.79783658732602225</v>
      </c>
      <c r="E367">
        <v>0.1831854918733917</v>
      </c>
      <c r="F367" s="8">
        <f t="shared" si="15"/>
        <v>3.9187020485710001E-3</v>
      </c>
      <c r="G367" s="8">
        <f t="shared" si="16"/>
        <v>3.8787830668753097E-2</v>
      </c>
      <c r="I367" s="10" t="s">
        <v>733</v>
      </c>
      <c r="J367" s="11">
        <v>3.9187020485710001E-3</v>
      </c>
      <c r="L367" s="12" t="str">
        <f>_xlfn.XLOOKUP(I367,Sheet!$B$2:$B$900,Sheet!$A$2:$A$900)</f>
        <v>SYY</v>
      </c>
      <c r="M367" s="9">
        <f t="shared" si="17"/>
        <v>3.9187020485710001E-3</v>
      </c>
      <c r="P367" s="15"/>
      <c r="R367" s="10" t="s">
        <v>732</v>
      </c>
      <c r="S367" s="11">
        <v>3.8787830668753097E-2</v>
      </c>
      <c r="V367" s="16"/>
    </row>
    <row r="368" spans="1:22">
      <c r="A368" s="1" t="s">
        <v>734</v>
      </c>
      <c r="B368">
        <v>-8.2951251730683989E-2</v>
      </c>
      <c r="C368">
        <v>0.1001112379006748</v>
      </c>
      <c r="D368">
        <v>0.49699397559287989</v>
      </c>
      <c r="E368">
        <v>0.18306248963135879</v>
      </c>
      <c r="F368" s="8">
        <f t="shared" si="15"/>
        <v>-5.4277707507862996E-3</v>
      </c>
      <c r="G368" s="8">
        <f t="shared" si="16"/>
        <v>-2.7697602752261199E-2</v>
      </c>
      <c r="I368" s="10" t="s">
        <v>735</v>
      </c>
      <c r="J368" s="11">
        <v>-5.4277707507862996E-3</v>
      </c>
      <c r="L368" s="12" t="str">
        <f>_xlfn.XLOOKUP(I368,Sheet!$B$2:$B$900,Sheet!$A$2:$A$900)</f>
        <v>T</v>
      </c>
      <c r="M368" s="9">
        <f t="shared" si="17"/>
        <v>-5.4277707507862996E-3</v>
      </c>
      <c r="P368" s="15"/>
      <c r="R368" s="10" t="s">
        <v>734</v>
      </c>
      <c r="S368" s="11">
        <v>-2.7697602752261199E-2</v>
      </c>
      <c r="V368" s="16"/>
    </row>
    <row r="369" spans="1:22">
      <c r="A369" s="1" t="s">
        <v>736</v>
      </c>
      <c r="B369">
        <v>-8.3637125610333596E-2</v>
      </c>
      <c r="C369">
        <v>0.17534866965528931</v>
      </c>
      <c r="D369">
        <v>0.50030634615467884</v>
      </c>
      <c r="E369">
        <v>0.25898579526562288</v>
      </c>
      <c r="F369" s="8">
        <f t="shared" si="15"/>
        <v>-4.1983275146833003E-3</v>
      </c>
      <c r="G369" s="8">
        <f t="shared" si="16"/>
        <v>-9.4899202050901604E-2</v>
      </c>
      <c r="I369" s="10" t="s">
        <v>737</v>
      </c>
      <c r="J369" s="11">
        <v>-4.1983275146833003E-3</v>
      </c>
      <c r="L369" s="12" t="str">
        <f>_xlfn.XLOOKUP(I369,Sheet!$B$2:$B$900,Sheet!$A$2:$A$900)</f>
        <v>TAP</v>
      </c>
      <c r="M369" s="9">
        <f t="shared" si="17"/>
        <v>-4.1983275146833003E-3</v>
      </c>
      <c r="P369" s="15"/>
      <c r="R369" s="10" t="s">
        <v>736</v>
      </c>
      <c r="S369" s="11">
        <v>-9.4899202050901604E-2</v>
      </c>
      <c r="V369" s="16"/>
    </row>
    <row r="370" spans="1:22">
      <c r="A370" s="1" t="s">
        <v>738</v>
      </c>
      <c r="B370">
        <v>-0.21892850902003749</v>
      </c>
      <c r="C370">
        <v>7.6528369252116146E-2</v>
      </c>
      <c r="D370">
        <v>1.1536847717921961</v>
      </c>
      <c r="E370">
        <v>0.29545687827215372</v>
      </c>
      <c r="F370" s="8">
        <f t="shared" si="15"/>
        <v>5.9731669194060004E-3</v>
      </c>
      <c r="G370" s="8">
        <f t="shared" si="16"/>
        <v>6.7155076742032999E-2</v>
      </c>
      <c r="I370" s="10" t="s">
        <v>739</v>
      </c>
      <c r="J370" s="11">
        <v>5.9731669194060004E-3</v>
      </c>
      <c r="L370" s="12" t="str">
        <f>_xlfn.XLOOKUP(I370,Sheet!$B$2:$B$900,Sheet!$A$2:$A$900)</f>
        <v>TDG</v>
      </c>
      <c r="M370" s="9">
        <f t="shared" si="17"/>
        <v>5.9731669194060004E-3</v>
      </c>
      <c r="P370" s="15"/>
      <c r="R370" s="10" t="s">
        <v>738</v>
      </c>
      <c r="S370" s="11">
        <v>6.7155076742032999E-2</v>
      </c>
      <c r="V370" s="16"/>
    </row>
    <row r="371" spans="1:22">
      <c r="A371" s="1" t="s">
        <v>740</v>
      </c>
      <c r="B371">
        <v>-0.17374641800690399</v>
      </c>
      <c r="C371">
        <v>-4.4316540130765469E-2</v>
      </c>
      <c r="D371">
        <v>0.93548164052718763</v>
      </c>
      <c r="E371">
        <v>0.12942987787613849</v>
      </c>
      <c r="F371" s="8">
        <f t="shared" si="15"/>
        <v>1.1676138546913E-3</v>
      </c>
      <c r="G371" s="8">
        <f t="shared" si="16"/>
        <v>9.1912661950378796E-2</v>
      </c>
      <c r="I371" s="10" t="s">
        <v>741</v>
      </c>
      <c r="J371" s="11">
        <v>1.1676138546913E-3</v>
      </c>
      <c r="L371" s="12" t="str">
        <f>_xlfn.XLOOKUP(I371,Sheet!$B$2:$B$900,Sheet!$A$2:$A$900)</f>
        <v>TDY</v>
      </c>
      <c r="M371" s="9">
        <f t="shared" si="17"/>
        <v>1.1676138546913E-3</v>
      </c>
      <c r="P371" s="15"/>
      <c r="R371" s="10" t="s">
        <v>740</v>
      </c>
      <c r="S371" s="11">
        <v>9.1912661950378796E-2</v>
      </c>
      <c r="V371" s="16"/>
    </row>
    <row r="372" spans="1:22">
      <c r="A372" s="1" t="s">
        <v>742</v>
      </c>
      <c r="B372">
        <v>-0.2390976702123789</v>
      </c>
      <c r="C372">
        <v>-0.35577148199256381</v>
      </c>
      <c r="D372">
        <v>1.2510900496019</v>
      </c>
      <c r="E372">
        <v>-0.11667381178018491</v>
      </c>
      <c r="F372" s="8">
        <f t="shared" si="15"/>
        <v>-2.7793292080158E-3</v>
      </c>
      <c r="G372" s="8">
        <f t="shared" si="16"/>
        <v>0.19026645950001661</v>
      </c>
      <c r="I372" s="10" t="s">
        <v>743</v>
      </c>
      <c r="J372" s="11">
        <v>-2.7793292080158E-3</v>
      </c>
      <c r="L372" s="12" t="str">
        <f>_xlfn.XLOOKUP(I372,Sheet!$B$2:$B$900,Sheet!$A$2:$A$900)</f>
        <v>TECH</v>
      </c>
      <c r="M372" s="9">
        <f t="shared" si="17"/>
        <v>-2.7793292080158E-3</v>
      </c>
      <c r="P372" s="15"/>
      <c r="R372" s="10" t="s">
        <v>742</v>
      </c>
      <c r="S372" s="11">
        <v>0.19026645950001661</v>
      </c>
      <c r="V372" s="16"/>
    </row>
    <row r="373" spans="1:22">
      <c r="A373" s="1" t="s">
        <v>744</v>
      </c>
      <c r="B373">
        <v>-0.2229181834355502</v>
      </c>
      <c r="C373">
        <v>-0.26842754018795012</v>
      </c>
      <c r="D373">
        <v>1.172952570839825</v>
      </c>
      <c r="E373">
        <v>-4.5509356752399949E-2</v>
      </c>
      <c r="F373" s="8">
        <f t="shared" si="15"/>
        <v>3.2824645852353E-3</v>
      </c>
      <c r="G373" s="8">
        <f t="shared" si="16"/>
        <v>0.13900710379969211</v>
      </c>
      <c r="I373" s="10" t="s">
        <v>745</v>
      </c>
      <c r="J373" s="11">
        <v>3.2824645852353E-3</v>
      </c>
      <c r="L373" s="12" t="str">
        <f>_xlfn.XLOOKUP(I373,Sheet!$B$2:$B$900,Sheet!$A$2:$A$900)</f>
        <v>TEL</v>
      </c>
      <c r="M373" s="9">
        <f t="shared" si="17"/>
        <v>3.2824645852353E-3</v>
      </c>
      <c r="P373" s="15"/>
      <c r="R373" s="10" t="s">
        <v>744</v>
      </c>
      <c r="S373" s="11">
        <v>0.13900710379969211</v>
      </c>
      <c r="V373" s="16"/>
    </row>
    <row r="374" spans="1:22">
      <c r="A374" s="1" t="s">
        <v>746</v>
      </c>
      <c r="B374">
        <v>-0.32119435877448999</v>
      </c>
      <c r="C374">
        <v>-0.48098116701984073</v>
      </c>
      <c r="D374">
        <v>1.647569143620228</v>
      </c>
      <c r="E374">
        <v>-0.15978680824535069</v>
      </c>
      <c r="F374" s="8">
        <f t="shared" si="15"/>
        <v>8.6309967559438996E-3</v>
      </c>
      <c r="G374" s="8">
        <f t="shared" si="16"/>
        <v>0.1992333264880129</v>
      </c>
      <c r="I374" s="10" t="s">
        <v>747</v>
      </c>
      <c r="J374" s="11">
        <v>8.6309967559438996E-3</v>
      </c>
      <c r="L374" s="12" t="str">
        <f>_xlfn.XLOOKUP(I374,Sheet!$B$2:$B$900,Sheet!$A$2:$A$900)</f>
        <v>TER</v>
      </c>
      <c r="M374" s="9">
        <f t="shared" si="17"/>
        <v>8.6309967559438996E-3</v>
      </c>
      <c r="P374" s="15"/>
      <c r="R374" s="10" t="s">
        <v>746</v>
      </c>
      <c r="S374" s="11">
        <v>0.1992333264880129</v>
      </c>
      <c r="V374" s="16"/>
    </row>
    <row r="375" spans="1:22">
      <c r="A375" s="1" t="s">
        <v>748</v>
      </c>
      <c r="B375">
        <v>-0.17692183320712179</v>
      </c>
      <c r="C375">
        <v>-0.21620819391345311</v>
      </c>
      <c r="D375">
        <v>0.95081704276770418</v>
      </c>
      <c r="E375">
        <v>-3.9286360706331347E-2</v>
      </c>
      <c r="F375" s="8">
        <f t="shared" si="15"/>
        <v>7.1240461846293996E-3</v>
      </c>
      <c r="G375" s="8">
        <f t="shared" si="16"/>
        <v>6.9718812493481996E-2</v>
      </c>
      <c r="I375" s="10" t="s">
        <v>749</v>
      </c>
      <c r="J375" s="11">
        <v>7.1240461846293996E-3</v>
      </c>
      <c r="L375" s="12" t="str">
        <f>_xlfn.XLOOKUP(I375,Sheet!$B$2:$B$900,Sheet!$A$2:$A$900)</f>
        <v>TFC</v>
      </c>
      <c r="M375" s="9">
        <f t="shared" si="17"/>
        <v>7.1240461846293996E-3</v>
      </c>
      <c r="P375" s="15"/>
      <c r="R375" s="10" t="s">
        <v>748</v>
      </c>
      <c r="S375" s="11">
        <v>6.9718812493481996E-2</v>
      </c>
      <c r="V375" s="16"/>
    </row>
    <row r="376" spans="1:22">
      <c r="A376" s="1" t="s">
        <v>750</v>
      </c>
      <c r="B376">
        <v>-0.16687492124623191</v>
      </c>
      <c r="C376">
        <v>-0.20802583315207779</v>
      </c>
      <c r="D376">
        <v>0.90229632138779292</v>
      </c>
      <c r="E376">
        <v>-4.1150911905845911E-2</v>
      </c>
      <c r="F376" s="8">
        <f t="shared" si="15"/>
        <v>-1.2434056397834E-3</v>
      </c>
      <c r="G376" s="8">
        <f t="shared" si="16"/>
        <v>4.13646912401451E-2</v>
      </c>
      <c r="I376" s="10" t="s">
        <v>751</v>
      </c>
      <c r="J376" s="11">
        <v>-1.2434056397834E-3</v>
      </c>
      <c r="L376" s="12" t="str">
        <f>_xlfn.XLOOKUP(I376,Sheet!$B$2:$B$900,Sheet!$A$2:$A$900)</f>
        <v>TFX</v>
      </c>
      <c r="M376" s="9">
        <f t="shared" si="17"/>
        <v>-1.2434056397834E-3</v>
      </c>
      <c r="P376" s="15"/>
      <c r="R376" s="10" t="s">
        <v>750</v>
      </c>
      <c r="S376" s="11">
        <v>4.13646912401451E-2</v>
      </c>
      <c r="V376" s="16"/>
    </row>
    <row r="377" spans="1:22">
      <c r="A377" s="1" t="s">
        <v>752</v>
      </c>
      <c r="B377">
        <v>-0.2186549455608135</v>
      </c>
      <c r="C377">
        <v>-0.30639857026997802</v>
      </c>
      <c r="D377">
        <v>1.1523636199361429</v>
      </c>
      <c r="E377">
        <v>-8.7743624709164442E-2</v>
      </c>
      <c r="F377" s="8">
        <f t="shared" si="15"/>
        <v>-4.6617180787709997E-3</v>
      </c>
      <c r="G377" s="8">
        <f t="shared" si="16"/>
        <v>0.18923587268509279</v>
      </c>
      <c r="I377" s="10" t="s">
        <v>753</v>
      </c>
      <c r="J377" s="11">
        <v>-4.6617180787709997E-3</v>
      </c>
      <c r="L377" s="12" t="str">
        <f>_xlfn.XLOOKUP(I377,Sheet!$B$2:$B$900,Sheet!$A$2:$A$900)</f>
        <v>TGT</v>
      </c>
      <c r="M377" s="9">
        <f t="shared" si="17"/>
        <v>-4.6617180787709997E-3</v>
      </c>
      <c r="P377" s="15"/>
      <c r="R377" s="10" t="s">
        <v>752</v>
      </c>
      <c r="S377" s="11">
        <v>0.18923587268509279</v>
      </c>
      <c r="V377" s="16"/>
    </row>
    <row r="378" spans="1:22">
      <c r="A378" s="1" t="s">
        <v>754</v>
      </c>
      <c r="B378">
        <v>-0.16113365037993679</v>
      </c>
      <c r="C378">
        <v>0.11928788442415821</v>
      </c>
      <c r="D378">
        <v>0.87456933371690382</v>
      </c>
      <c r="E378">
        <v>0.28042153480409499</v>
      </c>
      <c r="F378" s="8">
        <f t="shared" si="15"/>
        <v>1.7015675406320001E-3</v>
      </c>
      <c r="G378" s="8">
        <f t="shared" si="16"/>
        <v>7.9273701523525794E-2</v>
      </c>
      <c r="I378" s="10" t="s">
        <v>755</v>
      </c>
      <c r="J378" s="11">
        <v>1.7015675406320001E-3</v>
      </c>
      <c r="L378" s="12" t="str">
        <f>_xlfn.XLOOKUP(I378,Sheet!$B$2:$B$900,Sheet!$A$2:$A$900)</f>
        <v>TJX</v>
      </c>
      <c r="M378" s="9">
        <f t="shared" si="17"/>
        <v>1.7015675406320001E-3</v>
      </c>
      <c r="P378" s="15"/>
      <c r="R378" s="10" t="s">
        <v>754</v>
      </c>
      <c r="S378" s="11">
        <v>7.9273701523525794E-2</v>
      </c>
      <c r="V378" s="16"/>
    </row>
    <row r="379" spans="1:22">
      <c r="A379" s="1" t="s">
        <v>756</v>
      </c>
      <c r="B379">
        <v>-0.18530315453111221</v>
      </c>
      <c r="C379">
        <v>-0.13818449768694391</v>
      </c>
      <c r="D379">
        <v>0.99129393341230221</v>
      </c>
      <c r="E379">
        <v>4.71186568441683E-2</v>
      </c>
      <c r="F379" s="8">
        <f t="shared" si="15"/>
        <v>-3.6752584592064002E-3</v>
      </c>
      <c r="G379" s="8">
        <f t="shared" si="16"/>
        <v>0.1153622893149856</v>
      </c>
      <c r="I379" s="10" t="s">
        <v>757</v>
      </c>
      <c r="J379" s="11">
        <v>-3.6752584592064002E-3</v>
      </c>
      <c r="L379" s="12" t="str">
        <f>_xlfn.XLOOKUP(I379,Sheet!$B$2:$B$900,Sheet!$A$2:$A$900)</f>
        <v>TMO</v>
      </c>
      <c r="M379" s="9">
        <f t="shared" si="17"/>
        <v>-3.6752584592064002E-3</v>
      </c>
      <c r="P379" s="15"/>
      <c r="R379" s="10" t="s">
        <v>756</v>
      </c>
      <c r="S379" s="11">
        <v>0.1153622893149856</v>
      </c>
      <c r="V379" s="16"/>
    </row>
    <row r="380" spans="1:22">
      <c r="A380" s="1" t="s">
        <v>758</v>
      </c>
      <c r="B380">
        <v>-0.1255078712241568</v>
      </c>
      <c r="C380">
        <v>0.2310709511188366</v>
      </c>
      <c r="D380">
        <v>0.70251761164659898</v>
      </c>
      <c r="E380">
        <v>0.35657882234299337</v>
      </c>
      <c r="F380" s="8">
        <f t="shared" si="15"/>
        <v>-3.1667815554403001E-3</v>
      </c>
      <c r="G380" s="8">
        <f t="shared" si="16"/>
        <v>0.13569549800175751</v>
      </c>
      <c r="I380" s="10" t="s">
        <v>759</v>
      </c>
      <c r="J380" s="11">
        <v>-3.1667815554403001E-3</v>
      </c>
      <c r="L380" s="12" t="str">
        <f>_xlfn.XLOOKUP(I380,Sheet!$B$2:$B$900,Sheet!$A$2:$A$900)</f>
        <v>TMUS</v>
      </c>
      <c r="M380" s="9">
        <f t="shared" si="17"/>
        <v>-3.1667815554403001E-3</v>
      </c>
      <c r="P380" s="15"/>
      <c r="R380" s="10" t="s">
        <v>758</v>
      </c>
      <c r="S380" s="11">
        <v>0.13569549800175751</v>
      </c>
      <c r="V380" s="16"/>
    </row>
    <row r="381" spans="1:22">
      <c r="A381" s="1" t="s">
        <v>760</v>
      </c>
      <c r="B381">
        <v>-0.26158883977641778</v>
      </c>
      <c r="C381">
        <v>8.4805788380497238E-2</v>
      </c>
      <c r="D381">
        <v>1.3597092727197271</v>
      </c>
      <c r="E381">
        <v>0.34639462815691502</v>
      </c>
      <c r="F381" s="8">
        <f t="shared" si="15"/>
        <v>1.1905904366297E-2</v>
      </c>
      <c r="G381" s="8">
        <f t="shared" si="16"/>
        <v>0.1148992661585827</v>
      </c>
      <c r="I381" s="10" t="s">
        <v>761</v>
      </c>
      <c r="J381" s="11">
        <v>1.1905904366297E-2</v>
      </c>
      <c r="L381" s="12" t="str">
        <f>_xlfn.XLOOKUP(I381,Sheet!$B$2:$B$900,Sheet!$A$2:$A$900)</f>
        <v>TPR</v>
      </c>
      <c r="M381" s="9">
        <f t="shared" si="17"/>
        <v>1.1905904366297E-2</v>
      </c>
      <c r="P381" s="15"/>
      <c r="R381" s="10" t="s">
        <v>760</v>
      </c>
      <c r="S381" s="11">
        <v>0.1148992661585827</v>
      </c>
      <c r="V381" s="16"/>
    </row>
    <row r="382" spans="1:22">
      <c r="A382" s="1" t="s">
        <v>762</v>
      </c>
      <c r="B382">
        <v>-0.28580236164381723</v>
      </c>
      <c r="C382">
        <v>-0.45572287895137858</v>
      </c>
      <c r="D382">
        <v>1.4766464522956899</v>
      </c>
      <c r="E382">
        <v>-0.16992051730756139</v>
      </c>
      <c r="F382" s="8">
        <f t="shared" si="15"/>
        <v>3.3714291399566999E-3</v>
      </c>
      <c r="G382" s="8">
        <f t="shared" si="16"/>
        <v>0.17992636883981561</v>
      </c>
      <c r="I382" s="10" t="s">
        <v>763</v>
      </c>
      <c r="J382" s="11">
        <v>3.3714291399566999E-3</v>
      </c>
      <c r="L382" s="12" t="str">
        <f>_xlfn.XLOOKUP(I382,Sheet!$B$2:$B$900,Sheet!$A$2:$A$900)</f>
        <v>TRMB</v>
      </c>
      <c r="M382" s="9">
        <f t="shared" si="17"/>
        <v>3.3714291399566999E-3</v>
      </c>
      <c r="P382" s="15"/>
      <c r="R382" s="10" t="s">
        <v>762</v>
      </c>
      <c r="S382" s="11">
        <v>0.17992636883981561</v>
      </c>
      <c r="V382" s="16"/>
    </row>
    <row r="383" spans="1:22">
      <c r="A383" s="1" t="s">
        <v>764</v>
      </c>
      <c r="B383">
        <v>-0.28113550750113597</v>
      </c>
      <c r="C383">
        <v>-0.45940320029249898</v>
      </c>
      <c r="D383">
        <v>1.454108270368826</v>
      </c>
      <c r="E383">
        <v>-0.17826769279136309</v>
      </c>
      <c r="F383" s="8">
        <f t="shared" si="15"/>
        <v>4.5630470207919001E-3</v>
      </c>
      <c r="G383" s="8">
        <f t="shared" si="16"/>
        <v>0.1559478746425855</v>
      </c>
      <c r="I383" s="10" t="s">
        <v>765</v>
      </c>
      <c r="J383" s="11">
        <v>4.5630470207919001E-3</v>
      </c>
      <c r="L383" s="12" t="str">
        <f>_xlfn.XLOOKUP(I383,Sheet!$B$2:$B$900,Sheet!$A$2:$A$900)</f>
        <v>TROW</v>
      </c>
      <c r="M383" s="9">
        <f t="shared" si="17"/>
        <v>4.5630470207919001E-3</v>
      </c>
      <c r="P383" s="15"/>
      <c r="R383" s="10" t="s">
        <v>764</v>
      </c>
      <c r="S383" s="11">
        <v>0.1559478746425855</v>
      </c>
      <c r="V383" s="16"/>
    </row>
    <row r="384" spans="1:22">
      <c r="A384" s="1" t="s">
        <v>766</v>
      </c>
      <c r="B384">
        <v>-7.1175707990099535E-2</v>
      </c>
      <c r="C384">
        <v>0.22815231750205209</v>
      </c>
      <c r="D384">
        <v>0.44012497154885039</v>
      </c>
      <c r="E384">
        <v>0.29932802549215171</v>
      </c>
      <c r="F384" s="8">
        <f t="shared" si="15"/>
        <v>-3.9487343591939998E-4</v>
      </c>
      <c r="G384" s="8">
        <f t="shared" si="16"/>
        <v>4.36611172959296E-2</v>
      </c>
      <c r="I384" s="10" t="s">
        <v>767</v>
      </c>
      <c r="J384" s="11">
        <v>-3.9487343591939998E-4</v>
      </c>
      <c r="L384" s="12" t="str">
        <f>_xlfn.XLOOKUP(I384,Sheet!$B$2:$B$900,Sheet!$A$2:$A$900)</f>
        <v>TRV</v>
      </c>
      <c r="M384" s="9">
        <f t="shared" si="17"/>
        <v>-3.9487343591939998E-4</v>
      </c>
      <c r="P384" s="15"/>
      <c r="R384" s="10" t="s">
        <v>766</v>
      </c>
      <c r="S384" s="11">
        <v>4.36611172959296E-2</v>
      </c>
      <c r="V384" s="16"/>
    </row>
    <row r="385" spans="1:22">
      <c r="A385" s="1" t="s">
        <v>768</v>
      </c>
      <c r="B385">
        <v>-0.1661388846259915</v>
      </c>
      <c r="C385">
        <v>2.2464507887371421E-2</v>
      </c>
      <c r="D385">
        <v>0.89874169406398274</v>
      </c>
      <c r="E385">
        <v>0.18860339251336289</v>
      </c>
      <c r="F385" s="8">
        <f t="shared" si="15"/>
        <v>-5.0247745047634004E-3</v>
      </c>
      <c r="G385" s="8">
        <f t="shared" si="16"/>
        <v>0.16351862202794709</v>
      </c>
      <c r="I385" s="10" t="s">
        <v>769</v>
      </c>
      <c r="J385" s="11">
        <v>-5.0247745047634004E-3</v>
      </c>
      <c r="L385" s="12" t="str">
        <f>_xlfn.XLOOKUP(I385,Sheet!$B$2:$B$900,Sheet!$A$2:$A$900)</f>
        <v>TSCO</v>
      </c>
      <c r="M385" s="9">
        <f t="shared" si="17"/>
        <v>-5.0247745047634004E-3</v>
      </c>
      <c r="P385" s="15"/>
      <c r="R385" s="10" t="s">
        <v>768</v>
      </c>
      <c r="S385" s="11">
        <v>0.16351862202794709</v>
      </c>
      <c r="V385" s="16"/>
    </row>
    <row r="386" spans="1:22">
      <c r="A386" s="1" t="s">
        <v>770</v>
      </c>
      <c r="B386">
        <v>-9.1273642069521599E-2</v>
      </c>
      <c r="C386">
        <v>-0.27655930251586852</v>
      </c>
      <c r="D386">
        <v>0.53718626397139146</v>
      </c>
      <c r="E386">
        <v>-0.18528566044634689</v>
      </c>
      <c r="F386" s="8">
        <f t="shared" ref="F386:F433" si="18">_xlfn.XLOOKUP(A386,$L$2:$L$900,$M$2:$M$900)</f>
        <v>-5.7907575879798997E-3</v>
      </c>
      <c r="G386" s="8">
        <f t="shared" ref="G386:G433" si="19">_xlfn.XLOOKUP(A386,$R$2:$R$900,$S$2:$S$900)</f>
        <v>8.8132080808434998E-3</v>
      </c>
      <c r="I386" s="10" t="s">
        <v>771</v>
      </c>
      <c r="J386" s="11">
        <v>-5.7907575879798997E-3</v>
      </c>
      <c r="L386" s="12" t="str">
        <f>_xlfn.XLOOKUP(I386,Sheet!$B$2:$B$900,Sheet!$A$2:$A$900)</f>
        <v>TSN</v>
      </c>
      <c r="M386" s="9">
        <f t="shared" ref="M386:M433" si="20">J386</f>
        <v>-5.7907575879798997E-3</v>
      </c>
      <c r="P386" s="15"/>
      <c r="R386" s="10" t="s">
        <v>770</v>
      </c>
      <c r="S386" s="11">
        <v>8.8132080808434998E-3</v>
      </c>
      <c r="V386" s="16"/>
    </row>
    <row r="387" spans="1:22">
      <c r="A387" s="1" t="s">
        <v>772</v>
      </c>
      <c r="B387">
        <v>-0.1840656782178462</v>
      </c>
      <c r="C387">
        <v>-0.1198454257865947</v>
      </c>
      <c r="D387">
        <v>0.98531764501205021</v>
      </c>
      <c r="E387">
        <v>6.4220252431251429E-2</v>
      </c>
      <c r="F387" s="8">
        <f t="shared" si="18"/>
        <v>-3.2873032095790002E-4</v>
      </c>
      <c r="G387" s="8">
        <f t="shared" si="19"/>
        <v>0.16763281619115289</v>
      </c>
      <c r="I387" s="10" t="s">
        <v>773</v>
      </c>
      <c r="J387" s="11">
        <v>-3.2873032095790002E-4</v>
      </c>
      <c r="L387" s="12" t="str">
        <f>_xlfn.XLOOKUP(I387,Sheet!$B$2:$B$900,Sheet!$A$2:$A$900)</f>
        <v>TT</v>
      </c>
      <c r="M387" s="9">
        <f t="shared" si="20"/>
        <v>-3.2873032095790002E-4</v>
      </c>
      <c r="P387" s="15"/>
      <c r="R387" s="10" t="s">
        <v>772</v>
      </c>
      <c r="S387" s="11">
        <v>0.16763281619115289</v>
      </c>
      <c r="V387" s="16"/>
    </row>
    <row r="388" spans="1:22">
      <c r="A388" s="1" t="s">
        <v>774</v>
      </c>
      <c r="B388">
        <v>-0.16570660139582799</v>
      </c>
      <c r="C388">
        <v>-0.43687053255614039</v>
      </c>
      <c r="D388">
        <v>0.89665401834336145</v>
      </c>
      <c r="E388">
        <v>-0.27116393116031229</v>
      </c>
      <c r="F388" s="8">
        <f t="shared" si="18"/>
        <v>-6.2613484776212003E-3</v>
      </c>
      <c r="G388" s="8">
        <f t="shared" si="19"/>
        <v>0.1162092393948731</v>
      </c>
      <c r="I388" s="10" t="s">
        <v>775</v>
      </c>
      <c r="J388" s="11">
        <v>-6.2613484776212003E-3</v>
      </c>
      <c r="L388" s="12" t="str">
        <f>_xlfn.XLOOKUP(I388,Sheet!$B$2:$B$900,Sheet!$A$2:$A$900)</f>
        <v>TTWO</v>
      </c>
      <c r="M388" s="9">
        <f t="shared" si="20"/>
        <v>-6.2613484776212003E-3</v>
      </c>
      <c r="P388" s="15"/>
      <c r="R388" s="10" t="s">
        <v>774</v>
      </c>
      <c r="S388" s="11">
        <v>0.1162092393948731</v>
      </c>
      <c r="V388" s="16"/>
    </row>
    <row r="389" spans="1:22">
      <c r="A389" s="1" t="s">
        <v>776</v>
      </c>
      <c r="B389">
        <v>-0.2052166755877825</v>
      </c>
      <c r="C389">
        <v>-5.2815021163061693E-2</v>
      </c>
      <c r="D389">
        <v>1.0874646185586381</v>
      </c>
      <c r="E389">
        <v>0.15240165442472081</v>
      </c>
      <c r="F389" s="8">
        <f t="shared" si="18"/>
        <v>3.4659614782204E-3</v>
      </c>
      <c r="G389" s="8">
        <f t="shared" si="19"/>
        <v>0.13661341327399179</v>
      </c>
      <c r="I389" s="10" t="s">
        <v>777</v>
      </c>
      <c r="J389" s="11">
        <v>3.4659614782204E-3</v>
      </c>
      <c r="L389" s="12" t="str">
        <f>_xlfn.XLOOKUP(I389,Sheet!$B$2:$B$900,Sheet!$A$2:$A$900)</f>
        <v>TXN</v>
      </c>
      <c r="M389" s="9">
        <f t="shared" si="20"/>
        <v>3.4659614782204E-3</v>
      </c>
      <c r="P389" s="15"/>
      <c r="R389" s="10" t="s">
        <v>776</v>
      </c>
      <c r="S389" s="11">
        <v>0.13661341327399179</v>
      </c>
      <c r="V389" s="16"/>
    </row>
    <row r="390" spans="1:22">
      <c r="A390" s="1" t="s">
        <v>778</v>
      </c>
      <c r="B390">
        <v>-0.21040623308563891</v>
      </c>
      <c r="C390">
        <v>-2.9773757435373919E-2</v>
      </c>
      <c r="D390">
        <v>1.112527152640624</v>
      </c>
      <c r="E390">
        <v>0.180632475650265</v>
      </c>
      <c r="F390" s="8">
        <f t="shared" si="18"/>
        <v>8.3166751121051003E-3</v>
      </c>
      <c r="G390" s="8">
        <f t="shared" si="19"/>
        <v>9.7499218888767794E-2</v>
      </c>
      <c r="I390" s="10" t="s">
        <v>779</v>
      </c>
      <c r="J390" s="11">
        <v>8.3166751121051003E-3</v>
      </c>
      <c r="L390" s="12" t="str">
        <f>_xlfn.XLOOKUP(I390,Sheet!$B$2:$B$900,Sheet!$A$2:$A$900)</f>
        <v>TXT</v>
      </c>
      <c r="M390" s="9">
        <f t="shared" si="20"/>
        <v>8.3166751121051003E-3</v>
      </c>
      <c r="P390" s="15"/>
      <c r="R390" s="10" t="s">
        <v>778</v>
      </c>
      <c r="S390" s="11">
        <v>9.7499218888767794E-2</v>
      </c>
      <c r="V390" s="16"/>
    </row>
    <row r="391" spans="1:22">
      <c r="A391" s="1" t="s">
        <v>780</v>
      </c>
      <c r="B391">
        <v>-0.25173220951716668</v>
      </c>
      <c r="C391">
        <v>-0.42580020666729601</v>
      </c>
      <c r="D391">
        <v>1.3121075009100771</v>
      </c>
      <c r="E391">
        <v>-0.1740679971501293</v>
      </c>
      <c r="F391" s="8">
        <f t="shared" si="18"/>
        <v>-4.3246052313648999E-3</v>
      </c>
      <c r="G391" s="8">
        <f t="shared" si="19"/>
        <v>0.1220589854485047</v>
      </c>
      <c r="I391" s="10" t="s">
        <v>781</v>
      </c>
      <c r="J391" s="11">
        <v>-4.3246052313648999E-3</v>
      </c>
      <c r="L391" s="12" t="str">
        <f>_xlfn.XLOOKUP(I391,Sheet!$B$2:$B$900,Sheet!$A$2:$A$900)</f>
        <v>TYL</v>
      </c>
      <c r="M391" s="9">
        <f t="shared" si="20"/>
        <v>-4.3246052313648999E-3</v>
      </c>
      <c r="P391" s="15"/>
      <c r="R391" s="10" t="s">
        <v>780</v>
      </c>
      <c r="S391" s="11">
        <v>0.1220589854485047</v>
      </c>
      <c r="V391" s="16"/>
    </row>
    <row r="392" spans="1:22">
      <c r="A392" s="1" t="s">
        <v>782</v>
      </c>
      <c r="B392">
        <v>-0.27312552489429909</v>
      </c>
      <c r="C392">
        <v>-9.8021144186521969E-4</v>
      </c>
      <c r="D392">
        <v>1.41542472901431</v>
      </c>
      <c r="E392">
        <v>0.27214531345243392</v>
      </c>
      <c r="F392" s="8">
        <f t="shared" si="18"/>
        <v>8.8038914104007996E-3</v>
      </c>
      <c r="G392" s="8">
        <f t="shared" si="19"/>
        <v>-0.75933154835051853</v>
      </c>
      <c r="I392" s="10" t="s">
        <v>783</v>
      </c>
      <c r="J392" s="11">
        <v>8.8038914104007996E-3</v>
      </c>
      <c r="L392" s="12" t="str">
        <f>_xlfn.XLOOKUP(I392,Sheet!$B$2:$B$900,Sheet!$A$2:$A$900)</f>
        <v>UAL</v>
      </c>
      <c r="M392" s="9">
        <f t="shared" si="20"/>
        <v>8.8038914104007996E-3</v>
      </c>
      <c r="P392" s="15"/>
      <c r="R392" s="10" t="s">
        <v>782</v>
      </c>
      <c r="S392" s="11">
        <v>-0.75933154835051853</v>
      </c>
      <c r="V392" s="16"/>
    </row>
    <row r="393" spans="1:22">
      <c r="A393" s="1" t="s">
        <v>784</v>
      </c>
      <c r="B393">
        <v>-0.13417682267758729</v>
      </c>
      <c r="C393">
        <v>-0.36851394326477671</v>
      </c>
      <c r="D393">
        <v>0.74438358795506643</v>
      </c>
      <c r="E393">
        <v>-0.23433712058718939</v>
      </c>
      <c r="F393" s="8">
        <f t="shared" si="18"/>
        <v>-1.3294565212775E-3</v>
      </c>
      <c r="G393" s="8">
        <f t="shared" si="19"/>
        <v>5.1998741382196803E-2</v>
      </c>
      <c r="I393" s="10" t="s">
        <v>785</v>
      </c>
      <c r="J393" s="11">
        <v>-1.3294565212775E-3</v>
      </c>
      <c r="L393" s="12" t="str">
        <f>_xlfn.XLOOKUP(I393,Sheet!$B$2:$B$900,Sheet!$A$2:$A$900)</f>
        <v>UDR</v>
      </c>
      <c r="M393" s="9">
        <f t="shared" si="20"/>
        <v>-1.3294565212775E-3</v>
      </c>
      <c r="P393" s="15"/>
      <c r="R393" s="10" t="s">
        <v>784</v>
      </c>
      <c r="S393" s="11">
        <v>5.1998741382196803E-2</v>
      </c>
      <c r="V393" s="16"/>
    </row>
    <row r="394" spans="1:22">
      <c r="A394" s="1" t="s">
        <v>786</v>
      </c>
      <c r="B394">
        <v>-0.1796285362361669</v>
      </c>
      <c r="C394">
        <v>0.16786234359170299</v>
      </c>
      <c r="D394">
        <v>0.96388883876250298</v>
      </c>
      <c r="E394">
        <v>0.34749087982786991</v>
      </c>
      <c r="F394" s="8">
        <f t="shared" si="18"/>
        <v>3.7373455338119001E-3</v>
      </c>
      <c r="G394" s="8">
        <f t="shared" si="19"/>
        <v>1.9382481841112001E-3</v>
      </c>
      <c r="I394" s="10" t="s">
        <v>787</v>
      </c>
      <c r="J394" s="11">
        <v>3.7373455338119001E-3</v>
      </c>
      <c r="L394" s="12" t="str">
        <f>_xlfn.XLOOKUP(I394,Sheet!$B$2:$B$900,Sheet!$A$2:$A$900)</f>
        <v>UHS</v>
      </c>
      <c r="M394" s="9">
        <f t="shared" si="20"/>
        <v>3.7373455338119001E-3</v>
      </c>
      <c r="P394" s="15"/>
      <c r="R394" s="10" t="s">
        <v>786</v>
      </c>
      <c r="S394" s="11">
        <v>1.9382481841112001E-3</v>
      </c>
      <c r="V394" s="16"/>
    </row>
    <row r="395" spans="1:22">
      <c r="A395" s="1" t="s">
        <v>788</v>
      </c>
      <c r="B395">
        <v>-0.19202230110542259</v>
      </c>
      <c r="C395">
        <v>0.19609372210496989</v>
      </c>
      <c r="D395">
        <v>1.023743490063342</v>
      </c>
      <c r="E395">
        <v>0.38811602321039251</v>
      </c>
      <c r="F395" s="8">
        <f t="shared" si="18"/>
        <v>4.9169798688509002E-3</v>
      </c>
      <c r="G395" s="8">
        <f t="shared" si="19"/>
        <v>3.4964777392515203E-2</v>
      </c>
      <c r="I395" s="10" t="s">
        <v>789</v>
      </c>
      <c r="J395" s="11">
        <v>4.9169798688509002E-3</v>
      </c>
      <c r="L395" s="12" t="str">
        <f>_xlfn.XLOOKUP(I395,Sheet!$B$2:$B$900,Sheet!$A$2:$A$900)</f>
        <v>ULTA</v>
      </c>
      <c r="M395" s="9">
        <f t="shared" si="20"/>
        <v>4.9169798688509002E-3</v>
      </c>
      <c r="P395" s="15"/>
      <c r="R395" s="10" t="s">
        <v>788</v>
      </c>
      <c r="S395" s="11">
        <v>3.4964777392515203E-2</v>
      </c>
      <c r="V395" s="16"/>
    </row>
    <row r="396" spans="1:22">
      <c r="A396" s="1" t="s">
        <v>790</v>
      </c>
      <c r="B396">
        <v>-9.9196381732266969E-2</v>
      </c>
      <c r="C396">
        <v>9.6494629663719356E-2</v>
      </c>
      <c r="D396">
        <v>0.57544847282104383</v>
      </c>
      <c r="E396">
        <v>0.1956910113959863</v>
      </c>
      <c r="F396" s="8">
        <f t="shared" si="18"/>
        <v>1.0000444130263001E-3</v>
      </c>
      <c r="G396" s="8">
        <f t="shared" si="19"/>
        <v>0.1115061499193926</v>
      </c>
      <c r="I396" s="10" t="s">
        <v>791</v>
      </c>
      <c r="J396" s="11">
        <v>1.0000444130263001E-3</v>
      </c>
      <c r="L396" s="12" t="str">
        <f>_xlfn.XLOOKUP(I396,Sheet!$B$2:$B$900,Sheet!$A$2:$A$900)</f>
        <v>UNH</v>
      </c>
      <c r="M396" s="9">
        <f t="shared" si="20"/>
        <v>1.0000444130263001E-3</v>
      </c>
      <c r="P396" s="15"/>
      <c r="R396" s="10" t="s">
        <v>790</v>
      </c>
      <c r="S396" s="11">
        <v>0.1115061499193926</v>
      </c>
      <c r="V396" s="16"/>
    </row>
    <row r="397" spans="1:22">
      <c r="A397" s="1" t="s">
        <v>792</v>
      </c>
      <c r="B397">
        <v>-0.12032728678768261</v>
      </c>
      <c r="C397">
        <v>-0.13938146330077911</v>
      </c>
      <c r="D397">
        <v>0.67749841221439799</v>
      </c>
      <c r="E397">
        <v>-1.9054176513096429E-2</v>
      </c>
      <c r="F397" s="8">
        <f t="shared" si="18"/>
        <v>5.6281814558289999E-4</v>
      </c>
      <c r="G397" s="8">
        <f t="shared" si="19"/>
        <v>8.9079855648799999E-2</v>
      </c>
      <c r="I397" s="10" t="s">
        <v>793</v>
      </c>
      <c r="J397" s="11">
        <v>5.6281814558289999E-4</v>
      </c>
      <c r="L397" s="12" t="str">
        <f>_xlfn.XLOOKUP(I397,Sheet!$B$2:$B$900,Sheet!$A$2:$A$900)</f>
        <v>UNP</v>
      </c>
      <c r="M397" s="9">
        <f t="shared" si="20"/>
        <v>5.6281814558289999E-4</v>
      </c>
      <c r="P397" s="15"/>
      <c r="R397" s="10" t="s">
        <v>792</v>
      </c>
      <c r="S397" s="11">
        <v>8.9079855648799999E-2</v>
      </c>
      <c r="V397" s="16"/>
    </row>
    <row r="398" spans="1:22">
      <c r="A398" s="1" t="s">
        <v>794</v>
      </c>
      <c r="B398">
        <v>-0.16582270826902559</v>
      </c>
      <c r="C398">
        <v>-0.1274320811667029</v>
      </c>
      <c r="D398">
        <v>0.89721474678077984</v>
      </c>
      <c r="E398">
        <v>3.8390627102322689E-2</v>
      </c>
      <c r="F398" s="8">
        <f t="shared" si="18"/>
        <v>-3.1465579811014001E-3</v>
      </c>
      <c r="G398" s="8">
        <f t="shared" si="19"/>
        <v>0.15380804617800339</v>
      </c>
      <c r="I398" s="10" t="s">
        <v>795</v>
      </c>
      <c r="J398" s="11">
        <v>-3.1465579811014001E-3</v>
      </c>
      <c r="L398" s="12" t="str">
        <f>_xlfn.XLOOKUP(I398,Sheet!$B$2:$B$900,Sheet!$A$2:$A$900)</f>
        <v>UPS</v>
      </c>
      <c r="M398" s="9">
        <f t="shared" si="20"/>
        <v>-3.1465579811014001E-3</v>
      </c>
      <c r="P398" s="15"/>
      <c r="R398" s="10" t="s">
        <v>794</v>
      </c>
      <c r="S398" s="11">
        <v>0.15380804617800339</v>
      </c>
      <c r="V398" s="16"/>
    </row>
    <row r="399" spans="1:22">
      <c r="A399" s="1" t="s">
        <v>796</v>
      </c>
      <c r="B399">
        <v>-0.25034065073530548</v>
      </c>
      <c r="C399">
        <v>0.151668550663933</v>
      </c>
      <c r="D399">
        <v>1.3053870841092441</v>
      </c>
      <c r="E399">
        <v>0.40200920139923862</v>
      </c>
      <c r="F399" s="8">
        <f t="shared" si="18"/>
        <v>1.1314712224104901E-2</v>
      </c>
      <c r="G399" s="8">
        <f t="shared" si="19"/>
        <v>0.17545045531288311</v>
      </c>
      <c r="I399" s="10" t="s">
        <v>797</v>
      </c>
      <c r="J399" s="11">
        <v>1.1314712224104901E-2</v>
      </c>
      <c r="L399" s="12" t="str">
        <f>_xlfn.XLOOKUP(I399,Sheet!$B$2:$B$900,Sheet!$A$2:$A$900)</f>
        <v>URI</v>
      </c>
      <c r="M399" s="9">
        <f t="shared" si="20"/>
        <v>1.1314712224104901E-2</v>
      </c>
      <c r="P399" s="15"/>
      <c r="R399" s="10" t="s">
        <v>796</v>
      </c>
      <c r="S399" s="11">
        <v>0.17545045531288311</v>
      </c>
      <c r="V399" s="16"/>
    </row>
    <row r="400" spans="1:22">
      <c r="A400" s="1" t="s">
        <v>798</v>
      </c>
      <c r="B400">
        <v>-0.14137403272881929</v>
      </c>
      <c r="C400">
        <v>-0.17010170654191101</v>
      </c>
      <c r="D400">
        <v>0.77914191220115592</v>
      </c>
      <c r="E400">
        <v>-2.8727673813091711E-2</v>
      </c>
      <c r="F400" s="8">
        <f t="shared" si="18"/>
        <v>3.8110793583931999E-3</v>
      </c>
      <c r="G400" s="8">
        <f t="shared" si="19"/>
        <v>4.2765647144631498E-2</v>
      </c>
      <c r="I400" s="10" t="s">
        <v>799</v>
      </c>
      <c r="J400" s="11">
        <v>3.8110793583931999E-3</v>
      </c>
      <c r="L400" s="12" t="str">
        <f>_xlfn.XLOOKUP(I400,Sheet!$B$2:$B$900,Sheet!$A$2:$A$900)</f>
        <v>USB</v>
      </c>
      <c r="M400" s="9">
        <f t="shared" si="20"/>
        <v>3.8110793583931999E-3</v>
      </c>
      <c r="P400" s="15"/>
      <c r="R400" s="10" t="s">
        <v>798</v>
      </c>
      <c r="S400" s="11">
        <v>4.2765647144631498E-2</v>
      </c>
      <c r="V400" s="16"/>
    </row>
    <row r="401" spans="1:22">
      <c r="A401" s="1" t="s">
        <v>800</v>
      </c>
      <c r="B401">
        <v>-0.18197709395609779</v>
      </c>
      <c r="C401">
        <v>1.2501967696437631E-2</v>
      </c>
      <c r="D401">
        <v>0.97523100192835976</v>
      </c>
      <c r="E401">
        <v>0.19447906165253551</v>
      </c>
      <c r="F401" s="8">
        <f t="shared" si="18"/>
        <v>2.0159241355584001E-3</v>
      </c>
      <c r="G401" s="8">
        <f t="shared" si="19"/>
        <v>7.9804571512817599E-2</v>
      </c>
      <c r="I401" s="10" t="s">
        <v>801</v>
      </c>
      <c r="J401" s="11">
        <v>2.0159241355584001E-3</v>
      </c>
      <c r="L401" s="12" t="str">
        <f>_xlfn.XLOOKUP(I401,Sheet!$B$2:$B$900,Sheet!$A$2:$A$900)</f>
        <v>V</v>
      </c>
      <c r="M401" s="9">
        <f t="shared" si="20"/>
        <v>2.0159241355584001E-3</v>
      </c>
      <c r="P401" s="15"/>
      <c r="R401" s="10" t="s">
        <v>800</v>
      </c>
      <c r="S401" s="11">
        <v>7.9804571512817599E-2</v>
      </c>
      <c r="V401" s="16"/>
    </row>
    <row r="402" spans="1:22">
      <c r="A402" s="1" t="s">
        <v>802</v>
      </c>
      <c r="B402">
        <v>-0.22022182372311061</v>
      </c>
      <c r="C402">
        <v>-0.82676773473907283</v>
      </c>
      <c r="D402">
        <v>1.159930727027858</v>
      </c>
      <c r="E402">
        <v>-0.60654591101596222</v>
      </c>
      <c r="F402" s="8">
        <f t="shared" si="18"/>
        <v>3.7324039780226E-3</v>
      </c>
      <c r="G402" s="8">
        <f t="shared" si="19"/>
        <v>-2.8191142326283399E-2</v>
      </c>
      <c r="I402" s="10" t="s">
        <v>803</v>
      </c>
      <c r="J402" s="11">
        <v>3.7324039780226E-3</v>
      </c>
      <c r="L402" s="12" t="str">
        <f>_xlfn.XLOOKUP(I402,Sheet!$B$2:$B$900,Sheet!$A$2:$A$900)</f>
        <v>VFC</v>
      </c>
      <c r="M402" s="9">
        <f t="shared" si="20"/>
        <v>3.7324039780226E-3</v>
      </c>
      <c r="P402" s="15"/>
      <c r="R402" s="10" t="s">
        <v>802</v>
      </c>
      <c r="S402" s="11">
        <v>-2.8191142326283399E-2</v>
      </c>
      <c r="V402" s="16"/>
    </row>
    <row r="403" spans="1:22">
      <c r="A403" s="1" t="s">
        <v>804</v>
      </c>
      <c r="B403">
        <v>-0.1107735080851107</v>
      </c>
      <c r="C403">
        <v>0.66016473315057012</v>
      </c>
      <c r="D403">
        <v>0.63135923667893701</v>
      </c>
      <c r="E403">
        <v>0.77093824123568078</v>
      </c>
      <c r="F403" s="8">
        <f t="shared" si="18"/>
        <v>8.2864563861568003E-3</v>
      </c>
      <c r="G403" s="8">
        <f t="shared" si="19"/>
        <v>-5.2200199314741097E-2</v>
      </c>
      <c r="I403" s="10" t="s">
        <v>805</v>
      </c>
      <c r="J403" s="11">
        <v>8.2864563861568003E-3</v>
      </c>
      <c r="L403" s="12" t="str">
        <f>_xlfn.XLOOKUP(I403,Sheet!$B$2:$B$900,Sheet!$A$2:$A$900)</f>
        <v>VLO</v>
      </c>
      <c r="M403" s="9">
        <f t="shared" si="20"/>
        <v>8.2864563861568003E-3</v>
      </c>
      <c r="P403" s="15"/>
      <c r="R403" s="10" t="s">
        <v>804</v>
      </c>
      <c r="S403" s="11">
        <v>-5.2200199314741097E-2</v>
      </c>
      <c r="V403" s="16"/>
    </row>
    <row r="404" spans="1:22">
      <c r="A404" s="1" t="s">
        <v>806</v>
      </c>
      <c r="B404">
        <v>-0.18496513800059269</v>
      </c>
      <c r="C404">
        <v>-0.11316343685524539</v>
      </c>
      <c r="D404">
        <v>0.98966151083679021</v>
      </c>
      <c r="E404">
        <v>7.1801701145347285E-2</v>
      </c>
      <c r="F404" s="8">
        <f t="shared" si="18"/>
        <v>-2.1884146108633001E-3</v>
      </c>
      <c r="G404" s="8">
        <f t="shared" si="19"/>
        <v>0.10182651026011839</v>
      </c>
      <c r="I404" s="10" t="s">
        <v>807</v>
      </c>
      <c r="J404" s="11">
        <v>-2.1884146108633001E-3</v>
      </c>
      <c r="L404" s="12" t="str">
        <f>_xlfn.XLOOKUP(I404,Sheet!$B$2:$B$900,Sheet!$A$2:$A$900)</f>
        <v>VMC</v>
      </c>
      <c r="M404" s="9">
        <f t="shared" si="20"/>
        <v>-2.1884146108633001E-3</v>
      </c>
      <c r="P404" s="15"/>
      <c r="R404" s="10" t="s">
        <v>806</v>
      </c>
      <c r="S404" s="11">
        <v>0.10182651026011839</v>
      </c>
      <c r="V404" s="16"/>
    </row>
    <row r="405" spans="1:22">
      <c r="A405" s="1" t="s">
        <v>808</v>
      </c>
      <c r="B405">
        <v>-0.206360769976808</v>
      </c>
      <c r="C405">
        <v>-0.15133245120358549</v>
      </c>
      <c r="D405">
        <v>1.092989926762624</v>
      </c>
      <c r="E405">
        <v>5.5028318773222507E-2</v>
      </c>
      <c r="F405" s="8">
        <f t="shared" si="18"/>
        <v>-7.4974474586240005E-4</v>
      </c>
      <c r="G405" s="8">
        <f t="shared" si="19"/>
        <v>3.3683162095479398E-2</v>
      </c>
      <c r="I405" s="10" t="s">
        <v>809</v>
      </c>
      <c r="J405" s="11">
        <v>-7.4974474586240005E-4</v>
      </c>
      <c r="L405" s="12" t="str">
        <f>_xlfn.XLOOKUP(I405,Sheet!$B$2:$B$900,Sheet!$A$2:$A$900)</f>
        <v>VRSN</v>
      </c>
      <c r="M405" s="9">
        <f t="shared" si="20"/>
        <v>-7.4974474586240005E-4</v>
      </c>
      <c r="P405" s="15"/>
      <c r="R405" s="10" t="s">
        <v>808</v>
      </c>
      <c r="S405" s="11">
        <v>3.3683162095479398E-2</v>
      </c>
      <c r="V405" s="16"/>
    </row>
    <row r="406" spans="1:22">
      <c r="A406" s="1" t="s">
        <v>810</v>
      </c>
      <c r="B406">
        <v>-0.1143956220476897</v>
      </c>
      <c r="C406">
        <v>0.32394245637865521</v>
      </c>
      <c r="D406">
        <v>0.64885193324766621</v>
      </c>
      <c r="E406">
        <v>0.43833807842634492</v>
      </c>
      <c r="F406" s="8">
        <f t="shared" si="18"/>
        <v>-4.0414236659287997E-3</v>
      </c>
      <c r="G406" s="8">
        <f t="shared" si="19"/>
        <v>1.20187169667741E-2</v>
      </c>
      <c r="I406" s="10" t="s">
        <v>811</v>
      </c>
      <c r="J406" s="11">
        <v>-4.0414236659287997E-3</v>
      </c>
      <c r="L406" s="12" t="str">
        <f>_xlfn.XLOOKUP(I406,Sheet!$B$2:$B$900,Sheet!$A$2:$A$900)</f>
        <v>VRTX</v>
      </c>
      <c r="M406" s="9">
        <f t="shared" si="20"/>
        <v>-4.0414236659287997E-3</v>
      </c>
      <c r="P406" s="15"/>
      <c r="R406" s="10" t="s">
        <v>810</v>
      </c>
      <c r="S406" s="11">
        <v>1.20187169667741E-2</v>
      </c>
      <c r="V406" s="16"/>
    </row>
    <row r="407" spans="1:22">
      <c r="A407" s="1" t="s">
        <v>812</v>
      </c>
      <c r="B407">
        <v>-0.12760883346549401</v>
      </c>
      <c r="C407">
        <v>-4.1202945332328711E-2</v>
      </c>
      <c r="D407">
        <v>0.71266403314789806</v>
      </c>
      <c r="E407">
        <v>8.6405888133165243E-2</v>
      </c>
      <c r="F407" s="8">
        <f t="shared" si="18"/>
        <v>5.8036892684732999E-3</v>
      </c>
      <c r="G407" s="8">
        <f t="shared" si="19"/>
        <v>-5.3070668033202602E-2</v>
      </c>
      <c r="I407" s="10" t="s">
        <v>813</v>
      </c>
      <c r="J407" s="11">
        <v>5.8036892684732999E-3</v>
      </c>
      <c r="L407" s="12" t="str">
        <f>_xlfn.XLOOKUP(I407,Sheet!$B$2:$B$900,Sheet!$A$2:$A$900)</f>
        <v>VTR</v>
      </c>
      <c r="M407" s="9">
        <f t="shared" si="20"/>
        <v>5.8036892684732999E-3</v>
      </c>
      <c r="P407" s="15"/>
      <c r="R407" s="10" t="s">
        <v>812</v>
      </c>
      <c r="S407" s="11">
        <v>-5.3070668033202602E-2</v>
      </c>
      <c r="V407" s="16"/>
    </row>
    <row r="408" spans="1:22">
      <c r="A408" s="1" t="s">
        <v>814</v>
      </c>
      <c r="B408">
        <v>-0.15128683443461821</v>
      </c>
      <c r="C408">
        <v>-5.807243057539635E-2</v>
      </c>
      <c r="D408">
        <v>0.82701495931590085</v>
      </c>
      <c r="E408">
        <v>9.3214403859221862E-2</v>
      </c>
      <c r="F408" s="8">
        <f t="shared" si="18"/>
        <v>-4.3103522325894997E-3</v>
      </c>
      <c r="G408" s="8">
        <f t="shared" si="19"/>
        <v>-0.44705441247600308</v>
      </c>
      <c r="I408" s="10" t="s">
        <v>815</v>
      </c>
      <c r="J408" s="11">
        <v>-4.3103522325894997E-3</v>
      </c>
      <c r="L408" s="12" t="str">
        <f>_xlfn.XLOOKUP(I408,Sheet!$B$2:$B$900,Sheet!$A$2:$A$900)</f>
        <v>VTRS</v>
      </c>
      <c r="M408" s="9">
        <f t="shared" si="20"/>
        <v>-4.3103522325894997E-3</v>
      </c>
      <c r="P408" s="15"/>
      <c r="R408" s="10" t="s">
        <v>814</v>
      </c>
      <c r="S408" s="11">
        <v>-0.44705441247600308</v>
      </c>
      <c r="V408" s="16"/>
    </row>
    <row r="409" spans="1:22">
      <c r="A409" s="1" t="s">
        <v>816</v>
      </c>
      <c r="B409">
        <v>-5.7683735061552811E-2</v>
      </c>
      <c r="C409">
        <v>-0.1977042716962383</v>
      </c>
      <c r="D409">
        <v>0.37496661623732092</v>
      </c>
      <c r="E409">
        <v>-0.1400205366346855</v>
      </c>
      <c r="F409" s="8">
        <f t="shared" si="18"/>
        <v>-1.07947139488236E-2</v>
      </c>
      <c r="G409" s="8">
        <f t="shared" si="19"/>
        <v>-7.034174152466266E-6</v>
      </c>
      <c r="I409" s="10" t="s">
        <v>817</v>
      </c>
      <c r="J409" s="11">
        <v>-1.07947139488236E-2</v>
      </c>
      <c r="L409" s="12" t="str">
        <f>_xlfn.XLOOKUP(I409,Sheet!$B$2:$B$900,Sheet!$A$2:$A$900)</f>
        <v>VZ</v>
      </c>
      <c r="M409" s="9">
        <f t="shared" si="20"/>
        <v>-1.07947139488236E-2</v>
      </c>
      <c r="P409" s="15"/>
      <c r="R409" s="10" t="s">
        <v>816</v>
      </c>
      <c r="S409" s="11">
        <v>-7.034174152466266E-6</v>
      </c>
      <c r="V409" s="16"/>
    </row>
    <row r="410" spans="1:22">
      <c r="A410" s="1" t="s">
        <v>818</v>
      </c>
      <c r="B410">
        <v>-0.18722975394372129</v>
      </c>
      <c r="C410">
        <v>0.13882867689915149</v>
      </c>
      <c r="D410">
        <v>1.000598284209224</v>
      </c>
      <c r="E410">
        <v>0.32605843084287273</v>
      </c>
      <c r="F410" s="8">
        <f t="shared" si="18"/>
        <v>2.2411801593109999E-3</v>
      </c>
      <c r="G410" s="8">
        <f t="shared" si="19"/>
        <v>5.4251725637778303E-2</v>
      </c>
      <c r="I410" s="10" t="s">
        <v>819</v>
      </c>
      <c r="J410" s="11">
        <v>2.2411801593109999E-3</v>
      </c>
      <c r="L410" s="12" t="str">
        <f>_xlfn.XLOOKUP(I410,Sheet!$B$2:$B$900,Sheet!$A$2:$A$900)</f>
        <v>WAB</v>
      </c>
      <c r="M410" s="9">
        <f t="shared" si="20"/>
        <v>2.2411801593109999E-3</v>
      </c>
      <c r="P410" s="15"/>
      <c r="R410" s="10" t="s">
        <v>818</v>
      </c>
      <c r="S410" s="11">
        <v>5.4251725637778303E-2</v>
      </c>
      <c r="V410" s="16"/>
    </row>
    <row r="411" spans="1:22">
      <c r="A411" s="1" t="s">
        <v>820</v>
      </c>
      <c r="B411">
        <v>-0.1852472653088181</v>
      </c>
      <c r="C411">
        <v>-2.7602800662808069E-2</v>
      </c>
      <c r="D411">
        <v>0.99102402108564658</v>
      </c>
      <c r="E411">
        <v>0.15764446464601009</v>
      </c>
      <c r="F411" s="8">
        <f t="shared" si="18"/>
        <v>-2.2023462633040001E-3</v>
      </c>
      <c r="G411" s="8">
        <f t="shared" si="19"/>
        <v>0.1040541947708391</v>
      </c>
      <c r="I411" s="10" t="s">
        <v>821</v>
      </c>
      <c r="J411" s="11">
        <v>-2.2023462633040001E-3</v>
      </c>
      <c r="L411" s="12" t="str">
        <f>_xlfn.XLOOKUP(I411,Sheet!$B$2:$B$900,Sheet!$A$2:$A$900)</f>
        <v>WAT</v>
      </c>
      <c r="M411" s="9">
        <f t="shared" si="20"/>
        <v>-2.2023462633040001E-3</v>
      </c>
      <c r="P411" s="15"/>
      <c r="R411" s="10" t="s">
        <v>820</v>
      </c>
      <c r="S411" s="11">
        <v>0.1040541947708391</v>
      </c>
      <c r="V411" s="16"/>
    </row>
    <row r="412" spans="1:22">
      <c r="A412" s="1" t="s">
        <v>822</v>
      </c>
      <c r="B412">
        <v>-0.1383741656790658</v>
      </c>
      <c r="C412">
        <v>-0.2429412561551165</v>
      </c>
      <c r="D412">
        <v>0.76465430507724763</v>
      </c>
      <c r="E412">
        <v>-0.1045670904760508</v>
      </c>
      <c r="F412" s="8">
        <f t="shared" si="18"/>
        <v>-4.4401770023365997E-3</v>
      </c>
      <c r="G412" s="8">
        <f t="shared" si="19"/>
        <v>-7.65529787322764E-2</v>
      </c>
      <c r="I412" s="10" t="s">
        <v>823</v>
      </c>
      <c r="J412" s="11">
        <v>-4.4401770023365997E-3</v>
      </c>
      <c r="L412" s="12" t="str">
        <f>_xlfn.XLOOKUP(I412,Sheet!$B$2:$B$900,Sheet!$A$2:$A$900)</f>
        <v>WBA</v>
      </c>
      <c r="M412" s="9">
        <f t="shared" si="20"/>
        <v>-4.4401770023365997E-3</v>
      </c>
      <c r="P412" s="15"/>
      <c r="R412" s="10" t="s">
        <v>822</v>
      </c>
      <c r="S412" s="11">
        <v>-7.65529787322764E-2</v>
      </c>
      <c r="V412" s="16"/>
    </row>
    <row r="413" spans="1:22">
      <c r="A413" s="1" t="s">
        <v>824</v>
      </c>
      <c r="B413">
        <v>-0.25321874998102317</v>
      </c>
      <c r="C413">
        <v>-0.70783369448995503</v>
      </c>
      <c r="D413">
        <v>1.319286623803511</v>
      </c>
      <c r="E413">
        <v>-0.45461494450893181</v>
      </c>
      <c r="F413" s="8">
        <f t="shared" si="18"/>
        <v>-3.8384594366701998E-3</v>
      </c>
      <c r="G413" s="8">
        <f t="shared" si="19"/>
        <v>1.75283361123914E-2</v>
      </c>
      <c r="I413" s="10" t="s">
        <v>825</v>
      </c>
      <c r="J413" s="11">
        <v>-3.8384594366701998E-3</v>
      </c>
      <c r="L413" s="12" t="str">
        <f>_xlfn.XLOOKUP(I413,Sheet!$B$2:$B$900,Sheet!$A$2:$A$900)</f>
        <v>WBD</v>
      </c>
      <c r="M413" s="9">
        <f t="shared" si="20"/>
        <v>-3.8384594366701998E-3</v>
      </c>
      <c r="P413" s="15"/>
      <c r="R413" s="10" t="s">
        <v>824</v>
      </c>
      <c r="S413" s="11">
        <v>1.75283361123914E-2</v>
      </c>
      <c r="V413" s="16"/>
    </row>
    <row r="414" spans="1:22">
      <c r="A414" s="1" t="s">
        <v>826</v>
      </c>
      <c r="B414">
        <v>-0.26548743337039837</v>
      </c>
      <c r="C414">
        <v>-0.61286507287601066</v>
      </c>
      <c r="D414">
        <v>1.378537204554245</v>
      </c>
      <c r="E414">
        <v>-0.34737763950561229</v>
      </c>
      <c r="F414" s="8">
        <f t="shared" si="18"/>
        <v>1.0278087880789899E-2</v>
      </c>
      <c r="G414" s="8">
        <f t="shared" si="19"/>
        <v>7.0413402585558393E-2</v>
      </c>
      <c r="I414" s="10" t="s">
        <v>827</v>
      </c>
      <c r="J414" s="11">
        <v>1.0278087880789899E-2</v>
      </c>
      <c r="L414" s="12" t="str">
        <f>_xlfn.XLOOKUP(I414,Sheet!$B$2:$B$900,Sheet!$A$2:$A$900)</f>
        <v>WDC</v>
      </c>
      <c r="M414" s="9">
        <f t="shared" si="20"/>
        <v>1.0278087880789899E-2</v>
      </c>
      <c r="P414" s="15"/>
      <c r="R414" s="10" t="s">
        <v>826</v>
      </c>
      <c r="S414" s="11">
        <v>7.0413402585558393E-2</v>
      </c>
      <c r="V414" s="16"/>
    </row>
    <row r="415" spans="1:22">
      <c r="A415" s="1" t="s">
        <v>828</v>
      </c>
      <c r="B415">
        <v>-7.0722983934177419E-2</v>
      </c>
      <c r="C415">
        <v>2.1922602717791121E-2</v>
      </c>
      <c r="D415">
        <v>0.43793857856910789</v>
      </c>
      <c r="E415">
        <v>9.2645586651968537E-2</v>
      </c>
      <c r="F415" s="8">
        <f t="shared" si="18"/>
        <v>-6.9195503577239997E-3</v>
      </c>
      <c r="G415" s="8">
        <f t="shared" si="19"/>
        <v>4.3303253444720198E-2</v>
      </c>
      <c r="I415" s="10" t="s">
        <v>829</v>
      </c>
      <c r="J415" s="11">
        <v>-6.9195503577239997E-3</v>
      </c>
      <c r="L415" s="12" t="str">
        <f>_xlfn.XLOOKUP(I415,Sheet!$B$2:$B$900,Sheet!$A$2:$A$900)</f>
        <v>WEC</v>
      </c>
      <c r="M415" s="9">
        <f t="shared" si="20"/>
        <v>-6.9195503577239997E-3</v>
      </c>
      <c r="P415" s="15"/>
      <c r="R415" s="10" t="s">
        <v>828</v>
      </c>
      <c r="S415" s="11">
        <v>4.3303253444720198E-2</v>
      </c>
      <c r="V415" s="16"/>
    </row>
    <row r="416" spans="1:22">
      <c r="A416" s="1" t="s">
        <v>830</v>
      </c>
      <c r="B416">
        <v>-0.10386263011371941</v>
      </c>
      <c r="C416">
        <v>-0.19850992440123311</v>
      </c>
      <c r="D416">
        <v>0.59798372927469534</v>
      </c>
      <c r="E416">
        <v>-9.46472942875137E-2</v>
      </c>
      <c r="F416" s="8">
        <f t="shared" si="18"/>
        <v>4.0358197719553004E-3</v>
      </c>
      <c r="G416" s="8">
        <f t="shared" si="19"/>
        <v>1.46876597650625E-2</v>
      </c>
      <c r="I416" s="10" t="s">
        <v>831</v>
      </c>
      <c r="J416" s="11">
        <v>4.0358197719553004E-3</v>
      </c>
      <c r="L416" s="12" t="str">
        <f>_xlfn.XLOOKUP(I416,Sheet!$B$2:$B$900,Sheet!$A$2:$A$900)</f>
        <v>WELL</v>
      </c>
      <c r="M416" s="9">
        <f t="shared" si="20"/>
        <v>4.0358197719553004E-3</v>
      </c>
      <c r="P416" s="15"/>
      <c r="R416" s="10" t="s">
        <v>830</v>
      </c>
      <c r="S416" s="11">
        <v>1.46876597650625E-2</v>
      </c>
      <c r="V416" s="16"/>
    </row>
    <row r="417" spans="1:22">
      <c r="A417" s="1" t="s">
        <v>832</v>
      </c>
      <c r="B417">
        <v>-0.17945089231966491</v>
      </c>
      <c r="C417">
        <v>-6.9636377317935705E-2</v>
      </c>
      <c r="D417">
        <v>0.96303092231902454</v>
      </c>
      <c r="E417">
        <v>0.1098145150017292</v>
      </c>
      <c r="F417" s="8">
        <f t="shared" si="18"/>
        <v>5.2870192093354001E-3</v>
      </c>
      <c r="G417" s="8">
        <f t="shared" si="19"/>
        <v>-3.5911687649570902E-2</v>
      </c>
      <c r="I417" s="10" t="s">
        <v>833</v>
      </c>
      <c r="J417" s="11">
        <v>5.2870192093354001E-3</v>
      </c>
      <c r="L417" s="12" t="str">
        <f>_xlfn.XLOOKUP(I417,Sheet!$B$2:$B$900,Sheet!$A$2:$A$900)</f>
        <v>WFC</v>
      </c>
      <c r="M417" s="9">
        <f t="shared" si="20"/>
        <v>5.2870192093354001E-3</v>
      </c>
      <c r="P417" s="15"/>
      <c r="R417" s="10" t="s">
        <v>832</v>
      </c>
      <c r="S417" s="11">
        <v>-3.5911687649570902E-2</v>
      </c>
      <c r="V417" s="16"/>
    </row>
    <row r="418" spans="1:22">
      <c r="A418" s="1" t="s">
        <v>834</v>
      </c>
      <c r="B418">
        <v>-0.2054557795911798</v>
      </c>
      <c r="C418">
        <v>-0.38804895401969641</v>
      </c>
      <c r="D418">
        <v>1.088619351353632</v>
      </c>
      <c r="E418">
        <v>-0.18259317442851661</v>
      </c>
      <c r="F418" s="8">
        <f t="shared" si="18"/>
        <v>6.0749360941386998E-3</v>
      </c>
      <c r="G418" s="8">
        <f t="shared" si="19"/>
        <v>0.13274321050630289</v>
      </c>
      <c r="I418" s="10" t="s">
        <v>835</v>
      </c>
      <c r="J418" s="11">
        <v>6.0749360941386998E-3</v>
      </c>
      <c r="L418" s="12" t="str">
        <f>_xlfn.XLOOKUP(I418,Sheet!$B$2:$B$900,Sheet!$A$2:$A$900)</f>
        <v>WHR</v>
      </c>
      <c r="M418" s="9">
        <f t="shared" si="20"/>
        <v>6.0749360941386998E-3</v>
      </c>
      <c r="P418" s="15"/>
      <c r="R418" s="10" t="s">
        <v>834</v>
      </c>
      <c r="S418" s="11">
        <v>0.13274321050630289</v>
      </c>
      <c r="V418" s="16"/>
    </row>
    <row r="419" spans="1:22">
      <c r="A419" s="1" t="s">
        <v>836</v>
      </c>
      <c r="B419">
        <v>-8.1454581043240964E-2</v>
      </c>
      <c r="C419">
        <v>-2.275132003996572E-2</v>
      </c>
      <c r="D419">
        <v>0.48976592963153442</v>
      </c>
      <c r="E419">
        <v>5.8703261003275248E-2</v>
      </c>
      <c r="F419" s="8">
        <f t="shared" si="18"/>
        <v>-4.8795400608942002E-3</v>
      </c>
      <c r="G419" s="8">
        <f t="shared" si="19"/>
        <v>9.4157419838521897E-2</v>
      </c>
      <c r="I419" s="10" t="s">
        <v>837</v>
      </c>
      <c r="J419" s="11">
        <v>-4.8795400608942002E-3</v>
      </c>
      <c r="L419" s="12" t="str">
        <f>_xlfn.XLOOKUP(I419,Sheet!$B$2:$B$900,Sheet!$A$2:$A$900)</f>
        <v>WM</v>
      </c>
      <c r="M419" s="9">
        <f t="shared" si="20"/>
        <v>-4.8795400608942002E-3</v>
      </c>
      <c r="P419" s="15"/>
      <c r="R419" s="10" t="s">
        <v>836</v>
      </c>
      <c r="S419" s="11">
        <v>9.4157419838521897E-2</v>
      </c>
      <c r="V419" s="16"/>
    </row>
    <row r="420" spans="1:22">
      <c r="A420" s="1" t="s">
        <v>838</v>
      </c>
      <c r="B420">
        <v>-0.1024125605253456</v>
      </c>
      <c r="C420">
        <v>0.32537237869287888</v>
      </c>
      <c r="D420">
        <v>0.5909807394253912</v>
      </c>
      <c r="E420">
        <v>0.42778493921822458</v>
      </c>
      <c r="F420" s="8">
        <f t="shared" si="18"/>
        <v>1.5563500865667999E-3</v>
      </c>
      <c r="G420" s="8">
        <f t="shared" si="19"/>
        <v>4.43717860272584E-2</v>
      </c>
      <c r="I420" s="10" t="s">
        <v>839</v>
      </c>
      <c r="J420" s="11">
        <v>1.5563500865667999E-3</v>
      </c>
      <c r="L420" s="12" t="str">
        <f>_xlfn.XLOOKUP(I420,Sheet!$B$2:$B$900,Sheet!$A$2:$A$900)</f>
        <v>WMB</v>
      </c>
      <c r="M420" s="9">
        <f t="shared" si="20"/>
        <v>1.5563500865667999E-3</v>
      </c>
      <c r="P420" s="15"/>
      <c r="R420" s="10" t="s">
        <v>838</v>
      </c>
      <c r="S420" s="11">
        <v>4.43717860272584E-2</v>
      </c>
      <c r="V420" s="16"/>
    </row>
    <row r="421" spans="1:22">
      <c r="A421" s="1" t="s">
        <v>840</v>
      </c>
      <c r="B421">
        <v>-7.127353926404234E-2</v>
      </c>
      <c r="C421">
        <v>3.1395332976601457E-2</v>
      </c>
      <c r="D421">
        <v>0.44059743950753261</v>
      </c>
      <c r="E421">
        <v>0.1026688722406438</v>
      </c>
      <c r="F421" s="8">
        <f t="shared" si="18"/>
        <v>-9.5950207890012993E-3</v>
      </c>
      <c r="G421" s="8">
        <f t="shared" si="19"/>
        <v>8.8412795686663395E-2</v>
      </c>
      <c r="I421" s="10" t="s">
        <v>841</v>
      </c>
      <c r="J421" s="11">
        <v>-9.5950207890012993E-3</v>
      </c>
      <c r="L421" s="12" t="str">
        <f>_xlfn.XLOOKUP(I421,Sheet!$B$2:$B$900,Sheet!$A$2:$A$900)</f>
        <v>WMT</v>
      </c>
      <c r="M421" s="9">
        <f t="shared" si="20"/>
        <v>-9.5950207890012993E-3</v>
      </c>
      <c r="P421" s="15"/>
      <c r="R421" s="10" t="s">
        <v>840</v>
      </c>
      <c r="S421" s="11">
        <v>8.8412795686663395E-2</v>
      </c>
      <c r="V421" s="16"/>
    </row>
    <row r="422" spans="1:22">
      <c r="A422" s="1" t="s">
        <v>842</v>
      </c>
      <c r="B422">
        <v>-8.6616986007111735E-2</v>
      </c>
      <c r="C422">
        <v>0.32322545357754429</v>
      </c>
      <c r="D422">
        <v>0.51469733282062513</v>
      </c>
      <c r="E422">
        <v>0.40984243958465599</v>
      </c>
      <c r="F422" s="8">
        <f t="shared" si="18"/>
        <v>1.1779015509669E-3</v>
      </c>
      <c r="G422" s="8">
        <f t="shared" si="19"/>
        <v>6.8402693880947496E-2</v>
      </c>
      <c r="I422" s="10" t="s">
        <v>843</v>
      </c>
      <c r="J422" s="11">
        <v>1.1779015509669E-3</v>
      </c>
      <c r="L422" s="12" t="str">
        <f>_xlfn.XLOOKUP(I422,Sheet!$B$2:$B$900,Sheet!$A$2:$A$900)</f>
        <v>WRB</v>
      </c>
      <c r="M422" s="9">
        <f t="shared" si="20"/>
        <v>1.1779015509669E-3</v>
      </c>
      <c r="P422" s="15"/>
      <c r="R422" s="10" t="s">
        <v>842</v>
      </c>
      <c r="S422" s="11">
        <v>6.8402693880947496E-2</v>
      </c>
      <c r="V422" s="16"/>
    </row>
    <row r="423" spans="1:22">
      <c r="A423" s="1" t="s">
        <v>844</v>
      </c>
      <c r="B423">
        <v>-0.22509654753521299</v>
      </c>
      <c r="C423">
        <v>-0.59638590953494675</v>
      </c>
      <c r="D423">
        <v>1.1834727981450099</v>
      </c>
      <c r="E423">
        <v>-0.37128936199973372</v>
      </c>
      <c r="F423" s="8">
        <f t="shared" si="18"/>
        <v>-3.9270623356407004E-3</v>
      </c>
      <c r="G423" s="8">
        <f t="shared" si="19"/>
        <v>0.1748215323312467</v>
      </c>
      <c r="I423" s="10" t="s">
        <v>845</v>
      </c>
      <c r="J423" s="11">
        <v>-3.9270623356407004E-3</v>
      </c>
      <c r="L423" s="12" t="str">
        <f>_xlfn.XLOOKUP(I423,Sheet!$B$2:$B$900,Sheet!$A$2:$A$900)</f>
        <v>WST</v>
      </c>
      <c r="M423" s="9">
        <f t="shared" si="20"/>
        <v>-3.9270623356407004E-3</v>
      </c>
      <c r="P423" s="15"/>
      <c r="R423" s="10" t="s">
        <v>844</v>
      </c>
      <c r="S423" s="11">
        <v>0.1748215323312467</v>
      </c>
      <c r="V423" s="16"/>
    </row>
    <row r="424" spans="1:22">
      <c r="A424" s="1" t="s">
        <v>846</v>
      </c>
      <c r="B424">
        <v>-0.14897141631814301</v>
      </c>
      <c r="C424">
        <v>7.501595495276725E-2</v>
      </c>
      <c r="D424">
        <v>0.81583284109441867</v>
      </c>
      <c r="E424">
        <v>0.2239873712709102</v>
      </c>
      <c r="F424" s="8">
        <f t="shared" si="18"/>
        <v>-2.4747423222537001E-3</v>
      </c>
      <c r="G424" s="8">
        <f t="shared" si="19"/>
        <v>6.9589513516510701E-2</v>
      </c>
      <c r="I424" s="10" t="s">
        <v>847</v>
      </c>
      <c r="J424" s="11">
        <v>-2.4747423222537001E-3</v>
      </c>
      <c r="L424" s="12" t="str">
        <f>_xlfn.XLOOKUP(I424,Sheet!$B$2:$B$900,Sheet!$A$2:$A$900)</f>
        <v>WTW</v>
      </c>
      <c r="M424" s="9">
        <f t="shared" si="20"/>
        <v>-2.4747423222537001E-3</v>
      </c>
      <c r="P424" s="15"/>
      <c r="R424" s="10" t="s">
        <v>846</v>
      </c>
      <c r="S424" s="11">
        <v>6.9589513516510701E-2</v>
      </c>
      <c r="V424" s="16"/>
    </row>
    <row r="425" spans="1:22">
      <c r="A425" s="1" t="s">
        <v>848</v>
      </c>
      <c r="B425">
        <v>-0.1817341424556512</v>
      </c>
      <c r="C425">
        <v>-0.18084658728079031</v>
      </c>
      <c r="D425">
        <v>0.97405768796802128</v>
      </c>
      <c r="E425">
        <v>8.8755517486091562E-4</v>
      </c>
      <c r="F425" s="8">
        <f t="shared" si="18"/>
        <v>1.1003303790192201E-2</v>
      </c>
      <c r="G425" s="8">
        <f t="shared" si="19"/>
        <v>0.116719857302057</v>
      </c>
      <c r="I425" s="10" t="s">
        <v>849</v>
      </c>
      <c r="J425" s="11">
        <v>1.1003303790192201E-2</v>
      </c>
      <c r="L425" s="12" t="str">
        <f>_xlfn.XLOOKUP(I425,Sheet!$B$2:$B$900,Sheet!$A$2:$A$900)</f>
        <v>WY</v>
      </c>
      <c r="M425" s="9">
        <f t="shared" si="20"/>
        <v>1.1003303790192201E-2</v>
      </c>
      <c r="P425" s="15"/>
      <c r="R425" s="10" t="s">
        <v>848</v>
      </c>
      <c r="S425" s="11">
        <v>0.116719857302057</v>
      </c>
      <c r="V425" s="16"/>
    </row>
    <row r="426" spans="1:22">
      <c r="A426" s="1" t="s">
        <v>850</v>
      </c>
      <c r="B426">
        <v>-0.2668889192289608</v>
      </c>
      <c r="C426">
        <v>0.13673198336772119</v>
      </c>
      <c r="D426">
        <v>1.3853055633420901</v>
      </c>
      <c r="E426">
        <v>0.40362090259668199</v>
      </c>
      <c r="F426" s="8">
        <f t="shared" si="18"/>
        <v>9.5851538374921007E-3</v>
      </c>
      <c r="G426" s="8">
        <f t="shared" si="19"/>
        <v>-9.4558641255745701E-2</v>
      </c>
      <c r="I426" s="10" t="s">
        <v>851</v>
      </c>
      <c r="J426" s="11">
        <v>9.5851538374921007E-3</v>
      </c>
      <c r="L426" s="12" t="str">
        <f>_xlfn.XLOOKUP(I426,Sheet!$B$2:$B$900,Sheet!$A$2:$A$900)</f>
        <v>WYNN</v>
      </c>
      <c r="M426" s="9">
        <f t="shared" si="20"/>
        <v>9.5851538374921007E-3</v>
      </c>
      <c r="P426" s="15"/>
      <c r="R426" s="10" t="s">
        <v>850</v>
      </c>
      <c r="S426" s="11">
        <v>-9.4558641255745701E-2</v>
      </c>
      <c r="V426" s="16"/>
    </row>
    <row r="427" spans="1:22">
      <c r="A427" s="1" t="s">
        <v>852</v>
      </c>
      <c r="B427">
        <v>-8.0334325810082402E-2</v>
      </c>
      <c r="C427">
        <v>8.8483430118329709E-2</v>
      </c>
      <c r="D427">
        <v>0.48435575063782299</v>
      </c>
      <c r="E427">
        <v>0.16881775592841211</v>
      </c>
      <c r="F427" s="8">
        <f t="shared" si="18"/>
        <v>-5.4284787211891002E-3</v>
      </c>
      <c r="G427" s="8">
        <f t="shared" si="19"/>
        <v>5.2803674365408997E-2</v>
      </c>
      <c r="I427" s="10" t="s">
        <v>853</v>
      </c>
      <c r="J427" s="11">
        <v>-5.4284787211891002E-3</v>
      </c>
      <c r="L427" s="12" t="str">
        <f>_xlfn.XLOOKUP(I427,Sheet!$B$2:$B$900,Sheet!$A$2:$A$900)</f>
        <v>XEL</v>
      </c>
      <c r="M427" s="9">
        <f t="shared" si="20"/>
        <v>-5.4284787211891002E-3</v>
      </c>
      <c r="P427" s="15"/>
      <c r="R427" s="10" t="s">
        <v>852</v>
      </c>
      <c r="S427" s="11">
        <v>5.2803674365408997E-2</v>
      </c>
      <c r="V427" s="16"/>
    </row>
    <row r="428" spans="1:22">
      <c r="A428" s="1" t="s">
        <v>854</v>
      </c>
      <c r="B428">
        <v>-9.1415741188915656E-2</v>
      </c>
      <c r="C428">
        <v>0.69015526457006016</v>
      </c>
      <c r="D428">
        <v>0.53787251978882966</v>
      </c>
      <c r="E428">
        <v>0.78157100575897576</v>
      </c>
      <c r="F428" s="8">
        <f t="shared" si="18"/>
        <v>5.9838614349010002E-4</v>
      </c>
      <c r="G428" s="8">
        <f t="shared" si="19"/>
        <v>-8.5604148556961093E-2</v>
      </c>
      <c r="I428" s="10" t="s">
        <v>855</v>
      </c>
      <c r="J428" s="11">
        <v>5.9838614349010002E-4</v>
      </c>
      <c r="L428" s="12" t="str">
        <f>_xlfn.XLOOKUP(I428,Sheet!$B$2:$B$900,Sheet!$A$2:$A$900)</f>
        <v>XOM</v>
      </c>
      <c r="M428" s="9">
        <f t="shared" si="20"/>
        <v>5.9838614349010002E-4</v>
      </c>
      <c r="P428" s="15"/>
      <c r="R428" s="10" t="s">
        <v>854</v>
      </c>
      <c r="S428" s="11">
        <v>-8.5604148556961093E-2</v>
      </c>
      <c r="V428" s="16"/>
    </row>
    <row r="429" spans="1:22">
      <c r="A429" s="1" t="s">
        <v>856</v>
      </c>
      <c r="B429">
        <v>-0.14780884523418411</v>
      </c>
      <c r="C429">
        <v>-0.47904751983368749</v>
      </c>
      <c r="D429">
        <v>0.81021830123692884</v>
      </c>
      <c r="E429">
        <v>-0.3312386745995034</v>
      </c>
      <c r="F429" s="8">
        <f t="shared" si="18"/>
        <v>-2.1266439545614001E-3</v>
      </c>
      <c r="G429" s="8">
        <f t="shared" si="19"/>
        <v>4.8272766076775601E-2</v>
      </c>
      <c r="I429" s="10" t="s">
        <v>857</v>
      </c>
      <c r="J429" s="11">
        <v>-2.1266439545614001E-3</v>
      </c>
      <c r="L429" s="12" t="str">
        <f>_xlfn.XLOOKUP(I429,Sheet!$B$2:$B$900,Sheet!$A$2:$A$900)</f>
        <v>XRAY</v>
      </c>
      <c r="M429" s="9">
        <f t="shared" si="20"/>
        <v>-2.1266439545614001E-3</v>
      </c>
      <c r="P429" s="15"/>
      <c r="R429" s="10" t="s">
        <v>856</v>
      </c>
      <c r="S429" s="11">
        <v>4.8272766076775601E-2</v>
      </c>
      <c r="V429" s="16"/>
    </row>
    <row r="430" spans="1:22">
      <c r="A430" s="1" t="s">
        <v>858</v>
      </c>
      <c r="B430">
        <v>-0.1236948084179104</v>
      </c>
      <c r="C430">
        <v>-3.285759237135899E-2</v>
      </c>
      <c r="D430">
        <v>0.69376157639829439</v>
      </c>
      <c r="E430">
        <v>9.0837216046551372E-2</v>
      </c>
      <c r="F430" s="8">
        <f t="shared" si="18"/>
        <v>-3.2713769768443002E-3</v>
      </c>
      <c r="G430" s="8">
        <f t="shared" si="19"/>
        <v>6.0383077275535497E-2</v>
      </c>
      <c r="I430" s="10" t="s">
        <v>859</v>
      </c>
      <c r="J430" s="11">
        <v>-3.2713769768443002E-3</v>
      </c>
      <c r="L430" s="12" t="str">
        <f>_xlfn.XLOOKUP(I430,Sheet!$B$2:$B$900,Sheet!$A$2:$A$900)</f>
        <v>YUM</v>
      </c>
      <c r="M430" s="9">
        <f t="shared" si="20"/>
        <v>-3.2713769768443002E-3</v>
      </c>
      <c r="P430" s="15"/>
      <c r="R430" s="10" t="s">
        <v>858</v>
      </c>
      <c r="S430" s="11">
        <v>6.0383077275535497E-2</v>
      </c>
      <c r="V430" s="16"/>
    </row>
    <row r="431" spans="1:22">
      <c r="A431" s="1" t="s">
        <v>860</v>
      </c>
      <c r="B431">
        <v>-0.15761970656656429</v>
      </c>
      <c r="C431">
        <v>8.7695657499899382E-2</v>
      </c>
      <c r="D431">
        <v>0.85759903584059904</v>
      </c>
      <c r="E431">
        <v>0.2453153640664637</v>
      </c>
      <c r="F431" s="8">
        <f t="shared" si="18"/>
        <v>-1.5801487506828E-3</v>
      </c>
      <c r="G431" s="8">
        <f t="shared" si="19"/>
        <v>5.0445997226765397E-2</v>
      </c>
      <c r="I431" s="10" t="s">
        <v>861</v>
      </c>
      <c r="J431" s="11">
        <v>-1.5801487506828E-3</v>
      </c>
      <c r="L431" s="12" t="str">
        <f>_xlfn.XLOOKUP(I431,Sheet!$B$2:$B$900,Sheet!$A$2:$A$900)</f>
        <v>ZBH</v>
      </c>
      <c r="M431" s="9">
        <f t="shared" si="20"/>
        <v>-1.5801487506828E-3</v>
      </c>
      <c r="P431" s="15"/>
      <c r="R431" s="10" t="s">
        <v>860</v>
      </c>
      <c r="S431" s="11">
        <v>5.0445997226765397E-2</v>
      </c>
      <c r="V431" s="16"/>
    </row>
    <row r="432" spans="1:22">
      <c r="A432" s="1" t="s">
        <v>862</v>
      </c>
      <c r="B432">
        <v>-0.28933676837867689</v>
      </c>
      <c r="C432">
        <v>-0.73236560057873967</v>
      </c>
      <c r="D432">
        <v>1.493715574140589</v>
      </c>
      <c r="E432">
        <v>-0.44302883220006278</v>
      </c>
      <c r="F432" s="8">
        <f t="shared" si="18"/>
        <v>5.1347994296374001E-3</v>
      </c>
      <c r="G432" s="8">
        <f t="shared" si="19"/>
        <v>0.14636790615393749</v>
      </c>
      <c r="I432" s="10" t="s">
        <v>863</v>
      </c>
      <c r="J432" s="11">
        <v>5.1347994296374001E-3</v>
      </c>
      <c r="L432" s="12" t="str">
        <f>_xlfn.XLOOKUP(I432,Sheet!$B$2:$B$900,Sheet!$A$2:$A$900)</f>
        <v>ZBRA</v>
      </c>
      <c r="M432" s="9">
        <f t="shared" si="20"/>
        <v>5.1347994296374001E-3</v>
      </c>
      <c r="P432" s="15"/>
      <c r="R432" s="10" t="s">
        <v>862</v>
      </c>
      <c r="S432" s="11">
        <v>0.14636790615393749</v>
      </c>
      <c r="V432" s="16"/>
    </row>
    <row r="433" spans="1:22" ht="16" customHeight="1" thickBot="1">
      <c r="A433" s="1" t="s">
        <v>864</v>
      </c>
      <c r="B433">
        <v>-0.20830766315484411</v>
      </c>
      <c r="C433">
        <v>-0.15138963721508589</v>
      </c>
      <c r="D433">
        <v>1.1023922846030889</v>
      </c>
      <c r="E433">
        <v>5.6918025939758171E-2</v>
      </c>
      <c r="F433" s="8">
        <f t="shared" si="18"/>
        <v>1.4953991728613E-3</v>
      </c>
      <c r="G433" s="8">
        <f t="shared" si="19"/>
        <v>8.7141440375654203E-2</v>
      </c>
      <c r="I433" s="17" t="s">
        <v>865</v>
      </c>
      <c r="J433" s="11">
        <v>1.4953991728613E-3</v>
      </c>
      <c r="K433" s="19"/>
      <c r="L433" s="12" t="str">
        <f>_xlfn.XLOOKUP(I433,Sheet!$B$2:$B$900,Sheet!$A$2:$A$900)</f>
        <v>ZION</v>
      </c>
      <c r="M433" s="20">
        <f t="shared" si="20"/>
        <v>1.4953991728613E-3</v>
      </c>
      <c r="N433" s="19"/>
      <c r="O433" s="19"/>
      <c r="P433" s="21"/>
      <c r="R433" s="17" t="s">
        <v>864</v>
      </c>
      <c r="S433" s="18">
        <v>8.7141440375654203E-2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H1" workbookViewId="0">
      <selection activeCell="V5" sqref="V5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-0.2116381389893042</v>
      </c>
      <c r="C2">
        <v>4.8965537477245746E-3</v>
      </c>
      <c r="D2">
        <v>1.1184765392134031</v>
      </c>
      <c r="E2">
        <v>0.21653469273702869</v>
      </c>
      <c r="F2" s="8">
        <f t="shared" ref="F2:F65" si="0">_xlfn.XLOOKUP(A2,$L$2:$L$900,$M$2:$M$900)</f>
        <v>6.2909005880099999E-4</v>
      </c>
      <c r="G2" s="8">
        <f t="shared" ref="G2:G65" si="1">_xlfn.XLOOKUP(A2,$R$2:$R$900,$S$2:$S$900)</f>
        <v>0.2071846372804316</v>
      </c>
      <c r="I2" s="10" t="s">
        <v>3</v>
      </c>
      <c r="J2" s="11">
        <v>6.2909005880099999E-4</v>
      </c>
      <c r="L2" s="12" t="str">
        <f>_xlfn.XLOOKUP(I2,Sheet!$B$2:$B$900,Sheet!$A$2:$A$900)</f>
        <v>A</v>
      </c>
      <c r="M2" s="9">
        <f t="shared" ref="M2:M65" si="2">J2</f>
        <v>6.2909005880099999E-4</v>
      </c>
      <c r="O2" s="13" t="s">
        <v>890</v>
      </c>
      <c r="P2" s="24">
        <f>COUNTIFS(E:E,"&gt;0", F:F,"&gt;0")</f>
        <v>146</v>
      </c>
      <c r="R2" s="10" t="s">
        <v>2</v>
      </c>
      <c r="S2" s="11">
        <v>0.2071846372804316</v>
      </c>
      <c r="U2" s="13" t="s">
        <v>890</v>
      </c>
      <c r="V2" s="24">
        <f>COUNTIFS(E:E,"&gt;0", G:G,"&gt;0")</f>
        <v>260</v>
      </c>
    </row>
    <row r="3" spans="1:22">
      <c r="A3" s="1" t="s">
        <v>4</v>
      </c>
      <c r="B3">
        <v>-0.30096941440421249</v>
      </c>
      <c r="C3">
        <v>-0.18724009985466619</v>
      </c>
      <c r="D3">
        <v>1.549894465616229</v>
      </c>
      <c r="E3">
        <v>0.1137293145495463</v>
      </c>
      <c r="F3" s="8">
        <f t="shared" si="0"/>
        <v>-8.4971864511760003E-4</v>
      </c>
      <c r="G3" s="8">
        <f t="shared" si="1"/>
        <v>9.1480350356411E-2</v>
      </c>
      <c r="I3" s="10" t="s">
        <v>5</v>
      </c>
      <c r="J3" s="11">
        <v>-8.4971864511760003E-4</v>
      </c>
      <c r="L3" s="12" t="str">
        <f>_xlfn.XLOOKUP(I3,Sheet!$B$2:$B$900,Sheet!$A$2:$A$900)</f>
        <v>AAL</v>
      </c>
      <c r="M3" s="9">
        <f t="shared" si="2"/>
        <v>-8.4971864511760003E-4</v>
      </c>
      <c r="O3" s="14" t="s">
        <v>891</v>
      </c>
      <c r="P3" s="25">
        <f>COUNTIFS(E:E,"&lt;=0", F:F,"&lt;=0")</f>
        <v>44</v>
      </c>
      <c r="R3" s="10" t="s">
        <v>4</v>
      </c>
      <c r="S3" s="11">
        <v>9.1480350356411E-2</v>
      </c>
      <c r="U3" s="14" t="s">
        <v>891</v>
      </c>
      <c r="V3" s="25">
        <f>COUNTIFS(E:E,"&lt;=0", G:G,"&lt;=0")</f>
        <v>8</v>
      </c>
    </row>
    <row r="4" spans="1:22" ht="16" customHeight="1">
      <c r="A4" s="1" t="s">
        <v>6</v>
      </c>
      <c r="B4">
        <v>-0.25085174591036569</v>
      </c>
      <c r="C4">
        <v>-0.24337091447598569</v>
      </c>
      <c r="D4">
        <v>1.307855375528961</v>
      </c>
      <c r="E4">
        <v>7.480831434380053E-3</v>
      </c>
      <c r="F4" s="8">
        <f t="shared" si="0"/>
        <v>1.0010819592833999E-3</v>
      </c>
      <c r="G4" s="8">
        <f t="shared" si="1"/>
        <v>0.20186606813208549</v>
      </c>
      <c r="I4" s="10" t="s">
        <v>7</v>
      </c>
      <c r="J4" s="11">
        <v>1.0010819592833999E-3</v>
      </c>
      <c r="L4" s="12" t="str">
        <f>_xlfn.XLOOKUP(I4,Sheet!$B$2:$B$900,Sheet!$A$2:$A$900)</f>
        <v>AAPL</v>
      </c>
      <c r="M4" s="9">
        <f t="shared" si="2"/>
        <v>1.0010819592833999E-3</v>
      </c>
      <c r="O4" s="14" t="s">
        <v>892</v>
      </c>
      <c r="P4" s="25">
        <f>COUNTIFS(E:E,"&lt;=0", F:F,"&gt;0")</f>
        <v>97</v>
      </c>
      <c r="R4" s="10" t="s">
        <v>6</v>
      </c>
      <c r="S4" s="11">
        <v>0.20186606813208549</v>
      </c>
      <c r="U4" s="14" t="s">
        <v>892</v>
      </c>
      <c r="V4" s="25">
        <f>COUNTIFS(E:E,"&lt;=0", G:G,"&gt;0")</f>
        <v>133</v>
      </c>
    </row>
    <row r="5" spans="1:22" ht="16" customHeight="1">
      <c r="A5" s="1" t="s">
        <v>8</v>
      </c>
      <c r="B5">
        <v>-0.15247706677999739</v>
      </c>
      <c r="C5">
        <v>-0.19623890403140831</v>
      </c>
      <c r="D5">
        <v>0.83276308692290191</v>
      </c>
      <c r="E5">
        <v>-4.3761837251410952E-2</v>
      </c>
      <c r="F5" s="8">
        <f t="shared" si="0"/>
        <v>4.8298101477229998E-4</v>
      </c>
      <c r="G5" s="8">
        <f t="shared" si="1"/>
        <v>0.14057818739798941</v>
      </c>
      <c r="I5" s="10" t="s">
        <v>9</v>
      </c>
      <c r="J5" s="11">
        <v>4.8298101477229998E-4</v>
      </c>
      <c r="L5" s="12" t="str">
        <f>_xlfn.XLOOKUP(I5,Sheet!$B$2:$B$900,Sheet!$A$2:$A$900)</f>
        <v>ABT</v>
      </c>
      <c r="M5" s="9">
        <f t="shared" si="2"/>
        <v>4.8298101477229998E-4</v>
      </c>
      <c r="O5" s="14" t="s">
        <v>893</v>
      </c>
      <c r="P5" s="25">
        <f>COUNTIFS(E:E,"&gt;0", F:F,"&lt;=0")</f>
        <v>145</v>
      </c>
      <c r="R5" s="10" t="s">
        <v>8</v>
      </c>
      <c r="S5" s="11">
        <v>0.14057818739798941</v>
      </c>
      <c r="U5" s="14" t="s">
        <v>893</v>
      </c>
      <c r="V5" s="25">
        <f>COUNTIFS(E:E,"&gt;0", G:G,"&lt;=0")</f>
        <v>31</v>
      </c>
    </row>
    <row r="6" spans="1:22" ht="16" customHeight="1">
      <c r="A6" s="1" t="s">
        <v>10</v>
      </c>
      <c r="B6">
        <v>-0.10870654894964139</v>
      </c>
      <c r="C6">
        <v>0.38378297988502119</v>
      </c>
      <c r="D6">
        <v>0.62137703033472169</v>
      </c>
      <c r="E6">
        <v>0.49248952883466263</v>
      </c>
      <c r="F6" s="8">
        <f t="shared" si="0"/>
        <v>-6.9171555691040004E-4</v>
      </c>
      <c r="G6" s="8">
        <f t="shared" si="1"/>
        <v>8.90603656988503E-2</v>
      </c>
      <c r="I6" s="10" t="s">
        <v>11</v>
      </c>
      <c r="J6" s="11">
        <v>-6.9171555691040004E-4</v>
      </c>
      <c r="L6" s="12" t="str">
        <f>_xlfn.XLOOKUP(I6,Sheet!$B$2:$B$900,Sheet!$A$2:$A$900)</f>
        <v>ACGL</v>
      </c>
      <c r="M6" s="9">
        <f t="shared" si="2"/>
        <v>-6.9171555691040004E-4</v>
      </c>
      <c r="O6" s="14" t="s">
        <v>894</v>
      </c>
      <c r="P6" s="26">
        <f>P2/(P2+P4)</f>
        <v>0.60082304526748975</v>
      </c>
      <c r="R6" s="10" t="s">
        <v>10</v>
      </c>
      <c r="S6" s="11">
        <v>8.90603656988503E-2</v>
      </c>
      <c r="U6" s="14" t="s">
        <v>894</v>
      </c>
      <c r="V6" s="26">
        <f>V2/(V2+V4)</f>
        <v>0.66157760814249367</v>
      </c>
    </row>
    <row r="7" spans="1:22">
      <c r="A7" s="1" t="s">
        <v>12</v>
      </c>
      <c r="B7">
        <v>-0.2298524178123269</v>
      </c>
      <c r="C7">
        <v>-0.37211706665941019</v>
      </c>
      <c r="D7">
        <v>1.2064408760512491</v>
      </c>
      <c r="E7">
        <v>-0.14226464884708331</v>
      </c>
      <c r="F7" s="8">
        <f t="shared" si="0"/>
        <v>6.8093459335770001E-4</v>
      </c>
      <c r="G7" s="8">
        <f t="shared" si="1"/>
        <v>0.15989992741580039</v>
      </c>
      <c r="I7" s="10" t="s">
        <v>13</v>
      </c>
      <c r="J7" s="11">
        <v>6.8093459335770001E-4</v>
      </c>
      <c r="L7" s="12" t="str">
        <f>_xlfn.XLOOKUP(I7,Sheet!$B$2:$B$900,Sheet!$A$2:$A$900)</f>
        <v>ACN</v>
      </c>
      <c r="M7" s="9">
        <f t="shared" si="2"/>
        <v>6.8093459335770001E-4</v>
      </c>
      <c r="O7" s="14" t="s">
        <v>895</v>
      </c>
      <c r="P7" s="26">
        <f>P2/(P2+P5)</f>
        <v>0.50171821305841924</v>
      </c>
      <c r="R7" s="10" t="s">
        <v>12</v>
      </c>
      <c r="S7" s="11">
        <v>0.15989992741580039</v>
      </c>
      <c r="U7" s="14" t="s">
        <v>895</v>
      </c>
      <c r="V7" s="26">
        <f>V2/(V2+V5)</f>
        <v>0.89347079037800692</v>
      </c>
    </row>
    <row r="8" spans="1:22" ht="16" customHeight="1">
      <c r="A8" s="1" t="s">
        <v>14</v>
      </c>
      <c r="B8">
        <v>-0.27827686765527693</v>
      </c>
      <c r="C8">
        <v>-0.41865044047445488</v>
      </c>
      <c r="D8">
        <v>1.440302708219344</v>
      </c>
      <c r="E8">
        <v>-0.14037357281917801</v>
      </c>
      <c r="F8" s="8">
        <f t="shared" si="0"/>
        <v>3.606639642921E-4</v>
      </c>
      <c r="G8" s="8">
        <f t="shared" si="1"/>
        <v>9.1509690486839101E-2</v>
      </c>
      <c r="I8" s="10" t="s">
        <v>15</v>
      </c>
      <c r="J8" s="11">
        <v>3.606639642921E-4</v>
      </c>
      <c r="L8" s="12" t="str">
        <f>_xlfn.XLOOKUP(I8,Sheet!$B$2:$B$900,Sheet!$A$2:$A$900)</f>
        <v>ADBE</v>
      </c>
      <c r="M8" s="9">
        <f t="shared" si="2"/>
        <v>3.606639642921E-4</v>
      </c>
      <c r="O8" s="27" t="s">
        <v>896</v>
      </c>
      <c r="P8" s="28">
        <f>2*P6*P7/(P6+P7)</f>
        <v>0.54681647940074907</v>
      </c>
      <c r="R8" s="10" t="s">
        <v>14</v>
      </c>
      <c r="S8" s="11">
        <v>9.1509690486839101E-2</v>
      </c>
      <c r="U8" s="27" t="s">
        <v>896</v>
      </c>
      <c r="V8" s="28">
        <f>2*V6*V7/(V6+V7)</f>
        <v>0.76023391812865504</v>
      </c>
    </row>
    <row r="9" spans="1:22" ht="16" thickBot="1">
      <c r="A9" s="1" t="s">
        <v>16</v>
      </c>
      <c r="B9">
        <v>-0.24779812567722789</v>
      </c>
      <c r="C9">
        <v>1.661901747397387E-2</v>
      </c>
      <c r="D9">
        <v>1.2931081718997359</v>
      </c>
      <c r="E9">
        <v>0.26441714315120179</v>
      </c>
      <c r="F9" s="8">
        <f t="shared" si="0"/>
        <v>6.9007801442258964E-5</v>
      </c>
      <c r="G9" s="8">
        <f t="shared" si="1"/>
        <v>0.16832513919707881</v>
      </c>
      <c r="I9" s="10" t="s">
        <v>17</v>
      </c>
      <c r="J9" s="11">
        <v>6.9007801442258964E-5</v>
      </c>
      <c r="L9" s="12" t="str">
        <f>_xlfn.XLOOKUP(I9,Sheet!$B$2:$B$900,Sheet!$A$2:$A$900)</f>
        <v>ADI</v>
      </c>
      <c r="M9" s="9">
        <f t="shared" si="2"/>
        <v>6.9007801442258964E-5</v>
      </c>
      <c r="O9" s="29" t="s">
        <v>875</v>
      </c>
      <c r="P9" s="30">
        <f>(P2+P3)/(P2+P3+P4+P5)</f>
        <v>0.43981481481481483</v>
      </c>
      <c r="R9" s="10" t="s">
        <v>16</v>
      </c>
      <c r="S9" s="11">
        <v>0.16832513919707881</v>
      </c>
      <c r="U9" s="29" t="s">
        <v>875</v>
      </c>
      <c r="V9" s="30">
        <f>(V2+V3)/(V2+V3+V4+V5)</f>
        <v>0.62037037037037035</v>
      </c>
    </row>
    <row r="10" spans="1:22" ht="16" thickBot="1">
      <c r="A10" s="1" t="s">
        <v>18</v>
      </c>
      <c r="B10">
        <v>-9.7213169138998551E-2</v>
      </c>
      <c r="C10">
        <v>0.38503984673325131</v>
      </c>
      <c r="D10">
        <v>0.56587071340106532</v>
      </c>
      <c r="E10">
        <v>0.48225301587224989</v>
      </c>
      <c r="F10" s="8">
        <f t="shared" si="0"/>
        <v>2.4016665097630001E-4</v>
      </c>
      <c r="G10" s="8">
        <f t="shared" si="1"/>
        <v>0.19341117480627909</v>
      </c>
      <c r="I10" s="10" t="s">
        <v>19</v>
      </c>
      <c r="J10" s="11">
        <v>2.4016665097630001E-4</v>
      </c>
      <c r="L10" s="12" t="str">
        <f>_xlfn.XLOOKUP(I10,Sheet!$B$2:$B$900,Sheet!$A$2:$A$900)</f>
        <v>ADM</v>
      </c>
      <c r="M10" s="9">
        <f t="shared" si="2"/>
        <v>2.4016665097630001E-4</v>
      </c>
      <c r="P10" s="31"/>
      <c r="R10" s="10" t="s">
        <v>18</v>
      </c>
      <c r="S10" s="11">
        <v>0.19341117480627909</v>
      </c>
      <c r="U10" s="12"/>
      <c r="V10" s="31"/>
    </row>
    <row r="11" spans="1:22" ht="16" thickBot="1">
      <c r="A11" s="1" t="s">
        <v>20</v>
      </c>
      <c r="B11">
        <v>-0.1729102797667634</v>
      </c>
      <c r="C11">
        <v>2.6892983987109601E-2</v>
      </c>
      <c r="D11">
        <v>0.93144358079869793</v>
      </c>
      <c r="E11">
        <v>0.199803263753873</v>
      </c>
      <c r="F11" s="8">
        <f t="shared" si="0"/>
        <v>9.3417919303814121E-5</v>
      </c>
      <c r="G11" s="8">
        <f t="shared" si="1"/>
        <v>0.143837267883028</v>
      </c>
      <c r="I11" s="10" t="s">
        <v>21</v>
      </c>
      <c r="J11" s="11">
        <v>9.3417919303814121E-5</v>
      </c>
      <c r="L11" s="12" t="str">
        <f>_xlfn.XLOOKUP(I11,Sheet!$B$2:$B$900,Sheet!$A$2:$A$900)</f>
        <v>ADP</v>
      </c>
      <c r="M11" s="9">
        <f t="shared" si="2"/>
        <v>9.3417919303814121E-5</v>
      </c>
      <c r="O11" s="37" t="s">
        <v>876</v>
      </c>
      <c r="P11" s="38"/>
      <c r="R11" s="10" t="s">
        <v>20</v>
      </c>
      <c r="S11" s="11">
        <v>0.143837267883028</v>
      </c>
      <c r="U11" s="37" t="s">
        <v>877</v>
      </c>
      <c r="V11" s="38"/>
    </row>
    <row r="12" spans="1:22">
      <c r="A12" s="1" t="s">
        <v>22</v>
      </c>
      <c r="B12">
        <v>-0.31496053783651279</v>
      </c>
      <c r="C12">
        <v>-0.29634472894343089</v>
      </c>
      <c r="D12">
        <v>1.6174634265559911</v>
      </c>
      <c r="E12">
        <v>1.861580889308195E-2</v>
      </c>
      <c r="F12" s="8">
        <f t="shared" si="0"/>
        <v>1.22511658648E-4</v>
      </c>
      <c r="G12" s="8">
        <f t="shared" si="1"/>
        <v>0.1238004823434676</v>
      </c>
      <c r="I12" s="10" t="s">
        <v>23</v>
      </c>
      <c r="J12" s="11">
        <v>1.22511658648E-4</v>
      </c>
      <c r="L12" s="12" t="str">
        <f>_xlfn.XLOOKUP(I12,Sheet!$B$2:$B$900,Sheet!$A$2:$A$900)</f>
        <v>ADSK</v>
      </c>
      <c r="M12" s="9">
        <f t="shared" si="2"/>
        <v>1.22511658648E-4</v>
      </c>
      <c r="O12" s="32" t="s">
        <v>878</v>
      </c>
      <c r="P12" s="33">
        <f>SQRT(SUMXMY2(E:E, F:F)/COUNT(E:E))</f>
        <v>0.27784735366197066</v>
      </c>
      <c r="R12" s="10" t="s">
        <v>22</v>
      </c>
      <c r="S12" s="11">
        <v>0.1238004823434676</v>
      </c>
      <c r="U12" s="32" t="s">
        <v>878</v>
      </c>
      <c r="V12" s="33">
        <f>SQRT(SUMXMY2($E$2:$E$433, $G$2:$G$433)/COUNT($E$2:$E$433))</f>
        <v>0.27345152830032821</v>
      </c>
    </row>
    <row r="13" spans="1:22" ht="16" thickBot="1">
      <c r="A13" s="1" t="s">
        <v>24</v>
      </c>
      <c r="B13">
        <v>-8.0226657047705235E-2</v>
      </c>
      <c r="C13">
        <v>4.9075733049015469E-2</v>
      </c>
      <c r="D13">
        <v>0.48383577335117428</v>
      </c>
      <c r="E13">
        <v>0.1293023900967207</v>
      </c>
      <c r="F13" s="8">
        <f t="shared" si="0"/>
        <v>-1.2361747927159999E-4</v>
      </c>
      <c r="G13" s="8">
        <f t="shared" si="1"/>
        <v>5.7483444212894398E-2</v>
      </c>
      <c r="I13" s="10" t="s">
        <v>25</v>
      </c>
      <c r="J13" s="11">
        <v>-1.2361747927159999E-4</v>
      </c>
      <c r="L13" s="12" t="str">
        <f>_xlfn.XLOOKUP(I13,Sheet!$B$2:$B$900,Sheet!$A$2:$A$900)</f>
        <v>AEE</v>
      </c>
      <c r="M13" s="9">
        <f t="shared" si="2"/>
        <v>-1.2361747927159999E-4</v>
      </c>
      <c r="O13" s="29" t="s">
        <v>879</v>
      </c>
      <c r="P13" s="34">
        <f>RSQ(F:F, E:E)</f>
        <v>2.2936086588340926E-2</v>
      </c>
      <c r="R13" s="10" t="s">
        <v>24</v>
      </c>
      <c r="S13" s="11">
        <v>5.7483444212894398E-2</v>
      </c>
      <c r="U13" s="29" t="s">
        <v>879</v>
      </c>
      <c r="V13" s="34">
        <f>RSQ(G:G, E:E)</f>
        <v>1.4436261078995224E-7</v>
      </c>
    </row>
    <row r="14" spans="1:22">
      <c r="A14" s="1" t="s">
        <v>26</v>
      </c>
      <c r="B14">
        <v>-8.4998726425588311E-2</v>
      </c>
      <c r="C14">
        <v>0.12612403208771689</v>
      </c>
      <c r="D14">
        <v>0.50688208346031183</v>
      </c>
      <c r="E14">
        <v>0.21112275851330531</v>
      </c>
      <c r="F14" s="8">
        <f t="shared" si="0"/>
        <v>-4.075163723821E-4</v>
      </c>
      <c r="G14" s="8">
        <f t="shared" si="1"/>
        <v>-9.0382294486641996E-3</v>
      </c>
      <c r="I14" s="10" t="s">
        <v>27</v>
      </c>
      <c r="J14" s="11">
        <v>-4.075163723821E-4</v>
      </c>
      <c r="L14" s="12" t="str">
        <f>_xlfn.XLOOKUP(I14,Sheet!$B$2:$B$900,Sheet!$A$2:$A$900)</f>
        <v>AEP</v>
      </c>
      <c r="M14" s="9">
        <f t="shared" si="2"/>
        <v>-4.075163723821E-4</v>
      </c>
      <c r="P14" s="15"/>
      <c r="R14" s="10" t="s">
        <v>26</v>
      </c>
      <c r="S14" s="11">
        <v>-9.0382294486641996E-3</v>
      </c>
      <c r="V14" s="16"/>
    </row>
    <row r="15" spans="1:22">
      <c r="A15" s="1" t="s">
        <v>28</v>
      </c>
      <c r="B15">
        <v>-0.19540817632863081</v>
      </c>
      <c r="C15">
        <v>0.25724793628066261</v>
      </c>
      <c r="D15">
        <v>1.040095291390152</v>
      </c>
      <c r="E15">
        <v>0.45265611260929328</v>
      </c>
      <c r="F15" s="8">
        <f t="shared" si="0"/>
        <v>-1.080527918732E-4</v>
      </c>
      <c r="G15" s="8">
        <f t="shared" si="1"/>
        <v>0.19261884623996289</v>
      </c>
      <c r="I15" s="10" t="s">
        <v>29</v>
      </c>
      <c r="J15" s="11">
        <v>-1.080527918732E-4</v>
      </c>
      <c r="L15" s="12" t="str">
        <f>_xlfn.XLOOKUP(I15,Sheet!$B$2:$B$900,Sheet!$A$2:$A$900)</f>
        <v>AES</v>
      </c>
      <c r="M15" s="9">
        <f t="shared" si="2"/>
        <v>-1.080527918732E-4</v>
      </c>
      <c r="P15" s="15"/>
      <c r="R15" s="10" t="s">
        <v>28</v>
      </c>
      <c r="S15" s="11">
        <v>0.19261884623996289</v>
      </c>
      <c r="V15" s="16"/>
    </row>
    <row r="16" spans="1:22">
      <c r="A16" s="1" t="s">
        <v>30</v>
      </c>
      <c r="B16">
        <v>-0.1196291476029268</v>
      </c>
      <c r="C16">
        <v>0.26197525535157828</v>
      </c>
      <c r="D16">
        <v>0.67412680738698427</v>
      </c>
      <c r="E16">
        <v>0.38160440295450498</v>
      </c>
      <c r="F16" s="8">
        <f t="shared" si="0"/>
        <v>-3.954240614396E-4</v>
      </c>
      <c r="G16" s="8">
        <f t="shared" si="1"/>
        <v>0.1571899162529638</v>
      </c>
      <c r="I16" s="10" t="s">
        <v>31</v>
      </c>
      <c r="J16" s="11">
        <v>-3.954240614396E-4</v>
      </c>
      <c r="L16" s="12" t="str">
        <f>_xlfn.XLOOKUP(I16,Sheet!$B$2:$B$900,Sheet!$A$2:$A$900)</f>
        <v>AFL</v>
      </c>
      <c r="M16" s="9">
        <f t="shared" si="2"/>
        <v>-3.954240614396E-4</v>
      </c>
      <c r="P16" s="15"/>
      <c r="R16" s="10" t="s">
        <v>30</v>
      </c>
      <c r="S16" s="11">
        <v>0.1571899162529638</v>
      </c>
      <c r="V16" s="16"/>
    </row>
    <row r="17" spans="1:22">
      <c r="A17" s="1" t="s">
        <v>32</v>
      </c>
      <c r="B17">
        <v>-0.17566486525866579</v>
      </c>
      <c r="C17">
        <v>0.18189059546533959</v>
      </c>
      <c r="D17">
        <v>0.94474662114482888</v>
      </c>
      <c r="E17">
        <v>0.35755546072400551</v>
      </c>
      <c r="F17" s="8">
        <f t="shared" si="0"/>
        <v>-3.7318184588260001E-4</v>
      </c>
      <c r="G17" s="8">
        <f t="shared" si="1"/>
        <v>0.20072631025915849</v>
      </c>
      <c r="I17" s="10" t="s">
        <v>33</v>
      </c>
      <c r="J17" s="11">
        <v>-3.7318184588260001E-4</v>
      </c>
      <c r="L17" s="12" t="str">
        <f>_xlfn.XLOOKUP(I17,Sheet!$B$2:$B$900,Sheet!$A$2:$A$900)</f>
        <v>AIG</v>
      </c>
      <c r="M17" s="9">
        <f t="shared" si="2"/>
        <v>-3.7318184588260001E-4</v>
      </c>
      <c r="P17" s="15"/>
      <c r="R17" s="10" t="s">
        <v>32</v>
      </c>
      <c r="S17" s="11">
        <v>0.20072631025915849</v>
      </c>
      <c r="V17" s="16"/>
    </row>
    <row r="18" spans="1:22">
      <c r="A18" s="1" t="s">
        <v>34</v>
      </c>
      <c r="B18">
        <v>-0.1006475042408346</v>
      </c>
      <c r="C18">
        <v>-0.1594169456660208</v>
      </c>
      <c r="D18">
        <v>0.58245654766039867</v>
      </c>
      <c r="E18">
        <v>-5.8769441425186253E-2</v>
      </c>
      <c r="F18" s="8">
        <f t="shared" si="0"/>
        <v>-1.8271734389210001E-4</v>
      </c>
      <c r="G18" s="8">
        <f t="shared" si="1"/>
        <v>0.14002977499406519</v>
      </c>
      <c r="I18" s="10" t="s">
        <v>35</v>
      </c>
      <c r="J18" s="11">
        <v>-1.8271734389210001E-4</v>
      </c>
      <c r="L18" s="12" t="str">
        <f>_xlfn.XLOOKUP(I18,Sheet!$B$2:$B$900,Sheet!$A$2:$A$900)</f>
        <v>AIZ</v>
      </c>
      <c r="M18" s="9">
        <f t="shared" si="2"/>
        <v>-1.8271734389210001E-4</v>
      </c>
      <c r="P18" s="15"/>
      <c r="R18" s="10" t="s">
        <v>34</v>
      </c>
      <c r="S18" s="11">
        <v>0.14002977499406519</v>
      </c>
      <c r="V18" s="16"/>
    </row>
    <row r="19" spans="1:22">
      <c r="A19" s="1" t="s">
        <v>36</v>
      </c>
      <c r="B19">
        <v>-0.15143480181933119</v>
      </c>
      <c r="C19">
        <v>0.1526777703536791</v>
      </c>
      <c r="D19">
        <v>0.82772955543010229</v>
      </c>
      <c r="E19">
        <v>0.30411257217301041</v>
      </c>
      <c r="F19" s="8">
        <f t="shared" si="0"/>
        <v>5.8187058700269999E-4</v>
      </c>
      <c r="G19" s="8">
        <f t="shared" si="1"/>
        <v>0.1828082292323267</v>
      </c>
      <c r="I19" s="10" t="s">
        <v>37</v>
      </c>
      <c r="J19" s="11">
        <v>5.8187058700269999E-4</v>
      </c>
      <c r="L19" s="12" t="str">
        <f>_xlfn.XLOOKUP(I19,Sheet!$B$2:$B$900,Sheet!$A$2:$A$900)</f>
        <v>AJG</v>
      </c>
      <c r="M19" s="9">
        <f t="shared" si="2"/>
        <v>5.8187058700269999E-4</v>
      </c>
      <c r="P19" s="15"/>
      <c r="R19" s="10" t="s">
        <v>36</v>
      </c>
      <c r="S19" s="11">
        <v>0.1828082292323267</v>
      </c>
      <c r="V19" s="16"/>
    </row>
    <row r="20" spans="1:22">
      <c r="A20" s="1" t="s">
        <v>38</v>
      </c>
      <c r="B20">
        <v>-0.14034920986269209</v>
      </c>
      <c r="C20">
        <v>-0.28330536151726748</v>
      </c>
      <c r="D20">
        <v>0.7741926158457495</v>
      </c>
      <c r="E20">
        <v>-0.1429561516545754</v>
      </c>
      <c r="F20" s="8">
        <f t="shared" si="0"/>
        <v>2.1995760913329999E-4</v>
      </c>
      <c r="G20" s="8">
        <f t="shared" si="1"/>
        <v>4.7569677772047202E-2</v>
      </c>
      <c r="I20" s="10" t="s">
        <v>39</v>
      </c>
      <c r="J20" s="11">
        <v>2.1995760913329999E-4</v>
      </c>
      <c r="L20" s="12" t="str">
        <f>_xlfn.XLOOKUP(I20,Sheet!$B$2:$B$900,Sheet!$A$2:$A$900)</f>
        <v>AKAM</v>
      </c>
      <c r="M20" s="9">
        <f t="shared" si="2"/>
        <v>2.1995760913329999E-4</v>
      </c>
      <c r="P20" s="15"/>
      <c r="R20" s="10" t="s">
        <v>38</v>
      </c>
      <c r="S20" s="11">
        <v>4.7569677772047202E-2</v>
      </c>
      <c r="V20" s="16"/>
    </row>
    <row r="21" spans="1:22">
      <c r="A21" s="1" t="s">
        <v>40</v>
      </c>
      <c r="B21">
        <v>-0.26629668654479333</v>
      </c>
      <c r="C21">
        <v>8.3994515579768114E-2</v>
      </c>
      <c r="D21">
        <v>1.3824454251053431</v>
      </c>
      <c r="E21">
        <v>0.35029120212456138</v>
      </c>
      <c r="F21" s="8">
        <f t="shared" si="0"/>
        <v>1.8668859120108E-3</v>
      </c>
      <c r="G21" s="8">
        <f t="shared" si="1"/>
        <v>0.2625936527902813</v>
      </c>
      <c r="I21" s="10" t="s">
        <v>41</v>
      </c>
      <c r="J21" s="11">
        <v>1.8668859120108E-3</v>
      </c>
      <c r="L21" s="12" t="str">
        <f>_xlfn.XLOOKUP(I21,Sheet!$B$2:$B$900,Sheet!$A$2:$A$900)</f>
        <v>ALB</v>
      </c>
      <c r="M21" s="9">
        <f t="shared" si="2"/>
        <v>1.8668859120108E-3</v>
      </c>
      <c r="P21" s="15"/>
      <c r="R21" s="10" t="s">
        <v>40</v>
      </c>
      <c r="S21" s="11">
        <v>0.2625936527902813</v>
      </c>
      <c r="V21" s="16"/>
    </row>
    <row r="22" spans="1:22">
      <c r="A22" s="1" t="s">
        <v>42</v>
      </c>
      <c r="B22">
        <v>-0.32046700845451548</v>
      </c>
      <c r="C22">
        <v>-0.95296807911098402</v>
      </c>
      <c r="D22">
        <v>1.644056466057366</v>
      </c>
      <c r="E22">
        <v>-0.63250107065646843</v>
      </c>
      <c r="F22" s="8">
        <f t="shared" si="0"/>
        <v>1.0303805189167E-3</v>
      </c>
      <c r="G22" s="8">
        <f t="shared" si="1"/>
        <v>0.10884284399196351</v>
      </c>
      <c r="I22" s="10" t="s">
        <v>43</v>
      </c>
      <c r="J22" s="11">
        <v>1.0303805189167E-3</v>
      </c>
      <c r="L22" s="12" t="str">
        <f>_xlfn.XLOOKUP(I22,Sheet!$B$2:$B$900,Sheet!$A$2:$A$900)</f>
        <v>ALGN</v>
      </c>
      <c r="M22" s="9">
        <f t="shared" si="2"/>
        <v>1.0303805189167E-3</v>
      </c>
      <c r="P22" s="15"/>
      <c r="R22" s="10" t="s">
        <v>42</v>
      </c>
      <c r="S22" s="11">
        <v>0.10884284399196351</v>
      </c>
      <c r="V22" s="16"/>
    </row>
    <row r="23" spans="1:22">
      <c r="A23" s="1" t="s">
        <v>44</v>
      </c>
      <c r="B23">
        <v>-0.1025832650081787</v>
      </c>
      <c r="C23">
        <v>0.21353884061197431</v>
      </c>
      <c r="D23">
        <v>0.59180514245411164</v>
      </c>
      <c r="E23">
        <v>0.31612210562015303</v>
      </c>
      <c r="F23" s="8">
        <f t="shared" si="0"/>
        <v>-4.5855142090489999E-4</v>
      </c>
      <c r="G23" s="8">
        <f t="shared" si="1"/>
        <v>0.1052710955900204</v>
      </c>
      <c r="I23" s="10" t="s">
        <v>45</v>
      </c>
      <c r="J23" s="11">
        <v>-4.5855142090489999E-4</v>
      </c>
      <c r="L23" s="12" t="str">
        <f>_xlfn.XLOOKUP(I23,Sheet!$B$2:$B$900,Sheet!$A$2:$A$900)</f>
        <v>ALL</v>
      </c>
      <c r="M23" s="9">
        <f t="shared" si="2"/>
        <v>-4.5855142090489999E-4</v>
      </c>
      <c r="P23" s="15"/>
      <c r="R23" s="10" t="s">
        <v>44</v>
      </c>
      <c r="S23" s="11">
        <v>0.1052710955900204</v>
      </c>
      <c r="V23" s="16"/>
    </row>
    <row r="24" spans="1:22">
      <c r="A24" s="1" t="s">
        <v>46</v>
      </c>
      <c r="B24">
        <v>-0.33737617742316889</v>
      </c>
      <c r="C24">
        <v>-0.34278759345736343</v>
      </c>
      <c r="D24">
        <v>1.725717883962455</v>
      </c>
      <c r="E24">
        <v>-5.4114160341944828E-3</v>
      </c>
      <c r="F24" s="8">
        <f t="shared" si="0"/>
        <v>1.0851533762016999E-3</v>
      </c>
      <c r="G24" s="8">
        <f t="shared" si="1"/>
        <v>0.26520792964242279</v>
      </c>
      <c r="I24" s="10" t="s">
        <v>47</v>
      </c>
      <c r="J24" s="11">
        <v>1.0851533762016999E-3</v>
      </c>
      <c r="L24" s="12" t="str">
        <f>_xlfn.XLOOKUP(I24,Sheet!$B$2:$B$900,Sheet!$A$2:$A$900)</f>
        <v>AMAT</v>
      </c>
      <c r="M24" s="9">
        <f t="shared" si="2"/>
        <v>1.0851533762016999E-3</v>
      </c>
      <c r="P24" s="15"/>
      <c r="R24" s="10" t="s">
        <v>46</v>
      </c>
      <c r="S24" s="11">
        <v>0.26520792964242279</v>
      </c>
      <c r="V24" s="16"/>
    </row>
    <row r="25" spans="1:22">
      <c r="A25" s="1" t="s">
        <v>48</v>
      </c>
      <c r="B25">
        <v>-0.40677149398647738</v>
      </c>
      <c r="C25">
        <v>-0.61119021011757235</v>
      </c>
      <c r="D25">
        <v>2.0608567637641628</v>
      </c>
      <c r="E25">
        <v>-0.204418716131095</v>
      </c>
      <c r="F25" s="8">
        <f t="shared" si="0"/>
        <v>1.6021301056512E-3</v>
      </c>
      <c r="G25" s="8">
        <f t="shared" si="1"/>
        <v>0.23696428132912889</v>
      </c>
      <c r="I25" s="10" t="s">
        <v>49</v>
      </c>
      <c r="J25" s="11">
        <v>1.6021301056512E-3</v>
      </c>
      <c r="L25" s="12" t="str">
        <f>_xlfn.XLOOKUP(I25,Sheet!$B$2:$B$900,Sheet!$A$2:$A$900)</f>
        <v>AMD</v>
      </c>
      <c r="M25" s="9">
        <f t="shared" si="2"/>
        <v>1.6021301056512E-3</v>
      </c>
      <c r="P25" s="15"/>
      <c r="R25" s="10" t="s">
        <v>48</v>
      </c>
      <c r="S25" s="11">
        <v>0.23696428132912889</v>
      </c>
      <c r="V25" s="16"/>
    </row>
    <row r="26" spans="1:22">
      <c r="A26" s="1" t="s">
        <v>50</v>
      </c>
      <c r="B26">
        <v>-0.1546916596896987</v>
      </c>
      <c r="C26">
        <v>-1.435359785629531E-2</v>
      </c>
      <c r="D26">
        <v>0.84345827823739095</v>
      </c>
      <c r="E26">
        <v>0.14033806183340339</v>
      </c>
      <c r="F26" s="8">
        <f t="shared" si="0"/>
        <v>4.2673254132831982E-6</v>
      </c>
      <c r="G26" s="8">
        <f t="shared" si="1"/>
        <v>0.1620848003552221</v>
      </c>
      <c r="I26" s="10" t="s">
        <v>51</v>
      </c>
      <c r="J26" s="11">
        <v>4.2673254132831982E-6</v>
      </c>
      <c r="L26" s="12" t="str">
        <f>_xlfn.XLOOKUP(I26,Sheet!$B$2:$B$900,Sheet!$A$2:$A$900)</f>
        <v>AME</v>
      </c>
      <c r="M26" s="9">
        <f t="shared" si="2"/>
        <v>4.2673254132831982E-6</v>
      </c>
      <c r="P26" s="15"/>
      <c r="R26" s="10" t="s">
        <v>50</v>
      </c>
      <c r="S26" s="11">
        <v>0.1620848003552221</v>
      </c>
      <c r="V26" s="16"/>
    </row>
    <row r="27" spans="1:22">
      <c r="A27" s="1" t="s">
        <v>52</v>
      </c>
      <c r="B27">
        <v>-5.1730436172208259E-2</v>
      </c>
      <c r="C27">
        <v>0.2092296076178044</v>
      </c>
      <c r="D27">
        <v>0.34621565695493889</v>
      </c>
      <c r="E27">
        <v>0.26096004379001259</v>
      </c>
      <c r="F27" s="8">
        <f t="shared" si="0"/>
        <v>-5.3181648104419998E-4</v>
      </c>
      <c r="G27" s="8">
        <f t="shared" si="1"/>
        <v>-7.5754464780498996E-3</v>
      </c>
      <c r="I27" s="10" t="s">
        <v>53</v>
      </c>
      <c r="J27" s="11">
        <v>-5.3181648104419998E-4</v>
      </c>
      <c r="L27" s="12" t="str">
        <f>_xlfn.XLOOKUP(I27,Sheet!$B$2:$B$900,Sheet!$A$2:$A$900)</f>
        <v>AMGN</v>
      </c>
      <c r="M27" s="9">
        <f t="shared" si="2"/>
        <v>-5.3181648104419998E-4</v>
      </c>
      <c r="P27" s="15"/>
      <c r="R27" s="10" t="s">
        <v>52</v>
      </c>
      <c r="S27" s="11">
        <v>-7.5754464780498996E-3</v>
      </c>
      <c r="V27" s="16"/>
    </row>
    <row r="28" spans="1:22">
      <c r="A28" s="1" t="s">
        <v>54</v>
      </c>
      <c r="B28">
        <v>-0.23503864729231061</v>
      </c>
      <c r="C28">
        <v>0.11111308235118331</v>
      </c>
      <c r="D28">
        <v>1.231487337749146</v>
      </c>
      <c r="E28">
        <v>0.34615172964349389</v>
      </c>
      <c r="F28" s="8">
        <f t="shared" si="0"/>
        <v>2.5793955301350001E-4</v>
      </c>
      <c r="G28" s="8">
        <f t="shared" si="1"/>
        <v>0.1980418609602472</v>
      </c>
      <c r="I28" s="10" t="s">
        <v>55</v>
      </c>
      <c r="J28" s="11">
        <v>2.5793955301350001E-4</v>
      </c>
      <c r="L28" s="12" t="str">
        <f>_xlfn.XLOOKUP(I28,Sheet!$B$2:$B$900,Sheet!$A$2:$A$900)</f>
        <v>AMP</v>
      </c>
      <c r="M28" s="9">
        <f t="shared" si="2"/>
        <v>2.5793955301350001E-4</v>
      </c>
      <c r="P28" s="15"/>
      <c r="R28" s="10" t="s">
        <v>54</v>
      </c>
      <c r="S28" s="11">
        <v>0.1980418609602472</v>
      </c>
      <c r="V28" s="16"/>
    </row>
    <row r="29" spans="1:22">
      <c r="A29" s="1" t="s">
        <v>56</v>
      </c>
      <c r="B29">
        <v>-0.15101049646975939</v>
      </c>
      <c r="C29">
        <v>-0.24620791391705901</v>
      </c>
      <c r="D29">
        <v>0.82568040821683675</v>
      </c>
      <c r="E29">
        <v>-9.519741744729962E-2</v>
      </c>
      <c r="F29" s="8">
        <f t="shared" si="0"/>
        <v>-4.46494776726676E-5</v>
      </c>
      <c r="G29" s="8">
        <f t="shared" si="1"/>
        <v>5.5361372856408901E-2</v>
      </c>
      <c r="I29" s="10" t="s">
        <v>57</v>
      </c>
      <c r="J29" s="11">
        <v>-4.46494776726676E-5</v>
      </c>
      <c r="L29" s="12" t="str">
        <f>_xlfn.XLOOKUP(I29,Sheet!$B$2:$B$900,Sheet!$A$2:$A$900)</f>
        <v>AMT</v>
      </c>
      <c r="M29" s="9">
        <f t="shared" si="2"/>
        <v>-4.46494776726676E-5</v>
      </c>
      <c r="P29" s="15"/>
      <c r="R29" s="10" t="s">
        <v>56</v>
      </c>
      <c r="S29" s="11">
        <v>5.5361372856408901E-2</v>
      </c>
      <c r="V29" s="16"/>
    </row>
    <row r="30" spans="1:22">
      <c r="A30" s="1" t="s">
        <v>58</v>
      </c>
      <c r="B30">
        <v>-0.31969843134727399</v>
      </c>
      <c r="C30">
        <v>-0.56016611831604912</v>
      </c>
      <c r="D30">
        <v>1.6403446871720111</v>
      </c>
      <c r="E30">
        <v>-0.2404676869687751</v>
      </c>
      <c r="F30" s="8">
        <f t="shared" si="0"/>
        <v>6.6474335702659999E-4</v>
      </c>
      <c r="G30" s="8">
        <f t="shared" si="1"/>
        <v>0.13537707498192961</v>
      </c>
      <c r="I30" s="10" t="s">
        <v>59</v>
      </c>
      <c r="J30" s="11">
        <v>6.6474335702659999E-4</v>
      </c>
      <c r="L30" s="12" t="str">
        <f>_xlfn.XLOOKUP(I30,Sheet!$B$2:$B$900,Sheet!$A$2:$A$900)</f>
        <v>AMZN</v>
      </c>
      <c r="M30" s="9">
        <f t="shared" si="2"/>
        <v>6.6474335702659999E-4</v>
      </c>
      <c r="P30" s="15"/>
      <c r="R30" s="10" t="s">
        <v>58</v>
      </c>
      <c r="S30" s="11">
        <v>0.13537707498192961</v>
      </c>
      <c r="V30" s="16"/>
    </row>
    <row r="31" spans="1:22">
      <c r="A31" s="1" t="s">
        <v>60</v>
      </c>
      <c r="B31">
        <v>-0.28469176442778948</v>
      </c>
      <c r="C31">
        <v>-0.42110918419675342</v>
      </c>
      <c r="D31">
        <v>1.471282915888289</v>
      </c>
      <c r="E31">
        <v>-0.13641741976896379</v>
      </c>
      <c r="F31" s="8">
        <f t="shared" si="0"/>
        <v>1.2986633182489999E-4</v>
      </c>
      <c r="G31" s="8">
        <f t="shared" si="1"/>
        <v>9.3077083748561398E-2</v>
      </c>
      <c r="I31" s="10" t="s">
        <v>61</v>
      </c>
      <c r="J31" s="11">
        <v>1.2986633182489999E-4</v>
      </c>
      <c r="L31" s="12" t="str">
        <f>_xlfn.XLOOKUP(I31,Sheet!$B$2:$B$900,Sheet!$A$2:$A$900)</f>
        <v>ANSS</v>
      </c>
      <c r="M31" s="9">
        <f t="shared" si="2"/>
        <v>1.2986633182489999E-4</v>
      </c>
      <c r="P31" s="15"/>
      <c r="R31" s="10" t="s">
        <v>60</v>
      </c>
      <c r="S31" s="11">
        <v>9.3077083748561398E-2</v>
      </c>
      <c r="V31" s="16"/>
    </row>
    <row r="32" spans="1:22">
      <c r="A32" s="1" t="s">
        <v>62</v>
      </c>
      <c r="B32">
        <v>-0.155518111746621</v>
      </c>
      <c r="C32">
        <v>4.5181454918970188E-2</v>
      </c>
      <c r="D32">
        <v>0.84744955935380573</v>
      </c>
      <c r="E32">
        <v>0.20069956666559119</v>
      </c>
      <c r="F32" s="8">
        <f t="shared" si="0"/>
        <v>2.6293968737599999E-4</v>
      </c>
      <c r="G32" s="8">
        <f t="shared" si="1"/>
        <v>0.1285773044330856</v>
      </c>
      <c r="I32" s="10" t="s">
        <v>63</v>
      </c>
      <c r="J32" s="11">
        <v>2.6293968737599999E-4</v>
      </c>
      <c r="L32" s="12" t="str">
        <f>_xlfn.XLOOKUP(I32,Sheet!$B$2:$B$900,Sheet!$A$2:$A$900)</f>
        <v>AON</v>
      </c>
      <c r="M32" s="9">
        <f t="shared" si="2"/>
        <v>2.6293968737599999E-4</v>
      </c>
      <c r="P32" s="15"/>
      <c r="R32" s="10" t="s">
        <v>62</v>
      </c>
      <c r="S32" s="11">
        <v>0.1285773044330856</v>
      </c>
      <c r="V32" s="16"/>
    </row>
    <row r="33" spans="1:22">
      <c r="A33" s="1" t="s">
        <v>64</v>
      </c>
      <c r="B33">
        <v>-0.17143388508397281</v>
      </c>
      <c r="C33">
        <v>-0.33789545379326752</v>
      </c>
      <c r="D33">
        <v>0.92431345610672055</v>
      </c>
      <c r="E33">
        <v>-0.16646156870929471</v>
      </c>
      <c r="F33" s="8">
        <f t="shared" si="0"/>
        <v>7.8532527708170005E-4</v>
      </c>
      <c r="G33" s="8">
        <f t="shared" si="1"/>
        <v>0.2021472521204834</v>
      </c>
      <c r="I33" s="10" t="s">
        <v>65</v>
      </c>
      <c r="J33" s="11">
        <v>7.8532527708170005E-4</v>
      </c>
      <c r="L33" s="12" t="str">
        <f>_xlfn.XLOOKUP(I33,Sheet!$B$2:$B$900,Sheet!$A$2:$A$900)</f>
        <v>AOS</v>
      </c>
      <c r="M33" s="9">
        <f t="shared" si="2"/>
        <v>7.8532527708170005E-4</v>
      </c>
      <c r="P33" s="15"/>
      <c r="R33" s="10" t="s">
        <v>64</v>
      </c>
      <c r="S33" s="11">
        <v>0.2021472521204834</v>
      </c>
      <c r="V33" s="16"/>
    </row>
    <row r="34" spans="1:22">
      <c r="A34" s="1" t="s">
        <v>66</v>
      </c>
      <c r="B34">
        <v>-0.2102133128704268</v>
      </c>
      <c r="C34">
        <v>0.74202970816817349</v>
      </c>
      <c r="D34">
        <v>1.1115954605896441</v>
      </c>
      <c r="E34">
        <v>0.95224302103860037</v>
      </c>
      <c r="F34" s="8">
        <f t="shared" si="0"/>
        <v>5.123049394903E-4</v>
      </c>
      <c r="G34" s="8">
        <f t="shared" si="1"/>
        <v>0.1640259732484487</v>
      </c>
      <c r="I34" s="10" t="s">
        <v>67</v>
      </c>
      <c r="J34" s="11">
        <v>5.123049394903E-4</v>
      </c>
      <c r="L34" s="12" t="str">
        <f>_xlfn.XLOOKUP(I34,Sheet!$B$2:$B$900,Sheet!$A$2:$A$900)</f>
        <v>APA</v>
      </c>
      <c r="M34" s="9">
        <f t="shared" si="2"/>
        <v>5.123049394903E-4</v>
      </c>
      <c r="P34" s="15"/>
      <c r="R34" s="10" t="s">
        <v>66</v>
      </c>
      <c r="S34" s="11">
        <v>0.1640259732484487</v>
      </c>
      <c r="V34" s="16"/>
    </row>
    <row r="35" spans="1:22">
      <c r="A35" s="1" t="s">
        <v>68</v>
      </c>
      <c r="B35">
        <v>-0.15004947044525499</v>
      </c>
      <c r="C35">
        <v>7.9318145196352607E-2</v>
      </c>
      <c r="D35">
        <v>0.82103921337454722</v>
      </c>
      <c r="E35">
        <v>0.22936761564160771</v>
      </c>
      <c r="F35" s="8">
        <f t="shared" si="0"/>
        <v>-2.3471979520257391E-5</v>
      </c>
      <c r="G35" s="8">
        <f t="shared" si="1"/>
        <v>7.2057144453480701E-2</v>
      </c>
      <c r="I35" s="10" t="s">
        <v>69</v>
      </c>
      <c r="J35" s="11">
        <v>-2.3471979520257391E-5</v>
      </c>
      <c r="L35" s="12" t="str">
        <f>_xlfn.XLOOKUP(I35,Sheet!$B$2:$B$900,Sheet!$A$2:$A$900)</f>
        <v>APD</v>
      </c>
      <c r="M35" s="9">
        <f t="shared" si="2"/>
        <v>-2.3471979520257391E-5</v>
      </c>
      <c r="P35" s="15"/>
      <c r="R35" s="10" t="s">
        <v>68</v>
      </c>
      <c r="S35" s="11">
        <v>7.2057144453480701E-2</v>
      </c>
      <c r="V35" s="16"/>
    </row>
    <row r="36" spans="1:22">
      <c r="A36" s="1" t="s">
        <v>70</v>
      </c>
      <c r="B36">
        <v>-0.20539720070525391</v>
      </c>
      <c r="C36">
        <v>-8.3649865401126844E-2</v>
      </c>
      <c r="D36">
        <v>1.0883364495213259</v>
      </c>
      <c r="E36">
        <v>0.121747335304127</v>
      </c>
      <c r="F36" s="8">
        <f t="shared" si="0"/>
        <v>2.408292436017E-4</v>
      </c>
      <c r="G36" s="8">
        <f t="shared" si="1"/>
        <v>0.1889224724815966</v>
      </c>
      <c r="I36" s="10" t="s">
        <v>71</v>
      </c>
      <c r="J36" s="11">
        <v>2.408292436017E-4</v>
      </c>
      <c r="L36" s="12" t="str">
        <f>_xlfn.XLOOKUP(I36,Sheet!$B$2:$B$900,Sheet!$A$2:$A$900)</f>
        <v>APH</v>
      </c>
      <c r="M36" s="9">
        <f t="shared" si="2"/>
        <v>2.408292436017E-4</v>
      </c>
      <c r="P36" s="15"/>
      <c r="R36" s="10" t="s">
        <v>70</v>
      </c>
      <c r="S36" s="11">
        <v>0.1889224724815966</v>
      </c>
      <c r="V36" s="16"/>
    </row>
    <row r="37" spans="1:22">
      <c r="A37" s="1" t="s">
        <v>72</v>
      </c>
      <c r="B37">
        <v>-0.17076815319718389</v>
      </c>
      <c r="C37">
        <v>-0.34757820139318157</v>
      </c>
      <c r="D37">
        <v>0.92109835961554498</v>
      </c>
      <c r="E37">
        <v>-0.17681004819599769</v>
      </c>
      <c r="F37" s="8">
        <f t="shared" si="0"/>
        <v>1.2308031559570001E-4</v>
      </c>
      <c r="G37" s="8">
        <f t="shared" si="1"/>
        <v>0.10945677690855909</v>
      </c>
      <c r="I37" s="10" t="s">
        <v>73</v>
      </c>
      <c r="J37" s="11">
        <v>1.2308031559570001E-4</v>
      </c>
      <c r="L37" s="12" t="str">
        <f>_xlfn.XLOOKUP(I37,Sheet!$B$2:$B$900,Sheet!$A$2:$A$900)</f>
        <v>ARE</v>
      </c>
      <c r="M37" s="9">
        <f t="shared" si="2"/>
        <v>1.2308031559570001E-4</v>
      </c>
      <c r="P37" s="15"/>
      <c r="R37" s="10" t="s">
        <v>72</v>
      </c>
      <c r="S37" s="11">
        <v>0.10945677690855909</v>
      </c>
      <c r="V37" s="16"/>
    </row>
    <row r="38" spans="1:22">
      <c r="A38" s="1" t="s">
        <v>74</v>
      </c>
      <c r="B38">
        <v>-8.7618533932803472E-2</v>
      </c>
      <c r="C38">
        <v>0.11887366318735371</v>
      </c>
      <c r="D38">
        <v>0.51953422479701439</v>
      </c>
      <c r="E38">
        <v>0.20649219712015721</v>
      </c>
      <c r="F38" s="8">
        <f t="shared" si="0"/>
        <v>-5.0405485442749998E-4</v>
      </c>
      <c r="G38" s="8">
        <f t="shared" si="1"/>
        <v>-5.8050773945163399E-2</v>
      </c>
      <c r="I38" s="10" t="s">
        <v>75</v>
      </c>
      <c r="J38" s="11">
        <v>-5.0405485442749998E-4</v>
      </c>
      <c r="L38" s="12" t="str">
        <f>_xlfn.XLOOKUP(I38,Sheet!$B$2:$B$900,Sheet!$A$2:$A$900)</f>
        <v>ATO</v>
      </c>
      <c r="M38" s="9">
        <f t="shared" si="2"/>
        <v>-5.0405485442749998E-4</v>
      </c>
      <c r="P38" s="15"/>
      <c r="R38" s="10" t="s">
        <v>74</v>
      </c>
      <c r="S38" s="11">
        <v>-5.8050773945163399E-2</v>
      </c>
      <c r="V38" s="16"/>
    </row>
    <row r="39" spans="1:22">
      <c r="A39" s="1" t="s">
        <v>76</v>
      </c>
      <c r="B39">
        <v>-0.12741796764702459</v>
      </c>
      <c r="C39">
        <v>-0.37820553324702888</v>
      </c>
      <c r="D39">
        <v>0.71174226263423679</v>
      </c>
      <c r="E39">
        <v>-0.25078756560000431</v>
      </c>
      <c r="F39" s="8">
        <f t="shared" si="0"/>
        <v>-7.2059487362286781E-5</v>
      </c>
      <c r="G39" s="8">
        <f t="shared" si="1"/>
        <v>0.1234921879186324</v>
      </c>
      <c r="I39" s="10" t="s">
        <v>77</v>
      </c>
      <c r="J39" s="11">
        <v>-7.2059487362286781E-5</v>
      </c>
      <c r="L39" s="12" t="str">
        <f>_xlfn.XLOOKUP(I39,Sheet!$B$2:$B$900,Sheet!$A$2:$A$900)</f>
        <v>AVB</v>
      </c>
      <c r="M39" s="9">
        <f t="shared" si="2"/>
        <v>-7.2059487362286781E-5</v>
      </c>
      <c r="P39" s="15"/>
      <c r="R39" s="10" t="s">
        <v>76</v>
      </c>
      <c r="S39" s="11">
        <v>0.1234921879186324</v>
      </c>
      <c r="V39" s="16"/>
    </row>
    <row r="40" spans="1:22">
      <c r="A40" s="1" t="s">
        <v>78</v>
      </c>
      <c r="B40">
        <v>-0.1799304518436626</v>
      </c>
      <c r="C40">
        <v>-0.1082593461941271</v>
      </c>
      <c r="D40">
        <v>0.96534691494835723</v>
      </c>
      <c r="E40">
        <v>7.1671105649535466E-2</v>
      </c>
      <c r="F40" s="8">
        <f t="shared" si="0"/>
        <v>4.3969559114E-4</v>
      </c>
      <c r="G40" s="8">
        <f t="shared" si="1"/>
        <v>0.1984257612522613</v>
      </c>
      <c r="I40" s="10" t="s">
        <v>79</v>
      </c>
      <c r="J40" s="11">
        <v>4.3969559114E-4</v>
      </c>
      <c r="L40" s="12" t="str">
        <f>_xlfn.XLOOKUP(I40,Sheet!$B$2:$B$900,Sheet!$A$2:$A$900)</f>
        <v>AVY</v>
      </c>
      <c r="M40" s="9">
        <f t="shared" si="2"/>
        <v>4.3969559114E-4</v>
      </c>
      <c r="P40" s="15"/>
      <c r="R40" s="10" t="s">
        <v>78</v>
      </c>
      <c r="S40" s="11">
        <v>0.1984257612522613</v>
      </c>
      <c r="V40" s="16"/>
    </row>
    <row r="41" spans="1:22">
      <c r="A41" s="1" t="s">
        <v>80</v>
      </c>
      <c r="B41">
        <v>-0.12617536076936209</v>
      </c>
      <c r="C41">
        <v>-0.16076465858435091</v>
      </c>
      <c r="D41">
        <v>0.70574119660215395</v>
      </c>
      <c r="E41">
        <v>-3.4589297814988713E-2</v>
      </c>
      <c r="F41" s="8">
        <f t="shared" si="0"/>
        <v>4.3509856075839997E-4</v>
      </c>
      <c r="G41" s="8">
        <f t="shared" si="1"/>
        <v>0.11616143418467439</v>
      </c>
      <c r="I41" s="10" t="s">
        <v>81</v>
      </c>
      <c r="J41" s="11">
        <v>4.3509856075839997E-4</v>
      </c>
      <c r="L41" s="12" t="str">
        <f>_xlfn.XLOOKUP(I41,Sheet!$B$2:$B$900,Sheet!$A$2:$A$900)</f>
        <v>AWK</v>
      </c>
      <c r="M41" s="9">
        <f t="shared" si="2"/>
        <v>4.3509856075839997E-4</v>
      </c>
      <c r="P41" s="15"/>
      <c r="R41" s="10" t="s">
        <v>80</v>
      </c>
      <c r="S41" s="11">
        <v>0.11616143418467439</v>
      </c>
      <c r="V41" s="16"/>
    </row>
    <row r="42" spans="1:22">
      <c r="A42" s="1" t="s">
        <v>82</v>
      </c>
      <c r="B42">
        <v>-0.26125850701998671</v>
      </c>
      <c r="C42">
        <v>0.192375759195619</v>
      </c>
      <c r="D42">
        <v>1.3581139582888</v>
      </c>
      <c r="E42">
        <v>0.45363426621560571</v>
      </c>
      <c r="F42" s="8">
        <f t="shared" si="0"/>
        <v>1.0731065067001E-3</v>
      </c>
      <c r="G42" s="8">
        <f t="shared" si="1"/>
        <v>0.22585176215616209</v>
      </c>
      <c r="I42" s="10" t="s">
        <v>83</v>
      </c>
      <c r="J42" s="11">
        <v>1.0731065067001E-3</v>
      </c>
      <c r="L42" s="12" t="str">
        <f>_xlfn.XLOOKUP(I42,Sheet!$B$2:$B$900,Sheet!$A$2:$A$900)</f>
        <v>AXON</v>
      </c>
      <c r="M42" s="9">
        <f t="shared" si="2"/>
        <v>1.0731065067001E-3</v>
      </c>
      <c r="P42" s="15"/>
      <c r="R42" s="10" t="s">
        <v>82</v>
      </c>
      <c r="S42" s="11">
        <v>0.22585176215616209</v>
      </c>
      <c r="V42" s="16"/>
    </row>
    <row r="43" spans="1:22">
      <c r="A43" s="1" t="s">
        <v>84</v>
      </c>
      <c r="B43">
        <v>-0.2147204997724102</v>
      </c>
      <c r="C43">
        <v>-2.600225338551965E-2</v>
      </c>
      <c r="D43">
        <v>1.133362542925952</v>
      </c>
      <c r="E43">
        <v>0.18871824638689061</v>
      </c>
      <c r="F43" s="8">
        <f t="shared" si="0"/>
        <v>-2.0836566606390001E-4</v>
      </c>
      <c r="G43" s="8">
        <f t="shared" si="1"/>
        <v>0.18216543704492699</v>
      </c>
      <c r="I43" s="10" t="s">
        <v>85</v>
      </c>
      <c r="J43" s="11">
        <v>-2.0836566606390001E-4</v>
      </c>
      <c r="L43" s="12" t="str">
        <f>_xlfn.XLOOKUP(I43,Sheet!$B$2:$B$900,Sheet!$A$2:$A$900)</f>
        <v>AXP</v>
      </c>
      <c r="M43" s="9">
        <f t="shared" si="2"/>
        <v>-2.0836566606390001E-4</v>
      </c>
      <c r="P43" s="15"/>
      <c r="R43" s="10" t="s">
        <v>84</v>
      </c>
      <c r="S43" s="11">
        <v>0.18216543704492699</v>
      </c>
      <c r="V43" s="16"/>
    </row>
    <row r="44" spans="1:22">
      <c r="A44" s="1" t="s">
        <v>86</v>
      </c>
      <c r="B44">
        <v>-0.1024210863480262</v>
      </c>
      <c r="C44">
        <v>0.20661080247549321</v>
      </c>
      <c r="D44">
        <v>0.59102191417325689</v>
      </c>
      <c r="E44">
        <v>0.3090318888235194</v>
      </c>
      <c r="F44" s="8">
        <f t="shared" si="0"/>
        <v>5.9101858473399995E-4</v>
      </c>
      <c r="G44" s="8">
        <f t="shared" si="1"/>
        <v>-9.7692119909494002E-2</v>
      </c>
      <c r="I44" s="10" t="s">
        <v>87</v>
      </c>
      <c r="J44" s="11">
        <v>5.9101858473399995E-4</v>
      </c>
      <c r="L44" s="12" t="str">
        <f>_xlfn.XLOOKUP(I44,Sheet!$B$2:$B$900,Sheet!$A$2:$A$900)</f>
        <v>AZO</v>
      </c>
      <c r="M44" s="9">
        <f t="shared" si="2"/>
        <v>5.9101858473399995E-4</v>
      </c>
      <c r="P44" s="15"/>
      <c r="R44" s="10" t="s">
        <v>86</v>
      </c>
      <c r="S44" s="11">
        <v>-9.7692119909494002E-2</v>
      </c>
      <c r="V44" s="16"/>
    </row>
    <row r="45" spans="1:22">
      <c r="A45" s="1" t="s">
        <v>88</v>
      </c>
      <c r="B45">
        <v>-0.2324141873859413</v>
      </c>
      <c r="C45">
        <v>5.3858221103617709E-2</v>
      </c>
      <c r="D45">
        <v>1.218812728039675</v>
      </c>
      <c r="E45">
        <v>0.28627240848955898</v>
      </c>
      <c r="F45" s="8">
        <f t="shared" si="0"/>
        <v>-1.5748966467735001E-3</v>
      </c>
      <c r="G45" s="8">
        <f t="shared" si="1"/>
        <v>7.8071330748950996E-3</v>
      </c>
      <c r="I45" s="10" t="s">
        <v>89</v>
      </c>
      <c r="J45" s="11">
        <v>-1.5748966467735001E-3</v>
      </c>
      <c r="L45" s="12" t="str">
        <f>_xlfn.XLOOKUP(I45,Sheet!$B$2:$B$900,Sheet!$A$2:$A$900)</f>
        <v>BA</v>
      </c>
      <c r="M45" s="9">
        <f t="shared" si="2"/>
        <v>-1.5748966467735001E-3</v>
      </c>
      <c r="P45" s="15"/>
      <c r="R45" s="10" t="s">
        <v>88</v>
      </c>
      <c r="S45" s="11">
        <v>7.8071330748950996E-3</v>
      </c>
      <c r="V45" s="16"/>
    </row>
    <row r="46" spans="1:22">
      <c r="A46" s="1" t="s">
        <v>90</v>
      </c>
      <c r="B46">
        <v>-0.18006636572462559</v>
      </c>
      <c r="C46">
        <v>-0.2199310406547105</v>
      </c>
      <c r="D46">
        <v>0.96600329967388665</v>
      </c>
      <c r="E46">
        <v>-3.9864674930084887E-2</v>
      </c>
      <c r="F46" s="8">
        <f t="shared" si="0"/>
        <v>-2.4171150785920001E-4</v>
      </c>
      <c r="G46" s="8">
        <f t="shared" si="1"/>
        <v>0.21169993340428239</v>
      </c>
      <c r="I46" s="10" t="s">
        <v>91</v>
      </c>
      <c r="J46" s="11">
        <v>-2.4171150785920001E-4</v>
      </c>
      <c r="L46" s="12" t="str">
        <f>_xlfn.XLOOKUP(I46,Sheet!$B$2:$B$900,Sheet!$A$2:$A$900)</f>
        <v>BAC</v>
      </c>
      <c r="M46" s="9">
        <f t="shared" si="2"/>
        <v>-2.4171150785920001E-4</v>
      </c>
      <c r="P46" s="15"/>
      <c r="R46" s="10" t="s">
        <v>90</v>
      </c>
      <c r="S46" s="11">
        <v>0.21169993340428239</v>
      </c>
      <c r="V46" s="16"/>
    </row>
    <row r="47" spans="1:22">
      <c r="A47" s="1" t="s">
        <v>92</v>
      </c>
      <c r="B47">
        <v>-0.17045916966849339</v>
      </c>
      <c r="C47">
        <v>-0.53242251955311881</v>
      </c>
      <c r="D47">
        <v>0.91960614949516839</v>
      </c>
      <c r="E47">
        <v>-0.36196334988462542</v>
      </c>
      <c r="F47" s="8">
        <f t="shared" si="0"/>
        <v>3.530054295964E-4</v>
      </c>
      <c r="G47" s="8">
        <f t="shared" si="1"/>
        <v>0.1059741551154439</v>
      </c>
      <c r="I47" s="10" t="s">
        <v>93</v>
      </c>
      <c r="J47" s="11">
        <v>3.530054295964E-4</v>
      </c>
      <c r="L47" s="12" t="str">
        <f>_xlfn.XLOOKUP(I47,Sheet!$B$2:$B$900,Sheet!$A$2:$A$900)</f>
        <v>BALL</v>
      </c>
      <c r="M47" s="9">
        <f t="shared" si="2"/>
        <v>3.530054295964E-4</v>
      </c>
      <c r="P47" s="15"/>
      <c r="R47" s="10" t="s">
        <v>92</v>
      </c>
      <c r="S47" s="11">
        <v>0.1059741551154439</v>
      </c>
      <c r="V47" s="16"/>
    </row>
    <row r="48" spans="1:22">
      <c r="A48" s="1" t="s">
        <v>94</v>
      </c>
      <c r="B48">
        <v>-0.1024986695661268</v>
      </c>
      <c r="C48">
        <v>-0.4574150019809996</v>
      </c>
      <c r="D48">
        <v>0.59139659583901361</v>
      </c>
      <c r="E48">
        <v>-0.35491633241487269</v>
      </c>
      <c r="F48" s="8">
        <f t="shared" si="0"/>
        <v>-4.058794002818E-4</v>
      </c>
      <c r="G48" s="8">
        <f t="shared" si="1"/>
        <v>-5.5591412326816303E-2</v>
      </c>
      <c r="I48" s="10" t="s">
        <v>95</v>
      </c>
      <c r="J48" s="11">
        <v>-4.058794002818E-4</v>
      </c>
      <c r="L48" s="12" t="str">
        <f>_xlfn.XLOOKUP(I48,Sheet!$B$2:$B$900,Sheet!$A$2:$A$900)</f>
        <v>BAX</v>
      </c>
      <c r="M48" s="9">
        <f t="shared" si="2"/>
        <v>-4.058794002818E-4</v>
      </c>
      <c r="P48" s="15"/>
      <c r="R48" s="10" t="s">
        <v>94</v>
      </c>
      <c r="S48" s="11">
        <v>-5.5591412326816303E-2</v>
      </c>
      <c r="V48" s="16"/>
    </row>
    <row r="49" spans="1:22">
      <c r="A49" s="1" t="s">
        <v>96</v>
      </c>
      <c r="B49">
        <v>-0.27971201244808452</v>
      </c>
      <c r="C49">
        <v>-0.30243076759116722</v>
      </c>
      <c r="D49">
        <v>1.4472336200161939</v>
      </c>
      <c r="E49">
        <v>-2.271875514308264E-2</v>
      </c>
      <c r="F49" s="8">
        <f t="shared" si="0"/>
        <v>2.9979482321791E-3</v>
      </c>
      <c r="G49" s="8">
        <f t="shared" si="1"/>
        <v>0.34987832190420859</v>
      </c>
      <c r="I49" s="10" t="s">
        <v>97</v>
      </c>
      <c r="J49" s="11">
        <v>2.9979482321791E-3</v>
      </c>
      <c r="L49" s="12" t="str">
        <f>_xlfn.XLOOKUP(I49,Sheet!$B$2:$B$900,Sheet!$A$2:$A$900)</f>
        <v>BBWI</v>
      </c>
      <c r="M49" s="9">
        <f t="shared" si="2"/>
        <v>2.9979482321791E-3</v>
      </c>
      <c r="P49" s="15"/>
      <c r="R49" s="10" t="s">
        <v>96</v>
      </c>
      <c r="S49" s="11">
        <v>0.34987832190420859</v>
      </c>
      <c r="V49" s="16"/>
    </row>
    <row r="50" spans="1:22">
      <c r="A50" s="1" t="s">
        <v>98</v>
      </c>
      <c r="B50">
        <v>-0.22685929117696341</v>
      </c>
      <c r="C50">
        <v>-9.0436021314378778E-2</v>
      </c>
      <c r="D50">
        <v>1.19198582119513</v>
      </c>
      <c r="E50">
        <v>0.1364232698625846</v>
      </c>
      <c r="F50" s="8">
        <f t="shared" si="0"/>
        <v>-2.166270642364E-4</v>
      </c>
      <c r="G50" s="8">
        <f t="shared" si="1"/>
        <v>0.13696612828362389</v>
      </c>
      <c r="I50" s="10" t="s">
        <v>99</v>
      </c>
      <c r="J50" s="11">
        <v>-2.166270642364E-4</v>
      </c>
      <c r="L50" s="12" t="str">
        <f>_xlfn.XLOOKUP(I50,Sheet!$B$2:$B$900,Sheet!$A$2:$A$900)</f>
        <v>BBY</v>
      </c>
      <c r="M50" s="9">
        <f t="shared" si="2"/>
        <v>-2.166270642364E-4</v>
      </c>
      <c r="P50" s="15"/>
      <c r="R50" s="10" t="s">
        <v>98</v>
      </c>
      <c r="S50" s="11">
        <v>0.13696612828362389</v>
      </c>
      <c r="V50" s="16"/>
    </row>
    <row r="51" spans="1:22">
      <c r="A51" s="1" t="s">
        <v>100</v>
      </c>
      <c r="B51">
        <v>-9.0611855707240507E-2</v>
      </c>
      <c r="C51">
        <v>7.8813357511148263E-2</v>
      </c>
      <c r="D51">
        <v>0.53399022206097524</v>
      </c>
      <c r="E51">
        <v>0.1694252132183888</v>
      </c>
      <c r="F51" s="8">
        <f t="shared" si="0"/>
        <v>-4.2229932503059999E-4</v>
      </c>
      <c r="G51" s="8">
        <f t="shared" si="1"/>
        <v>-1.80775898032541E-2</v>
      </c>
      <c r="I51" s="10" t="s">
        <v>101</v>
      </c>
      <c r="J51" s="11">
        <v>-4.2229932503059999E-4</v>
      </c>
      <c r="L51" s="12" t="str">
        <f>_xlfn.XLOOKUP(I51,Sheet!$B$2:$B$900,Sheet!$A$2:$A$900)</f>
        <v>BDX</v>
      </c>
      <c r="M51" s="9">
        <f t="shared" si="2"/>
        <v>-4.2229932503059999E-4</v>
      </c>
      <c r="P51" s="15"/>
      <c r="R51" s="10" t="s">
        <v>100</v>
      </c>
      <c r="S51" s="11">
        <v>-1.80775898032541E-2</v>
      </c>
      <c r="V51" s="16"/>
    </row>
    <row r="52" spans="1:22">
      <c r="A52" s="1" t="s">
        <v>102</v>
      </c>
      <c r="B52">
        <v>-0.24046202325920041</v>
      </c>
      <c r="C52">
        <v>-0.12164406100273829</v>
      </c>
      <c r="D52">
        <v>1.257679078579794</v>
      </c>
      <c r="E52">
        <v>0.1188179622564622</v>
      </c>
      <c r="F52" s="8">
        <f t="shared" si="0"/>
        <v>1.173672218284E-4</v>
      </c>
      <c r="G52" s="8">
        <f t="shared" si="1"/>
        <v>0.20534467340126381</v>
      </c>
      <c r="I52" s="10" t="s">
        <v>103</v>
      </c>
      <c r="J52" s="11">
        <v>1.173672218284E-4</v>
      </c>
      <c r="L52" s="12" t="str">
        <f>_xlfn.XLOOKUP(I52,Sheet!$B$2:$B$900,Sheet!$A$2:$A$900)</f>
        <v>BEN</v>
      </c>
      <c r="M52" s="9">
        <f t="shared" si="2"/>
        <v>1.173672218284E-4</v>
      </c>
      <c r="P52" s="15"/>
      <c r="R52" s="10" t="s">
        <v>102</v>
      </c>
      <c r="S52" s="11">
        <v>0.20534467340126381</v>
      </c>
      <c r="V52" s="16"/>
    </row>
    <row r="53" spans="1:22">
      <c r="A53" s="1" t="s">
        <v>104</v>
      </c>
      <c r="B53">
        <v>-8.7912998687310923E-2</v>
      </c>
      <c r="C53">
        <v>0.14418992035278039</v>
      </c>
      <c r="D53">
        <v>0.52095631771126283</v>
      </c>
      <c r="E53">
        <v>0.23210291904009139</v>
      </c>
      <c r="F53" s="8">
        <f t="shared" si="0"/>
        <v>5.5531350435060001E-4</v>
      </c>
      <c r="G53" s="8">
        <f t="shared" si="1"/>
        <v>0.2383458615742782</v>
      </c>
      <c r="I53" s="10" t="s">
        <v>105</v>
      </c>
      <c r="J53" s="11">
        <v>5.5531350435060001E-4</v>
      </c>
      <c r="L53" s="12" t="str">
        <f>_xlfn.XLOOKUP(I53,Sheet!$B$2:$B$900,Sheet!$A$2:$A$900)</f>
        <v>BG</v>
      </c>
      <c r="M53" s="9">
        <f t="shared" si="2"/>
        <v>5.5531350435060001E-4</v>
      </c>
      <c r="P53" s="15"/>
      <c r="R53" s="10" t="s">
        <v>104</v>
      </c>
      <c r="S53" s="11">
        <v>0.2383458615742782</v>
      </c>
      <c r="V53" s="16"/>
    </row>
    <row r="54" spans="1:22">
      <c r="A54" s="1" t="s">
        <v>106</v>
      </c>
      <c r="B54">
        <v>-0.17065167534904491</v>
      </c>
      <c r="C54">
        <v>0.25502456669665741</v>
      </c>
      <c r="D54">
        <v>0.92053583958566088</v>
      </c>
      <c r="E54">
        <v>0.42567624204570231</v>
      </c>
      <c r="F54" s="8">
        <f t="shared" si="0"/>
        <v>-4.7621850495390002E-4</v>
      </c>
      <c r="G54" s="8">
        <f t="shared" si="1"/>
        <v>-3.5743408047882598E-2</v>
      </c>
      <c r="I54" s="10" t="s">
        <v>107</v>
      </c>
      <c r="J54" s="11">
        <v>-4.7621850495390002E-4</v>
      </c>
      <c r="L54" s="12" t="str">
        <f>_xlfn.XLOOKUP(I54,Sheet!$B$2:$B$900,Sheet!$A$2:$A$900)</f>
        <v>BIIB</v>
      </c>
      <c r="M54" s="9">
        <f t="shared" si="2"/>
        <v>-4.7621850495390002E-4</v>
      </c>
      <c r="P54" s="15"/>
      <c r="R54" s="10" t="s">
        <v>106</v>
      </c>
      <c r="S54" s="11">
        <v>-3.5743408047882598E-2</v>
      </c>
      <c r="V54" s="16"/>
    </row>
    <row r="55" spans="1:22">
      <c r="A55" s="1" t="s">
        <v>108</v>
      </c>
      <c r="B55">
        <v>-0.20423290216490239</v>
      </c>
      <c r="C55">
        <v>-0.50213850059301668</v>
      </c>
      <c r="D55">
        <v>1.0827135670576049</v>
      </c>
      <c r="E55">
        <v>-0.29790559842811432</v>
      </c>
      <c r="F55" s="8">
        <f t="shared" si="0"/>
        <v>9.853868585560999E-4</v>
      </c>
      <c r="G55" s="8">
        <f t="shared" si="1"/>
        <v>7.4268691328283107E-2</v>
      </c>
      <c r="I55" s="10" t="s">
        <v>109</v>
      </c>
      <c r="J55" s="11">
        <v>9.853868585560999E-4</v>
      </c>
      <c r="L55" s="12" t="str">
        <f>_xlfn.XLOOKUP(I55,Sheet!$B$2:$B$900,Sheet!$A$2:$A$900)</f>
        <v>BIO</v>
      </c>
      <c r="M55" s="9">
        <f t="shared" si="2"/>
        <v>9.853868585560999E-4</v>
      </c>
      <c r="P55" s="15"/>
      <c r="R55" s="10" t="s">
        <v>108</v>
      </c>
      <c r="S55" s="11">
        <v>7.4268691328283107E-2</v>
      </c>
      <c r="V55" s="16"/>
    </row>
    <row r="56" spans="1:22">
      <c r="A56" s="1" t="s">
        <v>110</v>
      </c>
      <c r="B56">
        <v>-0.17685479876428231</v>
      </c>
      <c r="C56">
        <v>-0.1632625722529725</v>
      </c>
      <c r="D56">
        <v>0.95049330553017941</v>
      </c>
      <c r="E56">
        <v>1.3592226511309841E-2</v>
      </c>
      <c r="F56" s="8">
        <f t="shared" si="0"/>
        <v>-2.665762940894E-4</v>
      </c>
      <c r="G56" s="8">
        <f t="shared" si="1"/>
        <v>0.1666237875542512</v>
      </c>
      <c r="I56" s="10" t="s">
        <v>111</v>
      </c>
      <c r="J56" s="11">
        <v>-2.665762940894E-4</v>
      </c>
      <c r="L56" s="12" t="str">
        <f>_xlfn.XLOOKUP(I56,Sheet!$B$2:$B$900,Sheet!$A$2:$A$900)</f>
        <v>BK</v>
      </c>
      <c r="M56" s="9">
        <f t="shared" si="2"/>
        <v>-2.665762940894E-4</v>
      </c>
      <c r="P56" s="15"/>
      <c r="R56" s="10" t="s">
        <v>110</v>
      </c>
      <c r="S56" s="11">
        <v>0.1666237875542512</v>
      </c>
      <c r="V56" s="16"/>
    </row>
    <row r="57" spans="1:22">
      <c r="A57" s="1" t="s">
        <v>112</v>
      </c>
      <c r="B57">
        <v>-0.22647898025044161</v>
      </c>
      <c r="C57">
        <v>-8.3978634902095672E-2</v>
      </c>
      <c r="D57">
        <v>1.1901491413699921</v>
      </c>
      <c r="E57">
        <v>0.14250034534834591</v>
      </c>
      <c r="F57" s="8">
        <f t="shared" si="0"/>
        <v>-3.4423185681279998E-4</v>
      </c>
      <c r="G57" s="8">
        <f t="shared" si="1"/>
        <v>-0.1638466598748326</v>
      </c>
      <c r="I57" s="10" t="s">
        <v>113</v>
      </c>
      <c r="J57" s="11">
        <v>-3.4423185681279998E-4</v>
      </c>
      <c r="L57" s="12" t="str">
        <f>_xlfn.XLOOKUP(I57,Sheet!$B$2:$B$900,Sheet!$A$2:$A$900)</f>
        <v>BKNG</v>
      </c>
      <c r="M57" s="9">
        <f t="shared" si="2"/>
        <v>-3.4423185681279998E-4</v>
      </c>
      <c r="P57" s="15"/>
      <c r="R57" s="10" t="s">
        <v>112</v>
      </c>
      <c r="S57" s="11">
        <v>-0.1638466598748326</v>
      </c>
      <c r="V57" s="16"/>
    </row>
    <row r="58" spans="1:22">
      <c r="A58" s="1" t="s">
        <v>114</v>
      </c>
      <c r="B58">
        <v>-0.11944423230715991</v>
      </c>
      <c r="C58">
        <v>0.33268030886431521</v>
      </c>
      <c r="D58">
        <v>0.67323377442524313</v>
      </c>
      <c r="E58">
        <v>0.45212454117147521</v>
      </c>
      <c r="F58" s="8">
        <f t="shared" si="0"/>
        <v>-5.9774624424479997E-4</v>
      </c>
      <c r="G58" s="8">
        <f t="shared" si="1"/>
        <v>0.18053518671489921</v>
      </c>
      <c r="I58" s="10" t="s">
        <v>115</v>
      </c>
      <c r="J58" s="11">
        <v>-5.9774624424479997E-4</v>
      </c>
      <c r="L58" s="12" t="str">
        <f>_xlfn.XLOOKUP(I58,Sheet!$B$2:$B$900,Sheet!$A$2:$A$900)</f>
        <v>BKR</v>
      </c>
      <c r="M58" s="9">
        <f t="shared" si="2"/>
        <v>-5.9774624424479997E-4</v>
      </c>
      <c r="P58" s="15"/>
      <c r="R58" s="10" t="s">
        <v>114</v>
      </c>
      <c r="S58" s="11">
        <v>0.18053518671489921</v>
      </c>
      <c r="V58" s="16"/>
    </row>
    <row r="59" spans="1:22">
      <c r="A59" s="1" t="s">
        <v>116</v>
      </c>
      <c r="B59">
        <v>-0.29277366154788143</v>
      </c>
      <c r="C59">
        <v>-0.14356098955891741</v>
      </c>
      <c r="D59">
        <v>1.510313762372421</v>
      </c>
      <c r="E59">
        <v>0.14921267198896401</v>
      </c>
      <c r="F59" s="8">
        <f t="shared" si="0"/>
        <v>1.7832733913209001E-3</v>
      </c>
      <c r="G59" s="8">
        <f t="shared" si="1"/>
        <v>0.29572550392616581</v>
      </c>
      <c r="I59" s="10" t="s">
        <v>117</v>
      </c>
      <c r="J59" s="11">
        <v>1.7832733913209001E-3</v>
      </c>
      <c r="L59" s="12" t="str">
        <f>_xlfn.XLOOKUP(I59,Sheet!$B$2:$B$900,Sheet!$A$2:$A$900)</f>
        <v>BLDR</v>
      </c>
      <c r="M59" s="9">
        <f t="shared" si="2"/>
        <v>1.7832733913209001E-3</v>
      </c>
      <c r="P59" s="15"/>
      <c r="R59" s="10" t="s">
        <v>116</v>
      </c>
      <c r="S59" s="11">
        <v>0.29572550392616581</v>
      </c>
      <c r="V59" s="16"/>
    </row>
    <row r="60" spans="1:22">
      <c r="A60" s="1" t="s">
        <v>118</v>
      </c>
      <c r="B60">
        <v>-0.24629830364373281</v>
      </c>
      <c r="C60">
        <v>-0.16156307726584559</v>
      </c>
      <c r="D60">
        <v>1.285864906776089</v>
      </c>
      <c r="E60">
        <v>8.4735226377887191E-2</v>
      </c>
      <c r="F60" s="8">
        <f t="shared" si="0"/>
        <v>4.7811913850709999E-4</v>
      </c>
      <c r="G60" s="8">
        <f t="shared" si="1"/>
        <v>5.3347883709230499E-2</v>
      </c>
      <c r="I60" s="10" t="s">
        <v>119</v>
      </c>
      <c r="J60" s="11">
        <v>4.7811913850709999E-4</v>
      </c>
      <c r="L60" s="12" t="str">
        <f>_xlfn.XLOOKUP(I60,Sheet!$B$2:$B$900,Sheet!$A$2:$A$900)</f>
        <v>BLK</v>
      </c>
      <c r="M60" s="9">
        <f t="shared" si="2"/>
        <v>4.7811913850709999E-4</v>
      </c>
      <c r="P60" s="15"/>
      <c r="R60" s="10" t="s">
        <v>118</v>
      </c>
      <c r="S60" s="11">
        <v>5.3347883709230499E-2</v>
      </c>
      <c r="V60" s="16"/>
    </row>
    <row r="61" spans="1:22">
      <c r="A61" s="1" t="s">
        <v>120</v>
      </c>
      <c r="B61">
        <v>-3.8318870168215363E-2</v>
      </c>
      <c r="C61">
        <v>0.19317704567838109</v>
      </c>
      <c r="D61">
        <v>0.28144562016341618</v>
      </c>
      <c r="E61">
        <v>0.23149591584659651</v>
      </c>
      <c r="F61" s="8">
        <f t="shared" si="0"/>
        <v>-3.3813640503470001E-4</v>
      </c>
      <c r="G61" s="8">
        <f t="shared" si="1"/>
        <v>2.3912939443643401E-2</v>
      </c>
      <c r="I61" s="10" t="s">
        <v>121</v>
      </c>
      <c r="J61" s="11">
        <v>-3.3813640503470001E-4</v>
      </c>
      <c r="L61" s="12" t="str">
        <f>_xlfn.XLOOKUP(I61,Sheet!$B$2:$B$900,Sheet!$A$2:$A$900)</f>
        <v>BMY</v>
      </c>
      <c r="M61" s="9">
        <f t="shared" si="2"/>
        <v>-3.3813640503470001E-4</v>
      </c>
      <c r="P61" s="15"/>
      <c r="R61" s="10" t="s">
        <v>120</v>
      </c>
      <c r="S61" s="11">
        <v>2.3912939443643401E-2</v>
      </c>
      <c r="V61" s="16"/>
    </row>
    <row r="62" spans="1:22">
      <c r="A62" s="1" t="s">
        <v>122</v>
      </c>
      <c r="B62">
        <v>-0.17663220506778871</v>
      </c>
      <c r="C62">
        <v>-0.2464708503882001</v>
      </c>
      <c r="D62">
        <v>0.9494183078820928</v>
      </c>
      <c r="E62">
        <v>-6.9838645320411369E-2</v>
      </c>
      <c r="F62" s="8">
        <f t="shared" si="0"/>
        <v>2.7347255066389998E-4</v>
      </c>
      <c r="G62" s="8">
        <f t="shared" si="1"/>
        <v>0.14584223401719751</v>
      </c>
      <c r="I62" s="10" t="s">
        <v>123</v>
      </c>
      <c r="J62" s="11">
        <v>2.7347255066389998E-4</v>
      </c>
      <c r="L62" s="12" t="str">
        <f>_xlfn.XLOOKUP(I62,Sheet!$B$2:$B$900,Sheet!$A$2:$A$900)</f>
        <v>BR</v>
      </c>
      <c r="M62" s="9">
        <f t="shared" si="2"/>
        <v>2.7347255066389998E-4</v>
      </c>
      <c r="P62" s="15"/>
      <c r="R62" s="10" t="s">
        <v>122</v>
      </c>
      <c r="S62" s="11">
        <v>0.14584223401719751</v>
      </c>
      <c r="V62" s="16"/>
    </row>
    <row r="63" spans="1:22">
      <c r="A63" s="1" t="s">
        <v>124</v>
      </c>
      <c r="B63">
        <v>-0.17288198060599849</v>
      </c>
      <c r="C63">
        <v>-0.14967939552862089</v>
      </c>
      <c r="D63">
        <v>0.93130691236763119</v>
      </c>
      <c r="E63">
        <v>2.3202585077377599E-2</v>
      </c>
      <c r="F63" s="8">
        <f t="shared" si="0"/>
        <v>5.2820089358870004E-4</v>
      </c>
      <c r="G63" s="8">
        <f t="shared" si="1"/>
        <v>0.1601821006199001</v>
      </c>
      <c r="I63" s="10" t="s">
        <v>125</v>
      </c>
      <c r="J63" s="11">
        <v>5.2820089358870004E-4</v>
      </c>
      <c r="L63" s="12" t="str">
        <f>_xlfn.XLOOKUP(I63,Sheet!$B$2:$B$900,Sheet!$A$2:$A$900)</f>
        <v>BRO</v>
      </c>
      <c r="M63" s="9">
        <f t="shared" si="2"/>
        <v>5.2820089358870004E-4</v>
      </c>
      <c r="P63" s="15"/>
      <c r="R63" s="10" t="s">
        <v>124</v>
      </c>
      <c r="S63" s="11">
        <v>0.1601821006199001</v>
      </c>
      <c r="V63" s="16"/>
    </row>
    <row r="64" spans="1:22">
      <c r="A64" s="1" t="s">
        <v>126</v>
      </c>
      <c r="B64">
        <v>-0.139564168075509</v>
      </c>
      <c r="C64">
        <v>0.1223552645634204</v>
      </c>
      <c r="D64">
        <v>0.77040132216508683</v>
      </c>
      <c r="E64">
        <v>0.26191943263892942</v>
      </c>
      <c r="F64" s="8">
        <f t="shared" si="0"/>
        <v>-7.71050152625E-4</v>
      </c>
      <c r="G64" s="8">
        <f t="shared" si="1"/>
        <v>5.3308824385502898E-2</v>
      </c>
      <c r="I64" s="10" t="s">
        <v>127</v>
      </c>
      <c r="J64" s="11">
        <v>-7.71050152625E-4</v>
      </c>
      <c r="L64" s="12" t="str">
        <f>_xlfn.XLOOKUP(I64,Sheet!$B$2:$B$900,Sheet!$A$2:$A$900)</f>
        <v>BSX</v>
      </c>
      <c r="M64" s="9">
        <f t="shared" si="2"/>
        <v>-7.71050152625E-4</v>
      </c>
      <c r="P64" s="15"/>
      <c r="R64" s="10" t="s">
        <v>126</v>
      </c>
      <c r="S64" s="11">
        <v>5.3308824385502898E-2</v>
      </c>
      <c r="V64" s="16"/>
    </row>
    <row r="65" spans="1:22">
      <c r="A65" s="1" t="s">
        <v>128</v>
      </c>
      <c r="B65">
        <v>-0.2053791718622795</v>
      </c>
      <c r="C65">
        <v>-2.1486159537818631E-2</v>
      </c>
      <c r="D65">
        <v>1.088249380731416</v>
      </c>
      <c r="E65">
        <v>0.18389301232446079</v>
      </c>
      <c r="F65" s="8">
        <f t="shared" si="0"/>
        <v>-3.9293329277770002E-4</v>
      </c>
      <c r="G65" s="8">
        <f t="shared" si="1"/>
        <v>0.15610201867545129</v>
      </c>
      <c r="I65" s="10" t="s">
        <v>129</v>
      </c>
      <c r="J65" s="11">
        <v>-3.9293329277770002E-4</v>
      </c>
      <c r="L65" s="12" t="str">
        <f>_xlfn.XLOOKUP(I65,Sheet!$B$2:$B$900,Sheet!$A$2:$A$900)</f>
        <v>BWA</v>
      </c>
      <c r="M65" s="9">
        <f t="shared" si="2"/>
        <v>-3.9293329277770002E-4</v>
      </c>
      <c r="P65" s="15"/>
      <c r="R65" s="10" t="s">
        <v>128</v>
      </c>
      <c r="S65" s="11">
        <v>0.15610201867545129</v>
      </c>
      <c r="V65" s="16"/>
    </row>
    <row r="66" spans="1:22">
      <c r="A66" s="1" t="s">
        <v>130</v>
      </c>
      <c r="B66">
        <v>-0.34575909041293112</v>
      </c>
      <c r="C66">
        <v>-0.36781070167564173</v>
      </c>
      <c r="D66">
        <v>1.766202461423833</v>
      </c>
      <c r="E66">
        <v>-2.205161126271055E-2</v>
      </c>
      <c r="F66" s="8">
        <f t="shared" ref="F66:F129" si="3">_xlfn.XLOOKUP(A66,$L$2:$L$900,$M$2:$M$900)</f>
        <v>1.0315278173563E-3</v>
      </c>
      <c r="G66" s="8">
        <f t="shared" ref="G66:G129" si="4">_xlfn.XLOOKUP(A66,$R$2:$R$900,$S$2:$S$900)</f>
        <v>0.27489853413054821</v>
      </c>
      <c r="I66" s="10" t="s">
        <v>131</v>
      </c>
      <c r="J66" s="11">
        <v>1.0315278173563E-3</v>
      </c>
      <c r="L66" s="12" t="str">
        <f>_xlfn.XLOOKUP(I66,Sheet!$B$2:$B$900,Sheet!$A$2:$A$900)</f>
        <v>BX</v>
      </c>
      <c r="M66" s="9">
        <f t="shared" ref="M66:M129" si="5">J66</f>
        <v>1.0315278173563E-3</v>
      </c>
      <c r="P66" s="15"/>
      <c r="R66" s="10" t="s">
        <v>130</v>
      </c>
      <c r="S66" s="11">
        <v>0.27489853413054821</v>
      </c>
      <c r="V66" s="16"/>
    </row>
    <row r="67" spans="1:22">
      <c r="A67" s="1" t="s">
        <v>132</v>
      </c>
      <c r="B67">
        <v>-0.1561397428429035</v>
      </c>
      <c r="C67">
        <v>-0.44154710848423923</v>
      </c>
      <c r="D67">
        <v>0.85045167476411532</v>
      </c>
      <c r="E67">
        <v>-0.28540736564133568</v>
      </c>
      <c r="F67" s="8">
        <f t="shared" si="3"/>
        <v>-7.6432488781740004E-4</v>
      </c>
      <c r="G67" s="8">
        <f t="shared" si="4"/>
        <v>5.5754949904874299E-2</v>
      </c>
      <c r="I67" s="10" t="s">
        <v>133</v>
      </c>
      <c r="J67" s="11">
        <v>-7.6432488781740004E-4</v>
      </c>
      <c r="L67" s="12" t="str">
        <f>_xlfn.XLOOKUP(I67,Sheet!$B$2:$B$900,Sheet!$A$2:$A$900)</f>
        <v>BXP</v>
      </c>
      <c r="M67" s="9">
        <f t="shared" si="5"/>
        <v>-7.6432488781740004E-4</v>
      </c>
      <c r="P67" s="15"/>
      <c r="R67" s="10" t="s">
        <v>132</v>
      </c>
      <c r="S67" s="11">
        <v>5.5754949904874299E-2</v>
      </c>
      <c r="V67" s="16"/>
    </row>
    <row r="68" spans="1:22">
      <c r="A68" s="1" t="s">
        <v>134</v>
      </c>
      <c r="B68">
        <v>-0.18086628809182931</v>
      </c>
      <c r="C68">
        <v>-0.19480047427152389</v>
      </c>
      <c r="D68">
        <v>0.96986645787172276</v>
      </c>
      <c r="E68">
        <v>-1.3934186179694641E-2</v>
      </c>
      <c r="F68" s="8">
        <f t="shared" si="3"/>
        <v>-1.2294858623649999E-3</v>
      </c>
      <c r="G68" s="8">
        <f t="shared" si="4"/>
        <v>0.1179186931575984</v>
      </c>
      <c r="I68" s="10" t="s">
        <v>135</v>
      </c>
      <c r="J68" s="11">
        <v>-1.2294858623649999E-3</v>
      </c>
      <c r="L68" s="12" t="str">
        <f>_xlfn.XLOOKUP(I68,Sheet!$B$2:$B$900,Sheet!$A$2:$A$900)</f>
        <v>C</v>
      </c>
      <c r="M68" s="9">
        <f t="shared" si="5"/>
        <v>-1.2294858623649999E-3</v>
      </c>
      <c r="P68" s="15"/>
      <c r="R68" s="10" t="s">
        <v>134</v>
      </c>
      <c r="S68" s="11">
        <v>0.1179186931575984</v>
      </c>
      <c r="V68" s="16"/>
    </row>
    <row r="69" spans="1:22">
      <c r="A69" s="1" t="s">
        <v>136</v>
      </c>
      <c r="B69">
        <v>-5.2899311042736943E-2</v>
      </c>
      <c r="C69">
        <v>0.19184314166430011</v>
      </c>
      <c r="D69">
        <v>0.35186064042266291</v>
      </c>
      <c r="E69">
        <v>0.24474245270703701</v>
      </c>
      <c r="F69" s="8">
        <f t="shared" si="3"/>
        <v>-5.3090808295654308E-5</v>
      </c>
      <c r="G69" s="8">
        <f t="shared" si="4"/>
        <v>2.9897083565902399E-2</v>
      </c>
      <c r="I69" s="10" t="s">
        <v>137</v>
      </c>
      <c r="J69" s="11">
        <v>-5.3090808295654308E-5</v>
      </c>
      <c r="L69" s="12" t="str">
        <f>_xlfn.XLOOKUP(I69,Sheet!$B$2:$B$900,Sheet!$A$2:$A$900)</f>
        <v>CAG</v>
      </c>
      <c r="M69" s="9">
        <f t="shared" si="5"/>
        <v>-5.3090808295654308E-5</v>
      </c>
      <c r="P69" s="15"/>
      <c r="R69" s="10" t="s">
        <v>136</v>
      </c>
      <c r="S69" s="11">
        <v>2.9897083565902399E-2</v>
      </c>
      <c r="V69" s="16"/>
    </row>
    <row r="70" spans="1:22">
      <c r="A70" s="1" t="s">
        <v>138</v>
      </c>
      <c r="B70">
        <v>-8.2186151214224151E-2</v>
      </c>
      <c r="C70">
        <v>0.4692308189999016</v>
      </c>
      <c r="D70">
        <v>0.49329898661205818</v>
      </c>
      <c r="E70">
        <v>0.55141697021412572</v>
      </c>
      <c r="F70" s="8">
        <f t="shared" si="3"/>
        <v>-3.287901911037E-4</v>
      </c>
      <c r="G70" s="8">
        <f t="shared" si="4"/>
        <v>2.4335217598838201E-2</v>
      </c>
      <c r="I70" s="10" t="s">
        <v>139</v>
      </c>
      <c r="J70" s="11">
        <v>-3.287901911037E-4</v>
      </c>
      <c r="L70" s="12" t="str">
        <f>_xlfn.XLOOKUP(I70,Sheet!$B$2:$B$900,Sheet!$A$2:$A$900)</f>
        <v>CAH</v>
      </c>
      <c r="M70" s="9">
        <f t="shared" si="5"/>
        <v>-3.287901911037E-4</v>
      </c>
      <c r="P70" s="15"/>
      <c r="R70" s="10" t="s">
        <v>138</v>
      </c>
      <c r="S70" s="11">
        <v>2.4335217598838201E-2</v>
      </c>
      <c r="V70" s="16"/>
    </row>
    <row r="71" spans="1:22">
      <c r="A71" s="1" t="s">
        <v>140</v>
      </c>
      <c r="B71">
        <v>-0.14161671698732789</v>
      </c>
      <c r="C71">
        <v>0.2264122748525883</v>
      </c>
      <c r="D71">
        <v>0.78031393553889628</v>
      </c>
      <c r="E71">
        <v>0.36802899183991622</v>
      </c>
      <c r="F71" s="8">
        <f t="shared" si="3"/>
        <v>1.226533753662E-4</v>
      </c>
      <c r="G71" s="8">
        <f t="shared" si="4"/>
        <v>0.17362296979099739</v>
      </c>
      <c r="I71" s="10" t="s">
        <v>141</v>
      </c>
      <c r="J71" s="11">
        <v>1.226533753662E-4</v>
      </c>
      <c r="L71" s="12" t="str">
        <f>_xlfn.XLOOKUP(I71,Sheet!$B$2:$B$900,Sheet!$A$2:$A$900)</f>
        <v>CAT</v>
      </c>
      <c r="M71" s="9">
        <f t="shared" si="5"/>
        <v>1.226533753662E-4</v>
      </c>
      <c r="P71" s="15"/>
      <c r="R71" s="10" t="s">
        <v>140</v>
      </c>
      <c r="S71" s="11">
        <v>0.17362296979099739</v>
      </c>
      <c r="V71" s="16"/>
    </row>
    <row r="72" spans="1:22">
      <c r="A72" s="1" t="s">
        <v>142</v>
      </c>
      <c r="B72">
        <v>-0.1050704002906772</v>
      </c>
      <c r="C72">
        <v>0.1743180164092025</v>
      </c>
      <c r="D72">
        <v>0.60381655437311976</v>
      </c>
      <c r="E72">
        <v>0.27938841669987979</v>
      </c>
      <c r="F72" s="8">
        <f t="shared" si="3"/>
        <v>-1.0773648834639999E-4</v>
      </c>
      <c r="G72" s="8">
        <f t="shared" si="4"/>
        <v>0.13953873435730399</v>
      </c>
      <c r="I72" s="10" t="s">
        <v>143</v>
      </c>
      <c r="J72" s="11">
        <v>-1.0773648834639999E-4</v>
      </c>
      <c r="L72" s="12" t="str">
        <f>_xlfn.XLOOKUP(I72,Sheet!$B$2:$B$900,Sheet!$A$2:$A$900)</f>
        <v>CB</v>
      </c>
      <c r="M72" s="9">
        <f t="shared" si="5"/>
        <v>-1.0773648834639999E-4</v>
      </c>
      <c r="P72" s="15"/>
      <c r="R72" s="10" t="s">
        <v>142</v>
      </c>
      <c r="S72" s="11">
        <v>0.13953873435730399</v>
      </c>
      <c r="V72" s="16"/>
    </row>
    <row r="73" spans="1:22">
      <c r="A73" s="1" t="s">
        <v>144</v>
      </c>
      <c r="B73">
        <v>-0.2160464489773308</v>
      </c>
      <c r="C73">
        <v>-0.28538730181428279</v>
      </c>
      <c r="D73">
        <v>1.139766103759998</v>
      </c>
      <c r="E73">
        <v>-6.9340852836952044E-2</v>
      </c>
      <c r="F73" s="8">
        <f t="shared" si="3"/>
        <v>4.5055156401339999E-4</v>
      </c>
      <c r="G73" s="8">
        <f t="shared" si="4"/>
        <v>0.2399265599791226</v>
      </c>
      <c r="I73" s="10" t="s">
        <v>145</v>
      </c>
      <c r="J73" s="11">
        <v>4.5055156401339999E-4</v>
      </c>
      <c r="L73" s="12" t="str">
        <f>_xlfn.XLOOKUP(I73,Sheet!$B$2:$B$900,Sheet!$A$2:$A$900)</f>
        <v>CBRE</v>
      </c>
      <c r="M73" s="9">
        <f t="shared" si="5"/>
        <v>4.5055156401339999E-4</v>
      </c>
      <c r="P73" s="15"/>
      <c r="R73" s="10" t="s">
        <v>144</v>
      </c>
      <c r="S73" s="11">
        <v>0.2399265599791226</v>
      </c>
      <c r="V73" s="16"/>
    </row>
    <row r="74" spans="1:22">
      <c r="A74" s="1" t="s">
        <v>146</v>
      </c>
      <c r="B74">
        <v>-0.13900164941378479</v>
      </c>
      <c r="C74">
        <v>-0.34745002864662999</v>
      </c>
      <c r="D74">
        <v>0.76768468531559841</v>
      </c>
      <c r="E74">
        <v>-0.20844837923284509</v>
      </c>
      <c r="F74" s="8">
        <f t="shared" si="3"/>
        <v>3.2056500965569999E-4</v>
      </c>
      <c r="G74" s="8">
        <f t="shared" si="4"/>
        <v>9.3381407930885701E-2</v>
      </c>
      <c r="I74" s="10" t="s">
        <v>147</v>
      </c>
      <c r="J74" s="11">
        <v>3.2056500965569999E-4</v>
      </c>
      <c r="L74" s="12" t="str">
        <f>_xlfn.XLOOKUP(I74,Sheet!$B$2:$B$900,Sheet!$A$2:$A$900)</f>
        <v>CCI</v>
      </c>
      <c r="M74" s="9">
        <f t="shared" si="5"/>
        <v>3.2056500965569999E-4</v>
      </c>
      <c r="P74" s="15"/>
      <c r="R74" s="10" t="s">
        <v>146</v>
      </c>
      <c r="S74" s="11">
        <v>9.3381407930885701E-2</v>
      </c>
      <c r="V74" s="16"/>
    </row>
    <row r="75" spans="1:22">
      <c r="A75" s="1" t="s">
        <v>148</v>
      </c>
      <c r="B75">
        <v>-0.39783543823027312</v>
      </c>
      <c r="C75">
        <v>-0.61233582921682728</v>
      </c>
      <c r="D75">
        <v>2.0177008295557251</v>
      </c>
      <c r="E75">
        <v>-0.21450039098655421</v>
      </c>
      <c r="F75" s="8">
        <f t="shared" si="3"/>
        <v>-1.7368566827523999E-3</v>
      </c>
      <c r="G75" s="8">
        <f t="shared" si="4"/>
        <v>-4.89533819343781E-2</v>
      </c>
      <c r="I75" s="10" t="s">
        <v>149</v>
      </c>
      <c r="J75" s="11">
        <v>-1.7368566827523999E-3</v>
      </c>
      <c r="L75" s="12" t="str">
        <f>_xlfn.XLOOKUP(I75,Sheet!$B$2:$B$900,Sheet!$A$2:$A$900)</f>
        <v>CCL</v>
      </c>
      <c r="M75" s="9">
        <f t="shared" si="5"/>
        <v>-1.7368566827523999E-3</v>
      </c>
      <c r="P75" s="15"/>
      <c r="R75" s="10" t="s">
        <v>148</v>
      </c>
      <c r="S75" s="11">
        <v>-4.89533819343781E-2</v>
      </c>
      <c r="V75" s="16"/>
    </row>
    <row r="76" spans="1:22">
      <c r="A76" s="1" t="s">
        <v>150</v>
      </c>
      <c r="B76">
        <v>-0.25732544041201738</v>
      </c>
      <c r="C76">
        <v>-6.593071217877744E-2</v>
      </c>
      <c r="D76">
        <v>1.339119541915214</v>
      </c>
      <c r="E76">
        <v>0.19139472823323991</v>
      </c>
      <c r="F76" s="8">
        <f t="shared" si="3"/>
        <v>1.1987727694488001E-3</v>
      </c>
      <c r="G76" s="8">
        <f t="shared" si="4"/>
        <v>0.21417232671425129</v>
      </c>
      <c r="I76" s="10" t="s">
        <v>151</v>
      </c>
      <c r="J76" s="11">
        <v>1.1987727694488001E-3</v>
      </c>
      <c r="L76" s="12" t="str">
        <f>_xlfn.XLOOKUP(I76,Sheet!$B$2:$B$900,Sheet!$A$2:$A$900)</f>
        <v>CDNS</v>
      </c>
      <c r="M76" s="9">
        <f t="shared" si="5"/>
        <v>1.1987727694488001E-3</v>
      </c>
      <c r="P76" s="15"/>
      <c r="R76" s="10" t="s">
        <v>150</v>
      </c>
      <c r="S76" s="11">
        <v>0.21417232671425129</v>
      </c>
      <c r="V76" s="16"/>
    </row>
    <row r="77" spans="1:22">
      <c r="A77" s="1" t="s">
        <v>152</v>
      </c>
      <c r="B77">
        <v>-0.22278213441379491</v>
      </c>
      <c r="C77">
        <v>-0.39296983387229062</v>
      </c>
      <c r="D77">
        <v>1.172295533463138</v>
      </c>
      <c r="E77">
        <v>-0.1701876994584956</v>
      </c>
      <c r="F77" s="8">
        <f t="shared" si="3"/>
        <v>2.448511643760596E-5</v>
      </c>
      <c r="G77" s="8">
        <f t="shared" si="4"/>
        <v>0.19286147760019229</v>
      </c>
      <c r="I77" s="10" t="s">
        <v>153</v>
      </c>
      <c r="J77" s="11">
        <v>2.448511643760596E-5</v>
      </c>
      <c r="L77" s="12" t="str">
        <f>_xlfn.XLOOKUP(I77,Sheet!$B$2:$B$900,Sheet!$A$2:$A$900)</f>
        <v>CE</v>
      </c>
      <c r="M77" s="9">
        <f t="shared" si="5"/>
        <v>2.448511643760596E-5</v>
      </c>
      <c r="P77" s="15"/>
      <c r="R77" s="10" t="s">
        <v>152</v>
      </c>
      <c r="S77" s="11">
        <v>0.19286147760019229</v>
      </c>
      <c r="V77" s="16"/>
    </row>
    <row r="78" spans="1:22">
      <c r="A78" s="1" t="s">
        <v>154</v>
      </c>
      <c r="B78">
        <v>-9.3842899710816413E-2</v>
      </c>
      <c r="C78">
        <v>0.32272212086032759</v>
      </c>
      <c r="D78">
        <v>0.54959427895666768</v>
      </c>
      <c r="E78">
        <v>0.41656502057114397</v>
      </c>
      <c r="F78" s="8">
        <f t="shared" si="3"/>
        <v>3.8320417611109999E-4</v>
      </c>
      <c r="G78" s="8">
        <f t="shared" si="4"/>
        <v>0.22637525464137551</v>
      </c>
      <c r="I78" s="10" t="s">
        <v>155</v>
      </c>
      <c r="J78" s="11">
        <v>3.8320417611109999E-4</v>
      </c>
      <c r="L78" s="12" t="str">
        <f>_xlfn.XLOOKUP(I78,Sheet!$B$2:$B$900,Sheet!$A$2:$A$900)</f>
        <v>CF</v>
      </c>
      <c r="M78" s="9">
        <f t="shared" si="5"/>
        <v>3.8320417611109999E-4</v>
      </c>
      <c r="P78" s="15"/>
      <c r="R78" s="10" t="s">
        <v>154</v>
      </c>
      <c r="S78" s="11">
        <v>0.22637525464137551</v>
      </c>
      <c r="V78" s="16"/>
    </row>
    <row r="79" spans="1:22">
      <c r="A79" s="1" t="s">
        <v>156</v>
      </c>
      <c r="B79">
        <v>-5.8914092516722423E-2</v>
      </c>
      <c r="C79">
        <v>-0.1979285868139197</v>
      </c>
      <c r="D79">
        <v>0.38090852470754238</v>
      </c>
      <c r="E79">
        <v>-0.13901449429719731</v>
      </c>
      <c r="F79" s="8">
        <f t="shared" si="3"/>
        <v>4.9233562806840002E-4</v>
      </c>
      <c r="G79" s="8">
        <f t="shared" si="4"/>
        <v>6.9951666143406199E-2</v>
      </c>
      <c r="I79" s="10" t="s">
        <v>157</v>
      </c>
      <c r="J79" s="11">
        <v>4.9233562806840002E-4</v>
      </c>
      <c r="L79" s="12" t="str">
        <f>_xlfn.XLOOKUP(I79,Sheet!$B$2:$B$900,Sheet!$A$2:$A$900)</f>
        <v>CHD</v>
      </c>
      <c r="M79" s="9">
        <f t="shared" si="5"/>
        <v>4.9233562806840002E-4</v>
      </c>
      <c r="P79" s="15"/>
      <c r="R79" s="10" t="s">
        <v>156</v>
      </c>
      <c r="S79" s="11">
        <v>6.9951666143406199E-2</v>
      </c>
      <c r="V79" s="16"/>
    </row>
    <row r="80" spans="1:22">
      <c r="A80" s="1" t="s">
        <v>158</v>
      </c>
      <c r="B80">
        <v>-0.116635564072255</v>
      </c>
      <c r="C80">
        <v>-8.225277081851734E-2</v>
      </c>
      <c r="D80">
        <v>0.65966954599317107</v>
      </c>
      <c r="E80">
        <v>3.4382793253737692E-2</v>
      </c>
      <c r="F80" s="8">
        <f t="shared" si="3"/>
        <v>3.7782333915760001E-4</v>
      </c>
      <c r="G80" s="8">
        <f t="shared" si="4"/>
        <v>9.8212364195120597E-2</v>
      </c>
      <c r="I80" s="10" t="s">
        <v>159</v>
      </c>
      <c r="J80" s="11">
        <v>3.7782333915760001E-4</v>
      </c>
      <c r="L80" s="12" t="str">
        <f>_xlfn.XLOOKUP(I80,Sheet!$B$2:$B$900,Sheet!$A$2:$A$900)</f>
        <v>CHRW</v>
      </c>
      <c r="M80" s="9">
        <f t="shared" si="5"/>
        <v>3.7782333915760001E-4</v>
      </c>
      <c r="P80" s="15"/>
      <c r="R80" s="10" t="s">
        <v>158</v>
      </c>
      <c r="S80" s="11">
        <v>9.8212364195120597E-2</v>
      </c>
      <c r="V80" s="16"/>
    </row>
    <row r="81" spans="1:22">
      <c r="A81" s="1" t="s">
        <v>160</v>
      </c>
      <c r="B81">
        <v>-9.6394799916224738E-2</v>
      </c>
      <c r="C81">
        <v>0.41794719257326518</v>
      </c>
      <c r="D81">
        <v>0.56191846765643494</v>
      </c>
      <c r="E81">
        <v>0.51434199248948986</v>
      </c>
      <c r="F81" s="8">
        <f t="shared" si="3"/>
        <v>-4.0455435767319998E-4</v>
      </c>
      <c r="G81" s="8">
        <f t="shared" si="4"/>
        <v>6.7186795996968696E-2</v>
      </c>
      <c r="I81" s="10" t="s">
        <v>161</v>
      </c>
      <c r="J81" s="11">
        <v>-4.0455435767319998E-4</v>
      </c>
      <c r="L81" s="12" t="str">
        <f>_xlfn.XLOOKUP(I81,Sheet!$B$2:$B$900,Sheet!$A$2:$A$900)</f>
        <v>CI</v>
      </c>
      <c r="M81" s="9">
        <f t="shared" si="5"/>
        <v>-4.0455435767319998E-4</v>
      </c>
      <c r="P81" s="15"/>
      <c r="R81" s="10" t="s">
        <v>160</v>
      </c>
      <c r="S81" s="11">
        <v>6.7186795996968696E-2</v>
      </c>
      <c r="V81" s="16"/>
    </row>
    <row r="82" spans="1:22">
      <c r="A82" s="1" t="s">
        <v>162</v>
      </c>
      <c r="B82">
        <v>-0.13606376002915041</v>
      </c>
      <c r="C82">
        <v>-2.9024980982777171E-2</v>
      </c>
      <c r="D82">
        <v>0.75349639414396741</v>
      </c>
      <c r="E82">
        <v>0.1070387790463732</v>
      </c>
      <c r="F82" s="8">
        <f t="shared" si="3"/>
        <v>-4.0901720191649998E-4</v>
      </c>
      <c r="G82" s="8">
        <f t="shared" si="4"/>
        <v>0.1615298517275103</v>
      </c>
      <c r="I82" s="10" t="s">
        <v>163</v>
      </c>
      <c r="J82" s="11">
        <v>-4.0901720191649998E-4</v>
      </c>
      <c r="L82" s="12" t="str">
        <f>_xlfn.XLOOKUP(I82,Sheet!$B$2:$B$900,Sheet!$A$2:$A$900)</f>
        <v>CINF</v>
      </c>
      <c r="M82" s="9">
        <f t="shared" si="5"/>
        <v>-4.0901720191649998E-4</v>
      </c>
      <c r="P82" s="15"/>
      <c r="R82" s="10" t="s">
        <v>162</v>
      </c>
      <c r="S82" s="11">
        <v>0.1615298517275103</v>
      </c>
      <c r="V82" s="16"/>
    </row>
    <row r="83" spans="1:22">
      <c r="A83" s="1" t="s">
        <v>164</v>
      </c>
      <c r="B83">
        <v>-5.9886145513640708E-2</v>
      </c>
      <c r="C83">
        <v>-3.5643281371026569E-2</v>
      </c>
      <c r="D83">
        <v>0.38560297339123539</v>
      </c>
      <c r="E83">
        <v>2.4242864142614139E-2</v>
      </c>
      <c r="F83" s="8">
        <f t="shared" si="3"/>
        <v>8.6901115871833952E-5</v>
      </c>
      <c r="G83" s="8">
        <f t="shared" si="4"/>
        <v>5.23582451850386E-2</v>
      </c>
      <c r="I83" s="10" t="s">
        <v>165</v>
      </c>
      <c r="J83" s="11">
        <v>8.6901115871833952E-5</v>
      </c>
      <c r="L83" s="12" t="str">
        <f>_xlfn.XLOOKUP(I83,Sheet!$B$2:$B$900,Sheet!$A$2:$A$900)</f>
        <v>CL</v>
      </c>
      <c r="M83" s="9">
        <f t="shared" si="5"/>
        <v>8.6901115871833952E-5</v>
      </c>
      <c r="P83" s="15"/>
      <c r="R83" s="10" t="s">
        <v>164</v>
      </c>
      <c r="S83" s="11">
        <v>5.23582451850386E-2</v>
      </c>
      <c r="V83" s="16"/>
    </row>
    <row r="84" spans="1:22">
      <c r="A84" s="1" t="s">
        <v>166</v>
      </c>
      <c r="B84">
        <v>-7.1559672062157659E-2</v>
      </c>
      <c r="C84">
        <v>-0.13364121350660041</v>
      </c>
      <c r="D84">
        <v>0.44197929393494778</v>
      </c>
      <c r="E84">
        <v>-6.208154144444275E-2</v>
      </c>
      <c r="F84" s="8">
        <f t="shared" si="3"/>
        <v>2.8881548333480002E-4</v>
      </c>
      <c r="G84" s="8">
        <f t="shared" si="4"/>
        <v>-6.4666931933791305E-2</v>
      </c>
      <c r="I84" s="10" t="s">
        <v>167</v>
      </c>
      <c r="J84" s="11">
        <v>2.8881548333480002E-4</v>
      </c>
      <c r="L84" s="12" t="str">
        <f>_xlfn.XLOOKUP(I84,Sheet!$B$2:$B$900,Sheet!$A$2:$A$900)</f>
        <v>CLX</v>
      </c>
      <c r="M84" s="9">
        <f t="shared" si="5"/>
        <v>2.8881548333480002E-4</v>
      </c>
      <c r="P84" s="15"/>
      <c r="R84" s="10" t="s">
        <v>166</v>
      </c>
      <c r="S84" s="11">
        <v>-6.4666931933791305E-2</v>
      </c>
      <c r="V84" s="16"/>
    </row>
    <row r="85" spans="1:22">
      <c r="A85" s="1" t="s">
        <v>168</v>
      </c>
      <c r="B85">
        <v>-0.19779231455286739</v>
      </c>
      <c r="C85">
        <v>-0.15993444735192311</v>
      </c>
      <c r="D85">
        <v>1.051609287626976</v>
      </c>
      <c r="E85">
        <v>3.7857867200944362E-2</v>
      </c>
      <c r="F85" s="8">
        <f t="shared" si="3"/>
        <v>2.5581577444223512E-5</v>
      </c>
      <c r="G85" s="8">
        <f t="shared" si="4"/>
        <v>0.24056269129624289</v>
      </c>
      <c r="I85" s="10" t="s">
        <v>169</v>
      </c>
      <c r="J85" s="11">
        <v>2.5581577444223512E-5</v>
      </c>
      <c r="L85" s="12" t="str">
        <f>_xlfn.XLOOKUP(I85,Sheet!$B$2:$B$900,Sheet!$A$2:$A$900)</f>
        <v>CMA</v>
      </c>
      <c r="M85" s="9">
        <f t="shared" si="5"/>
        <v>2.5581577444223512E-5</v>
      </c>
      <c r="P85" s="15"/>
      <c r="R85" s="10" t="s">
        <v>168</v>
      </c>
      <c r="S85" s="11">
        <v>0.24056269129624289</v>
      </c>
      <c r="V85" s="16"/>
    </row>
    <row r="86" spans="1:22">
      <c r="A86" s="1" t="s">
        <v>170</v>
      </c>
      <c r="B86">
        <v>-0.1380803253214668</v>
      </c>
      <c r="C86">
        <v>-0.29327664249478269</v>
      </c>
      <c r="D86">
        <v>0.76323522763566842</v>
      </c>
      <c r="E86">
        <v>-0.15519631717331589</v>
      </c>
      <c r="F86" s="8">
        <f t="shared" si="3"/>
        <v>-3.1247982797250002E-4</v>
      </c>
      <c r="G86" s="8">
        <f t="shared" si="4"/>
        <v>0.1400212846447714</v>
      </c>
      <c r="I86" s="10" t="s">
        <v>171</v>
      </c>
      <c r="J86" s="11">
        <v>-3.1247982797250002E-4</v>
      </c>
      <c r="L86" s="12" t="str">
        <f>_xlfn.XLOOKUP(I86,Sheet!$B$2:$B$900,Sheet!$A$2:$A$900)</f>
        <v>CMCSA</v>
      </c>
      <c r="M86" s="9">
        <f t="shared" si="5"/>
        <v>-3.1247982797250002E-4</v>
      </c>
      <c r="P86" s="15"/>
      <c r="R86" s="10" t="s">
        <v>170</v>
      </c>
      <c r="S86" s="11">
        <v>0.1400212846447714</v>
      </c>
      <c r="V86" s="16"/>
    </row>
    <row r="87" spans="1:22">
      <c r="A87" s="1" t="s">
        <v>172</v>
      </c>
      <c r="B87">
        <v>-8.5258058196999442E-2</v>
      </c>
      <c r="C87">
        <v>-0.2286921821269903</v>
      </c>
      <c r="D87">
        <v>0.50813450456986065</v>
      </c>
      <c r="E87">
        <v>-0.1434341239299908</v>
      </c>
      <c r="F87" s="8">
        <f t="shared" si="3"/>
        <v>-2.230264158445E-4</v>
      </c>
      <c r="G87" s="8">
        <f t="shared" si="4"/>
        <v>7.4810298359976504E-2</v>
      </c>
      <c r="I87" s="10" t="s">
        <v>173</v>
      </c>
      <c r="J87" s="11">
        <v>-2.230264158445E-4</v>
      </c>
      <c r="L87" s="12" t="str">
        <f>_xlfn.XLOOKUP(I87,Sheet!$B$2:$B$900,Sheet!$A$2:$A$900)</f>
        <v>CME</v>
      </c>
      <c r="M87" s="9">
        <f t="shared" si="5"/>
        <v>-2.230264158445E-4</v>
      </c>
      <c r="P87" s="15"/>
      <c r="R87" s="10" t="s">
        <v>172</v>
      </c>
      <c r="S87" s="11">
        <v>7.4810298359976504E-2</v>
      </c>
      <c r="V87" s="16"/>
    </row>
    <row r="88" spans="1:22">
      <c r="A88" s="1" t="s">
        <v>174</v>
      </c>
      <c r="B88">
        <v>-0.23412859547013221</v>
      </c>
      <c r="C88">
        <v>-0.1480940327677093</v>
      </c>
      <c r="D88">
        <v>1.227092318555479</v>
      </c>
      <c r="E88">
        <v>8.6034562702422962E-2</v>
      </c>
      <c r="F88" s="8">
        <f t="shared" si="3"/>
        <v>9.3262567822700003E-4</v>
      </c>
      <c r="G88" s="8">
        <f t="shared" si="4"/>
        <v>-0.1439366941949802</v>
      </c>
      <c r="I88" s="10" t="s">
        <v>175</v>
      </c>
      <c r="J88" s="11">
        <v>9.3262567822700003E-4</v>
      </c>
      <c r="L88" s="12" t="str">
        <f>_xlfn.XLOOKUP(I88,Sheet!$B$2:$B$900,Sheet!$A$2:$A$900)</f>
        <v>CMG</v>
      </c>
      <c r="M88" s="9">
        <f t="shared" si="5"/>
        <v>9.3262567822700003E-4</v>
      </c>
      <c r="P88" s="15"/>
      <c r="R88" s="10" t="s">
        <v>174</v>
      </c>
      <c r="S88" s="11">
        <v>-0.1439366941949802</v>
      </c>
      <c r="V88" s="16"/>
    </row>
    <row r="89" spans="1:22">
      <c r="A89" s="1" t="s">
        <v>176</v>
      </c>
      <c r="B89">
        <v>-0.14292269285586409</v>
      </c>
      <c r="C89">
        <v>0.17119267414508621</v>
      </c>
      <c r="D89">
        <v>0.78662103681467166</v>
      </c>
      <c r="E89">
        <v>0.31411536700095027</v>
      </c>
      <c r="F89" s="8">
        <f t="shared" si="3"/>
        <v>-9.2628401990964477E-5</v>
      </c>
      <c r="G89" s="8">
        <f t="shared" si="4"/>
        <v>0.1300080580645365</v>
      </c>
      <c r="I89" s="10" t="s">
        <v>177</v>
      </c>
      <c r="J89" s="11">
        <v>-9.2628401990964477E-5</v>
      </c>
      <c r="L89" s="12" t="str">
        <f>_xlfn.XLOOKUP(I89,Sheet!$B$2:$B$900,Sheet!$A$2:$A$900)</f>
        <v>CMI</v>
      </c>
      <c r="M89" s="9">
        <f t="shared" si="5"/>
        <v>-9.2628401990964477E-5</v>
      </c>
      <c r="P89" s="15"/>
      <c r="R89" s="10" t="s">
        <v>176</v>
      </c>
      <c r="S89" s="11">
        <v>0.1300080580645365</v>
      </c>
      <c r="V89" s="16"/>
    </row>
    <row r="90" spans="1:22">
      <c r="A90" s="1" t="s">
        <v>178</v>
      </c>
      <c r="B90">
        <v>-6.9339877051863119E-2</v>
      </c>
      <c r="C90">
        <v>2.8536580896481371E-2</v>
      </c>
      <c r="D90">
        <v>0.43125897951054648</v>
      </c>
      <c r="E90">
        <v>9.7876457948344486E-2</v>
      </c>
      <c r="F90" s="8">
        <f t="shared" si="3"/>
        <v>-2.6533762034040002E-4</v>
      </c>
      <c r="G90" s="8">
        <f t="shared" si="4"/>
        <v>6.4164388550420996E-3</v>
      </c>
      <c r="I90" s="10" t="s">
        <v>179</v>
      </c>
      <c r="J90" s="11">
        <v>-2.6533762034040002E-4</v>
      </c>
      <c r="L90" s="12" t="str">
        <f>_xlfn.XLOOKUP(I90,Sheet!$B$2:$B$900,Sheet!$A$2:$A$900)</f>
        <v>CMS</v>
      </c>
      <c r="M90" s="9">
        <f t="shared" si="5"/>
        <v>-2.6533762034040002E-4</v>
      </c>
      <c r="P90" s="15"/>
      <c r="R90" s="10" t="s">
        <v>178</v>
      </c>
      <c r="S90" s="11">
        <v>6.4164388550420996E-3</v>
      </c>
      <c r="V90" s="16"/>
    </row>
    <row r="91" spans="1:22">
      <c r="A91" s="1" t="s">
        <v>180</v>
      </c>
      <c r="B91">
        <v>-0.1035596086603016</v>
      </c>
      <c r="C91">
        <v>4.7977410776886997E-2</v>
      </c>
      <c r="D91">
        <v>0.59652031249841075</v>
      </c>
      <c r="E91">
        <v>0.15153701943718861</v>
      </c>
      <c r="F91" s="8">
        <f t="shared" si="3"/>
        <v>3.319535545282166E-5</v>
      </c>
      <c r="G91" s="8">
        <f t="shared" si="4"/>
        <v>4.8128650863089199E-2</v>
      </c>
      <c r="I91" s="10" t="s">
        <v>181</v>
      </c>
      <c r="J91" s="11">
        <v>3.319535545282166E-5</v>
      </c>
      <c r="L91" s="12" t="str">
        <f>_xlfn.XLOOKUP(I91,Sheet!$B$2:$B$900,Sheet!$A$2:$A$900)</f>
        <v>CNC</v>
      </c>
      <c r="M91" s="9">
        <f t="shared" si="5"/>
        <v>3.319535545282166E-5</v>
      </c>
      <c r="P91" s="15"/>
      <c r="R91" s="10" t="s">
        <v>180</v>
      </c>
      <c r="S91" s="11">
        <v>4.8128650863089199E-2</v>
      </c>
      <c r="V91" s="16"/>
    </row>
    <row r="92" spans="1:22">
      <c r="A92" s="1" t="s">
        <v>182</v>
      </c>
      <c r="B92">
        <v>-9.5833263256786955E-2</v>
      </c>
      <c r="C92">
        <v>0.12179218433588281</v>
      </c>
      <c r="D92">
        <v>0.55920657330489199</v>
      </c>
      <c r="E92">
        <v>0.21762544759266969</v>
      </c>
      <c r="F92" s="8">
        <f t="shared" si="3"/>
        <v>-4.6949133308489999E-4</v>
      </c>
      <c r="G92" s="8">
        <f t="shared" si="4"/>
        <v>0.13029805328634919</v>
      </c>
      <c r="I92" s="10" t="s">
        <v>183</v>
      </c>
      <c r="J92" s="11">
        <v>-4.6949133308489999E-4</v>
      </c>
      <c r="L92" s="12" t="str">
        <f>_xlfn.XLOOKUP(I92,Sheet!$B$2:$B$900,Sheet!$A$2:$A$900)</f>
        <v>CNP</v>
      </c>
      <c r="M92" s="9">
        <f t="shared" si="5"/>
        <v>-4.6949133308489999E-4</v>
      </c>
      <c r="P92" s="15"/>
      <c r="R92" s="10" t="s">
        <v>182</v>
      </c>
      <c r="S92" s="11">
        <v>0.13029805328634919</v>
      </c>
      <c r="V92" s="16"/>
    </row>
    <row r="93" spans="1:22">
      <c r="A93" s="1" t="s">
        <v>184</v>
      </c>
      <c r="B93">
        <v>-0.24962451772364019</v>
      </c>
      <c r="C93">
        <v>-0.33476974585054231</v>
      </c>
      <c r="D93">
        <v>1.3019285795990789</v>
      </c>
      <c r="E93">
        <v>-8.5145228126902145E-2</v>
      </c>
      <c r="F93" s="8">
        <f t="shared" si="3"/>
        <v>1.643417184894443E-6</v>
      </c>
      <c r="G93" s="8">
        <f t="shared" si="4"/>
        <v>0.24171634072421661</v>
      </c>
      <c r="I93" s="10" t="s">
        <v>185</v>
      </c>
      <c r="J93" s="11">
        <v>1.643417184894443E-6</v>
      </c>
      <c r="L93" s="12" t="str">
        <f>_xlfn.XLOOKUP(I93,Sheet!$B$2:$B$900,Sheet!$A$2:$A$900)</f>
        <v>COF</v>
      </c>
      <c r="M93" s="9">
        <f t="shared" si="5"/>
        <v>1.643417184894443E-6</v>
      </c>
      <c r="P93" s="15"/>
      <c r="R93" s="10" t="s">
        <v>184</v>
      </c>
      <c r="S93" s="11">
        <v>0.24171634072421661</v>
      </c>
      <c r="V93" s="16"/>
    </row>
    <row r="94" spans="1:22">
      <c r="A94" s="1" t="s">
        <v>186</v>
      </c>
      <c r="B94">
        <v>-0.19825695540302191</v>
      </c>
      <c r="C94">
        <v>-0.1785499851564657</v>
      </c>
      <c r="D94">
        <v>1.053853231768203</v>
      </c>
      <c r="E94">
        <v>1.9706970246556179E-2</v>
      </c>
      <c r="F94" s="8">
        <f t="shared" si="3"/>
        <v>-5.1360061411760852E-5</v>
      </c>
      <c r="G94" s="8">
        <f t="shared" si="4"/>
        <v>8.3951404273344896E-2</v>
      </c>
      <c r="I94" s="10" t="s">
        <v>187</v>
      </c>
      <c r="J94" s="11">
        <v>-5.1360061411760852E-5</v>
      </c>
      <c r="L94" s="12" t="str">
        <f>_xlfn.XLOOKUP(I94,Sheet!$B$2:$B$900,Sheet!$A$2:$A$900)</f>
        <v>COO</v>
      </c>
      <c r="M94" s="9">
        <f t="shared" si="5"/>
        <v>-5.1360061411760852E-5</v>
      </c>
      <c r="P94" s="15"/>
      <c r="R94" s="10" t="s">
        <v>186</v>
      </c>
      <c r="S94" s="11">
        <v>8.3951404273344896E-2</v>
      </c>
      <c r="V94" s="16"/>
    </row>
    <row r="95" spans="1:22">
      <c r="A95" s="1" t="s">
        <v>188</v>
      </c>
      <c r="B95">
        <v>-0.1220059685236215</v>
      </c>
      <c r="C95">
        <v>0.63272464443240672</v>
      </c>
      <c r="D95">
        <v>0.6856054653180883</v>
      </c>
      <c r="E95">
        <v>0.75473061295602828</v>
      </c>
      <c r="F95" s="8">
        <f t="shared" si="3"/>
        <v>-2.5898681964510001E-4</v>
      </c>
      <c r="G95" s="8">
        <f t="shared" si="4"/>
        <v>0.18958711616602639</v>
      </c>
      <c r="I95" s="10" t="s">
        <v>189</v>
      </c>
      <c r="J95" s="11">
        <v>-2.5898681964510001E-4</v>
      </c>
      <c r="L95" s="12" t="str">
        <f>_xlfn.XLOOKUP(I95,Sheet!$B$2:$B$900,Sheet!$A$2:$A$900)</f>
        <v>COP</v>
      </c>
      <c r="M95" s="9">
        <f t="shared" si="5"/>
        <v>-2.5898681964510001E-4</v>
      </c>
      <c r="P95" s="15"/>
      <c r="R95" s="10" t="s">
        <v>188</v>
      </c>
      <c r="S95" s="11">
        <v>0.18958711616602639</v>
      </c>
      <c r="V95" s="16"/>
    </row>
    <row r="96" spans="1:22">
      <c r="A96" s="1" t="s">
        <v>190</v>
      </c>
      <c r="B96">
        <v>-8.0604285967173978E-2</v>
      </c>
      <c r="C96">
        <v>0.26098998927874822</v>
      </c>
      <c r="D96">
        <v>0.48565950064746849</v>
      </c>
      <c r="E96">
        <v>0.34159427524592212</v>
      </c>
      <c r="F96" s="8">
        <f t="shared" si="3"/>
        <v>3.9218257313020002E-4</v>
      </c>
      <c r="G96" s="8">
        <f t="shared" si="4"/>
        <v>0.12745275588849489</v>
      </c>
      <c r="I96" s="10" t="s">
        <v>191</v>
      </c>
      <c r="J96" s="11">
        <v>3.9218257313020002E-4</v>
      </c>
      <c r="L96" s="12" t="str">
        <f>_xlfn.XLOOKUP(I96,Sheet!$B$2:$B$900,Sheet!$A$2:$A$900)</f>
        <v>COR</v>
      </c>
      <c r="M96" s="9">
        <f t="shared" si="5"/>
        <v>3.9218257313020002E-4</v>
      </c>
      <c r="P96" s="15"/>
      <c r="R96" s="10" t="s">
        <v>190</v>
      </c>
      <c r="S96" s="11">
        <v>0.12745275588849489</v>
      </c>
      <c r="V96" s="16"/>
    </row>
    <row r="97" spans="1:22">
      <c r="A97" s="1" t="s">
        <v>192</v>
      </c>
      <c r="B97">
        <v>-0.16927163940166939</v>
      </c>
      <c r="C97">
        <v>-0.16169653306026879</v>
      </c>
      <c r="D97">
        <v>0.91387107135065171</v>
      </c>
      <c r="E97">
        <v>7.5751063414006004E-3</v>
      </c>
      <c r="F97" s="8">
        <f t="shared" si="3"/>
        <v>9.5928833322130003E-4</v>
      </c>
      <c r="G97" s="8">
        <f t="shared" si="4"/>
        <v>0.11709795986543869</v>
      </c>
      <c r="I97" s="10" t="s">
        <v>193</v>
      </c>
      <c r="J97" s="11">
        <v>9.5928833322130003E-4</v>
      </c>
      <c r="L97" s="12" t="str">
        <f>_xlfn.XLOOKUP(I97,Sheet!$B$2:$B$900,Sheet!$A$2:$A$900)</f>
        <v>COST</v>
      </c>
      <c r="M97" s="9">
        <f t="shared" si="5"/>
        <v>9.5928833322130003E-4</v>
      </c>
      <c r="P97" s="15"/>
      <c r="R97" s="10" t="s">
        <v>192</v>
      </c>
      <c r="S97" s="11">
        <v>0.11709795986543869</v>
      </c>
      <c r="V97" s="16"/>
    </row>
    <row r="98" spans="1:22">
      <c r="A98" s="1" t="s">
        <v>194</v>
      </c>
      <c r="B98">
        <v>-2.767706877045548E-2</v>
      </c>
      <c r="C98">
        <v>0.3276060907963354</v>
      </c>
      <c r="D98">
        <v>0.2300519299816898</v>
      </c>
      <c r="E98">
        <v>0.35528315956679091</v>
      </c>
      <c r="F98" s="8">
        <f t="shared" si="3"/>
        <v>-2.789689185657E-4</v>
      </c>
      <c r="G98" s="8">
        <f t="shared" si="4"/>
        <v>-7.6233792949067805E-2</v>
      </c>
      <c r="I98" s="10" t="s">
        <v>195</v>
      </c>
      <c r="J98" s="11">
        <v>-2.789689185657E-4</v>
      </c>
      <c r="L98" s="12" t="str">
        <f>_xlfn.XLOOKUP(I98,Sheet!$B$2:$B$900,Sheet!$A$2:$A$900)</f>
        <v>CPB</v>
      </c>
      <c r="M98" s="9">
        <f t="shared" si="5"/>
        <v>-2.789689185657E-4</v>
      </c>
      <c r="P98" s="15"/>
      <c r="R98" s="10" t="s">
        <v>194</v>
      </c>
      <c r="S98" s="11">
        <v>-7.6233792949067805E-2</v>
      </c>
      <c r="V98" s="16"/>
    </row>
    <row r="99" spans="1:22">
      <c r="A99" s="1" t="s">
        <v>196</v>
      </c>
      <c r="B99">
        <v>-0.21915833823414521</v>
      </c>
      <c r="C99">
        <v>-0.1614008855727124</v>
      </c>
      <c r="D99">
        <v>1.154794712767701</v>
      </c>
      <c r="E99">
        <v>5.7757452661432868E-2</v>
      </c>
      <c r="F99" s="8">
        <f t="shared" si="3"/>
        <v>3.0243809557300001E-4</v>
      </c>
      <c r="G99" s="8">
        <f t="shared" si="4"/>
        <v>0.19549361192232559</v>
      </c>
      <c r="I99" s="10" t="s">
        <v>197</v>
      </c>
      <c r="J99" s="11">
        <v>3.0243809557300001E-4</v>
      </c>
      <c r="L99" s="12" t="str">
        <f>_xlfn.XLOOKUP(I99,Sheet!$B$2:$B$900,Sheet!$A$2:$A$900)</f>
        <v>CPRT</v>
      </c>
      <c r="M99" s="9">
        <f t="shared" si="5"/>
        <v>3.0243809557300001E-4</v>
      </c>
      <c r="P99" s="15"/>
      <c r="R99" s="10" t="s">
        <v>196</v>
      </c>
      <c r="S99" s="11">
        <v>0.19549361192232559</v>
      </c>
      <c r="V99" s="16"/>
    </row>
    <row r="100" spans="1:22">
      <c r="A100" s="1" t="s">
        <v>198</v>
      </c>
      <c r="B100">
        <v>-0.119300280517135</v>
      </c>
      <c r="C100">
        <v>-0.40461734284027873</v>
      </c>
      <c r="D100">
        <v>0.6725385712898786</v>
      </c>
      <c r="E100">
        <v>-0.2853170623231438</v>
      </c>
      <c r="F100" s="8">
        <f t="shared" si="3"/>
        <v>5.744671135855E-4</v>
      </c>
      <c r="G100" s="8">
        <f t="shared" si="4"/>
        <v>0.1937019773974446</v>
      </c>
      <c r="I100" s="10" t="s">
        <v>199</v>
      </c>
      <c r="J100" s="11">
        <v>5.744671135855E-4</v>
      </c>
      <c r="L100" s="12" t="str">
        <f>_xlfn.XLOOKUP(I100,Sheet!$B$2:$B$900,Sheet!$A$2:$A$900)</f>
        <v>CPT</v>
      </c>
      <c r="M100" s="9">
        <f t="shared" si="5"/>
        <v>5.744671135855E-4</v>
      </c>
      <c r="P100" s="15"/>
      <c r="R100" s="10" t="s">
        <v>198</v>
      </c>
      <c r="S100" s="11">
        <v>0.1937019773974446</v>
      </c>
      <c r="V100" s="16"/>
    </row>
    <row r="101" spans="1:22">
      <c r="A101" s="1" t="s">
        <v>200</v>
      </c>
      <c r="B101">
        <v>-0.2266619236653962</v>
      </c>
      <c r="C101">
        <v>-0.44430930966484189</v>
      </c>
      <c r="D101">
        <v>1.191032651298203</v>
      </c>
      <c r="E101">
        <v>-0.2176473859994458</v>
      </c>
      <c r="F101" s="8">
        <f t="shared" si="3"/>
        <v>1.1292355711222E-3</v>
      </c>
      <c r="G101" s="8">
        <f t="shared" si="4"/>
        <v>0.1845812502590049</v>
      </c>
      <c r="I101" s="10" t="s">
        <v>201</v>
      </c>
      <c r="J101" s="11">
        <v>1.1292355711222E-3</v>
      </c>
      <c r="L101" s="12" t="str">
        <f>_xlfn.XLOOKUP(I101,Sheet!$B$2:$B$900,Sheet!$A$2:$A$900)</f>
        <v>CRL</v>
      </c>
      <c r="M101" s="9">
        <f t="shared" si="5"/>
        <v>1.1292355711222E-3</v>
      </c>
      <c r="P101" s="15"/>
      <c r="R101" s="10" t="s">
        <v>200</v>
      </c>
      <c r="S101" s="11">
        <v>0.1845812502590049</v>
      </c>
      <c r="V101" s="16"/>
    </row>
    <row r="102" spans="1:22">
      <c r="A102" s="1" t="s">
        <v>202</v>
      </c>
      <c r="B102">
        <v>-0.29135464803885219</v>
      </c>
      <c r="C102">
        <v>-0.53926912590545528</v>
      </c>
      <c r="D102">
        <v>1.5034607552619821</v>
      </c>
      <c r="E102">
        <v>-0.24791447786660309</v>
      </c>
      <c r="F102" s="8">
        <f t="shared" si="3"/>
        <v>2.388610872055E-4</v>
      </c>
      <c r="G102" s="8">
        <f t="shared" si="4"/>
        <v>0.1247528089341072</v>
      </c>
      <c r="I102" s="10" t="s">
        <v>203</v>
      </c>
      <c r="J102" s="11">
        <v>2.388610872055E-4</v>
      </c>
      <c r="L102" s="12" t="str">
        <f>_xlfn.XLOOKUP(I102,Sheet!$B$2:$B$900,Sheet!$A$2:$A$900)</f>
        <v>CRM</v>
      </c>
      <c r="M102" s="9">
        <f t="shared" si="5"/>
        <v>2.388610872055E-4</v>
      </c>
      <c r="P102" s="15"/>
      <c r="R102" s="10" t="s">
        <v>202</v>
      </c>
      <c r="S102" s="11">
        <v>0.1247528089341072</v>
      </c>
      <c r="V102" s="16"/>
    </row>
    <row r="103" spans="1:22">
      <c r="A103" s="1" t="s">
        <v>204</v>
      </c>
      <c r="B103">
        <v>-0.15465401373866769</v>
      </c>
      <c r="C103">
        <v>-0.21089847181237839</v>
      </c>
      <c r="D103">
        <v>0.84327647026413843</v>
      </c>
      <c r="E103">
        <v>-5.6244458073710667E-2</v>
      </c>
      <c r="F103" s="8">
        <f t="shared" si="3"/>
        <v>-8.6785880175406114E-6</v>
      </c>
      <c r="G103" s="8">
        <f t="shared" si="4"/>
        <v>0.13596456076835681</v>
      </c>
      <c r="I103" s="10" t="s">
        <v>205</v>
      </c>
      <c r="J103" s="11">
        <v>-8.6785880175406114E-6</v>
      </c>
      <c r="L103" s="12" t="str">
        <f>_xlfn.XLOOKUP(I103,Sheet!$B$2:$B$900,Sheet!$A$2:$A$900)</f>
        <v>CSCO</v>
      </c>
      <c r="M103" s="9">
        <f t="shared" si="5"/>
        <v>-8.6785880175406114E-6</v>
      </c>
      <c r="P103" s="15"/>
      <c r="R103" s="10" t="s">
        <v>204</v>
      </c>
      <c r="S103" s="11">
        <v>0.13596456076835681</v>
      </c>
      <c r="V103" s="16"/>
    </row>
    <row r="104" spans="1:22">
      <c r="A104" s="1" t="s">
        <v>206</v>
      </c>
      <c r="B104">
        <v>-0.23093135788831451</v>
      </c>
      <c r="C104">
        <v>7.3496732270520226E-2</v>
      </c>
      <c r="D104">
        <v>1.2116515269474051</v>
      </c>
      <c r="E104">
        <v>0.30442809015883471</v>
      </c>
      <c r="F104" s="8">
        <f t="shared" si="3"/>
        <v>-8.0891288504908693E-5</v>
      </c>
      <c r="G104" s="8">
        <f t="shared" si="4"/>
        <v>9.3849076718291999E-2</v>
      </c>
      <c r="I104" s="10" t="s">
        <v>207</v>
      </c>
      <c r="J104" s="11">
        <v>-8.0891288504908693E-5</v>
      </c>
      <c r="L104" s="12" t="str">
        <f>_xlfn.XLOOKUP(I104,Sheet!$B$2:$B$900,Sheet!$A$2:$A$900)</f>
        <v>CSGP</v>
      </c>
      <c r="M104" s="9">
        <f t="shared" si="5"/>
        <v>-8.0891288504908693E-5</v>
      </c>
      <c r="P104" s="15"/>
      <c r="R104" s="10" t="s">
        <v>206</v>
      </c>
      <c r="S104" s="11">
        <v>9.3849076718291999E-2</v>
      </c>
      <c r="V104" s="16"/>
    </row>
    <row r="105" spans="1:22">
      <c r="A105" s="1" t="s">
        <v>208</v>
      </c>
      <c r="B105">
        <v>-0.1526169960983238</v>
      </c>
      <c r="C105">
        <v>-0.14124024809486471</v>
      </c>
      <c r="D105">
        <v>0.83343886386748223</v>
      </c>
      <c r="E105">
        <v>1.137674800345911E-2</v>
      </c>
      <c r="F105" s="8">
        <f t="shared" si="3"/>
        <v>1.6066951088200001E-4</v>
      </c>
      <c r="G105" s="8">
        <f t="shared" si="4"/>
        <v>0.16850649313883209</v>
      </c>
      <c r="I105" s="10" t="s">
        <v>209</v>
      </c>
      <c r="J105" s="11">
        <v>1.6066951088200001E-4</v>
      </c>
      <c r="L105" s="12" t="str">
        <f>_xlfn.XLOOKUP(I105,Sheet!$B$2:$B$900,Sheet!$A$2:$A$900)</f>
        <v>CSX</v>
      </c>
      <c r="M105" s="9">
        <f t="shared" si="5"/>
        <v>1.6066951088200001E-4</v>
      </c>
      <c r="P105" s="15"/>
      <c r="R105" s="10" t="s">
        <v>208</v>
      </c>
      <c r="S105" s="11">
        <v>0.16850649313883209</v>
      </c>
      <c r="V105" s="16"/>
    </row>
    <row r="106" spans="1:22">
      <c r="A106" s="1" t="s">
        <v>210</v>
      </c>
      <c r="B106">
        <v>-0.17531194146004209</v>
      </c>
      <c r="C106">
        <v>6.7128941432152422E-2</v>
      </c>
      <c r="D106">
        <v>0.94304220516427473</v>
      </c>
      <c r="E106">
        <v>0.24244088289219451</v>
      </c>
      <c r="F106" s="8">
        <f t="shared" si="3"/>
        <v>2.6692241066380001E-4</v>
      </c>
      <c r="G106" s="8">
        <f t="shared" si="4"/>
        <v>0.1242664022846677</v>
      </c>
      <c r="I106" s="10" t="s">
        <v>211</v>
      </c>
      <c r="J106" s="11">
        <v>2.6692241066380001E-4</v>
      </c>
      <c r="L106" s="12" t="str">
        <f>_xlfn.XLOOKUP(I106,Sheet!$B$2:$B$900,Sheet!$A$2:$A$900)</f>
        <v>CTAS</v>
      </c>
      <c r="M106" s="9">
        <f t="shared" si="5"/>
        <v>2.6692241066380001E-4</v>
      </c>
      <c r="P106" s="15"/>
      <c r="R106" s="10" t="s">
        <v>210</v>
      </c>
      <c r="S106" s="11">
        <v>0.1242664022846677</v>
      </c>
      <c r="V106" s="16"/>
    </row>
    <row r="107" spans="1:22">
      <c r="A107" s="1" t="s">
        <v>212</v>
      </c>
      <c r="B107">
        <v>-0.12549932533411259</v>
      </c>
      <c r="C107">
        <v>0.45847478576812811</v>
      </c>
      <c r="D107">
        <v>0.7024763399850783</v>
      </c>
      <c r="E107">
        <v>0.58397411110224073</v>
      </c>
      <c r="F107" s="8">
        <f t="shared" si="3"/>
        <v>9.6665182304441844E-5</v>
      </c>
      <c r="G107" s="8">
        <f t="shared" si="4"/>
        <v>5.3040694639359197E-2</v>
      </c>
      <c r="I107" s="10" t="s">
        <v>213</v>
      </c>
      <c r="J107" s="11">
        <v>9.6665182304441844E-5</v>
      </c>
      <c r="L107" s="12" t="str">
        <f>_xlfn.XLOOKUP(I107,Sheet!$B$2:$B$900,Sheet!$A$2:$A$900)</f>
        <v>CTRA</v>
      </c>
      <c r="M107" s="9">
        <f t="shared" si="5"/>
        <v>9.6665182304441844E-5</v>
      </c>
      <c r="P107" s="15"/>
      <c r="R107" s="10" t="s">
        <v>212</v>
      </c>
      <c r="S107" s="11">
        <v>5.3040694639359197E-2</v>
      </c>
      <c r="V107" s="16"/>
    </row>
    <row r="108" spans="1:22">
      <c r="A108" s="1" t="s">
        <v>214</v>
      </c>
      <c r="B108">
        <v>-0.19561005094353839</v>
      </c>
      <c r="C108">
        <v>-0.36390138948401279</v>
      </c>
      <c r="D108">
        <v>1.0410702279658619</v>
      </c>
      <c r="E108">
        <v>-0.16829133854047451</v>
      </c>
      <c r="F108" s="8">
        <f t="shared" si="3"/>
        <v>3.3809745454071722E-5</v>
      </c>
      <c r="G108" s="8">
        <f t="shared" si="4"/>
        <v>0.1230886728631458</v>
      </c>
      <c r="I108" s="10" t="s">
        <v>215</v>
      </c>
      <c r="J108" s="11">
        <v>3.3809745454071722E-5</v>
      </c>
      <c r="L108" s="12" t="str">
        <f>_xlfn.XLOOKUP(I108,Sheet!$B$2:$B$900,Sheet!$A$2:$A$900)</f>
        <v>CTSH</v>
      </c>
      <c r="M108" s="9">
        <f t="shared" si="5"/>
        <v>3.3809745454071722E-5</v>
      </c>
      <c r="P108" s="15"/>
      <c r="R108" s="10" t="s">
        <v>214</v>
      </c>
      <c r="S108" s="11">
        <v>0.1230886728631458</v>
      </c>
      <c r="V108" s="16"/>
    </row>
    <row r="109" spans="1:22">
      <c r="A109" s="1" t="s">
        <v>216</v>
      </c>
      <c r="B109">
        <v>-9.7750208394110805E-2</v>
      </c>
      <c r="C109">
        <v>-4.3971023454128733E-2</v>
      </c>
      <c r="D109">
        <v>0.56846429958643374</v>
      </c>
      <c r="E109">
        <v>5.3779184939982072E-2</v>
      </c>
      <c r="F109" s="8">
        <f t="shared" si="3"/>
        <v>2.6680500707649998E-4</v>
      </c>
      <c r="G109" s="8">
        <f t="shared" si="4"/>
        <v>0.1527449323028082</v>
      </c>
      <c r="I109" s="10" t="s">
        <v>217</v>
      </c>
      <c r="J109" s="11">
        <v>2.6680500707649998E-4</v>
      </c>
      <c r="L109" s="12" t="str">
        <f>_xlfn.XLOOKUP(I109,Sheet!$B$2:$B$900,Sheet!$A$2:$A$900)</f>
        <v>CVS</v>
      </c>
      <c r="M109" s="9">
        <f t="shared" si="5"/>
        <v>2.6680500707649998E-4</v>
      </c>
      <c r="P109" s="15"/>
      <c r="R109" s="10" t="s">
        <v>216</v>
      </c>
      <c r="S109" s="11">
        <v>0.1527449323028082</v>
      </c>
      <c r="V109" s="16"/>
    </row>
    <row r="110" spans="1:22">
      <c r="A110" s="1" t="s">
        <v>218</v>
      </c>
      <c r="B110">
        <v>-9.5281252992869658E-2</v>
      </c>
      <c r="C110">
        <v>0.51454685627764785</v>
      </c>
      <c r="D110">
        <v>0.55654068588409589</v>
      </c>
      <c r="E110">
        <v>0.60982810927051756</v>
      </c>
      <c r="F110" s="8">
        <f t="shared" si="3"/>
        <v>-5.6842132057130003E-4</v>
      </c>
      <c r="G110" s="8">
        <f t="shared" si="4"/>
        <v>0.1065958634258618</v>
      </c>
      <c r="I110" s="10" t="s">
        <v>219</v>
      </c>
      <c r="J110" s="11">
        <v>-5.6842132057130003E-4</v>
      </c>
      <c r="L110" s="12" t="str">
        <f>_xlfn.XLOOKUP(I110,Sheet!$B$2:$B$900,Sheet!$A$2:$A$900)</f>
        <v>CVX</v>
      </c>
      <c r="M110" s="9">
        <f t="shared" si="5"/>
        <v>-5.6842132057130003E-4</v>
      </c>
      <c r="P110" s="15"/>
      <c r="R110" s="10" t="s">
        <v>218</v>
      </c>
      <c r="S110" s="11">
        <v>0.1065958634258618</v>
      </c>
      <c r="V110" s="16"/>
    </row>
    <row r="111" spans="1:22">
      <c r="A111" s="1" t="s">
        <v>220</v>
      </c>
      <c r="B111">
        <v>-6.9430826820113839E-2</v>
      </c>
      <c r="C111">
        <v>-0.18405132177846609</v>
      </c>
      <c r="D111">
        <v>0.43169821381279172</v>
      </c>
      <c r="E111">
        <v>-0.11462049495835221</v>
      </c>
      <c r="F111" s="8">
        <f t="shared" si="3"/>
        <v>-4.6815090760629998E-4</v>
      </c>
      <c r="G111" s="8">
        <f t="shared" si="4"/>
        <v>-2.7650802579164298E-2</v>
      </c>
      <c r="I111" s="10" t="s">
        <v>221</v>
      </c>
      <c r="J111" s="11">
        <v>-4.6815090760629998E-4</v>
      </c>
      <c r="L111" s="12" t="str">
        <f>_xlfn.XLOOKUP(I111,Sheet!$B$2:$B$900,Sheet!$A$2:$A$900)</f>
        <v>D</v>
      </c>
      <c r="M111" s="9">
        <f t="shared" si="5"/>
        <v>-4.6815090760629998E-4</v>
      </c>
      <c r="P111" s="15"/>
      <c r="R111" s="10" t="s">
        <v>220</v>
      </c>
      <c r="S111" s="11">
        <v>-2.7650802579164298E-2</v>
      </c>
      <c r="V111" s="16"/>
    </row>
    <row r="112" spans="1:22">
      <c r="A112" s="1" t="s">
        <v>222</v>
      </c>
      <c r="B112">
        <v>-0.2468182443421581</v>
      </c>
      <c r="C112">
        <v>-6.7737707706435724E-2</v>
      </c>
      <c r="D112">
        <v>1.2883759169113991</v>
      </c>
      <c r="E112">
        <v>0.17908053663572229</v>
      </c>
      <c r="F112" s="8">
        <f t="shared" si="3"/>
        <v>-1.1722353478023999E-3</v>
      </c>
      <c r="G112" s="8">
        <f t="shared" si="4"/>
        <v>5.4485066758078397E-2</v>
      </c>
      <c r="I112" s="10" t="s">
        <v>223</v>
      </c>
      <c r="J112" s="11">
        <v>-1.1722353478023999E-3</v>
      </c>
      <c r="L112" s="12" t="str">
        <f>_xlfn.XLOOKUP(I112,Sheet!$B$2:$B$900,Sheet!$A$2:$A$900)</f>
        <v>DAL</v>
      </c>
      <c r="M112" s="9">
        <f t="shared" si="5"/>
        <v>-1.1722353478023999E-3</v>
      </c>
      <c r="P112" s="15"/>
      <c r="R112" s="10" t="s">
        <v>222</v>
      </c>
      <c r="S112" s="11">
        <v>5.4485066758078397E-2</v>
      </c>
      <c r="V112" s="16"/>
    </row>
    <row r="113" spans="1:22">
      <c r="A113" s="1" t="s">
        <v>224</v>
      </c>
      <c r="B113">
        <v>-0.19646296483578279</v>
      </c>
      <c r="C113">
        <v>-8.9264371370937234E-2</v>
      </c>
      <c r="D113">
        <v>1.0451893043037199</v>
      </c>
      <c r="E113">
        <v>0.1071985934648455</v>
      </c>
      <c r="F113" s="8">
        <f t="shared" si="3"/>
        <v>-1.216971910937E-4</v>
      </c>
      <c r="G113" s="8">
        <f t="shared" si="4"/>
        <v>0.1799528279115683</v>
      </c>
      <c r="I113" s="10" t="s">
        <v>225</v>
      </c>
      <c r="J113" s="11">
        <v>-1.216971910937E-4</v>
      </c>
      <c r="L113" s="12" t="str">
        <f>_xlfn.XLOOKUP(I113,Sheet!$B$2:$B$900,Sheet!$A$2:$A$900)</f>
        <v>DD</v>
      </c>
      <c r="M113" s="9">
        <f t="shared" si="5"/>
        <v>-1.216971910937E-4</v>
      </c>
      <c r="P113" s="15"/>
      <c r="R113" s="10" t="s">
        <v>224</v>
      </c>
      <c r="S113" s="11">
        <v>0.1799528279115683</v>
      </c>
      <c r="V113" s="16"/>
    </row>
    <row r="114" spans="1:22">
      <c r="A114" s="1" t="s">
        <v>226</v>
      </c>
      <c r="B114">
        <v>-0.13806704590781679</v>
      </c>
      <c r="C114">
        <v>0.29811882104648268</v>
      </c>
      <c r="D114">
        <v>0.76317109581762221</v>
      </c>
      <c r="E114">
        <v>0.43618586695429951</v>
      </c>
      <c r="F114" s="8">
        <f t="shared" si="3"/>
        <v>7.2034217912839995E-4</v>
      </c>
      <c r="G114" s="8">
        <f t="shared" si="4"/>
        <v>0.1840129677679451</v>
      </c>
      <c r="I114" s="10" t="s">
        <v>227</v>
      </c>
      <c r="J114" s="11">
        <v>7.2034217912839995E-4</v>
      </c>
      <c r="L114" s="12" t="str">
        <f>_xlfn.XLOOKUP(I114,Sheet!$B$2:$B$900,Sheet!$A$2:$A$900)</f>
        <v>DE</v>
      </c>
      <c r="M114" s="9">
        <f t="shared" si="5"/>
        <v>7.2034217912839995E-4</v>
      </c>
      <c r="P114" s="15"/>
      <c r="R114" s="10" t="s">
        <v>226</v>
      </c>
      <c r="S114" s="11">
        <v>0.1840129677679451</v>
      </c>
      <c r="V114" s="16"/>
    </row>
    <row r="115" spans="1:22">
      <c r="A115" s="1" t="s">
        <v>228</v>
      </c>
      <c r="B115">
        <v>-0.2279283751089313</v>
      </c>
      <c r="C115">
        <v>-6.577388622006819E-2</v>
      </c>
      <c r="D115">
        <v>1.19714887266773</v>
      </c>
      <c r="E115">
        <v>0.16215448888886311</v>
      </c>
      <c r="F115" s="8">
        <f t="shared" si="3"/>
        <v>-3.7060591707150292E-5</v>
      </c>
      <c r="G115" s="8">
        <f t="shared" si="4"/>
        <v>0.25284337162195741</v>
      </c>
      <c r="I115" s="10" t="s">
        <v>229</v>
      </c>
      <c r="J115" s="11">
        <v>-3.7060591707150292E-5</v>
      </c>
      <c r="L115" s="12" t="str">
        <f>_xlfn.XLOOKUP(I115,Sheet!$B$2:$B$900,Sheet!$A$2:$A$900)</f>
        <v>DFS</v>
      </c>
      <c r="M115" s="9">
        <f t="shared" si="5"/>
        <v>-3.7060591707150292E-5</v>
      </c>
      <c r="P115" s="15"/>
      <c r="R115" s="10" t="s">
        <v>228</v>
      </c>
      <c r="S115" s="11">
        <v>0.25284337162195741</v>
      </c>
      <c r="V115" s="16"/>
    </row>
    <row r="116" spans="1:22">
      <c r="A116" s="1" t="s">
        <v>230</v>
      </c>
      <c r="B116">
        <v>-9.3469597869953819E-2</v>
      </c>
      <c r="C116">
        <v>-4.9040014164543948E-2</v>
      </c>
      <c r="D116">
        <v>0.5477914489247524</v>
      </c>
      <c r="E116">
        <v>4.4429583705409857E-2</v>
      </c>
      <c r="F116" s="8">
        <f t="shared" si="3"/>
        <v>6.5343708992420002E-4</v>
      </c>
      <c r="G116" s="8">
        <f t="shared" si="4"/>
        <v>0.13638022384053611</v>
      </c>
      <c r="I116" s="10" t="s">
        <v>231</v>
      </c>
      <c r="J116" s="11">
        <v>6.5343708992420002E-4</v>
      </c>
      <c r="L116" s="12" t="str">
        <f>_xlfn.XLOOKUP(I116,Sheet!$B$2:$B$900,Sheet!$A$2:$A$900)</f>
        <v>DGX</v>
      </c>
      <c r="M116" s="9">
        <f t="shared" si="5"/>
        <v>6.5343708992420002E-4</v>
      </c>
      <c r="P116" s="15"/>
      <c r="R116" s="10" t="s">
        <v>230</v>
      </c>
      <c r="S116" s="11">
        <v>0.13638022384053611</v>
      </c>
      <c r="V116" s="16"/>
    </row>
    <row r="117" spans="1:22">
      <c r="A117" s="1" t="s">
        <v>232</v>
      </c>
      <c r="B117">
        <v>-0.2414698451646376</v>
      </c>
      <c r="C117">
        <v>-8.8322742851287495E-2</v>
      </c>
      <c r="D117">
        <v>1.2625462702168511</v>
      </c>
      <c r="E117">
        <v>0.1531471023133501</v>
      </c>
      <c r="F117" s="8">
        <f t="shared" si="3"/>
        <v>8.9600127434229996E-4</v>
      </c>
      <c r="G117" s="8">
        <f t="shared" si="4"/>
        <v>0.2074353262685284</v>
      </c>
      <c r="I117" s="10" t="s">
        <v>233</v>
      </c>
      <c r="J117" s="11">
        <v>8.9600127434229996E-4</v>
      </c>
      <c r="L117" s="12" t="str">
        <f>_xlfn.XLOOKUP(I117,Sheet!$B$2:$B$900,Sheet!$A$2:$A$900)</f>
        <v>DHI</v>
      </c>
      <c r="M117" s="9">
        <f t="shared" si="5"/>
        <v>8.9600127434229996E-4</v>
      </c>
      <c r="P117" s="15"/>
      <c r="R117" s="10" t="s">
        <v>232</v>
      </c>
      <c r="S117" s="11">
        <v>0.2074353262685284</v>
      </c>
      <c r="V117" s="16"/>
    </row>
    <row r="118" spans="1:22">
      <c r="A118" s="1" t="s">
        <v>234</v>
      </c>
      <c r="B118">
        <v>-0.19996706290444541</v>
      </c>
      <c r="C118">
        <v>-0.1529885722982931</v>
      </c>
      <c r="D118">
        <v>1.062112052979066</v>
      </c>
      <c r="E118">
        <v>4.6978490606152279E-2</v>
      </c>
      <c r="F118" s="8">
        <f t="shared" si="3"/>
        <v>1.0039613999886E-3</v>
      </c>
      <c r="G118" s="8">
        <f t="shared" si="4"/>
        <v>0.1782020802963783</v>
      </c>
      <c r="I118" s="10" t="s">
        <v>235</v>
      </c>
      <c r="J118" s="11">
        <v>1.0039613999886E-3</v>
      </c>
      <c r="L118" s="12" t="str">
        <f>_xlfn.XLOOKUP(I118,Sheet!$B$2:$B$900,Sheet!$A$2:$A$900)</f>
        <v>DHR</v>
      </c>
      <c r="M118" s="9">
        <f t="shared" si="5"/>
        <v>1.0039613999886E-3</v>
      </c>
      <c r="P118" s="15"/>
      <c r="R118" s="10" t="s">
        <v>234</v>
      </c>
      <c r="S118" s="11">
        <v>0.1782020802963783</v>
      </c>
      <c r="V118" s="16"/>
    </row>
    <row r="119" spans="1:22">
      <c r="A119" s="1" t="s">
        <v>236</v>
      </c>
      <c r="B119">
        <v>-0.21871224029639899</v>
      </c>
      <c r="C119">
        <v>-0.50858868284727421</v>
      </c>
      <c r="D119">
        <v>1.152640320071737</v>
      </c>
      <c r="E119">
        <v>-0.28987644255087519</v>
      </c>
      <c r="F119" s="8">
        <f t="shared" si="3"/>
        <v>-5.3273143377760004E-4</v>
      </c>
      <c r="G119" s="8">
        <f t="shared" si="4"/>
        <v>0.1335086024195877</v>
      </c>
      <c r="I119" s="10" t="s">
        <v>237</v>
      </c>
      <c r="J119" s="11">
        <v>-5.3273143377760004E-4</v>
      </c>
      <c r="L119" s="12" t="str">
        <f>_xlfn.XLOOKUP(I119,Sheet!$B$2:$B$900,Sheet!$A$2:$A$900)</f>
        <v>DIS</v>
      </c>
      <c r="M119" s="9">
        <f t="shared" si="5"/>
        <v>-5.3273143377760004E-4</v>
      </c>
      <c r="P119" s="15"/>
      <c r="R119" s="10" t="s">
        <v>236</v>
      </c>
      <c r="S119" s="11">
        <v>0.1335086024195877</v>
      </c>
      <c r="V119" s="16"/>
    </row>
    <row r="120" spans="1:22">
      <c r="A120" s="1" t="s">
        <v>238</v>
      </c>
      <c r="B120">
        <v>-0.16726240831107339</v>
      </c>
      <c r="C120">
        <v>-0.47039690458622779</v>
      </c>
      <c r="D120">
        <v>0.90416765777301089</v>
      </c>
      <c r="E120">
        <v>-0.30313449627515437</v>
      </c>
      <c r="F120" s="8">
        <f t="shared" si="3"/>
        <v>4.6260063369259999E-4</v>
      </c>
      <c r="G120" s="8">
        <f t="shared" si="4"/>
        <v>7.7399241718657905E-2</v>
      </c>
      <c r="I120" s="10" t="s">
        <v>239</v>
      </c>
      <c r="J120" s="11">
        <v>4.6260063369259999E-4</v>
      </c>
      <c r="L120" s="12" t="str">
        <f>_xlfn.XLOOKUP(I120,Sheet!$B$2:$B$900,Sheet!$A$2:$A$900)</f>
        <v>DLR</v>
      </c>
      <c r="M120" s="9">
        <f t="shared" si="5"/>
        <v>4.6260063369259999E-4</v>
      </c>
      <c r="P120" s="15"/>
      <c r="R120" s="10" t="s">
        <v>238</v>
      </c>
      <c r="S120" s="11">
        <v>7.7399241718657905E-2</v>
      </c>
      <c r="V120" s="16"/>
    </row>
    <row r="121" spans="1:22">
      <c r="A121" s="1" t="s">
        <v>240</v>
      </c>
      <c r="B121">
        <v>-0.1324127546562637</v>
      </c>
      <c r="C121">
        <v>9.0764739543172435E-2</v>
      </c>
      <c r="D121">
        <v>0.73586416892451767</v>
      </c>
      <c r="E121">
        <v>0.22317749419943611</v>
      </c>
      <c r="F121" s="8">
        <f t="shared" si="3"/>
        <v>4.6808889016200001E-4</v>
      </c>
      <c r="G121" s="8">
        <f t="shared" si="4"/>
        <v>0.1069858300060658</v>
      </c>
      <c r="I121" s="10" t="s">
        <v>241</v>
      </c>
      <c r="J121" s="11">
        <v>4.6808889016200001E-4</v>
      </c>
      <c r="L121" s="12" t="str">
        <f>_xlfn.XLOOKUP(I121,Sheet!$B$2:$B$900,Sheet!$A$2:$A$900)</f>
        <v>DLTR</v>
      </c>
      <c r="M121" s="9">
        <f t="shared" si="5"/>
        <v>4.6808889016200001E-4</v>
      </c>
      <c r="P121" s="15"/>
      <c r="R121" s="10" t="s">
        <v>240</v>
      </c>
      <c r="S121" s="11">
        <v>0.1069858300060658</v>
      </c>
      <c r="V121" s="16"/>
    </row>
    <row r="122" spans="1:22">
      <c r="A122" s="1" t="s">
        <v>242</v>
      </c>
      <c r="B122">
        <v>-0.17282719613082101</v>
      </c>
      <c r="C122">
        <v>-0.2382240399252015</v>
      </c>
      <c r="D122">
        <v>0.93104233532481662</v>
      </c>
      <c r="E122">
        <v>-6.539684379438046E-2</v>
      </c>
      <c r="F122" s="8">
        <f t="shared" si="3"/>
        <v>1.867827599705E-4</v>
      </c>
      <c r="G122" s="8">
        <f t="shared" si="4"/>
        <v>0.1832012886284719</v>
      </c>
      <c r="I122" s="10" t="s">
        <v>243</v>
      </c>
      <c r="J122" s="11">
        <v>1.867827599705E-4</v>
      </c>
      <c r="L122" s="12" t="str">
        <f>_xlfn.XLOOKUP(I122,Sheet!$B$2:$B$900,Sheet!$A$2:$A$900)</f>
        <v>DOV</v>
      </c>
      <c r="M122" s="9">
        <f t="shared" si="5"/>
        <v>1.867827599705E-4</v>
      </c>
      <c r="P122" s="15"/>
      <c r="R122" s="10" t="s">
        <v>242</v>
      </c>
      <c r="S122" s="11">
        <v>0.1832012886284719</v>
      </c>
      <c r="V122" s="16"/>
    </row>
    <row r="123" spans="1:22">
      <c r="A123" s="1" t="s">
        <v>244</v>
      </c>
      <c r="B123">
        <v>-0.14454100021164901</v>
      </c>
      <c r="C123">
        <v>-0.41701111417557479</v>
      </c>
      <c r="D123">
        <v>0.79443651689678663</v>
      </c>
      <c r="E123">
        <v>-0.27247011396392579</v>
      </c>
      <c r="F123" s="8">
        <f t="shared" si="3"/>
        <v>1.1892436108172E-3</v>
      </c>
      <c r="G123" s="8">
        <f t="shared" si="4"/>
        <v>9.62569553903313E-2</v>
      </c>
      <c r="I123" s="10" t="s">
        <v>245</v>
      </c>
      <c r="J123" s="11">
        <v>1.1892436108172E-3</v>
      </c>
      <c r="L123" s="12" t="str">
        <f>_xlfn.XLOOKUP(I123,Sheet!$B$2:$B$900,Sheet!$A$2:$A$900)</f>
        <v>DPZ</v>
      </c>
      <c r="M123" s="9">
        <f t="shared" si="5"/>
        <v>1.1892436108172E-3</v>
      </c>
      <c r="P123" s="15"/>
      <c r="R123" s="10" t="s">
        <v>244</v>
      </c>
      <c r="S123" s="11">
        <v>9.62569553903313E-2</v>
      </c>
      <c r="V123" s="16"/>
    </row>
    <row r="124" spans="1:22">
      <c r="A124" s="1" t="s">
        <v>246</v>
      </c>
      <c r="B124">
        <v>-0.17678443632959731</v>
      </c>
      <c r="C124">
        <v>7.9086597344811826E-3</v>
      </c>
      <c r="D124">
        <v>0.95015349603426158</v>
      </c>
      <c r="E124">
        <v>0.18469309606407849</v>
      </c>
      <c r="F124" s="8">
        <f t="shared" si="3"/>
        <v>6.5897214515139033E-5</v>
      </c>
      <c r="G124" s="8">
        <f t="shared" si="4"/>
        <v>0.1989721993320008</v>
      </c>
      <c r="I124" s="10" t="s">
        <v>247</v>
      </c>
      <c r="J124" s="11">
        <v>6.5897214515139033E-5</v>
      </c>
      <c r="L124" s="12" t="str">
        <f>_xlfn.XLOOKUP(I124,Sheet!$B$2:$B$900,Sheet!$A$2:$A$900)</f>
        <v>DRI</v>
      </c>
      <c r="M124" s="9">
        <f t="shared" si="5"/>
        <v>6.5897214515139033E-5</v>
      </c>
      <c r="P124" s="15"/>
      <c r="R124" s="10" t="s">
        <v>246</v>
      </c>
      <c r="S124" s="11">
        <v>0.1989721993320008</v>
      </c>
      <c r="V124" s="16"/>
    </row>
    <row r="125" spans="1:22">
      <c r="A125" s="1" t="s">
        <v>248</v>
      </c>
      <c r="B125">
        <v>-7.6194787163781919E-2</v>
      </c>
      <c r="C125">
        <v>3.6686381409178237E-2</v>
      </c>
      <c r="D125">
        <v>0.46436419481645302</v>
      </c>
      <c r="E125">
        <v>0.1128811685729602</v>
      </c>
      <c r="F125" s="8">
        <f t="shared" si="3"/>
        <v>-3.4216036708439998E-4</v>
      </c>
      <c r="G125" s="8">
        <f t="shared" si="4"/>
        <v>9.9701966228956301E-2</v>
      </c>
      <c r="I125" s="10" t="s">
        <v>249</v>
      </c>
      <c r="J125" s="11">
        <v>-3.4216036708439998E-4</v>
      </c>
      <c r="L125" s="12" t="str">
        <f>_xlfn.XLOOKUP(I125,Sheet!$B$2:$B$900,Sheet!$A$2:$A$900)</f>
        <v>DTE</v>
      </c>
      <c r="M125" s="9">
        <f t="shared" si="5"/>
        <v>-3.4216036708439998E-4</v>
      </c>
      <c r="P125" s="15"/>
      <c r="R125" s="10" t="s">
        <v>248</v>
      </c>
      <c r="S125" s="11">
        <v>9.9701966228956301E-2</v>
      </c>
      <c r="V125" s="16"/>
    </row>
    <row r="126" spans="1:22">
      <c r="A126" s="1" t="s">
        <v>250</v>
      </c>
      <c r="B126">
        <v>-6.6085368194993693E-2</v>
      </c>
      <c r="C126">
        <v>4.3510647901684567E-2</v>
      </c>
      <c r="D126">
        <v>0.41554160106756588</v>
      </c>
      <c r="E126">
        <v>0.10959601609667829</v>
      </c>
      <c r="F126" s="8">
        <f t="shared" si="3"/>
        <v>-9.8294574388958439E-5</v>
      </c>
      <c r="G126" s="8">
        <f t="shared" si="4"/>
        <v>9.2901456710884997E-2</v>
      </c>
      <c r="I126" s="10" t="s">
        <v>251</v>
      </c>
      <c r="J126" s="11">
        <v>-9.8294574388958439E-5</v>
      </c>
      <c r="L126" s="12" t="str">
        <f>_xlfn.XLOOKUP(I126,Sheet!$B$2:$B$900,Sheet!$A$2:$A$900)</f>
        <v>DUK</v>
      </c>
      <c r="M126" s="9">
        <f t="shared" si="5"/>
        <v>-9.8294574388958439E-5</v>
      </c>
      <c r="P126" s="15"/>
      <c r="R126" s="10" t="s">
        <v>250</v>
      </c>
      <c r="S126" s="11">
        <v>9.2901456710884997E-2</v>
      </c>
      <c r="V126" s="16"/>
    </row>
    <row r="127" spans="1:22">
      <c r="A127" s="1" t="s">
        <v>252</v>
      </c>
      <c r="B127">
        <v>-7.6561473397887048E-2</v>
      </c>
      <c r="C127">
        <v>-0.31353264796773972</v>
      </c>
      <c r="D127">
        <v>0.46613507532860671</v>
      </c>
      <c r="E127">
        <v>-0.2369711745698527</v>
      </c>
      <c r="F127" s="8">
        <f t="shared" si="3"/>
        <v>3.61291690248E-4</v>
      </c>
      <c r="G127" s="8">
        <f t="shared" si="4"/>
        <v>0.14662578127959711</v>
      </c>
      <c r="I127" s="10" t="s">
        <v>253</v>
      </c>
      <c r="J127" s="11">
        <v>3.61291690248E-4</v>
      </c>
      <c r="L127" s="12" t="str">
        <f>_xlfn.XLOOKUP(I127,Sheet!$B$2:$B$900,Sheet!$A$2:$A$900)</f>
        <v>DVA</v>
      </c>
      <c r="M127" s="9">
        <f t="shared" si="5"/>
        <v>3.61291690248E-4</v>
      </c>
      <c r="P127" s="15"/>
      <c r="R127" s="10" t="s">
        <v>252</v>
      </c>
      <c r="S127" s="11">
        <v>0.14662578127959711</v>
      </c>
      <c r="V127" s="16"/>
    </row>
    <row r="128" spans="1:22">
      <c r="A128" s="1" t="s">
        <v>254</v>
      </c>
      <c r="B128">
        <v>-0.17453274590688819</v>
      </c>
      <c r="C128">
        <v>0.55744466118246083</v>
      </c>
      <c r="D128">
        <v>0.93927914538210289</v>
      </c>
      <c r="E128">
        <v>0.731977407089349</v>
      </c>
      <c r="F128" s="8">
        <f t="shared" si="3"/>
        <v>1.0622669000824999E-3</v>
      </c>
      <c r="G128" s="8">
        <f t="shared" si="4"/>
        <v>0.32413410235686307</v>
      </c>
      <c r="I128" s="10" t="s">
        <v>255</v>
      </c>
      <c r="J128" s="11">
        <v>1.0622669000824999E-3</v>
      </c>
      <c r="L128" s="12" t="str">
        <f>_xlfn.XLOOKUP(I128,Sheet!$B$2:$B$900,Sheet!$A$2:$A$900)</f>
        <v>DVN</v>
      </c>
      <c r="M128" s="9">
        <f t="shared" si="5"/>
        <v>1.0622669000824999E-3</v>
      </c>
      <c r="P128" s="15"/>
      <c r="R128" s="10" t="s">
        <v>254</v>
      </c>
      <c r="S128" s="11">
        <v>0.32413410235686307</v>
      </c>
      <c r="V128" s="16"/>
    </row>
    <row r="129" spans="1:22">
      <c r="A129" s="1" t="s">
        <v>256</v>
      </c>
      <c r="B129">
        <v>-0.29159399415234288</v>
      </c>
      <c r="C129">
        <v>-2.2925784114108731E-2</v>
      </c>
      <c r="D129">
        <v>1.504616657307432</v>
      </c>
      <c r="E129">
        <v>0.26866821003823421</v>
      </c>
      <c r="F129" s="8">
        <f t="shared" si="3"/>
        <v>1.4411489886571999E-3</v>
      </c>
      <c r="G129" s="8">
        <f t="shared" si="4"/>
        <v>0.18302637693508361</v>
      </c>
      <c r="I129" s="10" t="s">
        <v>257</v>
      </c>
      <c r="J129" s="11">
        <v>1.4411489886571999E-3</v>
      </c>
      <c r="L129" s="12" t="str">
        <f>_xlfn.XLOOKUP(I129,Sheet!$B$2:$B$900,Sheet!$A$2:$A$900)</f>
        <v>DXCM</v>
      </c>
      <c r="M129" s="9">
        <f t="shared" si="5"/>
        <v>1.4411489886571999E-3</v>
      </c>
      <c r="P129" s="15"/>
      <c r="R129" s="10" t="s">
        <v>256</v>
      </c>
      <c r="S129" s="11">
        <v>0.18302637693508361</v>
      </c>
      <c r="V129" s="16"/>
    </row>
    <row r="130" spans="1:22">
      <c r="A130" s="1" t="s">
        <v>258</v>
      </c>
      <c r="B130">
        <v>-9.9793167129233695E-2</v>
      </c>
      <c r="C130">
        <v>-3.6801424847402453E-2</v>
      </c>
      <c r="D130">
        <v>0.57833059800364139</v>
      </c>
      <c r="E130">
        <v>6.2991742281831242E-2</v>
      </c>
      <c r="F130" s="8">
        <f t="shared" ref="F130:F193" si="6">_xlfn.XLOOKUP(A130,$L$2:$L$900,$M$2:$M$900)</f>
        <v>8.0262996349193469E-5</v>
      </c>
      <c r="G130" s="8">
        <f t="shared" ref="G130:G193" si="7">_xlfn.XLOOKUP(A130,$R$2:$R$900,$S$2:$S$900)</f>
        <v>7.2664149707748704E-2</v>
      </c>
      <c r="I130" s="10" t="s">
        <v>259</v>
      </c>
      <c r="J130" s="11">
        <v>8.0262996349193469E-5</v>
      </c>
      <c r="L130" s="12" t="str">
        <f>_xlfn.XLOOKUP(I130,Sheet!$B$2:$B$900,Sheet!$A$2:$A$900)</f>
        <v>EA</v>
      </c>
      <c r="M130" s="9">
        <f t="shared" ref="M130:M193" si="8">J130</f>
        <v>8.0262996349193469E-5</v>
      </c>
      <c r="P130" s="15"/>
      <c r="R130" s="10" t="s">
        <v>258</v>
      </c>
      <c r="S130" s="11">
        <v>7.2664149707748704E-2</v>
      </c>
      <c r="V130" s="16"/>
    </row>
    <row r="131" spans="1:22">
      <c r="A131" s="1" t="s">
        <v>260</v>
      </c>
      <c r="B131">
        <v>-0.22457773755798141</v>
      </c>
      <c r="C131">
        <v>-0.38046466726709999</v>
      </c>
      <c r="D131">
        <v>1.1809672487331739</v>
      </c>
      <c r="E131">
        <v>-0.1558869297091186</v>
      </c>
      <c r="F131" s="8">
        <f t="shared" si="6"/>
        <v>9.1320402260860003E-4</v>
      </c>
      <c r="G131" s="8">
        <f t="shared" si="7"/>
        <v>0.20547994870651379</v>
      </c>
      <c r="I131" s="10" t="s">
        <v>261</v>
      </c>
      <c r="J131" s="11">
        <v>9.1320402260860003E-4</v>
      </c>
      <c r="L131" s="12" t="str">
        <f>_xlfn.XLOOKUP(I131,Sheet!$B$2:$B$900,Sheet!$A$2:$A$900)</f>
        <v>EBAY</v>
      </c>
      <c r="M131" s="9">
        <f t="shared" si="8"/>
        <v>9.1320402260860003E-4</v>
      </c>
      <c r="P131" s="15"/>
      <c r="R131" s="10" t="s">
        <v>260</v>
      </c>
      <c r="S131" s="11">
        <v>0.20547994870651379</v>
      </c>
      <c r="V131" s="16"/>
    </row>
    <row r="132" spans="1:22">
      <c r="A132" s="1" t="s">
        <v>262</v>
      </c>
      <c r="B132">
        <v>-0.21087912373966511</v>
      </c>
      <c r="C132">
        <v>-0.40317267421018799</v>
      </c>
      <c r="D132">
        <v>1.1148109385199561</v>
      </c>
      <c r="E132">
        <v>-0.19229355047052291</v>
      </c>
      <c r="F132" s="8">
        <f t="shared" si="6"/>
        <v>-2.5293843947730001E-4</v>
      </c>
      <c r="G132" s="8">
        <f t="shared" si="7"/>
        <v>6.0035842684422698E-2</v>
      </c>
      <c r="I132" s="10" t="s">
        <v>263</v>
      </c>
      <c r="J132" s="11">
        <v>-2.5293843947730001E-4</v>
      </c>
      <c r="L132" s="12" t="str">
        <f>_xlfn.XLOOKUP(I132,Sheet!$B$2:$B$900,Sheet!$A$2:$A$900)</f>
        <v>ECL</v>
      </c>
      <c r="M132" s="9">
        <f t="shared" si="8"/>
        <v>-2.5293843947730001E-4</v>
      </c>
      <c r="P132" s="15"/>
      <c r="R132" s="10" t="s">
        <v>262</v>
      </c>
      <c r="S132" s="11">
        <v>6.0035842684422698E-2</v>
      </c>
      <c r="V132" s="16"/>
    </row>
    <row r="133" spans="1:22">
      <c r="A133" s="1" t="s">
        <v>264</v>
      </c>
      <c r="B133">
        <v>-6.5210185633420875E-2</v>
      </c>
      <c r="C133">
        <v>0.1693523263718526</v>
      </c>
      <c r="D133">
        <v>0.41131498005287648</v>
      </c>
      <c r="E133">
        <v>0.2345625120052735</v>
      </c>
      <c r="F133" s="8">
        <f t="shared" si="6"/>
        <v>-3.0407077937750002E-4</v>
      </c>
      <c r="G133" s="8">
        <f t="shared" si="7"/>
        <v>-2.3302721406454199E-2</v>
      </c>
      <c r="I133" s="10" t="s">
        <v>265</v>
      </c>
      <c r="J133" s="11">
        <v>-3.0407077937750002E-4</v>
      </c>
      <c r="L133" s="12" t="str">
        <f>_xlfn.XLOOKUP(I133,Sheet!$B$2:$B$900,Sheet!$A$2:$A$900)</f>
        <v>ED</v>
      </c>
      <c r="M133" s="9">
        <f t="shared" si="8"/>
        <v>-3.0407077937750002E-4</v>
      </c>
      <c r="P133" s="15"/>
      <c r="R133" s="10" t="s">
        <v>264</v>
      </c>
      <c r="S133" s="11">
        <v>-2.3302721406454199E-2</v>
      </c>
      <c r="V133" s="16"/>
    </row>
    <row r="134" spans="1:22">
      <c r="A134" s="1" t="s">
        <v>266</v>
      </c>
      <c r="B134">
        <v>-0.22749321957636831</v>
      </c>
      <c r="C134">
        <v>-0.32590703596703202</v>
      </c>
      <c r="D134">
        <v>1.195047325402798</v>
      </c>
      <c r="E134">
        <v>-9.8413816390663683E-2</v>
      </c>
      <c r="F134" s="8">
        <f t="shared" si="6"/>
        <v>9.3273599035380002E-4</v>
      </c>
      <c r="G134" s="8">
        <f t="shared" si="7"/>
        <v>0.1822624427354361</v>
      </c>
      <c r="I134" s="10" t="s">
        <v>267</v>
      </c>
      <c r="J134" s="11">
        <v>9.3273599035380002E-4</v>
      </c>
      <c r="L134" s="12" t="str">
        <f>_xlfn.XLOOKUP(I134,Sheet!$B$2:$B$900,Sheet!$A$2:$A$900)</f>
        <v>EFX</v>
      </c>
      <c r="M134" s="9">
        <f t="shared" si="8"/>
        <v>9.3273599035380002E-4</v>
      </c>
      <c r="P134" s="15"/>
      <c r="R134" s="10" t="s">
        <v>266</v>
      </c>
      <c r="S134" s="11">
        <v>0.1822624427354361</v>
      </c>
      <c r="V134" s="16"/>
    </row>
    <row r="135" spans="1:22">
      <c r="A135" s="1" t="s">
        <v>268</v>
      </c>
      <c r="B135">
        <v>-0.10720061263852659</v>
      </c>
      <c r="C135">
        <v>0.25436313202407312</v>
      </c>
      <c r="D135">
        <v>0.61410423681847215</v>
      </c>
      <c r="E135">
        <v>0.36156374466259977</v>
      </c>
      <c r="F135" s="8">
        <f t="shared" si="6"/>
        <v>-5.4968615693479998E-4</v>
      </c>
      <c r="G135" s="8">
        <f t="shared" si="7"/>
        <v>7.4000503374294604E-2</v>
      </c>
      <c r="I135" s="10" t="s">
        <v>269</v>
      </c>
      <c r="J135" s="11">
        <v>-5.4968615693479998E-4</v>
      </c>
      <c r="L135" s="12" t="str">
        <f>_xlfn.XLOOKUP(I135,Sheet!$B$2:$B$900,Sheet!$A$2:$A$900)</f>
        <v>EG</v>
      </c>
      <c r="M135" s="9">
        <f t="shared" si="8"/>
        <v>-5.4968615693479998E-4</v>
      </c>
      <c r="P135" s="15"/>
      <c r="R135" s="10" t="s">
        <v>268</v>
      </c>
      <c r="S135" s="11">
        <v>7.4000503374294604E-2</v>
      </c>
      <c r="V135" s="16"/>
    </row>
    <row r="136" spans="1:22">
      <c r="A136" s="1" t="s">
        <v>270</v>
      </c>
      <c r="B136">
        <v>-0.1139738136772603</v>
      </c>
      <c r="C136">
        <v>1.0194933189004661E-2</v>
      </c>
      <c r="D136">
        <v>0.6468148449864185</v>
      </c>
      <c r="E136">
        <v>0.124168746866265</v>
      </c>
      <c r="F136" s="8">
        <f t="shared" si="6"/>
        <v>-5.7232628048289999E-4</v>
      </c>
      <c r="G136" s="8">
        <f t="shared" si="7"/>
        <v>2.3745499596838E-3</v>
      </c>
      <c r="I136" s="10" t="s">
        <v>271</v>
      </c>
      <c r="J136" s="11">
        <v>-5.7232628048289999E-4</v>
      </c>
      <c r="L136" s="12" t="str">
        <f>_xlfn.XLOOKUP(I136,Sheet!$B$2:$B$900,Sheet!$A$2:$A$900)</f>
        <v>EIX</v>
      </c>
      <c r="M136" s="9">
        <f t="shared" si="8"/>
        <v>-5.7232628048289999E-4</v>
      </c>
      <c r="P136" s="15"/>
      <c r="R136" s="10" t="s">
        <v>270</v>
      </c>
      <c r="S136" s="11">
        <v>2.3745499596838E-3</v>
      </c>
      <c r="V136" s="16"/>
    </row>
    <row r="137" spans="1:22">
      <c r="A137" s="1" t="s">
        <v>272</v>
      </c>
      <c r="B137">
        <v>-0.25346392311102228</v>
      </c>
      <c r="C137">
        <v>-0.30191882431005401</v>
      </c>
      <c r="D137">
        <v>1.3204706669380419</v>
      </c>
      <c r="E137">
        <v>-4.845490119903173E-2</v>
      </c>
      <c r="F137" s="8">
        <f t="shared" si="6"/>
        <v>5.5475442639659996E-4</v>
      </c>
      <c r="G137" s="8">
        <f t="shared" si="7"/>
        <v>0.16027691717124179</v>
      </c>
      <c r="I137" s="10" t="s">
        <v>273</v>
      </c>
      <c r="J137" s="11">
        <v>5.5475442639659996E-4</v>
      </c>
      <c r="L137" s="12" t="str">
        <f>_xlfn.XLOOKUP(I137,Sheet!$B$2:$B$900,Sheet!$A$2:$A$900)</f>
        <v>EL</v>
      </c>
      <c r="M137" s="9">
        <f t="shared" si="8"/>
        <v>5.5475442639659996E-4</v>
      </c>
      <c r="P137" s="15"/>
      <c r="R137" s="10" t="s">
        <v>272</v>
      </c>
      <c r="S137" s="11">
        <v>0.16027691717124179</v>
      </c>
      <c r="V137" s="16"/>
    </row>
    <row r="138" spans="1:22">
      <c r="A138" s="1" t="s">
        <v>274</v>
      </c>
      <c r="B138">
        <v>-9.5064269795799988E-2</v>
      </c>
      <c r="C138">
        <v>0.1495343531976705</v>
      </c>
      <c r="D138">
        <v>0.55549278367393184</v>
      </c>
      <c r="E138">
        <v>0.24459862299347049</v>
      </c>
      <c r="F138" s="8">
        <f t="shared" si="6"/>
        <v>2.5733536851140003E-4</v>
      </c>
      <c r="G138" s="8">
        <f t="shared" si="7"/>
        <v>0.12086737128053621</v>
      </c>
      <c r="I138" s="10" t="s">
        <v>275</v>
      </c>
      <c r="J138" s="11">
        <v>2.5733536851140003E-4</v>
      </c>
      <c r="L138" s="12" t="str">
        <f>_xlfn.XLOOKUP(I138,Sheet!$B$2:$B$900,Sheet!$A$2:$A$900)</f>
        <v>ELV</v>
      </c>
      <c r="M138" s="9">
        <f t="shared" si="8"/>
        <v>2.5733536851140003E-4</v>
      </c>
      <c r="P138" s="15"/>
      <c r="R138" s="10" t="s">
        <v>274</v>
      </c>
      <c r="S138" s="11">
        <v>0.12086737128053621</v>
      </c>
      <c r="V138" s="16"/>
    </row>
    <row r="139" spans="1:22">
      <c r="A139" s="1" t="s">
        <v>276</v>
      </c>
      <c r="B139">
        <v>-0.2075265142044849</v>
      </c>
      <c r="C139">
        <v>-0.30086551645911669</v>
      </c>
      <c r="D139">
        <v>1.09861979105242</v>
      </c>
      <c r="E139">
        <v>-9.3339002254631875E-2</v>
      </c>
      <c r="F139" s="8">
        <f t="shared" si="6"/>
        <v>3.3024177635670001E-4</v>
      </c>
      <c r="G139" s="8">
        <f t="shared" si="7"/>
        <v>0.20299609377469499</v>
      </c>
      <c r="I139" s="10" t="s">
        <v>277</v>
      </c>
      <c r="J139" s="11">
        <v>3.3024177635670001E-4</v>
      </c>
      <c r="L139" s="12" t="str">
        <f>_xlfn.XLOOKUP(I139,Sheet!$B$2:$B$900,Sheet!$A$2:$A$900)</f>
        <v>EMN</v>
      </c>
      <c r="M139" s="9">
        <f t="shared" si="8"/>
        <v>3.3024177635670001E-4</v>
      </c>
      <c r="P139" s="15"/>
      <c r="R139" s="10" t="s">
        <v>276</v>
      </c>
      <c r="S139" s="11">
        <v>0.20299609377469499</v>
      </c>
      <c r="V139" s="16"/>
    </row>
    <row r="140" spans="1:22">
      <c r="A140" s="1" t="s">
        <v>278</v>
      </c>
      <c r="B140">
        <v>-0.15895984579650749</v>
      </c>
      <c r="C140">
        <v>9.1780941528889826E-2</v>
      </c>
      <c r="D140">
        <v>0.86407112621418691</v>
      </c>
      <c r="E140">
        <v>0.25074078732539729</v>
      </c>
      <c r="F140" s="8">
        <f t="shared" si="6"/>
        <v>-2.30754246262E-4</v>
      </c>
      <c r="G140" s="8">
        <f t="shared" si="7"/>
        <v>0.1818462652305925</v>
      </c>
      <c r="I140" s="10" t="s">
        <v>279</v>
      </c>
      <c r="J140" s="11">
        <v>-2.30754246262E-4</v>
      </c>
      <c r="L140" s="12" t="str">
        <f>_xlfn.XLOOKUP(I140,Sheet!$B$2:$B$900,Sheet!$A$2:$A$900)</f>
        <v>EMR</v>
      </c>
      <c r="M140" s="9">
        <f t="shared" si="8"/>
        <v>-2.30754246262E-4</v>
      </c>
      <c r="P140" s="15"/>
      <c r="R140" s="10" t="s">
        <v>278</v>
      </c>
      <c r="S140" s="11">
        <v>0.1818462652305925</v>
      </c>
      <c r="V140" s="16"/>
    </row>
    <row r="141" spans="1:22">
      <c r="A141" s="1" t="s">
        <v>280</v>
      </c>
      <c r="B141">
        <v>-0.11874835732992781</v>
      </c>
      <c r="C141">
        <v>0.55121210804475906</v>
      </c>
      <c r="D141">
        <v>0.66987310439877423</v>
      </c>
      <c r="E141">
        <v>0.66996046537468679</v>
      </c>
      <c r="F141" s="8">
        <f t="shared" si="6"/>
        <v>-7.8094816745176605E-5</v>
      </c>
      <c r="G141" s="8">
        <f t="shared" si="7"/>
        <v>0.1963804982627011</v>
      </c>
      <c r="I141" s="10" t="s">
        <v>281</v>
      </c>
      <c r="J141" s="11">
        <v>-7.8094816745176605E-5</v>
      </c>
      <c r="L141" s="12" t="str">
        <f>_xlfn.XLOOKUP(I141,Sheet!$B$2:$B$900,Sheet!$A$2:$A$900)</f>
        <v>EOG</v>
      </c>
      <c r="M141" s="9">
        <f t="shared" si="8"/>
        <v>-7.8094816745176605E-5</v>
      </c>
      <c r="P141" s="15"/>
      <c r="R141" s="10" t="s">
        <v>280</v>
      </c>
      <c r="S141" s="11">
        <v>0.1963804982627011</v>
      </c>
      <c r="V141" s="16"/>
    </row>
    <row r="142" spans="1:22">
      <c r="A142" s="1" t="s">
        <v>282</v>
      </c>
      <c r="B142">
        <v>-0.18648135013728689</v>
      </c>
      <c r="C142">
        <v>-0.17416489734385721</v>
      </c>
      <c r="D142">
        <v>0.99698393059360291</v>
      </c>
      <c r="E142">
        <v>1.231645279342969E-2</v>
      </c>
      <c r="F142" s="8">
        <f t="shared" si="6"/>
        <v>2.9254371606289998E-4</v>
      </c>
      <c r="G142" s="8">
        <f t="shared" si="7"/>
        <v>3.1590399876169697E-2</v>
      </c>
      <c r="I142" s="10" t="s">
        <v>283</v>
      </c>
      <c r="J142" s="11">
        <v>2.9254371606289998E-4</v>
      </c>
      <c r="L142" s="12" t="str">
        <f>_xlfn.XLOOKUP(I142,Sheet!$B$2:$B$900,Sheet!$A$2:$A$900)</f>
        <v>EQIX</v>
      </c>
      <c r="M142" s="9">
        <f t="shared" si="8"/>
        <v>2.9254371606289998E-4</v>
      </c>
      <c r="P142" s="15"/>
      <c r="R142" s="10" t="s">
        <v>282</v>
      </c>
      <c r="S142" s="11">
        <v>3.1590399876169697E-2</v>
      </c>
      <c r="V142" s="16"/>
    </row>
    <row r="143" spans="1:22">
      <c r="A143" s="1" t="s">
        <v>284</v>
      </c>
      <c r="B143">
        <v>-0.13142633620946359</v>
      </c>
      <c r="C143">
        <v>-0.35596686411511552</v>
      </c>
      <c r="D143">
        <v>0.73110034350159137</v>
      </c>
      <c r="E143">
        <v>-0.22454052790565179</v>
      </c>
      <c r="F143" s="8">
        <f t="shared" si="6"/>
        <v>-1.8660402308529999E-4</v>
      </c>
      <c r="G143" s="8">
        <f t="shared" si="7"/>
        <v>0.12470149887412781</v>
      </c>
      <c r="I143" s="10" t="s">
        <v>285</v>
      </c>
      <c r="J143" s="11">
        <v>-1.8660402308529999E-4</v>
      </c>
      <c r="L143" s="12" t="str">
        <f>_xlfn.XLOOKUP(I143,Sheet!$B$2:$B$900,Sheet!$A$2:$A$900)</f>
        <v>EQR</v>
      </c>
      <c r="M143" s="9">
        <f t="shared" si="8"/>
        <v>-1.8660402308529999E-4</v>
      </c>
      <c r="P143" s="15"/>
      <c r="R143" s="10" t="s">
        <v>284</v>
      </c>
      <c r="S143" s="11">
        <v>0.12470149887412781</v>
      </c>
      <c r="V143" s="16"/>
    </row>
    <row r="144" spans="1:22">
      <c r="A144" s="1" t="s">
        <v>286</v>
      </c>
      <c r="B144">
        <v>-0.18663265905529819</v>
      </c>
      <c r="C144">
        <v>0.62126931128659457</v>
      </c>
      <c r="D144">
        <v>0.99771466436351153</v>
      </c>
      <c r="E144">
        <v>0.80790197034189271</v>
      </c>
      <c r="F144" s="8">
        <f t="shared" si="6"/>
        <v>1.7833731506168001E-3</v>
      </c>
      <c r="G144" s="8">
        <f t="shared" si="7"/>
        <v>0.23954827718914651</v>
      </c>
      <c r="I144" s="10" t="s">
        <v>287</v>
      </c>
      <c r="J144" s="11">
        <v>1.7833731506168001E-3</v>
      </c>
      <c r="L144" s="12" t="str">
        <f>_xlfn.XLOOKUP(I144,Sheet!$B$2:$B$900,Sheet!$A$2:$A$900)</f>
        <v>EQT</v>
      </c>
      <c r="M144" s="9">
        <f t="shared" si="8"/>
        <v>1.7833731506168001E-3</v>
      </c>
      <c r="P144" s="15"/>
      <c r="R144" s="10" t="s">
        <v>286</v>
      </c>
      <c r="S144" s="11">
        <v>0.23954827718914651</v>
      </c>
      <c r="V144" s="16"/>
    </row>
    <row r="145" spans="1:22">
      <c r="A145" s="1" t="s">
        <v>288</v>
      </c>
      <c r="B145">
        <v>-8.1621041390805532E-2</v>
      </c>
      <c r="C145">
        <v>-2.3133915704473651E-2</v>
      </c>
      <c r="D145">
        <v>0.49056983596379111</v>
      </c>
      <c r="E145">
        <v>5.8487125686331881E-2</v>
      </c>
      <c r="F145" s="8">
        <f t="shared" si="6"/>
        <v>-2.299683300261E-4</v>
      </c>
      <c r="G145" s="8">
        <f t="shared" si="7"/>
        <v>2.5469268771836002E-3</v>
      </c>
      <c r="I145" s="10" t="s">
        <v>289</v>
      </c>
      <c r="J145" s="11">
        <v>-2.299683300261E-4</v>
      </c>
      <c r="L145" s="12" t="str">
        <f>_xlfn.XLOOKUP(I145,Sheet!$B$2:$B$900,Sheet!$A$2:$A$900)</f>
        <v>ES</v>
      </c>
      <c r="M145" s="9">
        <f t="shared" si="8"/>
        <v>-2.299683300261E-4</v>
      </c>
      <c r="P145" s="15"/>
      <c r="R145" s="10" t="s">
        <v>288</v>
      </c>
      <c r="S145" s="11">
        <v>2.5469268771836002E-3</v>
      </c>
      <c r="V145" s="16"/>
    </row>
    <row r="146" spans="1:22">
      <c r="A146" s="1" t="s">
        <v>290</v>
      </c>
      <c r="B146">
        <v>-0.1247319018897622</v>
      </c>
      <c r="C146">
        <v>-0.43879260027546541</v>
      </c>
      <c r="D146">
        <v>0.69877013261820875</v>
      </c>
      <c r="E146">
        <v>-0.31406069838570322</v>
      </c>
      <c r="F146" s="8">
        <f t="shared" si="6"/>
        <v>-1.3645843462939999E-4</v>
      </c>
      <c r="G146" s="8">
        <f t="shared" si="7"/>
        <v>0.1073569598095049</v>
      </c>
      <c r="I146" s="10" t="s">
        <v>291</v>
      </c>
      <c r="J146" s="11">
        <v>-1.3645843462939999E-4</v>
      </c>
      <c r="L146" s="12" t="str">
        <f>_xlfn.XLOOKUP(I146,Sheet!$B$2:$B$900,Sheet!$A$2:$A$900)</f>
        <v>ESS</v>
      </c>
      <c r="M146" s="9">
        <f t="shared" si="8"/>
        <v>-1.3645843462939999E-4</v>
      </c>
      <c r="P146" s="15"/>
      <c r="R146" s="10" t="s">
        <v>290</v>
      </c>
      <c r="S146" s="11">
        <v>0.1073569598095049</v>
      </c>
      <c r="V146" s="16"/>
    </row>
    <row r="147" spans="1:22">
      <c r="A147" s="1" t="s">
        <v>292</v>
      </c>
      <c r="B147">
        <v>-0.16694126102032791</v>
      </c>
      <c r="C147">
        <v>-3.5245851265671369E-2</v>
      </c>
      <c r="D147">
        <v>0.90261670378069625</v>
      </c>
      <c r="E147">
        <v>0.13169540975465649</v>
      </c>
      <c r="F147" s="8">
        <f t="shared" si="6"/>
        <v>4.9294619616779996E-4</v>
      </c>
      <c r="G147" s="8">
        <f t="shared" si="7"/>
        <v>0.2073681819288862</v>
      </c>
      <c r="I147" s="10" t="s">
        <v>293</v>
      </c>
      <c r="J147" s="11">
        <v>4.9294619616779996E-4</v>
      </c>
      <c r="L147" s="12" t="str">
        <f>_xlfn.XLOOKUP(I147,Sheet!$B$2:$B$900,Sheet!$A$2:$A$900)</f>
        <v>ETN</v>
      </c>
      <c r="M147" s="9">
        <f t="shared" si="8"/>
        <v>4.9294619616779996E-4</v>
      </c>
      <c r="P147" s="15"/>
      <c r="R147" s="10" t="s">
        <v>292</v>
      </c>
      <c r="S147" s="11">
        <v>0.2073681819288862</v>
      </c>
      <c r="V147" s="16"/>
    </row>
    <row r="148" spans="1:22">
      <c r="A148" s="1" t="s">
        <v>294</v>
      </c>
      <c r="B148">
        <v>-8.3679799564841617E-2</v>
      </c>
      <c r="C148">
        <v>6.4944428788433428E-2</v>
      </c>
      <c r="D148">
        <v>0.50051243645037591</v>
      </c>
      <c r="E148">
        <v>0.14862422835327499</v>
      </c>
      <c r="F148" s="8">
        <f t="shared" si="6"/>
        <v>-5.6764851688089998E-4</v>
      </c>
      <c r="G148" s="8">
        <f t="shared" si="7"/>
        <v>-8.89468829526E-4</v>
      </c>
      <c r="I148" s="10" t="s">
        <v>295</v>
      </c>
      <c r="J148" s="11">
        <v>-5.6764851688089998E-4</v>
      </c>
      <c r="L148" s="12" t="str">
        <f>_xlfn.XLOOKUP(I148,Sheet!$B$2:$B$900,Sheet!$A$2:$A$900)</f>
        <v>ETR</v>
      </c>
      <c r="M148" s="9">
        <f t="shared" si="8"/>
        <v>-5.6764851688089998E-4</v>
      </c>
      <c r="P148" s="15"/>
      <c r="R148" s="10" t="s">
        <v>294</v>
      </c>
      <c r="S148" s="11">
        <v>-8.89468829526E-4</v>
      </c>
      <c r="V148" s="16"/>
    </row>
    <row r="149" spans="1:22">
      <c r="A149" s="1" t="s">
        <v>296</v>
      </c>
      <c r="B149">
        <v>-8.3714146946422846E-2</v>
      </c>
      <c r="C149">
        <v>-2.314819383729361E-2</v>
      </c>
      <c r="D149">
        <v>0.50067831425823561</v>
      </c>
      <c r="E149">
        <v>6.0565953109129239E-2</v>
      </c>
      <c r="F149" s="8">
        <f t="shared" si="6"/>
        <v>-3.0685909863189999E-4</v>
      </c>
      <c r="G149" s="8">
        <f t="shared" si="7"/>
        <v>4.44888265396048E-2</v>
      </c>
      <c r="I149" s="10" t="s">
        <v>297</v>
      </c>
      <c r="J149" s="11">
        <v>-3.0685909863189999E-4</v>
      </c>
      <c r="L149" s="12" t="str">
        <f>_xlfn.XLOOKUP(I149,Sheet!$B$2:$B$900,Sheet!$A$2:$A$900)</f>
        <v>EVRG</v>
      </c>
      <c r="M149" s="9">
        <f t="shared" si="8"/>
        <v>-3.0685909863189999E-4</v>
      </c>
      <c r="P149" s="15"/>
      <c r="R149" s="10" t="s">
        <v>296</v>
      </c>
      <c r="S149" s="11">
        <v>4.44888265396048E-2</v>
      </c>
      <c r="V149" s="16"/>
    </row>
    <row r="150" spans="1:22">
      <c r="A150" s="1" t="s">
        <v>298</v>
      </c>
      <c r="B150">
        <v>-0.17847024293634059</v>
      </c>
      <c r="C150">
        <v>-0.47174849465446178</v>
      </c>
      <c r="D150">
        <v>0.95829495810585308</v>
      </c>
      <c r="E150">
        <v>-0.29327825171812122</v>
      </c>
      <c r="F150" s="8">
        <f t="shared" si="6"/>
        <v>4.229325761043E-4</v>
      </c>
      <c r="G150" s="8">
        <f t="shared" si="7"/>
        <v>0.17111183037597141</v>
      </c>
      <c r="I150" s="10" t="s">
        <v>299</v>
      </c>
      <c r="J150" s="11">
        <v>4.229325761043E-4</v>
      </c>
      <c r="L150" s="12" t="str">
        <f>_xlfn.XLOOKUP(I150,Sheet!$B$2:$B$900,Sheet!$A$2:$A$900)</f>
        <v>EW</v>
      </c>
      <c r="M150" s="9">
        <f t="shared" si="8"/>
        <v>4.229325761043E-4</v>
      </c>
      <c r="P150" s="15"/>
      <c r="R150" s="10" t="s">
        <v>298</v>
      </c>
      <c r="S150" s="11">
        <v>0.17111183037597141</v>
      </c>
      <c r="V150" s="16"/>
    </row>
    <row r="151" spans="1:22">
      <c r="A151" s="1" t="s">
        <v>300</v>
      </c>
      <c r="B151">
        <v>-9.6839702972547681E-2</v>
      </c>
      <c r="C151">
        <v>0.1129305816495136</v>
      </c>
      <c r="D151">
        <v>0.56406708977245923</v>
      </c>
      <c r="E151">
        <v>0.20977028462206129</v>
      </c>
      <c r="F151" s="8">
        <f t="shared" si="6"/>
        <v>-1.1742590060660001E-4</v>
      </c>
      <c r="G151" s="8">
        <f t="shared" si="7"/>
        <v>0.123646451161564</v>
      </c>
      <c r="I151" s="10" t="s">
        <v>301</v>
      </c>
      <c r="J151" s="11">
        <v>-1.1742590060660001E-4</v>
      </c>
      <c r="L151" s="12" t="str">
        <f>_xlfn.XLOOKUP(I151,Sheet!$B$2:$B$900,Sheet!$A$2:$A$900)</f>
        <v>EXC</v>
      </c>
      <c r="M151" s="9">
        <f t="shared" si="8"/>
        <v>-1.1742590060660001E-4</v>
      </c>
      <c r="P151" s="15"/>
      <c r="R151" s="10" t="s">
        <v>300</v>
      </c>
      <c r="S151" s="11">
        <v>0.123646451161564</v>
      </c>
      <c r="V151" s="16"/>
    </row>
    <row r="152" spans="1:22">
      <c r="A152" s="1" t="s">
        <v>302</v>
      </c>
      <c r="B152">
        <v>-0.15835749379011849</v>
      </c>
      <c r="C152">
        <v>-0.19482771201218729</v>
      </c>
      <c r="D152">
        <v>0.86116211755676064</v>
      </c>
      <c r="E152">
        <v>-3.6470218222068751E-2</v>
      </c>
      <c r="F152" s="8">
        <f t="shared" si="6"/>
        <v>6.0888429576680001E-4</v>
      </c>
      <c r="G152" s="8">
        <f t="shared" si="7"/>
        <v>0.19295429461228689</v>
      </c>
      <c r="I152" s="10" t="s">
        <v>303</v>
      </c>
      <c r="J152" s="11">
        <v>6.0888429576680001E-4</v>
      </c>
      <c r="L152" s="12" t="str">
        <f>_xlfn.XLOOKUP(I152,Sheet!$B$2:$B$900,Sheet!$A$2:$A$900)</f>
        <v>EXPD</v>
      </c>
      <c r="M152" s="9">
        <f t="shared" si="8"/>
        <v>6.0888429576680001E-4</v>
      </c>
      <c r="P152" s="15"/>
      <c r="R152" s="10" t="s">
        <v>302</v>
      </c>
      <c r="S152" s="11">
        <v>0.19295429461228689</v>
      </c>
      <c r="V152" s="16"/>
    </row>
    <row r="153" spans="1:22">
      <c r="A153" s="1" t="s">
        <v>304</v>
      </c>
      <c r="B153">
        <v>-0.26811399683471809</v>
      </c>
      <c r="C153">
        <v>-0.58731586582083495</v>
      </c>
      <c r="D153">
        <v>1.391221973220977</v>
      </c>
      <c r="E153">
        <v>-0.3192018689861168</v>
      </c>
      <c r="F153" s="8">
        <f t="shared" si="6"/>
        <v>4.7440136952440001E-4</v>
      </c>
      <c r="G153" s="8">
        <f t="shared" si="7"/>
        <v>0.20966170973363829</v>
      </c>
      <c r="I153" s="10" t="s">
        <v>305</v>
      </c>
      <c r="J153" s="11">
        <v>4.7440136952440001E-4</v>
      </c>
      <c r="L153" s="12" t="str">
        <f>_xlfn.XLOOKUP(I153,Sheet!$B$2:$B$900,Sheet!$A$2:$A$900)</f>
        <v>EXPE</v>
      </c>
      <c r="M153" s="9">
        <f t="shared" si="8"/>
        <v>4.7440136952440001E-4</v>
      </c>
      <c r="P153" s="15"/>
      <c r="R153" s="10" t="s">
        <v>304</v>
      </c>
      <c r="S153" s="11">
        <v>0.20966170973363829</v>
      </c>
      <c r="V153" s="16"/>
    </row>
    <row r="154" spans="1:22">
      <c r="A154" s="1" t="s">
        <v>306</v>
      </c>
      <c r="B154">
        <v>-0.16628403486047161</v>
      </c>
      <c r="C154">
        <v>-0.34048541310548019</v>
      </c>
      <c r="D154">
        <v>0.8994426849866517</v>
      </c>
      <c r="E154">
        <v>-0.17420137824500859</v>
      </c>
      <c r="F154" s="8">
        <f t="shared" si="6"/>
        <v>1.2711132286931E-3</v>
      </c>
      <c r="G154" s="8">
        <f t="shared" si="7"/>
        <v>0.21801878448544479</v>
      </c>
      <c r="I154" s="10" t="s">
        <v>307</v>
      </c>
      <c r="J154" s="11">
        <v>1.2711132286931E-3</v>
      </c>
      <c r="L154" s="12" t="str">
        <f>_xlfn.XLOOKUP(I154,Sheet!$B$2:$B$900,Sheet!$A$2:$A$900)</f>
        <v>EXR</v>
      </c>
      <c r="M154" s="9">
        <f t="shared" si="8"/>
        <v>1.2711132286931E-3</v>
      </c>
      <c r="P154" s="15"/>
      <c r="R154" s="10" t="s">
        <v>306</v>
      </c>
      <c r="S154" s="11">
        <v>0.21801878448544479</v>
      </c>
      <c r="V154" s="16"/>
    </row>
    <row r="155" spans="1:22">
      <c r="A155" s="1" t="s">
        <v>308</v>
      </c>
      <c r="B155">
        <v>-0.27677348724534512</v>
      </c>
      <c r="C155">
        <v>-0.42665036525010308</v>
      </c>
      <c r="D155">
        <v>1.4330422582141811</v>
      </c>
      <c r="E155">
        <v>-0.1498768780047581</v>
      </c>
      <c r="F155" s="8">
        <f t="shared" si="6"/>
        <v>1.1043851958659999E-3</v>
      </c>
      <c r="G155" s="8">
        <f t="shared" si="7"/>
        <v>0.30005426882088382</v>
      </c>
      <c r="I155" s="10" t="s">
        <v>309</v>
      </c>
      <c r="J155" s="11">
        <v>1.1043851958659999E-3</v>
      </c>
      <c r="L155" s="12" t="str">
        <f>_xlfn.XLOOKUP(I155,Sheet!$B$2:$B$900,Sheet!$A$2:$A$900)</f>
        <v>F</v>
      </c>
      <c r="M155" s="9">
        <f t="shared" si="8"/>
        <v>1.1043851958659999E-3</v>
      </c>
      <c r="P155" s="15"/>
      <c r="R155" s="10" t="s">
        <v>308</v>
      </c>
      <c r="S155" s="11">
        <v>0.30005426882088382</v>
      </c>
      <c r="V155" s="16"/>
    </row>
    <row r="156" spans="1:22">
      <c r="A156" s="1" t="s">
        <v>310</v>
      </c>
      <c r="B156">
        <v>-0.1606135839431026</v>
      </c>
      <c r="C156">
        <v>-0.23749772186379961</v>
      </c>
      <c r="D156">
        <v>0.87205771633845874</v>
      </c>
      <c r="E156">
        <v>-7.6884137920696982E-2</v>
      </c>
      <c r="F156" s="8">
        <f t="shared" si="6"/>
        <v>5.5963842709490003E-4</v>
      </c>
      <c r="G156" s="8">
        <f t="shared" si="7"/>
        <v>0.17415691055708049</v>
      </c>
      <c r="I156" s="10" t="s">
        <v>311</v>
      </c>
      <c r="J156" s="11">
        <v>5.5963842709490003E-4</v>
      </c>
      <c r="L156" s="12" t="str">
        <f>_xlfn.XLOOKUP(I156,Sheet!$B$2:$B$900,Sheet!$A$2:$A$900)</f>
        <v>FAST</v>
      </c>
      <c r="M156" s="9">
        <f t="shared" si="8"/>
        <v>5.5963842709490003E-4</v>
      </c>
      <c r="P156" s="15"/>
      <c r="R156" s="10" t="s">
        <v>310</v>
      </c>
      <c r="S156" s="11">
        <v>0.17415691055708049</v>
      </c>
      <c r="V156" s="16"/>
    </row>
    <row r="157" spans="1:22">
      <c r="A157" s="1" t="s">
        <v>312</v>
      </c>
      <c r="B157">
        <v>-0.26493607765773119</v>
      </c>
      <c r="C157">
        <v>6.7010385682028994E-2</v>
      </c>
      <c r="D157">
        <v>1.37587447823399</v>
      </c>
      <c r="E157">
        <v>0.33194646333976019</v>
      </c>
      <c r="F157" s="8">
        <f t="shared" si="6"/>
        <v>1.6603614762791001E-3</v>
      </c>
      <c r="G157" s="8">
        <f t="shared" si="7"/>
        <v>0.32726914549558822</v>
      </c>
      <c r="I157" s="10" t="s">
        <v>313</v>
      </c>
      <c r="J157" s="11">
        <v>1.6603614762791001E-3</v>
      </c>
      <c r="L157" s="12" t="str">
        <f>_xlfn.XLOOKUP(I157,Sheet!$B$2:$B$900,Sheet!$A$2:$A$900)</f>
        <v>FCX</v>
      </c>
      <c r="M157" s="9">
        <f t="shared" si="8"/>
        <v>1.6603614762791001E-3</v>
      </c>
      <c r="P157" s="15"/>
      <c r="R157" s="10" t="s">
        <v>312</v>
      </c>
      <c r="S157" s="11">
        <v>0.32726914549558822</v>
      </c>
      <c r="V157" s="16"/>
    </row>
    <row r="158" spans="1:22">
      <c r="A158" s="1" t="s">
        <v>314</v>
      </c>
      <c r="B158">
        <v>-0.14768564214427921</v>
      </c>
      <c r="C158">
        <v>-0.1405918685352098</v>
      </c>
      <c r="D158">
        <v>0.80962330221417511</v>
      </c>
      <c r="E158">
        <v>7.0937736090694037E-3</v>
      </c>
      <c r="F158" s="8">
        <f t="shared" si="6"/>
        <v>5.7932017009909998E-4</v>
      </c>
      <c r="G158" s="8">
        <f t="shared" si="7"/>
        <v>9.8516194024754297E-2</v>
      </c>
      <c r="I158" s="10" t="s">
        <v>315</v>
      </c>
      <c r="J158" s="11">
        <v>5.7932017009909998E-4</v>
      </c>
      <c r="L158" s="12" t="str">
        <f>_xlfn.XLOOKUP(I158,Sheet!$B$2:$B$900,Sheet!$A$2:$A$900)</f>
        <v>FDS</v>
      </c>
      <c r="M158" s="9">
        <f t="shared" si="8"/>
        <v>5.7932017009909998E-4</v>
      </c>
      <c r="P158" s="15"/>
      <c r="R158" s="10" t="s">
        <v>314</v>
      </c>
      <c r="S158" s="11">
        <v>9.8516194024754297E-2</v>
      </c>
      <c r="V158" s="16"/>
    </row>
    <row r="159" spans="1:22">
      <c r="A159" s="1" t="s">
        <v>316</v>
      </c>
      <c r="B159">
        <v>-0.18799037185560419</v>
      </c>
      <c r="C159">
        <v>-0.28657714321416539</v>
      </c>
      <c r="D159">
        <v>1.0042716248259931</v>
      </c>
      <c r="E159">
        <v>-9.8586771358561226E-2</v>
      </c>
      <c r="F159" s="8">
        <f t="shared" si="6"/>
        <v>4.6817803769229999E-4</v>
      </c>
      <c r="G159" s="8">
        <f t="shared" si="7"/>
        <v>0.16141482805299631</v>
      </c>
      <c r="I159" s="10" t="s">
        <v>317</v>
      </c>
      <c r="J159" s="11">
        <v>4.6817803769229999E-4</v>
      </c>
      <c r="L159" s="12" t="str">
        <f>_xlfn.XLOOKUP(I159,Sheet!$B$2:$B$900,Sheet!$A$2:$A$900)</f>
        <v>FDX</v>
      </c>
      <c r="M159" s="9">
        <f t="shared" si="8"/>
        <v>4.6817803769229999E-4</v>
      </c>
      <c r="P159" s="15"/>
      <c r="R159" s="10" t="s">
        <v>316</v>
      </c>
      <c r="S159" s="11">
        <v>0.16141482805299631</v>
      </c>
      <c r="V159" s="16"/>
    </row>
    <row r="160" spans="1:22">
      <c r="A160" s="1" t="s">
        <v>318</v>
      </c>
      <c r="B160">
        <v>-8.1288805546738063E-2</v>
      </c>
      <c r="C160">
        <v>7.3854578453110831E-2</v>
      </c>
      <c r="D160">
        <v>0.48896533073022569</v>
      </c>
      <c r="E160">
        <v>0.15514338399984889</v>
      </c>
      <c r="F160" s="8">
        <f t="shared" si="6"/>
        <v>-6.1869865472640004E-4</v>
      </c>
      <c r="G160" s="8">
        <f t="shared" si="7"/>
        <v>-3.6301707747218498E-2</v>
      </c>
      <c r="I160" s="10" t="s">
        <v>319</v>
      </c>
      <c r="J160" s="11">
        <v>-6.1869865472640004E-4</v>
      </c>
      <c r="L160" s="12" t="str">
        <f>_xlfn.XLOOKUP(I160,Sheet!$B$2:$B$900,Sheet!$A$2:$A$900)</f>
        <v>FE</v>
      </c>
      <c r="M160" s="9">
        <f t="shared" si="8"/>
        <v>-6.1869865472640004E-4</v>
      </c>
      <c r="P160" s="15"/>
      <c r="R160" s="10" t="s">
        <v>318</v>
      </c>
      <c r="S160" s="11">
        <v>-3.6301707747218498E-2</v>
      </c>
      <c r="V160" s="16"/>
    </row>
    <row r="161" spans="1:22">
      <c r="A161" s="1" t="s">
        <v>320</v>
      </c>
      <c r="B161">
        <v>-0.2167959836604812</v>
      </c>
      <c r="C161">
        <v>-0.46371703454208901</v>
      </c>
      <c r="D161">
        <v>1.143385918850176</v>
      </c>
      <c r="E161">
        <v>-0.24692105088160779</v>
      </c>
      <c r="F161" s="8">
        <f t="shared" si="6"/>
        <v>6.188725154867E-4</v>
      </c>
      <c r="G161" s="8">
        <f t="shared" si="7"/>
        <v>0.1678512806845591</v>
      </c>
      <c r="I161" s="10" t="s">
        <v>321</v>
      </c>
      <c r="J161" s="11">
        <v>6.188725154867E-4</v>
      </c>
      <c r="L161" s="12" t="str">
        <f>_xlfn.XLOOKUP(I161,Sheet!$B$2:$B$900,Sheet!$A$2:$A$900)</f>
        <v>FFIV</v>
      </c>
      <c r="M161" s="9">
        <f t="shared" si="8"/>
        <v>6.188725154867E-4</v>
      </c>
      <c r="P161" s="15"/>
      <c r="R161" s="10" t="s">
        <v>320</v>
      </c>
      <c r="S161" s="11">
        <v>0.1678512806845591</v>
      </c>
      <c r="V161" s="16"/>
    </row>
    <row r="162" spans="1:22">
      <c r="A162" s="1" t="s">
        <v>322</v>
      </c>
      <c r="B162">
        <v>-0.1763084431109371</v>
      </c>
      <c r="C162">
        <v>2.0118116292377811E-2</v>
      </c>
      <c r="D162">
        <v>0.94785472657840808</v>
      </c>
      <c r="E162">
        <v>0.19642655940331491</v>
      </c>
      <c r="F162" s="8">
        <f t="shared" si="6"/>
        <v>-9.275161822687E-4</v>
      </c>
      <c r="G162" s="8">
        <f t="shared" si="7"/>
        <v>1.5884927874813999E-3</v>
      </c>
      <c r="I162" s="10" t="s">
        <v>323</v>
      </c>
      <c r="J162" s="11">
        <v>-9.275161822687E-4</v>
      </c>
      <c r="L162" s="12" t="str">
        <f>_xlfn.XLOOKUP(I162,Sheet!$B$2:$B$900,Sheet!$A$2:$A$900)</f>
        <v>FI</v>
      </c>
      <c r="M162" s="9">
        <f t="shared" si="8"/>
        <v>-9.275161822687E-4</v>
      </c>
      <c r="P162" s="15"/>
      <c r="R162" s="10" t="s">
        <v>322</v>
      </c>
      <c r="S162" s="11">
        <v>1.5884927874813999E-3</v>
      </c>
      <c r="V162" s="16"/>
    </row>
    <row r="163" spans="1:22">
      <c r="A163" s="1" t="s">
        <v>324</v>
      </c>
      <c r="B163">
        <v>-0.25493403454170771</v>
      </c>
      <c r="C163">
        <v>0.44255137870903161</v>
      </c>
      <c r="D163">
        <v>1.327570447189266</v>
      </c>
      <c r="E163">
        <v>0.69748541325073932</v>
      </c>
      <c r="F163" s="8">
        <f t="shared" si="6"/>
        <v>-5.1471692275410004E-4</v>
      </c>
      <c r="G163" s="8">
        <f t="shared" si="7"/>
        <v>4.0035528629294902E-2</v>
      </c>
      <c r="I163" s="10" t="s">
        <v>325</v>
      </c>
      <c r="J163" s="11">
        <v>-5.1471692275410004E-4</v>
      </c>
      <c r="L163" s="12" t="str">
        <f>_xlfn.XLOOKUP(I163,Sheet!$B$2:$B$900,Sheet!$A$2:$A$900)</f>
        <v>FICO</v>
      </c>
      <c r="M163" s="9">
        <f t="shared" si="8"/>
        <v>-5.1471692275410004E-4</v>
      </c>
      <c r="P163" s="15"/>
      <c r="R163" s="10" t="s">
        <v>324</v>
      </c>
      <c r="S163" s="11">
        <v>4.0035528629294902E-2</v>
      </c>
      <c r="V163" s="16"/>
    </row>
    <row r="164" spans="1:22">
      <c r="A164" s="1" t="s">
        <v>326</v>
      </c>
      <c r="B164">
        <v>-0.20372283787581411</v>
      </c>
      <c r="C164">
        <v>-0.34195614115191192</v>
      </c>
      <c r="D164">
        <v>1.0802502542155059</v>
      </c>
      <c r="E164">
        <v>-0.13823330327609781</v>
      </c>
      <c r="F164" s="8">
        <f t="shared" si="6"/>
        <v>-1.1456471030298E-3</v>
      </c>
      <c r="G164" s="8">
        <f t="shared" si="7"/>
        <v>-6.7936376955009495E-2</v>
      </c>
      <c r="I164" s="10" t="s">
        <v>327</v>
      </c>
      <c r="J164" s="11">
        <v>-1.1456471030298E-3</v>
      </c>
      <c r="L164" s="12" t="str">
        <f>_xlfn.XLOOKUP(I164,Sheet!$B$2:$B$900,Sheet!$A$2:$A$900)</f>
        <v>FIS</v>
      </c>
      <c r="M164" s="9">
        <f t="shared" si="8"/>
        <v>-1.1456471030298E-3</v>
      </c>
      <c r="P164" s="15"/>
      <c r="R164" s="10" t="s">
        <v>326</v>
      </c>
      <c r="S164" s="11">
        <v>-6.7936376955009495E-2</v>
      </c>
      <c r="V164" s="16"/>
    </row>
    <row r="165" spans="1:22">
      <c r="A165" s="1" t="s">
        <v>328</v>
      </c>
      <c r="B165">
        <v>-0.20219821622319711</v>
      </c>
      <c r="C165">
        <v>-0.18243043122164801</v>
      </c>
      <c r="D165">
        <v>1.072887221404591</v>
      </c>
      <c r="E165">
        <v>1.976778500154908E-2</v>
      </c>
      <c r="F165" s="8">
        <f t="shared" si="6"/>
        <v>8.5398544934173507E-5</v>
      </c>
      <c r="G165" s="8">
        <f t="shared" si="7"/>
        <v>0.25651894352397753</v>
      </c>
      <c r="I165" s="10" t="s">
        <v>329</v>
      </c>
      <c r="J165" s="11">
        <v>8.5398544934173507E-5</v>
      </c>
      <c r="L165" s="12" t="str">
        <f>_xlfn.XLOOKUP(I165,Sheet!$B$2:$B$900,Sheet!$A$2:$A$900)</f>
        <v>FITB</v>
      </c>
      <c r="M165" s="9">
        <f t="shared" si="8"/>
        <v>8.5398544934173507E-5</v>
      </c>
      <c r="P165" s="15"/>
      <c r="R165" s="10" t="s">
        <v>328</v>
      </c>
      <c r="S165" s="11">
        <v>0.25651894352397753</v>
      </c>
      <c r="V165" s="16"/>
    </row>
    <row r="166" spans="1:22">
      <c r="A166" s="1" t="s">
        <v>330</v>
      </c>
      <c r="B166">
        <v>-0.1232205293128269</v>
      </c>
      <c r="C166">
        <v>0.1864544917433458</v>
      </c>
      <c r="D166">
        <v>0.69147108511065802</v>
      </c>
      <c r="E166">
        <v>0.30967502105617267</v>
      </c>
      <c r="F166" s="8">
        <f t="shared" si="6"/>
        <v>-4.2132170735460002E-4</v>
      </c>
      <c r="G166" s="8">
        <f t="shared" si="7"/>
        <v>3.6018822871291302E-2</v>
      </c>
      <c r="I166" s="10" t="s">
        <v>331</v>
      </c>
      <c r="J166" s="11">
        <v>-4.2132170735460002E-4</v>
      </c>
      <c r="L166" s="12" t="str">
        <f>_xlfn.XLOOKUP(I166,Sheet!$B$2:$B$900,Sheet!$A$2:$A$900)</f>
        <v>FMC</v>
      </c>
      <c r="M166" s="9">
        <f t="shared" si="8"/>
        <v>-4.2132170735460002E-4</v>
      </c>
      <c r="P166" s="15"/>
      <c r="R166" s="10" t="s">
        <v>330</v>
      </c>
      <c r="S166" s="11">
        <v>3.6018822871291302E-2</v>
      </c>
      <c r="V166" s="16"/>
    </row>
    <row r="167" spans="1:22">
      <c r="A167" s="1" t="s">
        <v>332</v>
      </c>
      <c r="B167">
        <v>-0.15773434838753889</v>
      </c>
      <c r="C167">
        <v>-0.21757299030507729</v>
      </c>
      <c r="D167">
        <v>0.858152688930787</v>
      </c>
      <c r="E167">
        <v>-5.9838641917538349E-2</v>
      </c>
      <c r="F167" s="8">
        <f t="shared" si="6"/>
        <v>-1.847259171557E-4</v>
      </c>
      <c r="G167" s="8">
        <f t="shared" si="7"/>
        <v>0.1369097801107276</v>
      </c>
      <c r="I167" s="10" t="s">
        <v>333</v>
      </c>
      <c r="J167" s="11">
        <v>-1.847259171557E-4</v>
      </c>
      <c r="L167" s="12" t="str">
        <f>_xlfn.XLOOKUP(I167,Sheet!$B$2:$B$900,Sheet!$A$2:$A$900)</f>
        <v>FRT</v>
      </c>
      <c r="M167" s="9">
        <f t="shared" si="8"/>
        <v>-1.847259171557E-4</v>
      </c>
      <c r="P167" s="15"/>
      <c r="R167" s="10" t="s">
        <v>332</v>
      </c>
      <c r="S167" s="11">
        <v>0.1369097801107276</v>
      </c>
      <c r="V167" s="16"/>
    </row>
    <row r="168" spans="1:22">
      <c r="A168" s="1" t="s">
        <v>334</v>
      </c>
      <c r="B168">
        <v>-0.17182761581515971</v>
      </c>
      <c r="C168">
        <v>0.67363103938425584</v>
      </c>
      <c r="D168">
        <v>0.92621494575657481</v>
      </c>
      <c r="E168">
        <v>0.84545865519941554</v>
      </c>
      <c r="F168" s="8">
        <f t="shared" si="6"/>
        <v>6.0460395139829998E-4</v>
      </c>
      <c r="G168" s="8">
        <f t="shared" si="7"/>
        <v>0.2121151404390953</v>
      </c>
      <c r="I168" s="10" t="s">
        <v>335</v>
      </c>
      <c r="J168" s="11">
        <v>6.0460395139829998E-4</v>
      </c>
      <c r="L168" s="12" t="str">
        <f>_xlfn.XLOOKUP(I168,Sheet!$B$2:$B$900,Sheet!$A$2:$A$900)</f>
        <v>FSLR</v>
      </c>
      <c r="M168" s="9">
        <f t="shared" si="8"/>
        <v>6.0460395139829998E-4</v>
      </c>
      <c r="P168" s="15"/>
      <c r="R168" s="10" t="s">
        <v>334</v>
      </c>
      <c r="S168" s="11">
        <v>0.2121151404390953</v>
      </c>
      <c r="V168" s="16"/>
    </row>
    <row r="169" spans="1:22">
      <c r="A169" s="1" t="s">
        <v>336</v>
      </c>
      <c r="B169">
        <v>-0.1024564257610277</v>
      </c>
      <c r="C169">
        <v>0.2239319364673299</v>
      </c>
      <c r="D169">
        <v>0.59119258291392573</v>
      </c>
      <c r="E169">
        <v>0.3263883622283576</v>
      </c>
      <c r="F169" s="8">
        <f t="shared" si="6"/>
        <v>-1.8483980510779999E-4</v>
      </c>
      <c r="G169" s="8">
        <f t="shared" si="7"/>
        <v>0.11898230461142</v>
      </c>
      <c r="I169" s="10" t="s">
        <v>337</v>
      </c>
      <c r="J169" s="11">
        <v>-1.8483980510779999E-4</v>
      </c>
      <c r="L169" s="12" t="str">
        <f>_xlfn.XLOOKUP(I169,Sheet!$B$2:$B$900,Sheet!$A$2:$A$900)</f>
        <v>GD</v>
      </c>
      <c r="M169" s="9">
        <f t="shared" si="8"/>
        <v>-1.8483980510779999E-4</v>
      </c>
      <c r="P169" s="15"/>
      <c r="R169" s="10" t="s">
        <v>336</v>
      </c>
      <c r="S169" s="11">
        <v>0.11898230461142</v>
      </c>
      <c r="V169" s="16"/>
    </row>
    <row r="170" spans="1:22">
      <c r="A170" s="1" t="s">
        <v>338</v>
      </c>
      <c r="B170">
        <v>-0.18609100584994431</v>
      </c>
      <c r="C170">
        <v>-5.4565687919086781E-2</v>
      </c>
      <c r="D170">
        <v>0.99509879549118385</v>
      </c>
      <c r="E170">
        <v>0.13152531793085759</v>
      </c>
      <c r="F170" s="8">
        <f t="shared" si="6"/>
        <v>-5.77807123113E-4</v>
      </c>
      <c r="G170" s="8">
        <f t="shared" si="7"/>
        <v>0.1765970035405468</v>
      </c>
      <c r="I170" s="10" t="s">
        <v>339</v>
      </c>
      <c r="J170" s="11">
        <v>-5.77807123113E-4</v>
      </c>
      <c r="L170" s="12" t="str">
        <f>_xlfn.XLOOKUP(I170,Sheet!$B$2:$B$900,Sheet!$A$2:$A$900)</f>
        <v>GE</v>
      </c>
      <c r="M170" s="9">
        <f t="shared" si="8"/>
        <v>-5.77807123113E-4</v>
      </c>
      <c r="P170" s="15"/>
      <c r="R170" s="10" t="s">
        <v>338</v>
      </c>
      <c r="S170" s="11">
        <v>0.1765970035405468</v>
      </c>
      <c r="V170" s="16"/>
    </row>
    <row r="171" spans="1:22">
      <c r="A171" s="1" t="s">
        <v>340</v>
      </c>
      <c r="B171">
        <v>-0.1068211777567792</v>
      </c>
      <c r="C171">
        <v>-0.1120698503423222</v>
      </c>
      <c r="D171">
        <v>0.61227178777833391</v>
      </c>
      <c r="E171">
        <v>-5.248672585542985E-3</v>
      </c>
      <c r="F171" s="8">
        <f t="shared" si="6"/>
        <v>9.2653192703519998E-4</v>
      </c>
      <c r="G171" s="8">
        <f t="shared" si="7"/>
        <v>0.14185423160904681</v>
      </c>
      <c r="I171" s="10" t="s">
        <v>341</v>
      </c>
      <c r="J171" s="11">
        <v>9.2653192703519998E-4</v>
      </c>
      <c r="L171" s="12" t="str">
        <f>_xlfn.XLOOKUP(I171,Sheet!$B$2:$B$900,Sheet!$A$2:$A$900)</f>
        <v>GEN</v>
      </c>
      <c r="M171" s="9">
        <f t="shared" si="8"/>
        <v>9.2653192703519998E-4</v>
      </c>
      <c r="P171" s="15"/>
      <c r="R171" s="10" t="s">
        <v>340</v>
      </c>
      <c r="S171" s="11">
        <v>0.14185423160904681</v>
      </c>
      <c r="V171" s="16"/>
    </row>
    <row r="172" spans="1:22">
      <c r="A172" s="1" t="s">
        <v>342</v>
      </c>
      <c r="B172">
        <v>-8.5143325856233104E-2</v>
      </c>
      <c r="C172">
        <v>0.24343136587180031</v>
      </c>
      <c r="D172">
        <v>0.50758041432190604</v>
      </c>
      <c r="E172">
        <v>0.32857469172803327</v>
      </c>
      <c r="F172" s="8">
        <f t="shared" si="6"/>
        <v>1.1462634559479999E-4</v>
      </c>
      <c r="G172" s="8">
        <f t="shared" si="7"/>
        <v>-3.5893707606218001E-3</v>
      </c>
      <c r="I172" s="10" t="s">
        <v>343</v>
      </c>
      <c r="J172" s="11">
        <v>1.1462634559479999E-4</v>
      </c>
      <c r="L172" s="12" t="str">
        <f>_xlfn.XLOOKUP(I172,Sheet!$B$2:$B$900,Sheet!$A$2:$A$900)</f>
        <v>GILD</v>
      </c>
      <c r="M172" s="9">
        <f t="shared" si="8"/>
        <v>1.1462634559479999E-4</v>
      </c>
      <c r="P172" s="15"/>
      <c r="R172" s="10" t="s">
        <v>342</v>
      </c>
      <c r="S172" s="11">
        <v>-3.5893707606218001E-3</v>
      </c>
      <c r="V172" s="16"/>
    </row>
    <row r="173" spans="1:22">
      <c r="A173" s="1" t="s">
        <v>344</v>
      </c>
      <c r="B173">
        <v>-3.1679302241748503E-2</v>
      </c>
      <c r="C173">
        <v>0.27271224413020517</v>
      </c>
      <c r="D173">
        <v>0.2493803819392566</v>
      </c>
      <c r="E173">
        <v>0.3043915463719537</v>
      </c>
      <c r="F173" s="8">
        <f t="shared" si="6"/>
        <v>3.9139111173080001E-4</v>
      </c>
      <c r="G173" s="8">
        <f t="shared" si="7"/>
        <v>5.0212109825463799E-2</v>
      </c>
      <c r="I173" s="10" t="s">
        <v>345</v>
      </c>
      <c r="J173" s="11">
        <v>3.9139111173080001E-4</v>
      </c>
      <c r="L173" s="12" t="str">
        <f>_xlfn.XLOOKUP(I173,Sheet!$B$2:$B$900,Sheet!$A$2:$A$900)</f>
        <v>GIS</v>
      </c>
      <c r="M173" s="9">
        <f t="shared" si="8"/>
        <v>3.9139111173080001E-4</v>
      </c>
      <c r="P173" s="15"/>
      <c r="R173" s="10" t="s">
        <v>344</v>
      </c>
      <c r="S173" s="11">
        <v>5.0212109825463799E-2</v>
      </c>
      <c r="V173" s="16"/>
    </row>
    <row r="174" spans="1:22">
      <c r="A174" s="1" t="s">
        <v>346</v>
      </c>
      <c r="B174">
        <v>-0.1212684597792691</v>
      </c>
      <c r="C174">
        <v>0.2901462899645697</v>
      </c>
      <c r="D174">
        <v>0.68204372849395045</v>
      </c>
      <c r="E174">
        <v>0.41141474974383868</v>
      </c>
      <c r="F174" s="8">
        <f t="shared" si="6"/>
        <v>-9.8321450100760004E-4</v>
      </c>
      <c r="G174" s="8">
        <f t="shared" si="7"/>
        <v>4.9829553400027503E-2</v>
      </c>
      <c r="I174" s="10" t="s">
        <v>347</v>
      </c>
      <c r="J174" s="11">
        <v>-9.8321450100760004E-4</v>
      </c>
      <c r="L174" s="12" t="str">
        <f>_xlfn.XLOOKUP(I174,Sheet!$B$2:$B$900,Sheet!$A$2:$A$900)</f>
        <v>GL</v>
      </c>
      <c r="M174" s="9">
        <f t="shared" si="8"/>
        <v>-9.8321450100760004E-4</v>
      </c>
      <c r="P174" s="15"/>
      <c r="R174" s="10" t="s">
        <v>346</v>
      </c>
      <c r="S174" s="11">
        <v>4.9829553400027503E-2</v>
      </c>
      <c r="V174" s="16"/>
    </row>
    <row r="175" spans="1:22">
      <c r="A175" s="1" t="s">
        <v>348</v>
      </c>
      <c r="B175">
        <v>-0.1846553521059959</v>
      </c>
      <c r="C175">
        <v>-7.2727458709863857E-2</v>
      </c>
      <c r="D175">
        <v>0.98816542575734778</v>
      </c>
      <c r="E175">
        <v>0.111927893396132</v>
      </c>
      <c r="F175" s="8">
        <f t="shared" si="6"/>
        <v>-2.6121550848410001E-4</v>
      </c>
      <c r="G175" s="8">
        <f t="shared" si="7"/>
        <v>0.18252955372453719</v>
      </c>
      <c r="I175" s="10" t="s">
        <v>349</v>
      </c>
      <c r="J175" s="11">
        <v>-2.6121550848410001E-4</v>
      </c>
      <c r="L175" s="12" t="str">
        <f>_xlfn.XLOOKUP(I175,Sheet!$B$2:$B$900,Sheet!$A$2:$A$900)</f>
        <v>GLW</v>
      </c>
      <c r="M175" s="9">
        <f t="shared" si="8"/>
        <v>-2.6121550848410001E-4</v>
      </c>
      <c r="P175" s="15"/>
      <c r="R175" s="10" t="s">
        <v>348</v>
      </c>
      <c r="S175" s="11">
        <v>0.18252955372453719</v>
      </c>
      <c r="V175" s="16"/>
    </row>
    <row r="176" spans="1:22">
      <c r="A176" s="1" t="s">
        <v>350</v>
      </c>
      <c r="B176">
        <v>-0.25714794109742811</v>
      </c>
      <c r="C176">
        <v>-0.41387451687114202</v>
      </c>
      <c r="D176">
        <v>1.3382623238145841</v>
      </c>
      <c r="E176">
        <v>-0.15672657577371379</v>
      </c>
      <c r="F176" s="8">
        <f t="shared" si="6"/>
        <v>8.1198386096239996E-4</v>
      </c>
      <c r="G176" s="8">
        <f t="shared" si="7"/>
        <v>0.22949063926579161</v>
      </c>
      <c r="I176" s="10" t="s">
        <v>351</v>
      </c>
      <c r="J176" s="11">
        <v>8.1198386096239996E-4</v>
      </c>
      <c r="L176" s="12" t="str">
        <f>_xlfn.XLOOKUP(I176,Sheet!$B$2:$B$900,Sheet!$A$2:$A$900)</f>
        <v>GOOG</v>
      </c>
      <c r="M176" s="9">
        <f t="shared" si="8"/>
        <v>8.1198386096239996E-4</v>
      </c>
      <c r="P176" s="15"/>
      <c r="R176" s="10" t="s">
        <v>350</v>
      </c>
      <c r="S176" s="11">
        <v>0.22949063926579161</v>
      </c>
      <c r="V176" s="16"/>
    </row>
    <row r="177" spans="1:22">
      <c r="A177" s="1" t="s">
        <v>352</v>
      </c>
      <c r="B177">
        <v>-0.2580245500870133</v>
      </c>
      <c r="C177">
        <v>-0.42119739283272739</v>
      </c>
      <c r="D177">
        <v>1.342495833644108</v>
      </c>
      <c r="E177">
        <v>-0.16317284274571409</v>
      </c>
      <c r="F177" s="8">
        <f t="shared" si="6"/>
        <v>8.0675746672739996E-4</v>
      </c>
      <c r="G177" s="8">
        <f t="shared" si="7"/>
        <v>0.2282645501967864</v>
      </c>
      <c r="I177" s="10" t="s">
        <v>353</v>
      </c>
      <c r="J177" s="11">
        <v>8.0675746672739996E-4</v>
      </c>
      <c r="L177" s="12" t="str">
        <f>_xlfn.XLOOKUP(I177,Sheet!$B$2:$B$900,Sheet!$A$2:$A$900)</f>
        <v>GOOGL</v>
      </c>
      <c r="M177" s="9">
        <f t="shared" si="8"/>
        <v>8.0675746672739996E-4</v>
      </c>
      <c r="P177" s="15"/>
      <c r="R177" s="10" t="s">
        <v>352</v>
      </c>
      <c r="S177" s="11">
        <v>0.2282645501967864</v>
      </c>
      <c r="V177" s="16"/>
    </row>
    <row r="178" spans="1:22">
      <c r="A178" s="1" t="s">
        <v>354</v>
      </c>
      <c r="B178">
        <v>-0.1294520634546743</v>
      </c>
      <c r="C178">
        <v>0.26750491601765292</v>
      </c>
      <c r="D178">
        <v>0.72156575828416514</v>
      </c>
      <c r="E178">
        <v>0.39695697947232722</v>
      </c>
      <c r="F178" s="8">
        <f t="shared" si="6"/>
        <v>1.8983068134755631E-5</v>
      </c>
      <c r="G178" s="8">
        <f t="shared" si="7"/>
        <v>0.1721783056604706</v>
      </c>
      <c r="I178" s="10" t="s">
        <v>355</v>
      </c>
      <c r="J178" s="11">
        <v>1.8983068134755631E-5</v>
      </c>
      <c r="L178" s="12" t="str">
        <f>_xlfn.XLOOKUP(I178,Sheet!$B$2:$B$900,Sheet!$A$2:$A$900)</f>
        <v>GPC</v>
      </c>
      <c r="M178" s="9">
        <f t="shared" si="8"/>
        <v>1.8983068134755631E-5</v>
      </c>
      <c r="P178" s="15"/>
      <c r="R178" s="10" t="s">
        <v>354</v>
      </c>
      <c r="S178" s="11">
        <v>0.1721783056604706</v>
      </c>
      <c r="V178" s="16"/>
    </row>
    <row r="179" spans="1:22">
      <c r="A179" s="1" t="s">
        <v>356</v>
      </c>
      <c r="B179">
        <v>-0.2243565289319501</v>
      </c>
      <c r="C179">
        <v>-0.21896273774739861</v>
      </c>
      <c r="D179">
        <v>1.179898940167091</v>
      </c>
      <c r="E179">
        <v>5.3937911845514663E-3</v>
      </c>
      <c r="F179" s="8">
        <f t="shared" si="6"/>
        <v>-1.3999295149205E-3</v>
      </c>
      <c r="G179" s="8">
        <f t="shared" si="7"/>
        <v>-6.5188042742509597E-2</v>
      </c>
      <c r="I179" s="10" t="s">
        <v>357</v>
      </c>
      <c r="J179" s="11">
        <v>-1.3999295149205E-3</v>
      </c>
      <c r="L179" s="12" t="str">
        <f>_xlfn.XLOOKUP(I179,Sheet!$B$2:$B$900,Sheet!$A$2:$A$900)</f>
        <v>GPN</v>
      </c>
      <c r="M179" s="9">
        <f t="shared" si="8"/>
        <v>-1.3999295149205E-3</v>
      </c>
      <c r="P179" s="15"/>
      <c r="R179" s="10" t="s">
        <v>356</v>
      </c>
      <c r="S179" s="11">
        <v>-6.5188042742509597E-2</v>
      </c>
      <c r="V179" s="16"/>
    </row>
    <row r="180" spans="1:22">
      <c r="A180" s="1" t="s">
        <v>358</v>
      </c>
      <c r="B180">
        <v>-0.17801436133649531</v>
      </c>
      <c r="C180">
        <v>-0.31057981210861457</v>
      </c>
      <c r="D180">
        <v>0.95609331603170811</v>
      </c>
      <c r="E180">
        <v>-0.1325654507721194</v>
      </c>
      <c r="F180" s="8">
        <f t="shared" si="6"/>
        <v>9.3610211969040119E-5</v>
      </c>
      <c r="G180" s="8">
        <f t="shared" si="7"/>
        <v>0.19076583624347981</v>
      </c>
      <c r="I180" s="10" t="s">
        <v>359</v>
      </c>
      <c r="J180" s="11">
        <v>9.3610211969040119E-5</v>
      </c>
      <c r="L180" s="12" t="str">
        <f>_xlfn.XLOOKUP(I180,Sheet!$B$2:$B$900,Sheet!$A$2:$A$900)</f>
        <v>GRMN</v>
      </c>
      <c r="M180" s="9">
        <f t="shared" si="8"/>
        <v>9.3610211969040119E-5</v>
      </c>
      <c r="P180" s="15"/>
      <c r="R180" s="10" t="s">
        <v>358</v>
      </c>
      <c r="S180" s="11">
        <v>0.19076583624347981</v>
      </c>
      <c r="V180" s="16"/>
    </row>
    <row r="181" spans="1:22">
      <c r="A181" s="1" t="s">
        <v>360</v>
      </c>
      <c r="B181">
        <v>-0.17907517173955409</v>
      </c>
      <c r="C181">
        <v>-3.8562891665209757E-2</v>
      </c>
      <c r="D181">
        <v>0.96121641118812007</v>
      </c>
      <c r="E181">
        <v>0.14051228007434441</v>
      </c>
      <c r="F181" s="8">
        <f t="shared" si="6"/>
        <v>3.0005807578980002E-4</v>
      </c>
      <c r="G181" s="8">
        <f t="shared" si="7"/>
        <v>0.1748957344668981</v>
      </c>
      <c r="I181" s="10" t="s">
        <v>361</v>
      </c>
      <c r="J181" s="11">
        <v>3.0005807578980002E-4</v>
      </c>
      <c r="L181" s="12" t="str">
        <f>_xlfn.XLOOKUP(I181,Sheet!$B$2:$B$900,Sheet!$A$2:$A$900)</f>
        <v>GS</v>
      </c>
      <c r="M181" s="9">
        <f t="shared" si="8"/>
        <v>3.0005807578980002E-4</v>
      </c>
      <c r="P181" s="15"/>
      <c r="R181" s="10" t="s">
        <v>360</v>
      </c>
      <c r="S181" s="11">
        <v>0.1748957344668981</v>
      </c>
      <c r="V181" s="16"/>
    </row>
    <row r="182" spans="1:22">
      <c r="A182" s="1" t="s">
        <v>362</v>
      </c>
      <c r="B182">
        <v>-0.13186651650531639</v>
      </c>
      <c r="C182">
        <v>0.1240871755823936</v>
      </c>
      <c r="D182">
        <v>0.7332261574407537</v>
      </c>
      <c r="E182">
        <v>0.25595369208771002</v>
      </c>
      <c r="F182" s="8">
        <f t="shared" si="6"/>
        <v>2.188965842477E-4</v>
      </c>
      <c r="G182" s="8">
        <f t="shared" si="7"/>
        <v>0.1100010007389941</v>
      </c>
      <c r="I182" s="10" t="s">
        <v>363</v>
      </c>
      <c r="J182" s="11">
        <v>2.188965842477E-4</v>
      </c>
      <c r="L182" s="12" t="str">
        <f>_xlfn.XLOOKUP(I182,Sheet!$B$2:$B$900,Sheet!$A$2:$A$900)</f>
        <v>GWW</v>
      </c>
      <c r="M182" s="9">
        <f t="shared" si="8"/>
        <v>2.188965842477E-4</v>
      </c>
      <c r="P182" s="15"/>
      <c r="R182" s="10" t="s">
        <v>362</v>
      </c>
      <c r="S182" s="11">
        <v>0.1100010007389941</v>
      </c>
      <c r="V182" s="16"/>
    </row>
    <row r="183" spans="1:22">
      <c r="A183" s="1" t="s">
        <v>364</v>
      </c>
      <c r="B183">
        <v>-0.1538519069612436</v>
      </c>
      <c r="C183">
        <v>0.6881166204451018</v>
      </c>
      <c r="D183">
        <v>0.83940276263976243</v>
      </c>
      <c r="E183">
        <v>0.84196852740634542</v>
      </c>
      <c r="F183" s="8">
        <f t="shared" si="6"/>
        <v>-5.577750160732E-4</v>
      </c>
      <c r="G183" s="8">
        <f t="shared" si="7"/>
        <v>0.19401158728610449</v>
      </c>
      <c r="I183" s="10" t="s">
        <v>365</v>
      </c>
      <c r="J183" s="11">
        <v>-5.577750160732E-4</v>
      </c>
      <c r="L183" s="12" t="str">
        <f>_xlfn.XLOOKUP(I183,Sheet!$B$2:$B$900,Sheet!$A$2:$A$900)</f>
        <v>HAL</v>
      </c>
      <c r="M183" s="9">
        <f t="shared" si="8"/>
        <v>-5.577750160732E-4</v>
      </c>
      <c r="P183" s="15"/>
      <c r="R183" s="10" t="s">
        <v>364</v>
      </c>
      <c r="S183" s="11">
        <v>0.19401158728610449</v>
      </c>
      <c r="V183" s="16"/>
    </row>
    <row r="184" spans="1:22">
      <c r="A184" s="1" t="s">
        <v>366</v>
      </c>
      <c r="B184">
        <v>-0.1628429947981096</v>
      </c>
      <c r="C184">
        <v>-0.41905466060983848</v>
      </c>
      <c r="D184">
        <v>0.88282446968100148</v>
      </c>
      <c r="E184">
        <v>-0.25621166581172888</v>
      </c>
      <c r="F184" s="8">
        <f t="shared" si="6"/>
        <v>-4.8656311433679998E-4</v>
      </c>
      <c r="G184" s="8">
        <f t="shared" si="7"/>
        <v>0.1008644928406869</v>
      </c>
      <c r="I184" s="10" t="s">
        <v>367</v>
      </c>
      <c r="J184" s="11">
        <v>-4.8656311433679998E-4</v>
      </c>
      <c r="L184" s="12" t="str">
        <f>_xlfn.XLOOKUP(I184,Sheet!$B$2:$B$900,Sheet!$A$2:$A$900)</f>
        <v>HAS</v>
      </c>
      <c r="M184" s="9">
        <f t="shared" si="8"/>
        <v>-4.8656311433679998E-4</v>
      </c>
      <c r="P184" s="15"/>
      <c r="R184" s="10" t="s">
        <v>366</v>
      </c>
      <c r="S184" s="11">
        <v>0.1008644928406869</v>
      </c>
      <c r="V184" s="16"/>
    </row>
    <row r="185" spans="1:22">
      <c r="A185" s="1" t="s">
        <v>368</v>
      </c>
      <c r="B185">
        <v>-0.17438347523309319</v>
      </c>
      <c r="C185">
        <v>1.2023012301324959E-2</v>
      </c>
      <c r="D185">
        <v>0.9385582551422369</v>
      </c>
      <c r="E185">
        <v>0.18640648753441821</v>
      </c>
      <c r="F185" s="8">
        <f t="shared" si="6"/>
        <v>-3.3703128398689997E-4</v>
      </c>
      <c r="G185" s="8">
        <f t="shared" si="7"/>
        <v>0.19549004161452621</v>
      </c>
      <c r="I185" s="10" t="s">
        <v>369</v>
      </c>
      <c r="J185" s="11">
        <v>-3.3703128398689997E-4</v>
      </c>
      <c r="L185" s="12" t="str">
        <f>_xlfn.XLOOKUP(I185,Sheet!$B$2:$B$900,Sheet!$A$2:$A$900)</f>
        <v>HBAN</v>
      </c>
      <c r="M185" s="9">
        <f t="shared" si="8"/>
        <v>-3.3703128398689997E-4</v>
      </c>
      <c r="P185" s="15"/>
      <c r="R185" s="10" t="s">
        <v>368</v>
      </c>
      <c r="S185" s="11">
        <v>0.19549004161452621</v>
      </c>
      <c r="V185" s="16"/>
    </row>
    <row r="186" spans="1:22">
      <c r="A186" s="1" t="s">
        <v>370</v>
      </c>
      <c r="B186">
        <v>-0.17317427578045499</v>
      </c>
      <c r="C186">
        <v>-0.19914198944419481</v>
      </c>
      <c r="D186">
        <v>0.93271852747640371</v>
      </c>
      <c r="E186">
        <v>-2.5967713663739789E-2</v>
      </c>
      <c r="F186" s="8">
        <f t="shared" si="6"/>
        <v>6.4772151280330001E-4</v>
      </c>
      <c r="G186" s="8">
        <f t="shared" si="7"/>
        <v>0.13606563615500411</v>
      </c>
      <c r="I186" s="10" t="s">
        <v>371</v>
      </c>
      <c r="J186" s="11">
        <v>6.4772151280330001E-4</v>
      </c>
      <c r="L186" s="12" t="str">
        <f>_xlfn.XLOOKUP(I186,Sheet!$B$2:$B$900,Sheet!$A$2:$A$900)</f>
        <v>HD</v>
      </c>
      <c r="M186" s="9">
        <f t="shared" si="8"/>
        <v>6.4772151280330001E-4</v>
      </c>
      <c r="P186" s="15"/>
      <c r="R186" s="10" t="s">
        <v>370</v>
      </c>
      <c r="S186" s="11">
        <v>0.13606563615500411</v>
      </c>
      <c r="V186" s="16"/>
    </row>
    <row r="187" spans="1:22">
      <c r="A187" s="1" t="s">
        <v>372</v>
      </c>
      <c r="B187">
        <v>-0.14256869966795269</v>
      </c>
      <c r="C187">
        <v>0.76358675071888427</v>
      </c>
      <c r="D187">
        <v>0.784911456307955</v>
      </c>
      <c r="E187">
        <v>0.90615545038683698</v>
      </c>
      <c r="F187" s="8">
        <f t="shared" si="6"/>
        <v>-1.7882230279119999E-4</v>
      </c>
      <c r="G187" s="8">
        <f t="shared" si="7"/>
        <v>0.19814620086448401</v>
      </c>
      <c r="I187" s="10" t="s">
        <v>373</v>
      </c>
      <c r="J187" s="11">
        <v>-1.7882230279119999E-4</v>
      </c>
      <c r="L187" s="12" t="str">
        <f>_xlfn.XLOOKUP(I187,Sheet!$B$2:$B$900,Sheet!$A$2:$A$900)</f>
        <v>HES</v>
      </c>
      <c r="M187" s="9">
        <f t="shared" si="8"/>
        <v>-1.7882230279119999E-4</v>
      </c>
      <c r="P187" s="15"/>
      <c r="R187" s="10" t="s">
        <v>372</v>
      </c>
      <c r="S187" s="11">
        <v>0.19814620086448401</v>
      </c>
      <c r="V187" s="16"/>
    </row>
    <row r="188" spans="1:22">
      <c r="A188" s="1" t="s">
        <v>374</v>
      </c>
      <c r="B188">
        <v>-0.13448036765056631</v>
      </c>
      <c r="C188">
        <v>0.14929771306064851</v>
      </c>
      <c r="D188">
        <v>0.74584953302530477</v>
      </c>
      <c r="E188">
        <v>0.2837780807112148</v>
      </c>
      <c r="F188" s="8">
        <f t="shared" si="6"/>
        <v>-1.5422181557140001E-4</v>
      </c>
      <c r="G188" s="8">
        <f t="shared" si="7"/>
        <v>0.19342152351338029</v>
      </c>
      <c r="I188" s="10" t="s">
        <v>375</v>
      </c>
      <c r="J188" s="11">
        <v>-1.5422181557140001E-4</v>
      </c>
      <c r="L188" s="12" t="str">
        <f>_xlfn.XLOOKUP(I188,Sheet!$B$2:$B$900,Sheet!$A$2:$A$900)</f>
        <v>HIG</v>
      </c>
      <c r="M188" s="9">
        <f t="shared" si="8"/>
        <v>-1.5422181557140001E-4</v>
      </c>
      <c r="P188" s="15"/>
      <c r="R188" s="10" t="s">
        <v>374</v>
      </c>
      <c r="S188" s="11">
        <v>0.19342152351338029</v>
      </c>
      <c r="V188" s="16"/>
    </row>
    <row r="189" spans="1:22">
      <c r="A189" s="1" t="s">
        <v>376</v>
      </c>
      <c r="B189">
        <v>-0.1181027829675045</v>
      </c>
      <c r="C189">
        <v>1.4071381480494921E-2</v>
      </c>
      <c r="D189">
        <v>0.66675535698632682</v>
      </c>
      <c r="E189">
        <v>0.13217416444799951</v>
      </c>
      <c r="F189" s="8">
        <f t="shared" si="6"/>
        <v>2.9278139049189998E-4</v>
      </c>
      <c r="G189" s="8">
        <f t="shared" si="7"/>
        <v>0.14193599141600149</v>
      </c>
      <c r="I189" s="10" t="s">
        <v>377</v>
      </c>
      <c r="J189" s="11">
        <v>2.9278139049189998E-4</v>
      </c>
      <c r="L189" s="12" t="str">
        <f>_xlfn.XLOOKUP(I189,Sheet!$B$2:$B$900,Sheet!$A$2:$A$900)</f>
        <v>HOLX</v>
      </c>
      <c r="M189" s="9">
        <f t="shared" si="8"/>
        <v>2.9278139049189998E-4</v>
      </c>
      <c r="P189" s="15"/>
      <c r="R189" s="10" t="s">
        <v>376</v>
      </c>
      <c r="S189" s="11">
        <v>0.14193599141600149</v>
      </c>
      <c r="V189" s="16"/>
    </row>
    <row r="190" spans="1:22">
      <c r="A190" s="1" t="s">
        <v>378</v>
      </c>
      <c r="B190">
        <v>-0.14174147169492379</v>
      </c>
      <c r="C190">
        <v>7.8872218565094632E-2</v>
      </c>
      <c r="D190">
        <v>0.78091642796957095</v>
      </c>
      <c r="E190">
        <v>0.2206136902600184</v>
      </c>
      <c r="F190" s="8">
        <f t="shared" si="6"/>
        <v>-3.3596192748510002E-4</v>
      </c>
      <c r="G190" s="8">
        <f t="shared" si="7"/>
        <v>0.1362974788545345</v>
      </c>
      <c r="I190" s="10" t="s">
        <v>379</v>
      </c>
      <c r="J190" s="11">
        <v>-3.3596192748510002E-4</v>
      </c>
      <c r="L190" s="12" t="str">
        <f>_xlfn.XLOOKUP(I190,Sheet!$B$2:$B$900,Sheet!$A$2:$A$900)</f>
        <v>HON</v>
      </c>
      <c r="M190" s="9">
        <f t="shared" si="8"/>
        <v>-3.3596192748510002E-4</v>
      </c>
      <c r="P190" s="15"/>
      <c r="R190" s="10" t="s">
        <v>378</v>
      </c>
      <c r="S190" s="11">
        <v>0.1362974788545345</v>
      </c>
      <c r="V190" s="16"/>
    </row>
    <row r="191" spans="1:22">
      <c r="A191" s="1" t="s">
        <v>380</v>
      </c>
      <c r="B191">
        <v>-0.23660143056633151</v>
      </c>
      <c r="C191">
        <v>-0.21883910339133811</v>
      </c>
      <c r="D191">
        <v>1.2390346689202689</v>
      </c>
      <c r="E191">
        <v>1.77623271749934E-2</v>
      </c>
      <c r="F191" s="8">
        <f t="shared" si="6"/>
        <v>6.9170049361060005E-4</v>
      </c>
      <c r="G191" s="8">
        <f t="shared" si="7"/>
        <v>0.22970322165314849</v>
      </c>
      <c r="I191" s="10" t="s">
        <v>381</v>
      </c>
      <c r="J191" s="11">
        <v>6.9170049361060005E-4</v>
      </c>
      <c r="L191" s="12" t="str">
        <f>_xlfn.XLOOKUP(I191,Sheet!$B$2:$B$900,Sheet!$A$2:$A$900)</f>
        <v>HPQ</v>
      </c>
      <c r="M191" s="9">
        <f t="shared" si="8"/>
        <v>6.9170049361060005E-4</v>
      </c>
      <c r="P191" s="15"/>
      <c r="R191" s="10" t="s">
        <v>380</v>
      </c>
      <c r="S191" s="11">
        <v>0.22970322165314849</v>
      </c>
      <c r="V191" s="16"/>
    </row>
    <row r="192" spans="1:22">
      <c r="A192" s="1" t="s">
        <v>382</v>
      </c>
      <c r="B192">
        <v>-2.8956480644162771E-2</v>
      </c>
      <c r="C192">
        <v>-2.518126259752795E-2</v>
      </c>
      <c r="D192">
        <v>0.2362307426652244</v>
      </c>
      <c r="E192">
        <v>3.7752180466348179E-3</v>
      </c>
      <c r="F192" s="8">
        <f t="shared" si="6"/>
        <v>3.2610688226709368E-5</v>
      </c>
      <c r="G192" s="8">
        <f t="shared" si="7"/>
        <v>-3.49178280541797E-2</v>
      </c>
      <c r="I192" s="10" t="s">
        <v>383</v>
      </c>
      <c r="J192" s="11">
        <v>3.2610688226709368E-5</v>
      </c>
      <c r="L192" s="12" t="str">
        <f>_xlfn.XLOOKUP(I192,Sheet!$B$2:$B$900,Sheet!$A$2:$A$900)</f>
        <v>HRL</v>
      </c>
      <c r="M192" s="9">
        <f t="shared" si="8"/>
        <v>3.2610688226709368E-5</v>
      </c>
      <c r="P192" s="15"/>
      <c r="R192" s="10" t="s">
        <v>382</v>
      </c>
      <c r="S192" s="11">
        <v>-3.49178280541797E-2</v>
      </c>
      <c r="V192" s="16"/>
    </row>
    <row r="193" spans="1:22">
      <c r="A193" s="1" t="s">
        <v>384</v>
      </c>
      <c r="B193">
        <v>-0.1073114846246019</v>
      </c>
      <c r="C193">
        <v>6.2940725768018457E-2</v>
      </c>
      <c r="D193">
        <v>0.61463968380617684</v>
      </c>
      <c r="E193">
        <v>0.17025221039262031</v>
      </c>
      <c r="F193" s="8">
        <f t="shared" si="6"/>
        <v>-2.299105184537E-4</v>
      </c>
      <c r="G193" s="8">
        <f t="shared" si="7"/>
        <v>0.1010855159117221</v>
      </c>
      <c r="I193" s="10" t="s">
        <v>385</v>
      </c>
      <c r="J193" s="11">
        <v>-2.299105184537E-4</v>
      </c>
      <c r="L193" s="12" t="str">
        <f>_xlfn.XLOOKUP(I193,Sheet!$B$2:$B$900,Sheet!$A$2:$A$900)</f>
        <v>HSIC</v>
      </c>
      <c r="M193" s="9">
        <f t="shared" si="8"/>
        <v>-2.299105184537E-4</v>
      </c>
      <c r="P193" s="15"/>
      <c r="R193" s="10" t="s">
        <v>384</v>
      </c>
      <c r="S193" s="11">
        <v>0.1010855159117221</v>
      </c>
      <c r="V193" s="16"/>
    </row>
    <row r="194" spans="1:22">
      <c r="A194" s="1" t="s">
        <v>386</v>
      </c>
      <c r="B194">
        <v>-0.21032238336699721</v>
      </c>
      <c r="C194">
        <v>3.0864684313176679E-2</v>
      </c>
      <c r="D194">
        <v>1.1121222074343919</v>
      </c>
      <c r="E194">
        <v>0.24118706768017389</v>
      </c>
      <c r="F194" s="8">
        <f t="shared" ref="F194:F257" si="9">_xlfn.XLOOKUP(A194,$L$2:$L$900,$M$2:$M$900)</f>
        <v>-5.515784753704E-4</v>
      </c>
      <c r="G194" s="8">
        <f t="shared" ref="G194:G257" si="10">_xlfn.XLOOKUP(A194,$R$2:$R$900,$S$2:$S$900)</f>
        <v>0.12818126049608769</v>
      </c>
      <c r="I194" s="10" t="s">
        <v>387</v>
      </c>
      <c r="J194" s="11">
        <v>-5.515784753704E-4</v>
      </c>
      <c r="L194" s="12" t="str">
        <f>_xlfn.XLOOKUP(I194,Sheet!$B$2:$B$900,Sheet!$A$2:$A$900)</f>
        <v>HST</v>
      </c>
      <c r="M194" s="9">
        <f t="shared" ref="M194:M257" si="11">J194</f>
        <v>-5.515784753704E-4</v>
      </c>
      <c r="P194" s="15"/>
      <c r="R194" s="10" t="s">
        <v>386</v>
      </c>
      <c r="S194" s="11">
        <v>0.12818126049608769</v>
      </c>
      <c r="V194" s="16"/>
    </row>
    <row r="195" spans="1:22">
      <c r="A195" s="1" t="s">
        <v>388</v>
      </c>
      <c r="B195">
        <v>-4.4096045988834043E-2</v>
      </c>
      <c r="C195">
        <v>0.2199476459458386</v>
      </c>
      <c r="D195">
        <v>0.30934600780950938</v>
      </c>
      <c r="E195">
        <v>0.26404369193467259</v>
      </c>
      <c r="F195" s="8">
        <f t="shared" si="9"/>
        <v>1.6225538588080001E-4</v>
      </c>
      <c r="G195" s="8">
        <f t="shared" si="10"/>
        <v>0.104003235378819</v>
      </c>
      <c r="I195" s="10" t="s">
        <v>389</v>
      </c>
      <c r="J195" s="11">
        <v>1.6225538588080001E-4</v>
      </c>
      <c r="L195" s="12" t="str">
        <f>_xlfn.XLOOKUP(I195,Sheet!$B$2:$B$900,Sheet!$A$2:$A$900)</f>
        <v>HSY</v>
      </c>
      <c r="M195" s="9">
        <f t="shared" si="11"/>
        <v>1.6225538588080001E-4</v>
      </c>
      <c r="P195" s="15"/>
      <c r="R195" s="10" t="s">
        <v>388</v>
      </c>
      <c r="S195" s="11">
        <v>0.104003235378819</v>
      </c>
      <c r="V195" s="16"/>
    </row>
    <row r="196" spans="1:22">
      <c r="A196" s="1" t="s">
        <v>390</v>
      </c>
      <c r="B196">
        <v>-0.15867497495913019</v>
      </c>
      <c r="C196">
        <v>0.18537923890858729</v>
      </c>
      <c r="D196">
        <v>0.86269536632065436</v>
      </c>
      <c r="E196">
        <v>0.34405421386771751</v>
      </c>
      <c r="F196" s="8">
        <f t="shared" si="9"/>
        <v>5.3177969032081312E-5</v>
      </c>
      <c r="G196" s="8">
        <f t="shared" si="10"/>
        <v>0.15896825517902549</v>
      </c>
      <c r="I196" s="10" t="s">
        <v>391</v>
      </c>
      <c r="J196" s="11">
        <v>5.3177969032081312E-5</v>
      </c>
      <c r="L196" s="12" t="str">
        <f>_xlfn.XLOOKUP(I196,Sheet!$B$2:$B$900,Sheet!$A$2:$A$900)</f>
        <v>HUBB</v>
      </c>
      <c r="M196" s="9">
        <f t="shared" si="11"/>
        <v>5.3177969032081312E-5</v>
      </c>
      <c r="P196" s="15"/>
      <c r="R196" s="10" t="s">
        <v>390</v>
      </c>
      <c r="S196" s="11">
        <v>0.15896825517902549</v>
      </c>
      <c r="V196" s="16"/>
    </row>
    <row r="197" spans="1:22">
      <c r="A197" s="1" t="s">
        <v>392</v>
      </c>
      <c r="B197">
        <v>-7.8214859172435147E-2</v>
      </c>
      <c r="C197">
        <v>0.1607884532150492</v>
      </c>
      <c r="D197">
        <v>0.47411996370153642</v>
      </c>
      <c r="E197">
        <v>0.23900331238748429</v>
      </c>
      <c r="F197" s="8">
        <f t="shared" si="9"/>
        <v>-9.4976009267660525E-5</v>
      </c>
      <c r="G197" s="8">
        <f t="shared" si="10"/>
        <v>5.2649026385705198E-2</v>
      </c>
      <c r="I197" s="10" t="s">
        <v>393</v>
      </c>
      <c r="J197" s="11">
        <v>-9.4976009267660525E-5</v>
      </c>
      <c r="L197" s="12" t="str">
        <f>_xlfn.XLOOKUP(I197,Sheet!$B$2:$B$900,Sheet!$A$2:$A$900)</f>
        <v>HUM</v>
      </c>
      <c r="M197" s="9">
        <f t="shared" si="11"/>
        <v>-9.4976009267660525E-5</v>
      </c>
      <c r="P197" s="15"/>
      <c r="R197" s="10" t="s">
        <v>392</v>
      </c>
      <c r="S197" s="11">
        <v>5.2649026385705198E-2</v>
      </c>
      <c r="V197" s="16"/>
    </row>
    <row r="198" spans="1:22">
      <c r="A198" s="1" t="s">
        <v>394</v>
      </c>
      <c r="B198">
        <v>-9.1290720465959985E-2</v>
      </c>
      <c r="C198">
        <v>0.12926759721905901</v>
      </c>
      <c r="D198">
        <v>0.53726874265921398</v>
      </c>
      <c r="E198">
        <v>0.22055831768501899</v>
      </c>
      <c r="F198" s="8">
        <f t="shared" si="9"/>
        <v>-3.4815756009090002E-4</v>
      </c>
      <c r="G198" s="8">
        <f t="shared" si="10"/>
        <v>6.21110888862174E-2</v>
      </c>
      <c r="I198" s="10" t="s">
        <v>395</v>
      </c>
      <c r="J198" s="11">
        <v>-3.4815756009090002E-4</v>
      </c>
      <c r="L198" s="12" t="str">
        <f>_xlfn.XLOOKUP(I198,Sheet!$B$2:$B$900,Sheet!$A$2:$A$900)</f>
        <v>IBM</v>
      </c>
      <c r="M198" s="9">
        <f t="shared" si="11"/>
        <v>-3.4815756009090002E-4</v>
      </c>
      <c r="P198" s="15"/>
      <c r="R198" s="10" t="s">
        <v>394</v>
      </c>
      <c r="S198" s="11">
        <v>6.21110888862174E-2</v>
      </c>
      <c r="V198" s="16"/>
    </row>
    <row r="199" spans="1:22">
      <c r="A199" s="1" t="s">
        <v>396</v>
      </c>
      <c r="B199">
        <v>-0.14543509082566691</v>
      </c>
      <c r="C199">
        <v>-0.23346668168447579</v>
      </c>
      <c r="D199">
        <v>0.79875445277002133</v>
      </c>
      <c r="E199">
        <v>-8.8031590858808961E-2</v>
      </c>
      <c r="F199" s="8">
        <f t="shared" si="9"/>
        <v>2.2292953462860001E-4</v>
      </c>
      <c r="G199" s="8">
        <f t="shared" si="10"/>
        <v>0.13149622684922899</v>
      </c>
      <c r="I199" s="10" t="s">
        <v>397</v>
      </c>
      <c r="J199" s="11">
        <v>2.2292953462860001E-4</v>
      </c>
      <c r="L199" s="12" t="str">
        <f>_xlfn.XLOOKUP(I199,Sheet!$B$2:$B$900,Sheet!$A$2:$A$900)</f>
        <v>ICE</v>
      </c>
      <c r="M199" s="9">
        <f t="shared" si="11"/>
        <v>2.2292953462860001E-4</v>
      </c>
      <c r="P199" s="15"/>
      <c r="R199" s="10" t="s">
        <v>396</v>
      </c>
      <c r="S199" s="11">
        <v>0.13149622684922899</v>
      </c>
      <c r="V199" s="16"/>
    </row>
    <row r="200" spans="1:22">
      <c r="A200" s="1" t="s">
        <v>398</v>
      </c>
      <c r="B200">
        <v>-0.23934022207761649</v>
      </c>
      <c r="C200">
        <v>-0.38664675499307599</v>
      </c>
      <c r="D200">
        <v>1.252261433557406</v>
      </c>
      <c r="E200">
        <v>-0.1473065329154595</v>
      </c>
      <c r="F200" s="8">
        <f t="shared" si="9"/>
        <v>1.2661635825519E-3</v>
      </c>
      <c r="G200" s="8">
        <f t="shared" si="10"/>
        <v>0.10874209859613319</v>
      </c>
      <c r="I200" s="10" t="s">
        <v>399</v>
      </c>
      <c r="J200" s="11">
        <v>1.2661635825519E-3</v>
      </c>
      <c r="L200" s="12" t="str">
        <f>_xlfn.XLOOKUP(I200,Sheet!$B$2:$B$900,Sheet!$A$2:$A$900)</f>
        <v>IDXX</v>
      </c>
      <c r="M200" s="9">
        <f t="shared" si="11"/>
        <v>1.2661635825519E-3</v>
      </c>
      <c r="P200" s="15"/>
      <c r="R200" s="10" t="s">
        <v>398</v>
      </c>
      <c r="S200" s="11">
        <v>0.10874209859613319</v>
      </c>
      <c r="V200" s="16"/>
    </row>
    <row r="201" spans="1:22">
      <c r="A201" s="1" t="s">
        <v>400</v>
      </c>
      <c r="B201">
        <v>-0.15125127580062281</v>
      </c>
      <c r="C201">
        <v>1.1085185335387051E-2</v>
      </c>
      <c r="D201">
        <v>0.82684323186576925</v>
      </c>
      <c r="E201">
        <v>0.16233646113600991</v>
      </c>
      <c r="F201" s="8">
        <f t="shared" si="9"/>
        <v>6.1170723876334239E-5</v>
      </c>
      <c r="G201" s="8">
        <f t="shared" si="10"/>
        <v>0.1299771096642548</v>
      </c>
      <c r="I201" s="10" t="s">
        <v>401</v>
      </c>
      <c r="J201" s="11">
        <v>6.1170723876334239E-5</v>
      </c>
      <c r="L201" s="12" t="str">
        <f>_xlfn.XLOOKUP(I201,Sheet!$B$2:$B$900,Sheet!$A$2:$A$900)</f>
        <v>IEX</v>
      </c>
      <c r="M201" s="9">
        <f t="shared" si="11"/>
        <v>6.1170723876334239E-5</v>
      </c>
      <c r="P201" s="15"/>
      <c r="R201" s="10" t="s">
        <v>400</v>
      </c>
      <c r="S201" s="11">
        <v>0.1299771096642548</v>
      </c>
      <c r="V201" s="16"/>
    </row>
    <row r="202" spans="1:22">
      <c r="A202" s="1" t="s">
        <v>402</v>
      </c>
      <c r="B202">
        <v>-0.17397429944778739</v>
      </c>
      <c r="C202">
        <v>-0.27960652773388561</v>
      </c>
      <c r="D202">
        <v>0.93658217489474227</v>
      </c>
      <c r="E202">
        <v>-0.10563222828609831</v>
      </c>
      <c r="F202" s="8">
        <f t="shared" si="9"/>
        <v>-1.422890103482E-4</v>
      </c>
      <c r="G202" s="8">
        <f t="shared" si="10"/>
        <v>8.4176913389457694E-2</v>
      </c>
      <c r="I202" s="10" t="s">
        <v>403</v>
      </c>
      <c r="J202" s="11">
        <v>-1.422890103482E-4</v>
      </c>
      <c r="L202" s="12" t="str">
        <f>_xlfn.XLOOKUP(I202,Sheet!$B$2:$B$900,Sheet!$A$2:$A$900)</f>
        <v>IFF</v>
      </c>
      <c r="M202" s="9">
        <f t="shared" si="11"/>
        <v>-1.422890103482E-4</v>
      </c>
      <c r="P202" s="15"/>
      <c r="R202" s="10" t="s">
        <v>402</v>
      </c>
      <c r="S202" s="11">
        <v>8.4176913389457694E-2</v>
      </c>
      <c r="V202" s="16"/>
    </row>
    <row r="203" spans="1:22">
      <c r="A203" s="1" t="s">
        <v>404</v>
      </c>
      <c r="B203">
        <v>-0.28356227400789208</v>
      </c>
      <c r="C203">
        <v>-0.47903797388656588</v>
      </c>
      <c r="D203">
        <v>1.465828136332296</v>
      </c>
      <c r="E203">
        <v>-0.1954756998786738</v>
      </c>
      <c r="F203" s="8">
        <f t="shared" si="9"/>
        <v>-1.6755286658739999E-4</v>
      </c>
      <c r="G203" s="8">
        <f t="shared" si="10"/>
        <v>8.5750334969717706E-2</v>
      </c>
      <c r="I203" s="10" t="s">
        <v>405</v>
      </c>
      <c r="J203" s="11">
        <v>-1.6755286658739999E-4</v>
      </c>
      <c r="L203" s="12" t="str">
        <f>_xlfn.XLOOKUP(I203,Sheet!$B$2:$B$900,Sheet!$A$2:$A$900)</f>
        <v>ILMN</v>
      </c>
      <c r="M203" s="9">
        <f t="shared" si="11"/>
        <v>-1.6755286658739999E-4</v>
      </c>
      <c r="P203" s="15"/>
      <c r="R203" s="10" t="s">
        <v>404</v>
      </c>
      <c r="S203" s="11">
        <v>8.5750334969717706E-2</v>
      </c>
      <c r="V203" s="16"/>
    </row>
    <row r="204" spans="1:22">
      <c r="A204" s="1" t="s">
        <v>406</v>
      </c>
      <c r="B204">
        <v>-9.6886244555753953E-2</v>
      </c>
      <c r="C204">
        <v>0.12512142532056861</v>
      </c>
      <c r="D204">
        <v>0.56429185845761565</v>
      </c>
      <c r="E204">
        <v>0.22200766987632251</v>
      </c>
      <c r="F204" s="8">
        <f t="shared" si="9"/>
        <v>-6.5676000149030001E-4</v>
      </c>
      <c r="G204" s="8">
        <f t="shared" si="10"/>
        <v>-0.1559167758750353</v>
      </c>
      <c r="I204" s="10" t="s">
        <v>407</v>
      </c>
      <c r="J204" s="11">
        <v>-6.5676000149030001E-4</v>
      </c>
      <c r="L204" s="12" t="str">
        <f>_xlfn.XLOOKUP(I204,Sheet!$B$2:$B$900,Sheet!$A$2:$A$900)</f>
        <v>INCY</v>
      </c>
      <c r="M204" s="9">
        <f t="shared" si="11"/>
        <v>-6.5676000149030001E-4</v>
      </c>
      <c r="P204" s="15"/>
      <c r="R204" s="10" t="s">
        <v>406</v>
      </c>
      <c r="S204" s="11">
        <v>-0.1559167758750353</v>
      </c>
      <c r="V204" s="16"/>
    </row>
    <row r="205" spans="1:22">
      <c r="A205" s="1" t="s">
        <v>408</v>
      </c>
      <c r="B205">
        <v>-0.22747368107119431</v>
      </c>
      <c r="C205">
        <v>-0.55458862100490203</v>
      </c>
      <c r="D205">
        <v>1.1949529658255049</v>
      </c>
      <c r="E205">
        <v>-0.32711493993370783</v>
      </c>
      <c r="F205" s="8">
        <f t="shared" si="9"/>
        <v>-8.903268836979E-4</v>
      </c>
      <c r="G205" s="8">
        <f t="shared" si="10"/>
        <v>-4.2797174541005303E-2</v>
      </c>
      <c r="I205" s="10" t="s">
        <v>409</v>
      </c>
      <c r="J205" s="11">
        <v>-8.903268836979E-4</v>
      </c>
      <c r="L205" s="12" t="str">
        <f>_xlfn.XLOOKUP(I205,Sheet!$B$2:$B$900,Sheet!$A$2:$A$900)</f>
        <v>INTC</v>
      </c>
      <c r="M205" s="9">
        <f t="shared" si="11"/>
        <v>-8.903268836979E-4</v>
      </c>
      <c r="P205" s="15"/>
      <c r="R205" s="10" t="s">
        <v>408</v>
      </c>
      <c r="S205" s="11">
        <v>-4.2797174541005303E-2</v>
      </c>
      <c r="V205" s="16"/>
    </row>
    <row r="206" spans="1:22">
      <c r="A206" s="1" t="s">
        <v>410</v>
      </c>
      <c r="B206">
        <v>-0.32586875594646308</v>
      </c>
      <c r="C206">
        <v>-0.38156087028348668</v>
      </c>
      <c r="D206">
        <v>1.670143753976449</v>
      </c>
      <c r="E206">
        <v>-5.5692114337023653E-2</v>
      </c>
      <c r="F206" s="8">
        <f t="shared" si="9"/>
        <v>1.0021204525224E-3</v>
      </c>
      <c r="G206" s="8">
        <f t="shared" si="10"/>
        <v>0.1336441396247024</v>
      </c>
      <c r="I206" s="10" t="s">
        <v>411</v>
      </c>
      <c r="J206" s="11">
        <v>1.0021204525224E-3</v>
      </c>
      <c r="L206" s="12" t="str">
        <f>_xlfn.XLOOKUP(I206,Sheet!$B$2:$B$900,Sheet!$A$2:$A$900)</f>
        <v>INTU</v>
      </c>
      <c r="M206" s="9">
        <f t="shared" si="11"/>
        <v>1.0021204525224E-3</v>
      </c>
      <c r="P206" s="15"/>
      <c r="R206" s="10" t="s">
        <v>410</v>
      </c>
      <c r="S206" s="11">
        <v>0.1336441396247024</v>
      </c>
      <c r="V206" s="16"/>
    </row>
    <row r="207" spans="1:22">
      <c r="A207" s="1" t="s">
        <v>412</v>
      </c>
      <c r="B207">
        <v>-0.1456656877294924</v>
      </c>
      <c r="C207">
        <v>-0.2188096200261811</v>
      </c>
      <c r="D207">
        <v>0.799868101238839</v>
      </c>
      <c r="E207">
        <v>-7.3143932296688668E-2</v>
      </c>
      <c r="F207" s="8">
        <f t="shared" si="9"/>
        <v>-2.9195168413110001E-4</v>
      </c>
      <c r="G207" s="8">
        <f t="shared" si="10"/>
        <v>0.18988584020623381</v>
      </c>
      <c r="I207" s="10" t="s">
        <v>413</v>
      </c>
      <c r="J207" s="11">
        <v>-2.9195168413110001E-4</v>
      </c>
      <c r="L207" s="12" t="str">
        <f>_xlfn.XLOOKUP(I207,Sheet!$B$2:$B$900,Sheet!$A$2:$A$900)</f>
        <v>IP</v>
      </c>
      <c r="M207" s="9">
        <f t="shared" si="11"/>
        <v>-2.9195168413110001E-4</v>
      </c>
      <c r="P207" s="15"/>
      <c r="R207" s="10" t="s">
        <v>412</v>
      </c>
      <c r="S207" s="11">
        <v>0.18988584020623381</v>
      </c>
      <c r="V207" s="16"/>
    </row>
    <row r="208" spans="1:22">
      <c r="A208" s="1" t="s">
        <v>414</v>
      </c>
      <c r="B208">
        <v>-0.20266440732920851</v>
      </c>
      <c r="C208">
        <v>-2.253334995001843E-2</v>
      </c>
      <c r="D208">
        <v>1.0751386523768769</v>
      </c>
      <c r="E208">
        <v>0.18013105737919011</v>
      </c>
      <c r="F208" s="8">
        <f t="shared" si="9"/>
        <v>4.7445135627550002E-4</v>
      </c>
      <c r="G208" s="8">
        <f t="shared" si="10"/>
        <v>0.25859033589586922</v>
      </c>
      <c r="I208" s="10" t="s">
        <v>415</v>
      </c>
      <c r="J208" s="11">
        <v>4.7445135627550002E-4</v>
      </c>
      <c r="L208" s="12" t="str">
        <f>_xlfn.XLOOKUP(I208,Sheet!$B$2:$B$900,Sheet!$A$2:$A$900)</f>
        <v>IPG</v>
      </c>
      <c r="M208" s="9">
        <f t="shared" si="11"/>
        <v>4.7445135627550002E-4</v>
      </c>
      <c r="P208" s="15"/>
      <c r="R208" s="10" t="s">
        <v>414</v>
      </c>
      <c r="S208" s="11">
        <v>0.25859033589586922</v>
      </c>
      <c r="V208" s="16"/>
    </row>
    <row r="209" spans="1:22">
      <c r="A209" s="1" t="s">
        <v>416</v>
      </c>
      <c r="B209">
        <v>-0.16752547576915319</v>
      </c>
      <c r="C209">
        <v>6.0695921260416341E-2</v>
      </c>
      <c r="D209">
        <v>0.90543812006901758</v>
      </c>
      <c r="E209">
        <v>0.22822139702956951</v>
      </c>
      <c r="F209" s="8">
        <f t="shared" si="9"/>
        <v>8.57917584408E-4</v>
      </c>
      <c r="G209" s="8">
        <f t="shared" si="10"/>
        <v>0.2342482833216091</v>
      </c>
      <c r="I209" s="10" t="s">
        <v>417</v>
      </c>
      <c r="J209" s="11">
        <v>8.57917584408E-4</v>
      </c>
      <c r="L209" s="12" t="str">
        <f>_xlfn.XLOOKUP(I209,Sheet!$B$2:$B$900,Sheet!$A$2:$A$900)</f>
        <v>IRM</v>
      </c>
      <c r="M209" s="9">
        <f t="shared" si="11"/>
        <v>8.57917584408E-4</v>
      </c>
      <c r="P209" s="15"/>
      <c r="R209" s="10" t="s">
        <v>416</v>
      </c>
      <c r="S209" s="11">
        <v>0.2342482833216091</v>
      </c>
      <c r="V209" s="16"/>
    </row>
    <row r="210" spans="1:22">
      <c r="A210" s="1" t="s">
        <v>418</v>
      </c>
      <c r="B210">
        <v>-0.27066738590598938</v>
      </c>
      <c r="C210">
        <v>-0.2062146027561931</v>
      </c>
      <c r="D210">
        <v>1.4035533522739581</v>
      </c>
      <c r="E210">
        <v>6.44527831497963E-2</v>
      </c>
      <c r="F210" s="8">
        <f t="shared" si="9"/>
        <v>4.3414440140430001E-4</v>
      </c>
      <c r="G210" s="8">
        <f t="shared" si="10"/>
        <v>0.15663274106370359</v>
      </c>
      <c r="I210" s="10" t="s">
        <v>419</v>
      </c>
      <c r="J210" s="11">
        <v>4.3414440140430001E-4</v>
      </c>
      <c r="L210" s="12" t="str">
        <f>_xlfn.XLOOKUP(I210,Sheet!$B$2:$B$900,Sheet!$A$2:$A$900)</f>
        <v>ISRG</v>
      </c>
      <c r="M210" s="9">
        <f t="shared" si="11"/>
        <v>4.3414440140430001E-4</v>
      </c>
      <c r="P210" s="15"/>
      <c r="R210" s="10" t="s">
        <v>418</v>
      </c>
      <c r="S210" s="11">
        <v>0.15663274106370359</v>
      </c>
      <c r="V210" s="16"/>
    </row>
    <row r="211" spans="1:22">
      <c r="A211" s="1" t="s">
        <v>420</v>
      </c>
      <c r="B211">
        <v>-0.21147369558534379</v>
      </c>
      <c r="C211">
        <v>7.0100997617051353E-2</v>
      </c>
      <c r="D211">
        <v>1.1176823735416641</v>
      </c>
      <c r="E211">
        <v>0.2815746932023952</v>
      </c>
      <c r="F211" s="8">
        <f t="shared" si="9"/>
        <v>9.3097086423719996E-4</v>
      </c>
      <c r="G211" s="8">
        <f t="shared" si="10"/>
        <v>0.22085883908821571</v>
      </c>
      <c r="I211" s="10" t="s">
        <v>421</v>
      </c>
      <c r="J211" s="11">
        <v>9.3097086423719996E-4</v>
      </c>
      <c r="L211" s="12" t="str">
        <f>_xlfn.XLOOKUP(I211,Sheet!$B$2:$B$900,Sheet!$A$2:$A$900)</f>
        <v>IT</v>
      </c>
      <c r="M211" s="9">
        <f t="shared" si="11"/>
        <v>9.3097086423719996E-4</v>
      </c>
      <c r="P211" s="15"/>
      <c r="R211" s="10" t="s">
        <v>420</v>
      </c>
      <c r="S211" s="11">
        <v>0.22085883908821571</v>
      </c>
      <c r="V211" s="16"/>
    </row>
    <row r="212" spans="1:22">
      <c r="A212" s="1" t="s">
        <v>422</v>
      </c>
      <c r="B212">
        <v>-0.15454148039929921</v>
      </c>
      <c r="C212">
        <v>-5.4787875719716987E-2</v>
      </c>
      <c r="D212">
        <v>0.84273299990959483</v>
      </c>
      <c r="E212">
        <v>9.9753604679582164E-2</v>
      </c>
      <c r="F212" s="8">
        <f t="shared" si="9"/>
        <v>1.156390852902298E-5</v>
      </c>
      <c r="G212" s="8">
        <f t="shared" si="10"/>
        <v>0.118387852336322</v>
      </c>
      <c r="I212" s="10" t="s">
        <v>423</v>
      </c>
      <c r="J212" s="11">
        <v>1.156390852902298E-5</v>
      </c>
      <c r="L212" s="12" t="str">
        <f>_xlfn.XLOOKUP(I212,Sheet!$B$2:$B$900,Sheet!$A$2:$A$900)</f>
        <v>ITW</v>
      </c>
      <c r="M212" s="9">
        <f t="shared" si="11"/>
        <v>1.156390852902298E-5</v>
      </c>
      <c r="P212" s="15"/>
      <c r="R212" s="10" t="s">
        <v>422</v>
      </c>
      <c r="S212" s="11">
        <v>0.118387852336322</v>
      </c>
      <c r="V212" s="16"/>
    </row>
    <row r="213" spans="1:22">
      <c r="A213" s="1" t="s">
        <v>424</v>
      </c>
      <c r="B213">
        <v>-0.2787501369719434</v>
      </c>
      <c r="C213">
        <v>-0.11257002474984119</v>
      </c>
      <c r="D213">
        <v>1.4425883228182399</v>
      </c>
      <c r="E213">
        <v>0.16618011222210219</v>
      </c>
      <c r="F213" s="8">
        <f t="shared" si="9"/>
        <v>-6.6012413428969937E-5</v>
      </c>
      <c r="G213" s="8">
        <f t="shared" si="10"/>
        <v>0.27364667898029571</v>
      </c>
      <c r="I213" s="10" t="s">
        <v>425</v>
      </c>
      <c r="J213" s="11">
        <v>-6.6012413428969937E-5</v>
      </c>
      <c r="L213" s="12" t="str">
        <f>_xlfn.XLOOKUP(I213,Sheet!$B$2:$B$900,Sheet!$A$2:$A$900)</f>
        <v>IVZ</v>
      </c>
      <c r="M213" s="9">
        <f t="shared" si="11"/>
        <v>-6.6012413428969937E-5</v>
      </c>
      <c r="P213" s="15"/>
      <c r="R213" s="10" t="s">
        <v>424</v>
      </c>
      <c r="S213" s="11">
        <v>0.27364667898029571</v>
      </c>
      <c r="V213" s="16"/>
    </row>
    <row r="214" spans="1:22">
      <c r="A214" s="1" t="s">
        <v>426</v>
      </c>
      <c r="B214">
        <v>-0.16422838876193671</v>
      </c>
      <c r="C214">
        <v>-9.8483954033300236E-2</v>
      </c>
      <c r="D214">
        <v>0.88951511400852579</v>
      </c>
      <c r="E214">
        <v>6.5744434728636419E-2</v>
      </c>
      <c r="F214" s="8">
        <f t="shared" si="9"/>
        <v>2.792130865714E-4</v>
      </c>
      <c r="G214" s="8">
        <f t="shared" si="10"/>
        <v>0.17634294403219969</v>
      </c>
      <c r="I214" s="10" t="s">
        <v>427</v>
      </c>
      <c r="J214" s="11">
        <v>2.792130865714E-4</v>
      </c>
      <c r="L214" s="12" t="str">
        <f>_xlfn.XLOOKUP(I214,Sheet!$B$2:$B$900,Sheet!$A$2:$A$900)</f>
        <v>J</v>
      </c>
      <c r="M214" s="9">
        <f t="shared" si="11"/>
        <v>2.792130865714E-4</v>
      </c>
      <c r="P214" s="15"/>
      <c r="R214" s="10" t="s">
        <v>426</v>
      </c>
      <c r="S214" s="11">
        <v>0.17634294403219969</v>
      </c>
      <c r="V214" s="16"/>
    </row>
    <row r="215" spans="1:22">
      <c r="A215" s="1" t="s">
        <v>428</v>
      </c>
      <c r="B215">
        <v>-0.17023736373854739</v>
      </c>
      <c r="C215">
        <v>-9.1009955316521229E-2</v>
      </c>
      <c r="D215">
        <v>0.91853495629976489</v>
      </c>
      <c r="E215">
        <v>7.9227408422026191E-2</v>
      </c>
      <c r="F215" s="8">
        <f t="shared" si="9"/>
        <v>5.8862975071330003E-4</v>
      </c>
      <c r="G215" s="8">
        <f t="shared" si="10"/>
        <v>0.17599681167327019</v>
      </c>
      <c r="I215" s="10" t="s">
        <v>429</v>
      </c>
      <c r="J215" s="11">
        <v>5.8862975071330003E-4</v>
      </c>
      <c r="L215" s="12" t="str">
        <f>_xlfn.XLOOKUP(I215,Sheet!$B$2:$B$900,Sheet!$A$2:$A$900)</f>
        <v>JBHT</v>
      </c>
      <c r="M215" s="9">
        <f t="shared" si="11"/>
        <v>5.8862975071330003E-4</v>
      </c>
      <c r="P215" s="15"/>
      <c r="R215" s="10" t="s">
        <v>428</v>
      </c>
      <c r="S215" s="11">
        <v>0.17599681167327019</v>
      </c>
      <c r="V215" s="16"/>
    </row>
    <row r="216" spans="1:22">
      <c r="A216" s="1" t="s">
        <v>430</v>
      </c>
      <c r="B216">
        <v>-0.23225461394111679</v>
      </c>
      <c r="C216">
        <v>4.0995585020022651E-2</v>
      </c>
      <c r="D216">
        <v>1.2180420814284481</v>
      </c>
      <c r="E216">
        <v>0.27325019896113939</v>
      </c>
      <c r="F216" s="8">
        <f t="shared" si="9"/>
        <v>2.664849621757E-4</v>
      </c>
      <c r="G216" s="8">
        <f t="shared" si="10"/>
        <v>0.2366565459483003</v>
      </c>
      <c r="I216" s="10" t="s">
        <v>431</v>
      </c>
      <c r="J216" s="11">
        <v>2.664849621757E-4</v>
      </c>
      <c r="L216" s="12" t="str">
        <f>_xlfn.XLOOKUP(I216,Sheet!$B$2:$B$900,Sheet!$A$2:$A$900)</f>
        <v>JBL</v>
      </c>
      <c r="M216" s="9">
        <f t="shared" si="11"/>
        <v>2.664849621757E-4</v>
      </c>
      <c r="P216" s="15"/>
      <c r="R216" s="10" t="s">
        <v>430</v>
      </c>
      <c r="S216" s="11">
        <v>0.2366565459483003</v>
      </c>
      <c r="V216" s="16"/>
    </row>
    <row r="217" spans="1:22">
      <c r="A217" s="1" t="s">
        <v>432</v>
      </c>
      <c r="B217">
        <v>-0.18315367775403671</v>
      </c>
      <c r="C217">
        <v>-0.1618139169135584</v>
      </c>
      <c r="D217">
        <v>0.98091321501653428</v>
      </c>
      <c r="E217">
        <v>2.1339760840478259E-2</v>
      </c>
      <c r="F217" s="8">
        <f t="shared" si="9"/>
        <v>8.1726763793750002E-4</v>
      </c>
      <c r="G217" s="8">
        <f t="shared" si="10"/>
        <v>0.25784280170638518</v>
      </c>
      <c r="I217" s="10" t="s">
        <v>433</v>
      </c>
      <c r="J217" s="11">
        <v>8.1726763793750002E-4</v>
      </c>
      <c r="L217" s="12" t="str">
        <f>_xlfn.XLOOKUP(I217,Sheet!$B$2:$B$900,Sheet!$A$2:$A$900)</f>
        <v>JCI</v>
      </c>
      <c r="M217" s="9">
        <f t="shared" si="11"/>
        <v>8.1726763793750002E-4</v>
      </c>
      <c r="P217" s="15"/>
      <c r="R217" s="10" t="s">
        <v>432</v>
      </c>
      <c r="S217" s="11">
        <v>0.25784280170638518</v>
      </c>
      <c r="V217" s="16"/>
    </row>
    <row r="218" spans="1:22">
      <c r="A218" s="1" t="s">
        <v>434</v>
      </c>
      <c r="B218">
        <v>-0.11007917874747471</v>
      </c>
      <c r="C218">
        <v>9.2180795344557254E-2</v>
      </c>
      <c r="D218">
        <v>0.62800603118968035</v>
      </c>
      <c r="E218">
        <v>0.20225997409203189</v>
      </c>
      <c r="F218" s="8">
        <f t="shared" si="9"/>
        <v>-1.5345548358129999E-4</v>
      </c>
      <c r="G218" s="8">
        <f t="shared" si="10"/>
        <v>-1.4519552110620001E-2</v>
      </c>
      <c r="I218" s="10" t="s">
        <v>435</v>
      </c>
      <c r="J218" s="11">
        <v>-1.5345548358129999E-4</v>
      </c>
      <c r="L218" s="12" t="str">
        <f>_xlfn.XLOOKUP(I218,Sheet!$B$2:$B$900,Sheet!$A$2:$A$900)</f>
        <v>JKHY</v>
      </c>
      <c r="M218" s="9">
        <f t="shared" si="11"/>
        <v>-1.5345548358129999E-4</v>
      </c>
      <c r="P218" s="15"/>
      <c r="R218" s="10" t="s">
        <v>434</v>
      </c>
      <c r="S218" s="11">
        <v>-1.4519552110620001E-2</v>
      </c>
      <c r="V218" s="16"/>
    </row>
    <row r="219" spans="1:22">
      <c r="A219" s="1" t="s">
        <v>436</v>
      </c>
      <c r="B219">
        <v>-4.327279115321344E-2</v>
      </c>
      <c r="C219">
        <v>7.3019719634593527E-2</v>
      </c>
      <c r="D219">
        <v>0.30537016740607931</v>
      </c>
      <c r="E219">
        <v>0.116292510787807</v>
      </c>
      <c r="F219" s="8">
        <f t="shared" si="9"/>
        <v>-5.644454694767433E-5</v>
      </c>
      <c r="G219" s="8">
        <f t="shared" si="10"/>
        <v>7.4842326016117899E-2</v>
      </c>
      <c r="I219" s="10" t="s">
        <v>437</v>
      </c>
      <c r="J219" s="11">
        <v>-5.644454694767433E-5</v>
      </c>
      <c r="L219" s="12" t="str">
        <f>_xlfn.XLOOKUP(I219,Sheet!$B$2:$B$900,Sheet!$A$2:$A$900)</f>
        <v>JNJ</v>
      </c>
      <c r="M219" s="9">
        <f t="shared" si="11"/>
        <v>-5.644454694767433E-5</v>
      </c>
      <c r="P219" s="15"/>
      <c r="R219" s="10" t="s">
        <v>436</v>
      </c>
      <c r="S219" s="11">
        <v>7.4842326016117899E-2</v>
      </c>
      <c r="V219" s="16"/>
    </row>
    <row r="220" spans="1:22">
      <c r="A220" s="1" t="s">
        <v>438</v>
      </c>
      <c r="B220">
        <v>-0.18362191395110131</v>
      </c>
      <c r="C220">
        <v>-3.8925327130881038E-2</v>
      </c>
      <c r="D220">
        <v>0.98317452258508908</v>
      </c>
      <c r="E220">
        <v>0.1446965868202203</v>
      </c>
      <c r="F220" s="8">
        <f t="shared" si="9"/>
        <v>3.550374497338E-4</v>
      </c>
      <c r="G220" s="8">
        <f t="shared" si="10"/>
        <v>0.14163106794966571</v>
      </c>
      <c r="I220" s="10" t="s">
        <v>439</v>
      </c>
      <c r="J220" s="11">
        <v>3.550374497338E-4</v>
      </c>
      <c r="L220" s="12" t="str">
        <f>_xlfn.XLOOKUP(I220,Sheet!$B$2:$B$900,Sheet!$A$2:$A$900)</f>
        <v>JNPR</v>
      </c>
      <c r="M220" s="9">
        <f t="shared" si="11"/>
        <v>3.550374497338E-4</v>
      </c>
      <c r="P220" s="15"/>
      <c r="R220" s="10" t="s">
        <v>438</v>
      </c>
      <c r="S220" s="11">
        <v>0.14163106794966571</v>
      </c>
      <c r="V220" s="16"/>
    </row>
    <row r="221" spans="1:22">
      <c r="A221" s="1" t="s">
        <v>440</v>
      </c>
      <c r="B221">
        <v>-0.1628057247736957</v>
      </c>
      <c r="C221">
        <v>-9.0944301803763228E-2</v>
      </c>
      <c r="D221">
        <v>0.88264447721391814</v>
      </c>
      <c r="E221">
        <v>7.1861422969932448E-2</v>
      </c>
      <c r="F221" s="8">
        <f t="shared" si="9"/>
        <v>-3.9610975365470002E-4</v>
      </c>
      <c r="G221" s="8">
        <f t="shared" si="10"/>
        <v>0.17109078821653631</v>
      </c>
      <c r="I221" s="10" t="s">
        <v>441</v>
      </c>
      <c r="J221" s="11">
        <v>-3.9610975365470002E-4</v>
      </c>
      <c r="L221" s="12" t="str">
        <f>_xlfn.XLOOKUP(I221,Sheet!$B$2:$B$900,Sheet!$A$2:$A$900)</f>
        <v>JPM</v>
      </c>
      <c r="M221" s="9">
        <f t="shared" si="11"/>
        <v>-3.9610975365470002E-4</v>
      </c>
      <c r="P221" s="15"/>
      <c r="R221" s="10" t="s">
        <v>440</v>
      </c>
      <c r="S221" s="11">
        <v>0.17109078821653631</v>
      </c>
      <c r="V221" s="16"/>
    </row>
    <row r="222" spans="1:22">
      <c r="A222" s="1" t="s">
        <v>442</v>
      </c>
      <c r="B222">
        <v>-1.93243348579458E-2</v>
      </c>
      <c r="C222">
        <v>0.16101499919757209</v>
      </c>
      <c r="D222">
        <v>0.1897130998508921</v>
      </c>
      <c r="E222">
        <v>0.18033933405551791</v>
      </c>
      <c r="F222" s="8">
        <f t="shared" si="9"/>
        <v>-2.0354368573299999E-4</v>
      </c>
      <c r="G222" s="8">
        <f t="shared" si="10"/>
        <v>-7.7268833060215999E-3</v>
      </c>
      <c r="I222" s="10" t="s">
        <v>443</v>
      </c>
      <c r="J222" s="11">
        <v>-2.0354368573299999E-4</v>
      </c>
      <c r="L222" s="12" t="str">
        <f>_xlfn.XLOOKUP(I222,Sheet!$B$2:$B$900,Sheet!$A$2:$A$900)</f>
        <v>K</v>
      </c>
      <c r="M222" s="9">
        <f t="shared" si="11"/>
        <v>-2.0354368573299999E-4</v>
      </c>
      <c r="P222" s="15"/>
      <c r="R222" s="10" t="s">
        <v>442</v>
      </c>
      <c r="S222" s="11">
        <v>-7.7268833060215999E-3</v>
      </c>
      <c r="V222" s="16"/>
    </row>
    <row r="223" spans="1:22">
      <c r="A223" s="1" t="s">
        <v>444</v>
      </c>
      <c r="B223">
        <v>-7.7507103032310704E-2</v>
      </c>
      <c r="C223">
        <v>9.874096035100921E-3</v>
      </c>
      <c r="D223">
        <v>0.47070191459216021</v>
      </c>
      <c r="E223">
        <v>8.7381199067411625E-2</v>
      </c>
      <c r="F223" s="8">
        <f t="shared" si="9"/>
        <v>1.9852933548970001E-4</v>
      </c>
      <c r="G223" s="8">
        <f t="shared" si="10"/>
        <v>0.1278463718872612</v>
      </c>
      <c r="I223" s="10" t="s">
        <v>445</v>
      </c>
      <c r="J223" s="11">
        <v>1.9852933548970001E-4</v>
      </c>
      <c r="L223" s="12" t="str">
        <f>_xlfn.XLOOKUP(I223,Sheet!$B$2:$B$900,Sheet!$A$2:$A$900)</f>
        <v>KDP</v>
      </c>
      <c r="M223" s="9">
        <f t="shared" si="11"/>
        <v>1.9852933548970001E-4</v>
      </c>
      <c r="P223" s="15"/>
      <c r="R223" s="10" t="s">
        <v>444</v>
      </c>
      <c r="S223" s="11">
        <v>0.1278463718872612</v>
      </c>
      <c r="V223" s="16"/>
    </row>
    <row r="224" spans="1:22">
      <c r="A224" s="1" t="s">
        <v>446</v>
      </c>
      <c r="B224">
        <v>-0.19534603671342601</v>
      </c>
      <c r="C224">
        <v>-0.18207613076398421</v>
      </c>
      <c r="D224">
        <v>1.039795193313475</v>
      </c>
      <c r="E224">
        <v>1.32699059494418E-2</v>
      </c>
      <c r="F224" s="8">
        <f t="shared" si="9"/>
        <v>-2.7593996923339998E-4</v>
      </c>
      <c r="G224" s="8">
        <f t="shared" si="10"/>
        <v>0.21617600471515219</v>
      </c>
      <c r="I224" s="10" t="s">
        <v>447</v>
      </c>
      <c r="J224" s="11">
        <v>-2.7593996923339998E-4</v>
      </c>
      <c r="L224" s="12" t="str">
        <f>_xlfn.XLOOKUP(I224,Sheet!$B$2:$B$900,Sheet!$A$2:$A$900)</f>
        <v>KEY</v>
      </c>
      <c r="M224" s="9">
        <f t="shared" si="11"/>
        <v>-2.7593996923339998E-4</v>
      </c>
      <c r="P224" s="15"/>
      <c r="R224" s="10" t="s">
        <v>446</v>
      </c>
      <c r="S224" s="11">
        <v>0.21617600471515219</v>
      </c>
      <c r="V224" s="16"/>
    </row>
    <row r="225" spans="1:22">
      <c r="A225" s="1" t="s">
        <v>448</v>
      </c>
      <c r="B225">
        <v>-0.18094391114869871</v>
      </c>
      <c r="C225">
        <v>-6.7630699254977777E-2</v>
      </c>
      <c r="D225">
        <v>0.9702413319354829</v>
      </c>
      <c r="E225">
        <v>0.1133132118937209</v>
      </c>
      <c r="F225" s="8">
        <f t="shared" si="9"/>
        <v>1.385014683752E-4</v>
      </c>
      <c r="G225" s="8">
        <f t="shared" si="10"/>
        <v>0.22076772280517101</v>
      </c>
      <c r="I225" s="10" t="s">
        <v>449</v>
      </c>
      <c r="J225" s="11">
        <v>1.385014683752E-4</v>
      </c>
      <c r="L225" s="12" t="str">
        <f>_xlfn.XLOOKUP(I225,Sheet!$B$2:$B$900,Sheet!$A$2:$A$900)</f>
        <v>KIM</v>
      </c>
      <c r="M225" s="9">
        <f t="shared" si="11"/>
        <v>1.385014683752E-4</v>
      </c>
      <c r="P225" s="15"/>
      <c r="R225" s="10" t="s">
        <v>448</v>
      </c>
      <c r="S225" s="11">
        <v>0.22076772280517101</v>
      </c>
      <c r="V225" s="16"/>
    </row>
    <row r="226" spans="1:22">
      <c r="A226" s="1" t="s">
        <v>450</v>
      </c>
      <c r="B226">
        <v>-0.32042320944244829</v>
      </c>
      <c r="C226">
        <v>-4.3846733308083857E-4</v>
      </c>
      <c r="D226">
        <v>1.643844942390243</v>
      </c>
      <c r="E226">
        <v>0.3199847421093675</v>
      </c>
      <c r="F226" s="8">
        <f t="shared" si="9"/>
        <v>9.6016625548000004E-4</v>
      </c>
      <c r="G226" s="8">
        <f t="shared" si="10"/>
        <v>0.183377210978377</v>
      </c>
      <c r="I226" s="10" t="s">
        <v>451</v>
      </c>
      <c r="J226" s="11">
        <v>9.6016625548000004E-4</v>
      </c>
      <c r="L226" s="12" t="str">
        <f>_xlfn.XLOOKUP(I226,Sheet!$B$2:$B$900,Sheet!$A$2:$A$900)</f>
        <v>KLAC</v>
      </c>
      <c r="M226" s="9">
        <f t="shared" si="11"/>
        <v>9.6016625548000004E-4</v>
      </c>
      <c r="P226" s="15"/>
      <c r="R226" s="10" t="s">
        <v>450</v>
      </c>
      <c r="S226" s="11">
        <v>0.183377210978377</v>
      </c>
      <c r="V226" s="16"/>
    </row>
    <row r="227" spans="1:22">
      <c r="A227" s="1" t="s">
        <v>452</v>
      </c>
      <c r="B227">
        <v>-5.1528131907167277E-2</v>
      </c>
      <c r="C227">
        <v>7.7957473707864766E-3</v>
      </c>
      <c r="D227">
        <v>0.34523864541982918</v>
      </c>
      <c r="E227">
        <v>5.932387927795376E-2</v>
      </c>
      <c r="F227" s="8">
        <f t="shared" si="9"/>
        <v>-1.2400107083570001E-4</v>
      </c>
      <c r="G227" s="8">
        <f t="shared" si="10"/>
        <v>-2.12134059154243E-2</v>
      </c>
      <c r="I227" s="10" t="s">
        <v>453</v>
      </c>
      <c r="J227" s="11">
        <v>-1.2400107083570001E-4</v>
      </c>
      <c r="L227" s="12" t="str">
        <f>_xlfn.XLOOKUP(I227,Sheet!$B$2:$B$900,Sheet!$A$2:$A$900)</f>
        <v>KMB</v>
      </c>
      <c r="M227" s="9">
        <f t="shared" si="11"/>
        <v>-1.2400107083570001E-4</v>
      </c>
      <c r="P227" s="15"/>
      <c r="R227" s="10" t="s">
        <v>452</v>
      </c>
      <c r="S227" s="11">
        <v>-2.12134059154243E-2</v>
      </c>
      <c r="V227" s="16"/>
    </row>
    <row r="228" spans="1:22">
      <c r="A228" s="1" t="s">
        <v>454</v>
      </c>
      <c r="B228">
        <v>-0.26386059480718449</v>
      </c>
      <c r="C228">
        <v>-0.62063921845216852</v>
      </c>
      <c r="D228">
        <v>1.370680523719072</v>
      </c>
      <c r="E228">
        <v>-0.35677862364498403</v>
      </c>
      <c r="F228" s="8">
        <f t="shared" si="9"/>
        <v>1.99261525784E-4</v>
      </c>
      <c r="G228" s="8">
        <f t="shared" si="10"/>
        <v>0.17498821307205001</v>
      </c>
      <c r="I228" s="10" t="s">
        <v>455</v>
      </c>
      <c r="J228" s="11">
        <v>1.99261525784E-4</v>
      </c>
      <c r="L228" s="12" t="str">
        <f>_xlfn.XLOOKUP(I228,Sheet!$B$2:$B$900,Sheet!$A$2:$A$900)</f>
        <v>KMX</v>
      </c>
      <c r="M228" s="9">
        <f t="shared" si="11"/>
        <v>1.99261525784E-4</v>
      </c>
      <c r="P228" s="15"/>
      <c r="R228" s="10" t="s">
        <v>454</v>
      </c>
      <c r="S228" s="11">
        <v>0.17498821307205001</v>
      </c>
      <c r="V228" s="16"/>
    </row>
    <row r="229" spans="1:22">
      <c r="A229" s="1" t="s">
        <v>456</v>
      </c>
      <c r="B229">
        <v>-8.1281537911015028E-2</v>
      </c>
      <c r="C229">
        <v>0.12017944091643661</v>
      </c>
      <c r="D229">
        <v>0.48893023229108529</v>
      </c>
      <c r="E229">
        <v>0.20146097882745159</v>
      </c>
      <c r="F229" s="8">
        <f t="shared" si="9"/>
        <v>-2.7977839791949998E-4</v>
      </c>
      <c r="G229" s="8">
        <f t="shared" si="10"/>
        <v>6.6693844909010105E-2</v>
      </c>
      <c r="I229" s="10" t="s">
        <v>457</v>
      </c>
      <c r="J229" s="11">
        <v>-2.7977839791949998E-4</v>
      </c>
      <c r="L229" s="12" t="str">
        <f>_xlfn.XLOOKUP(I229,Sheet!$B$2:$B$900,Sheet!$A$2:$A$900)</f>
        <v>KO</v>
      </c>
      <c r="M229" s="9">
        <f t="shared" si="11"/>
        <v>-2.7977839791949998E-4</v>
      </c>
      <c r="P229" s="15"/>
      <c r="R229" s="10" t="s">
        <v>456</v>
      </c>
      <c r="S229" s="11">
        <v>6.6693844909010105E-2</v>
      </c>
      <c r="V229" s="16"/>
    </row>
    <row r="230" spans="1:22">
      <c r="A230" s="1" t="s">
        <v>458</v>
      </c>
      <c r="B230">
        <v>-5.0781591928901137E-2</v>
      </c>
      <c r="C230">
        <v>5.9107211548100613E-2</v>
      </c>
      <c r="D230">
        <v>0.34163329300652828</v>
      </c>
      <c r="E230">
        <v>0.10988880347700181</v>
      </c>
      <c r="F230" s="8">
        <f t="shared" si="9"/>
        <v>9.6028189343500003E-4</v>
      </c>
      <c r="G230" s="8">
        <f t="shared" si="10"/>
        <v>0.13921102523578041</v>
      </c>
      <c r="I230" s="10" t="s">
        <v>459</v>
      </c>
      <c r="J230" s="11">
        <v>9.6028189343500003E-4</v>
      </c>
      <c r="L230" s="12" t="str">
        <f>_xlfn.XLOOKUP(I230,Sheet!$B$2:$B$900,Sheet!$A$2:$A$900)</f>
        <v>KR</v>
      </c>
      <c r="M230" s="9">
        <f t="shared" si="11"/>
        <v>9.6028189343500003E-4</v>
      </c>
      <c r="P230" s="15"/>
      <c r="R230" s="10" t="s">
        <v>458</v>
      </c>
      <c r="S230" s="11">
        <v>0.13921102523578041</v>
      </c>
      <c r="V230" s="16"/>
    </row>
    <row r="231" spans="1:22">
      <c r="A231" s="1" t="s">
        <v>460</v>
      </c>
      <c r="B231">
        <v>-0.1224023334543158</v>
      </c>
      <c r="C231">
        <v>4.1222081221510609E-2</v>
      </c>
      <c r="D231">
        <v>0.68751967661424096</v>
      </c>
      <c r="E231">
        <v>0.16362441467582639</v>
      </c>
      <c r="F231" s="8">
        <f t="shared" si="9"/>
        <v>-5.7107760809429998E-4</v>
      </c>
      <c r="G231" s="8">
        <f t="shared" si="10"/>
        <v>0.1519064964819169</v>
      </c>
      <c r="I231" s="10" t="s">
        <v>461</v>
      </c>
      <c r="J231" s="11">
        <v>-5.7107760809429998E-4</v>
      </c>
      <c r="L231" s="12" t="str">
        <f>_xlfn.XLOOKUP(I231,Sheet!$B$2:$B$900,Sheet!$A$2:$A$900)</f>
        <v>L</v>
      </c>
      <c r="M231" s="9">
        <f t="shared" si="11"/>
        <v>-5.7107760809429998E-4</v>
      </c>
      <c r="P231" s="15"/>
      <c r="R231" s="10" t="s">
        <v>460</v>
      </c>
      <c r="S231" s="11">
        <v>0.1519064964819169</v>
      </c>
      <c r="V231" s="16"/>
    </row>
    <row r="232" spans="1:22">
      <c r="A232" s="1" t="s">
        <v>462</v>
      </c>
      <c r="B232">
        <v>-7.3437132557561763E-2</v>
      </c>
      <c r="C232">
        <v>0.21351639221190591</v>
      </c>
      <c r="D232">
        <v>0.4510463324393067</v>
      </c>
      <c r="E232">
        <v>0.28695352476946773</v>
      </c>
      <c r="F232" s="8">
        <f t="shared" si="9"/>
        <v>-7.2659145911379999E-4</v>
      </c>
      <c r="G232" s="8">
        <f t="shared" si="10"/>
        <v>-1.13155989065408E-2</v>
      </c>
      <c r="I232" s="10" t="s">
        <v>463</v>
      </c>
      <c r="J232" s="11">
        <v>-7.2659145911379999E-4</v>
      </c>
      <c r="L232" s="12" t="str">
        <f>_xlfn.XLOOKUP(I232,Sheet!$B$2:$B$900,Sheet!$A$2:$A$900)</f>
        <v>LDOS</v>
      </c>
      <c r="M232" s="9">
        <f t="shared" si="11"/>
        <v>-7.2659145911379999E-4</v>
      </c>
      <c r="P232" s="15"/>
      <c r="R232" s="10" t="s">
        <v>462</v>
      </c>
      <c r="S232" s="11">
        <v>-1.13155989065408E-2</v>
      </c>
      <c r="V232" s="16"/>
    </row>
    <row r="233" spans="1:22">
      <c r="A233" s="1" t="s">
        <v>464</v>
      </c>
      <c r="B233">
        <v>-0.2455130539424433</v>
      </c>
      <c r="C233">
        <v>-0.136398246878458</v>
      </c>
      <c r="D233">
        <v>1.2820726089916299</v>
      </c>
      <c r="E233">
        <v>0.1091148070639853</v>
      </c>
      <c r="F233" s="8">
        <f t="shared" si="9"/>
        <v>9.5928157285439996E-4</v>
      </c>
      <c r="G233" s="8">
        <f t="shared" si="10"/>
        <v>0.20598077489325189</v>
      </c>
      <c r="I233" s="10" t="s">
        <v>465</v>
      </c>
      <c r="J233" s="11">
        <v>9.5928157285439996E-4</v>
      </c>
      <c r="L233" s="12" t="str">
        <f>_xlfn.XLOOKUP(I233,Sheet!$B$2:$B$900,Sheet!$A$2:$A$900)</f>
        <v>LEN</v>
      </c>
      <c r="M233" s="9">
        <f t="shared" si="11"/>
        <v>9.5928157285439996E-4</v>
      </c>
      <c r="P233" s="15"/>
      <c r="R233" s="10" t="s">
        <v>464</v>
      </c>
      <c r="S233" s="11">
        <v>0.20598077489325189</v>
      </c>
      <c r="V233" s="16"/>
    </row>
    <row r="234" spans="1:22">
      <c r="A234" s="1" t="s">
        <v>466</v>
      </c>
      <c r="B234">
        <v>-0.1248890399178005</v>
      </c>
      <c r="C234">
        <v>-0.23650398789774299</v>
      </c>
      <c r="D234">
        <v>0.69952901758767183</v>
      </c>
      <c r="E234">
        <v>-0.1116149479799424</v>
      </c>
      <c r="F234" s="8">
        <f t="shared" si="9"/>
        <v>6.392684776449E-4</v>
      </c>
      <c r="G234" s="8">
        <f t="shared" si="10"/>
        <v>0.1715989387887544</v>
      </c>
      <c r="I234" s="10" t="s">
        <v>467</v>
      </c>
      <c r="J234" s="11">
        <v>6.392684776449E-4</v>
      </c>
      <c r="L234" s="12" t="str">
        <f>_xlfn.XLOOKUP(I234,Sheet!$B$2:$B$900,Sheet!$A$2:$A$900)</f>
        <v>LH</v>
      </c>
      <c r="M234" s="9">
        <f t="shared" si="11"/>
        <v>6.392684776449E-4</v>
      </c>
      <c r="P234" s="15"/>
      <c r="R234" s="10" t="s">
        <v>466</v>
      </c>
      <c r="S234" s="11">
        <v>0.1715989387887544</v>
      </c>
      <c r="V234" s="16"/>
    </row>
    <row r="235" spans="1:22">
      <c r="A235" s="1" t="s">
        <v>468</v>
      </c>
      <c r="B235">
        <v>-6.1476440356323929E-2</v>
      </c>
      <c r="C235">
        <v>4.028090639584736E-2</v>
      </c>
      <c r="D235">
        <v>0.3932831693832094</v>
      </c>
      <c r="E235">
        <v>0.1017573467521713</v>
      </c>
      <c r="F235" s="8">
        <f t="shared" si="9"/>
        <v>-3.9800637580349998E-4</v>
      </c>
      <c r="G235" s="8">
        <f t="shared" si="10"/>
        <v>6.7341377871191502E-2</v>
      </c>
      <c r="I235" s="10" t="s">
        <v>469</v>
      </c>
      <c r="J235" s="11">
        <v>-3.9800637580349998E-4</v>
      </c>
      <c r="L235" s="12" t="str">
        <f>_xlfn.XLOOKUP(I235,Sheet!$B$2:$B$900,Sheet!$A$2:$A$900)</f>
        <v>LHX</v>
      </c>
      <c r="M235" s="9">
        <f t="shared" si="11"/>
        <v>-3.9800637580349998E-4</v>
      </c>
      <c r="P235" s="15"/>
      <c r="R235" s="10" t="s">
        <v>468</v>
      </c>
      <c r="S235" s="11">
        <v>6.7341377871191502E-2</v>
      </c>
      <c r="V235" s="16"/>
    </row>
    <row r="236" spans="1:22">
      <c r="A236" s="1" t="s">
        <v>470</v>
      </c>
      <c r="B236">
        <v>-0.16850253819001321</v>
      </c>
      <c r="C236">
        <v>-1.462776303046698E-3</v>
      </c>
      <c r="D236">
        <v>0.91015676134684287</v>
      </c>
      <c r="E236">
        <v>0.16703976188696651</v>
      </c>
      <c r="F236" s="8">
        <f t="shared" si="9"/>
        <v>3.5749107522189998E-4</v>
      </c>
      <c r="G236" s="8">
        <f t="shared" si="10"/>
        <v>0.13935317488366369</v>
      </c>
      <c r="I236" s="10" t="s">
        <v>471</v>
      </c>
      <c r="J236" s="11">
        <v>3.5749107522189998E-4</v>
      </c>
      <c r="L236" s="12" t="str">
        <f>_xlfn.XLOOKUP(I236,Sheet!$B$2:$B$900,Sheet!$A$2:$A$900)</f>
        <v>LIN</v>
      </c>
      <c r="M236" s="9">
        <f t="shared" si="11"/>
        <v>3.5749107522189998E-4</v>
      </c>
      <c r="P236" s="15"/>
      <c r="R236" s="10" t="s">
        <v>470</v>
      </c>
      <c r="S236" s="11">
        <v>0.13935317488366369</v>
      </c>
      <c r="V236" s="16"/>
    </row>
    <row r="237" spans="1:22">
      <c r="A237" s="1" t="s">
        <v>472</v>
      </c>
      <c r="B237">
        <v>-0.1959005611255013</v>
      </c>
      <c r="C237">
        <v>-3.7360060549551322E-2</v>
      </c>
      <c r="D237">
        <v>1.0424732226026141</v>
      </c>
      <c r="E237">
        <v>0.15854050057595001</v>
      </c>
      <c r="F237" s="8">
        <f t="shared" si="9"/>
        <v>3.6606201880399998E-4</v>
      </c>
      <c r="G237" s="8">
        <f t="shared" si="10"/>
        <v>0.24061391516367939</v>
      </c>
      <c r="I237" s="10" t="s">
        <v>473</v>
      </c>
      <c r="J237" s="11">
        <v>3.6606201880399998E-4</v>
      </c>
      <c r="L237" s="12" t="str">
        <f>_xlfn.XLOOKUP(I237,Sheet!$B$2:$B$900,Sheet!$A$2:$A$900)</f>
        <v>LKQ</v>
      </c>
      <c r="M237" s="9">
        <f t="shared" si="11"/>
        <v>3.6606201880399998E-4</v>
      </c>
      <c r="P237" s="15"/>
      <c r="R237" s="10" t="s">
        <v>472</v>
      </c>
      <c r="S237" s="11">
        <v>0.24061391516367939</v>
      </c>
      <c r="V237" s="16"/>
    </row>
    <row r="238" spans="1:22">
      <c r="A238" s="1" t="s">
        <v>474</v>
      </c>
      <c r="B238">
        <v>-9.0655210922343576E-2</v>
      </c>
      <c r="C238">
        <v>0.33139997796929171</v>
      </c>
      <c r="D238">
        <v>0.53419960244776188</v>
      </c>
      <c r="E238">
        <v>0.42205518889163518</v>
      </c>
      <c r="F238" s="8">
        <f t="shared" si="9"/>
        <v>1.1592735563000999E-3</v>
      </c>
      <c r="G238" s="8">
        <f t="shared" si="10"/>
        <v>0.1781477740818711</v>
      </c>
      <c r="I238" s="10" t="s">
        <v>475</v>
      </c>
      <c r="J238" s="11">
        <v>1.1592735563000999E-3</v>
      </c>
      <c r="L238" s="12" t="str">
        <f>_xlfn.XLOOKUP(I238,Sheet!$B$2:$B$900,Sheet!$A$2:$A$900)</f>
        <v>LLY</v>
      </c>
      <c r="M238" s="9">
        <f t="shared" si="11"/>
        <v>1.1592735563000999E-3</v>
      </c>
      <c r="P238" s="15"/>
      <c r="R238" s="10" t="s">
        <v>474</v>
      </c>
      <c r="S238" s="11">
        <v>0.1781477740818711</v>
      </c>
      <c r="V238" s="16"/>
    </row>
    <row r="239" spans="1:22">
      <c r="A239" s="1" t="s">
        <v>476</v>
      </c>
      <c r="B239">
        <v>-4.1639289552658089E-2</v>
      </c>
      <c r="C239">
        <v>0.37458052534978192</v>
      </c>
      <c r="D239">
        <v>0.29748130798910433</v>
      </c>
      <c r="E239">
        <v>0.41621981490243998</v>
      </c>
      <c r="F239" s="8">
        <f t="shared" si="9"/>
        <v>-6.4500742045580002E-4</v>
      </c>
      <c r="G239" s="8">
        <f t="shared" si="10"/>
        <v>-4.3879648508543499E-2</v>
      </c>
      <c r="I239" s="10" t="s">
        <v>477</v>
      </c>
      <c r="J239" s="11">
        <v>-6.4500742045580002E-4</v>
      </c>
      <c r="L239" s="12" t="str">
        <f>_xlfn.XLOOKUP(I239,Sheet!$B$2:$B$900,Sheet!$A$2:$A$900)</f>
        <v>LMT</v>
      </c>
      <c r="M239" s="9">
        <f t="shared" si="11"/>
        <v>-6.4500742045580002E-4</v>
      </c>
      <c r="P239" s="15"/>
      <c r="R239" s="10" t="s">
        <v>476</v>
      </c>
      <c r="S239" s="11">
        <v>-4.3879648508543499E-2</v>
      </c>
      <c r="V239" s="16"/>
    </row>
    <row r="240" spans="1:22">
      <c r="A240" s="1" t="s">
        <v>478</v>
      </c>
      <c r="B240">
        <v>-8.0596510414903844E-2</v>
      </c>
      <c r="C240">
        <v>-4.7456595282288072E-2</v>
      </c>
      <c r="D240">
        <v>0.48562194926782642</v>
      </c>
      <c r="E240">
        <v>3.3139915132615771E-2</v>
      </c>
      <c r="F240" s="8">
        <f t="shared" si="9"/>
        <v>-1.2289143209479999E-4</v>
      </c>
      <c r="G240" s="8">
        <f t="shared" si="10"/>
        <v>6.2144992576197801E-2</v>
      </c>
      <c r="I240" s="10" t="s">
        <v>479</v>
      </c>
      <c r="J240" s="11">
        <v>-1.2289143209479999E-4</v>
      </c>
      <c r="L240" s="12" t="str">
        <f>_xlfn.XLOOKUP(I240,Sheet!$B$2:$B$900,Sheet!$A$2:$A$900)</f>
        <v>LNT</v>
      </c>
      <c r="M240" s="9">
        <f t="shared" si="11"/>
        <v>-1.2289143209479999E-4</v>
      </c>
      <c r="P240" s="15"/>
      <c r="R240" s="10" t="s">
        <v>478</v>
      </c>
      <c r="S240" s="11">
        <v>6.2144992576197801E-2</v>
      </c>
      <c r="V240" s="16"/>
    </row>
    <row r="241" spans="1:22">
      <c r="A241" s="1" t="s">
        <v>480</v>
      </c>
      <c r="B241">
        <v>-0.1813191647914934</v>
      </c>
      <c r="C241">
        <v>-0.18655290535069691</v>
      </c>
      <c r="D241">
        <v>0.97205358803165598</v>
      </c>
      <c r="E241">
        <v>-5.2337405592035044E-3</v>
      </c>
      <c r="F241" s="8">
        <f t="shared" si="9"/>
        <v>8.927286668224E-4</v>
      </c>
      <c r="G241" s="8">
        <f t="shared" si="10"/>
        <v>0.19310116246461009</v>
      </c>
      <c r="I241" s="10" t="s">
        <v>481</v>
      </c>
      <c r="J241" s="11">
        <v>8.927286668224E-4</v>
      </c>
      <c r="L241" s="12" t="str">
        <f>_xlfn.XLOOKUP(I241,Sheet!$B$2:$B$900,Sheet!$A$2:$A$900)</f>
        <v>LOW</v>
      </c>
      <c r="M241" s="9">
        <f t="shared" si="11"/>
        <v>8.927286668224E-4</v>
      </c>
      <c r="P241" s="15"/>
      <c r="R241" s="10" t="s">
        <v>480</v>
      </c>
      <c r="S241" s="11">
        <v>0.19310116246461009</v>
      </c>
      <c r="V241" s="16"/>
    </row>
    <row r="242" spans="1:22">
      <c r="A242" s="1" t="s">
        <v>482</v>
      </c>
      <c r="B242">
        <v>-0.35095370731575098</v>
      </c>
      <c r="C242">
        <v>-0.37643832279440609</v>
      </c>
      <c r="D242">
        <v>1.7912894294791171</v>
      </c>
      <c r="E242">
        <v>-2.5484615478655159E-2</v>
      </c>
      <c r="F242" s="8">
        <f t="shared" si="9"/>
        <v>1.0070006062120999E-3</v>
      </c>
      <c r="G242" s="8">
        <f t="shared" si="10"/>
        <v>0.113929553292066</v>
      </c>
      <c r="I242" s="10" t="s">
        <v>483</v>
      </c>
      <c r="J242" s="11">
        <v>1.0070006062120999E-3</v>
      </c>
      <c r="L242" s="12" t="str">
        <f>_xlfn.XLOOKUP(I242,Sheet!$B$2:$B$900,Sheet!$A$2:$A$900)</f>
        <v>LRCX</v>
      </c>
      <c r="M242" s="9">
        <f t="shared" si="11"/>
        <v>1.0070006062120999E-3</v>
      </c>
      <c r="P242" s="15"/>
      <c r="R242" s="10" t="s">
        <v>482</v>
      </c>
      <c r="S242" s="11">
        <v>0.113929553292066</v>
      </c>
      <c r="V242" s="16"/>
    </row>
    <row r="243" spans="1:22">
      <c r="A243" s="1" t="s">
        <v>484</v>
      </c>
      <c r="B243">
        <v>-0.28453912540121329</v>
      </c>
      <c r="C243">
        <v>-7.7695401929227303E-2</v>
      </c>
      <c r="D243">
        <v>1.470545758470265</v>
      </c>
      <c r="E243">
        <v>0.20684372347198601</v>
      </c>
      <c r="F243" s="8">
        <f t="shared" si="9"/>
        <v>4.5767733936369999E-4</v>
      </c>
      <c r="G243" s="8">
        <f t="shared" si="10"/>
        <v>0.11969648748140541</v>
      </c>
      <c r="I243" s="10" t="s">
        <v>485</v>
      </c>
      <c r="J243" s="11">
        <v>4.5767733936369999E-4</v>
      </c>
      <c r="L243" s="12" t="str">
        <f>_xlfn.XLOOKUP(I243,Sheet!$B$2:$B$900,Sheet!$A$2:$A$900)</f>
        <v>LULU</v>
      </c>
      <c r="M243" s="9">
        <f t="shared" si="11"/>
        <v>4.5767733936369999E-4</v>
      </c>
      <c r="P243" s="15"/>
      <c r="R243" s="10" t="s">
        <v>484</v>
      </c>
      <c r="S243" s="11">
        <v>0.11969648748140541</v>
      </c>
      <c r="V243" s="16"/>
    </row>
    <row r="244" spans="1:22">
      <c r="A244" s="1" t="s">
        <v>486</v>
      </c>
      <c r="B244">
        <v>-0.1856276854819644</v>
      </c>
      <c r="C244">
        <v>-0.17044864693729081</v>
      </c>
      <c r="D244">
        <v>0.99286122850822378</v>
      </c>
      <c r="E244">
        <v>1.5179038544673619E-2</v>
      </c>
      <c r="F244" s="8">
        <f t="shared" si="9"/>
        <v>-9.5659849751110004E-4</v>
      </c>
      <c r="G244" s="8">
        <f t="shared" si="10"/>
        <v>0.1038915330707339</v>
      </c>
      <c r="I244" s="10" t="s">
        <v>487</v>
      </c>
      <c r="J244" s="11">
        <v>-9.5659849751110004E-4</v>
      </c>
      <c r="L244" s="12" t="str">
        <f>_xlfn.XLOOKUP(I244,Sheet!$B$2:$B$900,Sheet!$A$2:$A$900)</f>
        <v>LUV</v>
      </c>
      <c r="M244" s="9">
        <f t="shared" si="11"/>
        <v>-9.5659849751110004E-4</v>
      </c>
      <c r="P244" s="15"/>
      <c r="R244" s="10" t="s">
        <v>486</v>
      </c>
      <c r="S244" s="11">
        <v>0.1038915330707339</v>
      </c>
      <c r="V244" s="16"/>
    </row>
    <row r="245" spans="1:22">
      <c r="A245" s="1" t="s">
        <v>488</v>
      </c>
      <c r="B245">
        <v>-0.23364031686477121</v>
      </c>
      <c r="C245">
        <v>0.4049858399933981</v>
      </c>
      <c r="D245">
        <v>1.2247342178516289</v>
      </c>
      <c r="E245">
        <v>0.63862615685816937</v>
      </c>
      <c r="F245" s="8">
        <f t="shared" si="9"/>
        <v>-1.6809667478576E-3</v>
      </c>
      <c r="G245" s="8">
        <f t="shared" si="10"/>
        <v>-0.17175691138327201</v>
      </c>
      <c r="I245" s="10" t="s">
        <v>489</v>
      </c>
      <c r="J245" s="11">
        <v>-1.6809667478576E-3</v>
      </c>
      <c r="L245" s="12" t="str">
        <f>_xlfn.XLOOKUP(I245,Sheet!$B$2:$B$900,Sheet!$A$2:$A$900)</f>
        <v>LVS</v>
      </c>
      <c r="M245" s="9">
        <f t="shared" si="11"/>
        <v>-1.6809667478576E-3</v>
      </c>
      <c r="P245" s="15"/>
      <c r="R245" s="10" t="s">
        <v>488</v>
      </c>
      <c r="S245" s="11">
        <v>-0.17175691138327201</v>
      </c>
      <c r="V245" s="16"/>
    </row>
    <row r="246" spans="1:22">
      <c r="A246" s="1" t="s">
        <v>490</v>
      </c>
      <c r="B246">
        <v>-0.22252061766214379</v>
      </c>
      <c r="C246">
        <v>-0.44187242033220459</v>
      </c>
      <c r="D246">
        <v>1.1710325601741871</v>
      </c>
      <c r="E246">
        <v>-0.21935180267006091</v>
      </c>
      <c r="F246" s="8">
        <f t="shared" si="9"/>
        <v>5.7236211887659995E-4</v>
      </c>
      <c r="G246" s="8">
        <f t="shared" si="10"/>
        <v>0.2186251430016509</v>
      </c>
      <c r="I246" s="10" t="s">
        <v>491</v>
      </c>
      <c r="J246" s="11">
        <v>5.7236211887659995E-4</v>
      </c>
      <c r="L246" s="12" t="str">
        <f>_xlfn.XLOOKUP(I246,Sheet!$B$2:$B$900,Sheet!$A$2:$A$900)</f>
        <v>LYV</v>
      </c>
      <c r="M246" s="9">
        <f t="shared" si="11"/>
        <v>5.7236211887659995E-4</v>
      </c>
      <c r="P246" s="15"/>
      <c r="R246" s="10" t="s">
        <v>490</v>
      </c>
      <c r="S246" s="11">
        <v>0.2186251430016509</v>
      </c>
      <c r="V246" s="16"/>
    </row>
    <row r="247" spans="1:22">
      <c r="A247" s="1" t="s">
        <v>492</v>
      </c>
      <c r="B247">
        <v>-0.2077945437592483</v>
      </c>
      <c r="C247">
        <v>2.4992136813618341E-2</v>
      </c>
      <c r="D247">
        <v>1.0999142173795231</v>
      </c>
      <c r="E247">
        <v>0.23278668057286669</v>
      </c>
      <c r="F247" s="8">
        <f t="shared" si="9"/>
        <v>-4.2681083058540001E-4</v>
      </c>
      <c r="G247" s="8">
        <f t="shared" si="10"/>
        <v>6.0051393192767102E-2</v>
      </c>
      <c r="I247" s="10" t="s">
        <v>493</v>
      </c>
      <c r="J247" s="11">
        <v>-4.2681083058540001E-4</v>
      </c>
      <c r="L247" s="12" t="str">
        <f>_xlfn.XLOOKUP(I247,Sheet!$B$2:$B$900,Sheet!$A$2:$A$900)</f>
        <v>MA</v>
      </c>
      <c r="M247" s="9">
        <f t="shared" si="11"/>
        <v>-4.2681083058540001E-4</v>
      </c>
      <c r="P247" s="15"/>
      <c r="R247" s="10" t="s">
        <v>492</v>
      </c>
      <c r="S247" s="11">
        <v>6.0051393192767102E-2</v>
      </c>
      <c r="V247" s="16"/>
    </row>
    <row r="248" spans="1:22">
      <c r="A248" s="1" t="s">
        <v>494</v>
      </c>
      <c r="B248">
        <v>-0.12955330047098509</v>
      </c>
      <c r="C248">
        <v>-0.31728393175137232</v>
      </c>
      <c r="D248">
        <v>0.72205467399088907</v>
      </c>
      <c r="E248">
        <v>-0.18773063128038711</v>
      </c>
      <c r="F248" s="8">
        <f t="shared" si="9"/>
        <v>6.466810255379E-4</v>
      </c>
      <c r="G248" s="8">
        <f t="shared" si="10"/>
        <v>0.18549596425307219</v>
      </c>
      <c r="I248" s="10" t="s">
        <v>495</v>
      </c>
      <c r="J248" s="11">
        <v>6.466810255379E-4</v>
      </c>
      <c r="L248" s="12" t="str">
        <f>_xlfn.XLOOKUP(I248,Sheet!$B$2:$B$900,Sheet!$A$2:$A$900)</f>
        <v>MAA</v>
      </c>
      <c r="M248" s="9">
        <f t="shared" si="11"/>
        <v>6.466810255379E-4</v>
      </c>
      <c r="P248" s="15"/>
      <c r="R248" s="10" t="s">
        <v>494</v>
      </c>
      <c r="S248" s="11">
        <v>0.18549596425307219</v>
      </c>
      <c r="V248" s="16"/>
    </row>
    <row r="249" spans="1:22">
      <c r="A249" s="1" t="s">
        <v>496</v>
      </c>
      <c r="B249">
        <v>-0.20902120616752851</v>
      </c>
      <c r="C249">
        <v>-2.9449758657342891E-2</v>
      </c>
      <c r="D249">
        <v>1.1058382809297029</v>
      </c>
      <c r="E249">
        <v>0.17957144751018561</v>
      </c>
      <c r="F249" s="8">
        <f t="shared" si="9"/>
        <v>-2.6049717151419997E-4</v>
      </c>
      <c r="G249" s="8">
        <f t="shared" si="10"/>
        <v>0.14236974342121211</v>
      </c>
      <c r="I249" s="10" t="s">
        <v>497</v>
      </c>
      <c r="J249" s="11">
        <v>-2.6049717151419997E-4</v>
      </c>
      <c r="L249" s="12" t="str">
        <f>_xlfn.XLOOKUP(I249,Sheet!$B$2:$B$900,Sheet!$A$2:$A$900)</f>
        <v>MAR</v>
      </c>
      <c r="M249" s="9">
        <f t="shared" si="11"/>
        <v>-2.6049717151419997E-4</v>
      </c>
      <c r="P249" s="15"/>
      <c r="R249" s="10" t="s">
        <v>496</v>
      </c>
      <c r="S249" s="11">
        <v>0.14236974342121211</v>
      </c>
      <c r="V249" s="16"/>
    </row>
    <row r="250" spans="1:22">
      <c r="A250" s="1" t="s">
        <v>498</v>
      </c>
      <c r="B250">
        <v>-0.203260115267763</v>
      </c>
      <c r="C250">
        <v>-0.32367567739004749</v>
      </c>
      <c r="D250">
        <v>1.0780155740641491</v>
      </c>
      <c r="E250">
        <v>-0.1204155621222846</v>
      </c>
      <c r="F250" s="8">
        <f t="shared" si="9"/>
        <v>1.79143692235E-4</v>
      </c>
      <c r="G250" s="8">
        <f t="shared" si="10"/>
        <v>0.1370140038498999</v>
      </c>
      <c r="I250" s="10" t="s">
        <v>499</v>
      </c>
      <c r="J250" s="11">
        <v>1.79143692235E-4</v>
      </c>
      <c r="L250" s="12" t="str">
        <f>_xlfn.XLOOKUP(I250,Sheet!$B$2:$B$900,Sheet!$A$2:$A$900)</f>
        <v>MAS</v>
      </c>
      <c r="M250" s="9">
        <f t="shared" si="11"/>
        <v>1.79143692235E-4</v>
      </c>
      <c r="P250" s="15"/>
      <c r="R250" s="10" t="s">
        <v>498</v>
      </c>
      <c r="S250" s="11">
        <v>0.1370140038498999</v>
      </c>
      <c r="V250" s="16"/>
    </row>
    <row r="251" spans="1:22">
      <c r="A251" s="1" t="s">
        <v>500</v>
      </c>
      <c r="B251">
        <v>-8.0668808265036251E-2</v>
      </c>
      <c r="C251">
        <v>2.4471675829583869E-2</v>
      </c>
      <c r="D251">
        <v>0.48597110569084451</v>
      </c>
      <c r="E251">
        <v>0.1051404840946201</v>
      </c>
      <c r="F251" s="8">
        <f t="shared" si="9"/>
        <v>4.3708263492743841E-5</v>
      </c>
      <c r="G251" s="8">
        <f t="shared" si="10"/>
        <v>9.8715841477364896E-2</v>
      </c>
      <c r="I251" s="10" t="s">
        <v>501</v>
      </c>
      <c r="J251" s="11">
        <v>4.3708263492743841E-5</v>
      </c>
      <c r="L251" s="12" t="str">
        <f>_xlfn.XLOOKUP(I251,Sheet!$B$2:$B$900,Sheet!$A$2:$A$900)</f>
        <v>MCD</v>
      </c>
      <c r="M251" s="9">
        <f t="shared" si="11"/>
        <v>4.3708263492743841E-5</v>
      </c>
      <c r="P251" s="15"/>
      <c r="R251" s="10" t="s">
        <v>500</v>
      </c>
      <c r="S251" s="11">
        <v>9.8715841477364896E-2</v>
      </c>
      <c r="V251" s="16"/>
    </row>
    <row r="252" spans="1:22">
      <c r="A252" s="1" t="s">
        <v>502</v>
      </c>
      <c r="B252">
        <v>-0.31292330728949042</v>
      </c>
      <c r="C252">
        <v>-9.0570593897713492E-2</v>
      </c>
      <c r="D252">
        <v>1.6076247919443301</v>
      </c>
      <c r="E252">
        <v>0.2223527133917769</v>
      </c>
      <c r="F252" s="8">
        <f t="shared" si="9"/>
        <v>1.902993287186E-4</v>
      </c>
      <c r="G252" s="8">
        <f t="shared" si="10"/>
        <v>0.1985767756590987</v>
      </c>
      <c r="I252" s="10" t="s">
        <v>503</v>
      </c>
      <c r="J252" s="11">
        <v>1.902993287186E-4</v>
      </c>
      <c r="L252" s="12" t="str">
        <f>_xlfn.XLOOKUP(I252,Sheet!$B$2:$B$900,Sheet!$A$2:$A$900)</f>
        <v>MCHP</v>
      </c>
      <c r="M252" s="9">
        <f t="shared" si="11"/>
        <v>1.902993287186E-4</v>
      </c>
      <c r="P252" s="15"/>
      <c r="R252" s="10" t="s">
        <v>502</v>
      </c>
      <c r="S252" s="11">
        <v>0.1985767756590987</v>
      </c>
      <c r="V252" s="16"/>
    </row>
    <row r="253" spans="1:22">
      <c r="A253" s="1" t="s">
        <v>504</v>
      </c>
      <c r="B253">
        <v>-6.101703038242564E-2</v>
      </c>
      <c r="C253">
        <v>0.44645906650673278</v>
      </c>
      <c r="D253">
        <v>0.39106448732155269</v>
      </c>
      <c r="E253">
        <v>0.50747609688915851</v>
      </c>
      <c r="F253" s="8">
        <f t="shared" si="9"/>
        <v>5.9879740546010004E-4</v>
      </c>
      <c r="G253" s="8">
        <f t="shared" si="10"/>
        <v>0.1371590772479494</v>
      </c>
      <c r="I253" s="10" t="s">
        <v>505</v>
      </c>
      <c r="J253" s="11">
        <v>5.9879740546010004E-4</v>
      </c>
      <c r="L253" s="12" t="str">
        <f>_xlfn.XLOOKUP(I253,Sheet!$B$2:$B$900,Sheet!$A$2:$A$900)</f>
        <v>MCK</v>
      </c>
      <c r="M253" s="9">
        <f t="shared" si="11"/>
        <v>5.9879740546010004E-4</v>
      </c>
      <c r="P253" s="15"/>
      <c r="R253" s="10" t="s">
        <v>504</v>
      </c>
      <c r="S253" s="11">
        <v>0.1371590772479494</v>
      </c>
      <c r="V253" s="16"/>
    </row>
    <row r="254" spans="1:22">
      <c r="A254" s="1" t="s">
        <v>506</v>
      </c>
      <c r="B254">
        <v>-0.21808957754872191</v>
      </c>
      <c r="C254">
        <v>-0.26783822608154001</v>
      </c>
      <c r="D254">
        <v>1.149633222387265</v>
      </c>
      <c r="E254">
        <v>-4.9748648532818018E-2</v>
      </c>
      <c r="F254" s="8">
        <f t="shared" si="9"/>
        <v>2.005199249904E-4</v>
      </c>
      <c r="G254" s="8">
        <f t="shared" si="10"/>
        <v>0.1202704185555732</v>
      </c>
      <c r="I254" s="10" t="s">
        <v>507</v>
      </c>
      <c r="J254" s="11">
        <v>2.005199249904E-4</v>
      </c>
      <c r="L254" s="12" t="str">
        <f>_xlfn.XLOOKUP(I254,Sheet!$B$2:$B$900,Sheet!$A$2:$A$900)</f>
        <v>MCO</v>
      </c>
      <c r="M254" s="9">
        <f t="shared" si="11"/>
        <v>2.005199249904E-4</v>
      </c>
      <c r="P254" s="15"/>
      <c r="R254" s="10" t="s">
        <v>506</v>
      </c>
      <c r="S254" s="11">
        <v>0.1202704185555732</v>
      </c>
      <c r="V254" s="16"/>
    </row>
    <row r="255" spans="1:22">
      <c r="A255" s="1" t="s">
        <v>508</v>
      </c>
      <c r="B255">
        <v>-9.0028016651002296E-2</v>
      </c>
      <c r="C255">
        <v>5.0123565638819152E-2</v>
      </c>
      <c r="D255">
        <v>0.53117062014859462</v>
      </c>
      <c r="E255">
        <v>0.14015158228982141</v>
      </c>
      <c r="F255" s="8">
        <f t="shared" si="9"/>
        <v>-9.3464448836712505E-5</v>
      </c>
      <c r="G255" s="8">
        <f t="shared" si="10"/>
        <v>7.9112683496529904E-2</v>
      </c>
      <c r="I255" s="10" t="s">
        <v>509</v>
      </c>
      <c r="J255" s="11">
        <v>-9.3464448836712505E-5</v>
      </c>
      <c r="L255" s="12" t="str">
        <f>_xlfn.XLOOKUP(I255,Sheet!$B$2:$B$900,Sheet!$A$2:$A$900)</f>
        <v>MDLZ</v>
      </c>
      <c r="M255" s="9">
        <f t="shared" si="11"/>
        <v>-9.3464448836712505E-5</v>
      </c>
      <c r="P255" s="15"/>
      <c r="R255" s="10" t="s">
        <v>508</v>
      </c>
      <c r="S255" s="11">
        <v>7.9112683496529904E-2</v>
      </c>
      <c r="V255" s="16"/>
    </row>
    <row r="256" spans="1:22">
      <c r="A256" s="1" t="s">
        <v>510</v>
      </c>
      <c r="B256">
        <v>-0.1140202896150601</v>
      </c>
      <c r="C256">
        <v>-0.22354050235886649</v>
      </c>
      <c r="D256">
        <v>0.64703929664257231</v>
      </c>
      <c r="E256">
        <v>-0.1095202127438063</v>
      </c>
      <c r="F256" s="8">
        <f t="shared" si="9"/>
        <v>-7.4662581627019998E-4</v>
      </c>
      <c r="G256" s="8">
        <f t="shared" si="10"/>
        <v>9.1296168462535396E-2</v>
      </c>
      <c r="I256" s="10" t="s">
        <v>511</v>
      </c>
      <c r="J256" s="11">
        <v>-7.4662581627019998E-4</v>
      </c>
      <c r="L256" s="12" t="str">
        <f>_xlfn.XLOOKUP(I256,Sheet!$B$2:$B$900,Sheet!$A$2:$A$900)</f>
        <v>MDT</v>
      </c>
      <c r="M256" s="9">
        <f t="shared" si="11"/>
        <v>-7.4662581627019998E-4</v>
      </c>
      <c r="P256" s="15"/>
      <c r="R256" s="10" t="s">
        <v>510</v>
      </c>
      <c r="S256" s="11">
        <v>9.1296168462535396E-2</v>
      </c>
      <c r="V256" s="16"/>
    </row>
    <row r="257" spans="1:22">
      <c r="A257" s="1" t="s">
        <v>512</v>
      </c>
      <c r="B257">
        <v>-0.1440790481431834</v>
      </c>
      <c r="C257">
        <v>0.20758085866435899</v>
      </c>
      <c r="D257">
        <v>0.79220555800193981</v>
      </c>
      <c r="E257">
        <v>0.35165990680754239</v>
      </c>
      <c r="F257" s="8">
        <f t="shared" si="9"/>
        <v>-2.6573371555859999E-4</v>
      </c>
      <c r="G257" s="8">
        <f t="shared" si="10"/>
        <v>0.2025327899477784</v>
      </c>
      <c r="I257" s="10" t="s">
        <v>513</v>
      </c>
      <c r="J257" s="11">
        <v>-2.6573371555859999E-4</v>
      </c>
      <c r="L257" s="12" t="str">
        <f>_xlfn.XLOOKUP(I257,Sheet!$B$2:$B$900,Sheet!$A$2:$A$900)</f>
        <v>MET</v>
      </c>
      <c r="M257" s="9">
        <f t="shared" si="11"/>
        <v>-2.6573371555859999E-4</v>
      </c>
      <c r="P257" s="15"/>
      <c r="R257" s="10" t="s">
        <v>512</v>
      </c>
      <c r="S257" s="11">
        <v>0.2025327899477784</v>
      </c>
      <c r="V257" s="16"/>
    </row>
    <row r="258" spans="1:22">
      <c r="A258" s="1" t="s">
        <v>514</v>
      </c>
      <c r="B258">
        <v>-0.28634712347945951</v>
      </c>
      <c r="C258">
        <v>-0.1749758092556106</v>
      </c>
      <c r="D258">
        <v>1.47927733403811</v>
      </c>
      <c r="E258">
        <v>0.1113713142238489</v>
      </c>
      <c r="F258" s="8">
        <f t="shared" ref="F258:F321" si="12">_xlfn.XLOOKUP(A258,$L$2:$L$900,$M$2:$M$900)</f>
        <v>1.360079403226E-4</v>
      </c>
      <c r="G258" s="8">
        <f t="shared" ref="G258:G321" si="13">_xlfn.XLOOKUP(A258,$R$2:$R$900,$S$2:$S$900)</f>
        <v>0.25657699425905001</v>
      </c>
      <c r="I258" s="10" t="s">
        <v>515</v>
      </c>
      <c r="J258" s="11">
        <v>1.360079403226E-4</v>
      </c>
      <c r="L258" s="12" t="str">
        <f>_xlfn.XLOOKUP(I258,Sheet!$B$2:$B$900,Sheet!$A$2:$A$900)</f>
        <v>MGM</v>
      </c>
      <c r="M258" s="9">
        <f t="shared" ref="M258:M321" si="14">J258</f>
        <v>1.360079403226E-4</v>
      </c>
      <c r="P258" s="15"/>
      <c r="R258" s="10" t="s">
        <v>514</v>
      </c>
      <c r="S258" s="11">
        <v>0.25657699425905001</v>
      </c>
      <c r="V258" s="16"/>
    </row>
    <row r="259" spans="1:22">
      <c r="A259" s="1" t="s">
        <v>516</v>
      </c>
      <c r="B259">
        <v>-0.23691283855910311</v>
      </c>
      <c r="C259">
        <v>-0.47003668869049392</v>
      </c>
      <c r="D259">
        <v>1.240538587787237</v>
      </c>
      <c r="E259">
        <v>-0.2331238501313907</v>
      </c>
      <c r="F259" s="8">
        <f t="shared" si="12"/>
        <v>1.4422124416660001E-4</v>
      </c>
      <c r="G259" s="8">
        <f t="shared" si="13"/>
        <v>0.2003229580542962</v>
      </c>
      <c r="I259" s="10" t="s">
        <v>517</v>
      </c>
      <c r="J259" s="11">
        <v>1.4422124416660001E-4</v>
      </c>
      <c r="L259" s="12" t="str">
        <f>_xlfn.XLOOKUP(I259,Sheet!$B$2:$B$900,Sheet!$A$2:$A$900)</f>
        <v>MHK</v>
      </c>
      <c r="M259" s="9">
        <f t="shared" si="14"/>
        <v>1.4422124416660001E-4</v>
      </c>
      <c r="P259" s="15"/>
      <c r="R259" s="10" t="s">
        <v>516</v>
      </c>
      <c r="S259" s="11">
        <v>0.2003229580542962</v>
      </c>
      <c r="V259" s="16"/>
    </row>
    <row r="260" spans="1:22">
      <c r="A260" s="1" t="s">
        <v>518</v>
      </c>
      <c r="B260">
        <v>-7.5764079212922969E-2</v>
      </c>
      <c r="C260">
        <v>-0.1014120531969636</v>
      </c>
      <c r="D260">
        <v>0.46228412677553748</v>
      </c>
      <c r="E260">
        <v>-2.564797398404059E-2</v>
      </c>
      <c r="F260" s="8">
        <f t="shared" si="12"/>
        <v>-1.068118260983E-4</v>
      </c>
      <c r="G260" s="8">
        <f t="shared" si="13"/>
        <v>9.8495624186620001E-3</v>
      </c>
      <c r="I260" s="10" t="s">
        <v>519</v>
      </c>
      <c r="J260" s="11">
        <v>-1.068118260983E-4</v>
      </c>
      <c r="L260" s="12" t="str">
        <f>_xlfn.XLOOKUP(I260,Sheet!$B$2:$B$900,Sheet!$A$2:$A$900)</f>
        <v>MKC</v>
      </c>
      <c r="M260" s="9">
        <f t="shared" si="14"/>
        <v>-1.068118260983E-4</v>
      </c>
      <c r="P260" s="15"/>
      <c r="R260" s="10" t="s">
        <v>518</v>
      </c>
      <c r="S260" s="11">
        <v>9.8495624186620001E-3</v>
      </c>
      <c r="V260" s="16"/>
    </row>
    <row r="261" spans="1:22">
      <c r="A261" s="1" t="s">
        <v>520</v>
      </c>
      <c r="B261">
        <v>-0.16782308433675719</v>
      </c>
      <c r="C261">
        <v>-0.30519820882907878</v>
      </c>
      <c r="D261">
        <v>0.90687539576578891</v>
      </c>
      <c r="E261">
        <v>-0.13737512449232159</v>
      </c>
      <c r="F261" s="8">
        <f t="shared" si="12"/>
        <v>-2.320934735345E-4</v>
      </c>
      <c r="G261" s="8">
        <f t="shared" si="13"/>
        <v>-5.5460059357677997E-3</v>
      </c>
      <c r="I261" s="10" t="s">
        <v>521</v>
      </c>
      <c r="J261" s="11">
        <v>-2.320934735345E-4</v>
      </c>
      <c r="L261" s="12" t="str">
        <f>_xlfn.XLOOKUP(I261,Sheet!$B$2:$B$900,Sheet!$A$2:$A$900)</f>
        <v>MKTX</v>
      </c>
      <c r="M261" s="9">
        <f t="shared" si="14"/>
        <v>-2.320934735345E-4</v>
      </c>
      <c r="P261" s="15"/>
      <c r="R261" s="10" t="s">
        <v>520</v>
      </c>
      <c r="S261" s="11">
        <v>-5.5460059357677997E-3</v>
      </c>
      <c r="V261" s="16"/>
    </row>
    <row r="262" spans="1:22">
      <c r="A262" s="1" t="s">
        <v>522</v>
      </c>
      <c r="B262">
        <v>-0.20083454384350749</v>
      </c>
      <c r="C262">
        <v>-0.20511466288590041</v>
      </c>
      <c r="D262">
        <v>1.0663014796517061</v>
      </c>
      <c r="E262">
        <v>-4.2801190423928659E-3</v>
      </c>
      <c r="F262" s="8">
        <f t="shared" si="12"/>
        <v>3.8186481104650002E-4</v>
      </c>
      <c r="G262" s="8">
        <f t="shared" si="13"/>
        <v>0.1529876748665831</v>
      </c>
      <c r="I262" s="10" t="s">
        <v>523</v>
      </c>
      <c r="J262" s="11">
        <v>3.8186481104650002E-4</v>
      </c>
      <c r="L262" s="12" t="str">
        <f>_xlfn.XLOOKUP(I262,Sheet!$B$2:$B$900,Sheet!$A$2:$A$900)</f>
        <v>MLM</v>
      </c>
      <c r="M262" s="9">
        <f t="shared" si="14"/>
        <v>3.8186481104650002E-4</v>
      </c>
      <c r="P262" s="15"/>
      <c r="R262" s="10" t="s">
        <v>522</v>
      </c>
      <c r="S262" s="11">
        <v>0.1529876748665831</v>
      </c>
      <c r="V262" s="16"/>
    </row>
    <row r="263" spans="1:22">
      <c r="A263" s="1" t="s">
        <v>524</v>
      </c>
      <c r="B263">
        <v>-0.1567158492404043</v>
      </c>
      <c r="C263">
        <v>-2.093225062400061E-3</v>
      </c>
      <c r="D263">
        <v>0.85323393244758394</v>
      </c>
      <c r="E263">
        <v>0.15462262417800421</v>
      </c>
      <c r="F263" s="8">
        <f t="shared" si="12"/>
        <v>3.397426346957E-4</v>
      </c>
      <c r="G263" s="8">
        <f t="shared" si="13"/>
        <v>0.1587926068341213</v>
      </c>
      <c r="I263" s="10" t="s">
        <v>525</v>
      </c>
      <c r="J263" s="11">
        <v>3.397426346957E-4</v>
      </c>
      <c r="L263" s="12" t="str">
        <f>_xlfn.XLOOKUP(I263,Sheet!$B$2:$B$900,Sheet!$A$2:$A$900)</f>
        <v>MMC</v>
      </c>
      <c r="M263" s="9">
        <f t="shared" si="14"/>
        <v>3.397426346957E-4</v>
      </c>
      <c r="P263" s="15"/>
      <c r="R263" s="10" t="s">
        <v>524</v>
      </c>
      <c r="S263" s="11">
        <v>0.1587926068341213</v>
      </c>
      <c r="V263" s="16"/>
    </row>
    <row r="264" spans="1:22">
      <c r="A264" s="1" t="s">
        <v>526</v>
      </c>
      <c r="B264">
        <v>-0.1222486386034578</v>
      </c>
      <c r="C264">
        <v>-0.31397226027921682</v>
      </c>
      <c r="D264">
        <v>0.68677742018111609</v>
      </c>
      <c r="E264">
        <v>-0.19172362167575899</v>
      </c>
      <c r="F264" s="8">
        <f t="shared" si="12"/>
        <v>-4.16350157818E-4</v>
      </c>
      <c r="G264" s="8">
        <f t="shared" si="13"/>
        <v>9.3477528440549101E-2</v>
      </c>
      <c r="I264" s="10" t="s">
        <v>527</v>
      </c>
      <c r="J264" s="11">
        <v>-4.16350157818E-4</v>
      </c>
      <c r="L264" s="12" t="str">
        <f>_xlfn.XLOOKUP(I264,Sheet!$B$2:$B$900,Sheet!$A$2:$A$900)</f>
        <v>MMM</v>
      </c>
      <c r="M264" s="9">
        <f t="shared" si="14"/>
        <v>-4.16350157818E-4</v>
      </c>
      <c r="P264" s="15"/>
      <c r="R264" s="10" t="s">
        <v>526</v>
      </c>
      <c r="S264" s="11">
        <v>9.3477528440549101E-2</v>
      </c>
      <c r="V264" s="16"/>
    </row>
    <row r="265" spans="1:22">
      <c r="A265" s="1" t="s">
        <v>528</v>
      </c>
      <c r="B265">
        <v>-0.14951626296982529</v>
      </c>
      <c r="C265">
        <v>9.9318269286419736E-2</v>
      </c>
      <c r="D265">
        <v>0.81846413244881366</v>
      </c>
      <c r="E265">
        <v>0.24883453225624511</v>
      </c>
      <c r="F265" s="8">
        <f t="shared" si="12"/>
        <v>1.9199975881260001E-4</v>
      </c>
      <c r="G265" s="8">
        <f t="shared" si="13"/>
        <v>0.1336441510317361</v>
      </c>
      <c r="I265" s="10" t="s">
        <v>529</v>
      </c>
      <c r="J265" s="11">
        <v>1.9199975881260001E-4</v>
      </c>
      <c r="L265" s="12" t="str">
        <f>_xlfn.XLOOKUP(I265,Sheet!$B$2:$B$900,Sheet!$A$2:$A$900)</f>
        <v>MNST</v>
      </c>
      <c r="M265" s="9">
        <f t="shared" si="14"/>
        <v>1.9199975881260001E-4</v>
      </c>
      <c r="P265" s="15"/>
      <c r="R265" s="10" t="s">
        <v>528</v>
      </c>
      <c r="S265" s="11">
        <v>0.1336441510317361</v>
      </c>
      <c r="V265" s="16"/>
    </row>
    <row r="266" spans="1:22">
      <c r="A266" s="1" t="s">
        <v>530</v>
      </c>
      <c r="B266">
        <v>-4.9538968248355818E-2</v>
      </c>
      <c r="C266">
        <v>7.4243881640552511E-2</v>
      </c>
      <c r="D266">
        <v>0.33563214582632761</v>
      </c>
      <c r="E266">
        <v>0.12378284988890829</v>
      </c>
      <c r="F266" s="8">
        <f t="shared" si="12"/>
        <v>-2.2854433084889999E-4</v>
      </c>
      <c r="G266" s="8">
        <f t="shared" si="13"/>
        <v>0.10948683144347481</v>
      </c>
      <c r="I266" s="10" t="s">
        <v>531</v>
      </c>
      <c r="J266" s="11">
        <v>-2.2854433084889999E-4</v>
      </c>
      <c r="L266" s="12" t="str">
        <f>_xlfn.XLOOKUP(I266,Sheet!$B$2:$B$900,Sheet!$A$2:$A$900)</f>
        <v>MO</v>
      </c>
      <c r="M266" s="9">
        <f t="shared" si="14"/>
        <v>-2.2854433084889999E-4</v>
      </c>
      <c r="P266" s="15"/>
      <c r="R266" s="10" t="s">
        <v>530</v>
      </c>
      <c r="S266" s="11">
        <v>0.10948683144347481</v>
      </c>
      <c r="V266" s="16"/>
    </row>
    <row r="267" spans="1:22">
      <c r="A267" s="1" t="s">
        <v>532</v>
      </c>
      <c r="B267">
        <v>-8.9945239199977711E-2</v>
      </c>
      <c r="C267">
        <v>8.0643038917880383E-2</v>
      </c>
      <c r="D267">
        <v>0.53077085336917651</v>
      </c>
      <c r="E267">
        <v>0.17058827811785809</v>
      </c>
      <c r="F267" s="8">
        <f t="shared" si="12"/>
        <v>1.2268736817914001E-3</v>
      </c>
      <c r="G267" s="8">
        <f t="shared" si="13"/>
        <v>0.17129240733354081</v>
      </c>
      <c r="I267" s="10" t="s">
        <v>533</v>
      </c>
      <c r="J267" s="11">
        <v>1.2268736817914001E-3</v>
      </c>
      <c r="L267" s="12" t="str">
        <f>_xlfn.XLOOKUP(I267,Sheet!$B$2:$B$900,Sheet!$A$2:$A$900)</f>
        <v>MOH</v>
      </c>
      <c r="M267" s="9">
        <f t="shared" si="14"/>
        <v>1.2268736817914001E-3</v>
      </c>
      <c r="P267" s="15"/>
      <c r="R267" s="10" t="s">
        <v>532</v>
      </c>
      <c r="S267" s="11">
        <v>0.17129240733354081</v>
      </c>
      <c r="V267" s="16"/>
    </row>
    <row r="268" spans="1:22">
      <c r="A268" s="1" t="s">
        <v>534</v>
      </c>
      <c r="B268">
        <v>-0.16447655731863151</v>
      </c>
      <c r="C268">
        <v>0.26701474819539223</v>
      </c>
      <c r="D268">
        <v>0.89071362330586212</v>
      </c>
      <c r="E268">
        <v>0.4314913055140237</v>
      </c>
      <c r="F268" s="8">
        <f t="shared" si="12"/>
        <v>8.7467281923100004E-4</v>
      </c>
      <c r="G268" s="8">
        <f t="shared" si="13"/>
        <v>0.2859862856833344</v>
      </c>
      <c r="I268" s="10" t="s">
        <v>535</v>
      </c>
      <c r="J268" s="11">
        <v>8.7467281923100004E-4</v>
      </c>
      <c r="L268" s="12" t="str">
        <f>_xlfn.XLOOKUP(I268,Sheet!$B$2:$B$900,Sheet!$A$2:$A$900)</f>
        <v>MOS</v>
      </c>
      <c r="M268" s="9">
        <f t="shared" si="14"/>
        <v>8.7467281923100004E-4</v>
      </c>
      <c r="P268" s="15"/>
      <c r="R268" s="10" t="s">
        <v>534</v>
      </c>
      <c r="S268" s="11">
        <v>0.2859862856833344</v>
      </c>
      <c r="V268" s="16"/>
    </row>
    <row r="269" spans="1:22">
      <c r="A269" s="1" t="s">
        <v>536</v>
      </c>
      <c r="B269">
        <v>-0.3979606522114878</v>
      </c>
      <c r="C269">
        <v>-0.13904773418892349</v>
      </c>
      <c r="D269">
        <v>2.018305540009945</v>
      </c>
      <c r="E269">
        <v>0.25891291802256428</v>
      </c>
      <c r="F269" s="8">
        <f t="shared" si="12"/>
        <v>1.2555745098192001E-3</v>
      </c>
      <c r="G269" s="8">
        <f t="shared" si="13"/>
        <v>0.1634601037502563</v>
      </c>
      <c r="I269" s="10" t="s">
        <v>537</v>
      </c>
      <c r="J269" s="11">
        <v>1.2555745098192001E-3</v>
      </c>
      <c r="L269" s="12" t="str">
        <f>_xlfn.XLOOKUP(I269,Sheet!$B$2:$B$900,Sheet!$A$2:$A$900)</f>
        <v>MPWR</v>
      </c>
      <c r="M269" s="9">
        <f t="shared" si="14"/>
        <v>1.2555745098192001E-3</v>
      </c>
      <c r="P269" s="15"/>
      <c r="R269" s="10" t="s">
        <v>536</v>
      </c>
      <c r="S269" s="11">
        <v>0.1634601037502563</v>
      </c>
      <c r="V269" s="16"/>
    </row>
    <row r="270" spans="1:22">
      <c r="A270" s="1" t="s">
        <v>538</v>
      </c>
      <c r="B270">
        <v>-3.9663971017609587E-2</v>
      </c>
      <c r="C270">
        <v>0.42156179645669067</v>
      </c>
      <c r="D270">
        <v>0.28794167226334511</v>
      </c>
      <c r="E270">
        <v>0.46122576747430027</v>
      </c>
      <c r="F270" s="8">
        <f t="shared" si="12"/>
        <v>-5.6722794504650005E-4</v>
      </c>
      <c r="G270" s="8">
        <f t="shared" si="13"/>
        <v>5.8002815340974997E-3</v>
      </c>
      <c r="I270" s="10" t="s">
        <v>539</v>
      </c>
      <c r="J270" s="11">
        <v>-5.6722794504650005E-4</v>
      </c>
      <c r="L270" s="12" t="str">
        <f>_xlfn.XLOOKUP(I270,Sheet!$B$2:$B$900,Sheet!$A$2:$A$900)</f>
        <v>MRK</v>
      </c>
      <c r="M270" s="9">
        <f t="shared" si="14"/>
        <v>-5.6722794504650005E-4</v>
      </c>
      <c r="P270" s="15"/>
      <c r="R270" s="10" t="s">
        <v>538</v>
      </c>
      <c r="S270" s="11">
        <v>5.8002815340974997E-3</v>
      </c>
      <c r="V270" s="16"/>
    </row>
    <row r="271" spans="1:22">
      <c r="A271" s="1" t="s">
        <v>540</v>
      </c>
      <c r="B271">
        <v>-0.15440754492117001</v>
      </c>
      <c r="C271">
        <v>0.64824335067032635</v>
      </c>
      <c r="D271">
        <v>0.84208616971515393</v>
      </c>
      <c r="E271">
        <v>0.80265089559149627</v>
      </c>
      <c r="F271" s="8">
        <f t="shared" si="12"/>
        <v>3.933379091262E-4</v>
      </c>
      <c r="G271" s="8">
        <f t="shared" si="13"/>
        <v>0.27579795722155209</v>
      </c>
      <c r="I271" s="10" t="s">
        <v>541</v>
      </c>
      <c r="J271" s="11">
        <v>3.933379091262E-4</v>
      </c>
      <c r="L271" s="12" t="str">
        <f>_xlfn.XLOOKUP(I271,Sheet!$B$2:$B$900,Sheet!$A$2:$A$900)</f>
        <v>MRO</v>
      </c>
      <c r="M271" s="9">
        <f t="shared" si="14"/>
        <v>3.933379091262E-4</v>
      </c>
      <c r="P271" s="15"/>
      <c r="R271" s="10" t="s">
        <v>540</v>
      </c>
      <c r="S271" s="11">
        <v>0.27579795722155209</v>
      </c>
      <c r="V271" s="16"/>
    </row>
    <row r="272" spans="1:22">
      <c r="A272" s="1" t="s">
        <v>542</v>
      </c>
      <c r="B272">
        <v>-0.1971708318164348</v>
      </c>
      <c r="C272">
        <v>-5.7545484571562389E-2</v>
      </c>
      <c r="D272">
        <v>1.048607888708158</v>
      </c>
      <c r="E272">
        <v>0.13962534724487241</v>
      </c>
      <c r="F272" s="8">
        <f t="shared" si="12"/>
        <v>5.3396889583300002E-4</v>
      </c>
      <c r="G272" s="8">
        <f t="shared" si="13"/>
        <v>0.2584604014805818</v>
      </c>
      <c r="I272" s="10" t="s">
        <v>543</v>
      </c>
      <c r="J272" s="11">
        <v>5.3396889583300002E-4</v>
      </c>
      <c r="L272" s="12" t="str">
        <f>_xlfn.XLOOKUP(I272,Sheet!$B$2:$B$900,Sheet!$A$2:$A$900)</f>
        <v>MS</v>
      </c>
      <c r="M272" s="9">
        <f t="shared" si="14"/>
        <v>5.3396889583300002E-4</v>
      </c>
      <c r="P272" s="15"/>
      <c r="R272" s="10" t="s">
        <v>542</v>
      </c>
      <c r="S272" s="11">
        <v>0.2584604014805818</v>
      </c>
      <c r="V272" s="16"/>
    </row>
    <row r="273" spans="1:22">
      <c r="A273" s="1" t="s">
        <v>544</v>
      </c>
      <c r="B273">
        <v>-0.26184630936520709</v>
      </c>
      <c r="C273">
        <v>-0.18744395498744609</v>
      </c>
      <c r="D273">
        <v>1.360952700573985</v>
      </c>
      <c r="E273">
        <v>7.4402354377760938E-2</v>
      </c>
      <c r="F273" s="8">
        <f t="shared" si="12"/>
        <v>9.9490017833089991E-4</v>
      </c>
      <c r="G273" s="8">
        <f t="shared" si="13"/>
        <v>0.1197862107848728</v>
      </c>
      <c r="I273" s="10" t="s">
        <v>545</v>
      </c>
      <c r="J273" s="11">
        <v>9.9490017833089991E-4</v>
      </c>
      <c r="L273" s="12" t="str">
        <f>_xlfn.XLOOKUP(I273,Sheet!$B$2:$B$900,Sheet!$A$2:$A$900)</f>
        <v>MSCI</v>
      </c>
      <c r="M273" s="9">
        <f t="shared" si="14"/>
        <v>9.9490017833089991E-4</v>
      </c>
      <c r="P273" s="15"/>
      <c r="R273" s="10" t="s">
        <v>544</v>
      </c>
      <c r="S273" s="11">
        <v>0.1197862107848728</v>
      </c>
      <c r="V273" s="16"/>
    </row>
    <row r="274" spans="1:22">
      <c r="A274" s="1" t="s">
        <v>546</v>
      </c>
      <c r="B274">
        <v>-0.24568466706830669</v>
      </c>
      <c r="C274">
        <v>-0.2667940471899275</v>
      </c>
      <c r="D274">
        <v>1.282901400235902</v>
      </c>
      <c r="E274">
        <v>-2.1109380121620749E-2</v>
      </c>
      <c r="F274" s="8">
        <f t="shared" si="12"/>
        <v>7.4362118773879996E-4</v>
      </c>
      <c r="G274" s="8">
        <f t="shared" si="13"/>
        <v>0.1619880392161562</v>
      </c>
      <c r="I274" s="10" t="s">
        <v>547</v>
      </c>
      <c r="J274" s="11">
        <v>7.4362118773879996E-4</v>
      </c>
      <c r="L274" s="12" t="str">
        <f>_xlfn.XLOOKUP(I274,Sheet!$B$2:$B$900,Sheet!$A$2:$A$900)</f>
        <v>MSFT</v>
      </c>
      <c r="M274" s="9">
        <f t="shared" si="14"/>
        <v>7.4362118773879996E-4</v>
      </c>
      <c r="P274" s="15"/>
      <c r="R274" s="10" t="s">
        <v>546</v>
      </c>
      <c r="S274" s="11">
        <v>0.1619880392161562</v>
      </c>
      <c r="V274" s="16"/>
    </row>
    <row r="275" spans="1:22">
      <c r="A275" s="1" t="s">
        <v>548</v>
      </c>
      <c r="B275">
        <v>-0.17526934478342479</v>
      </c>
      <c r="C275">
        <v>6.7826942230785336E-3</v>
      </c>
      <c r="D275">
        <v>0.94283648807569032</v>
      </c>
      <c r="E275">
        <v>0.18205203900650341</v>
      </c>
      <c r="F275" s="8">
        <f t="shared" si="12"/>
        <v>4.6892794589400001E-4</v>
      </c>
      <c r="G275" s="8">
        <f t="shared" si="13"/>
        <v>0.15967131918903779</v>
      </c>
      <c r="I275" s="10" t="s">
        <v>549</v>
      </c>
      <c r="J275" s="11">
        <v>4.6892794589400001E-4</v>
      </c>
      <c r="L275" s="12" t="str">
        <f>_xlfn.XLOOKUP(I275,Sheet!$B$2:$B$900,Sheet!$A$2:$A$900)</f>
        <v>MSI</v>
      </c>
      <c r="M275" s="9">
        <f t="shared" si="14"/>
        <v>4.6892794589400001E-4</v>
      </c>
      <c r="P275" s="15"/>
      <c r="R275" s="10" t="s">
        <v>548</v>
      </c>
      <c r="S275" s="11">
        <v>0.15967131918903779</v>
      </c>
      <c r="V275" s="16"/>
    </row>
    <row r="276" spans="1:22">
      <c r="A276" s="1" t="s">
        <v>550</v>
      </c>
      <c r="B276">
        <v>-0.14644968841681719</v>
      </c>
      <c r="C276">
        <v>3.3896039818695711E-2</v>
      </c>
      <c r="D276">
        <v>0.80365436701477322</v>
      </c>
      <c r="E276">
        <v>0.1803457282355129</v>
      </c>
      <c r="F276" s="8">
        <f t="shared" si="12"/>
        <v>-6.7899087751670001E-4</v>
      </c>
      <c r="G276" s="8">
        <f t="shared" si="13"/>
        <v>0.1054530692385931</v>
      </c>
      <c r="I276" s="10" t="s">
        <v>551</v>
      </c>
      <c r="J276" s="11">
        <v>-6.7899087751670001E-4</v>
      </c>
      <c r="L276" s="12" t="str">
        <f>_xlfn.XLOOKUP(I276,Sheet!$B$2:$B$900,Sheet!$A$2:$A$900)</f>
        <v>MTB</v>
      </c>
      <c r="M276" s="9">
        <f t="shared" si="14"/>
        <v>-6.7899087751670001E-4</v>
      </c>
      <c r="P276" s="15"/>
      <c r="R276" s="10" t="s">
        <v>550</v>
      </c>
      <c r="S276" s="11">
        <v>0.1054530692385931</v>
      </c>
      <c r="V276" s="16"/>
    </row>
    <row r="277" spans="1:22">
      <c r="A277" s="1" t="s">
        <v>552</v>
      </c>
      <c r="B277">
        <v>-0.34405469434020208</v>
      </c>
      <c r="C277">
        <v>-0.95790284337793619</v>
      </c>
      <c r="D277">
        <v>1.757971223080367</v>
      </c>
      <c r="E277">
        <v>-0.6138481490377341</v>
      </c>
      <c r="F277" s="8">
        <f t="shared" si="12"/>
        <v>5.0737321461580005E-4</v>
      </c>
      <c r="G277" s="8">
        <f t="shared" si="13"/>
        <v>0.18690084853861311</v>
      </c>
      <c r="I277" s="10" t="s">
        <v>553</v>
      </c>
      <c r="J277" s="11">
        <v>5.0737321461580005E-4</v>
      </c>
      <c r="L277" s="12" t="str">
        <f>_xlfn.XLOOKUP(I277,Sheet!$B$2:$B$900,Sheet!$A$2:$A$900)</f>
        <v>MTCH</v>
      </c>
      <c r="M277" s="9">
        <f t="shared" si="14"/>
        <v>5.0737321461580005E-4</v>
      </c>
      <c r="P277" s="15"/>
      <c r="R277" s="10" t="s">
        <v>552</v>
      </c>
      <c r="S277" s="11">
        <v>0.18690084853861311</v>
      </c>
      <c r="V277" s="16"/>
    </row>
    <row r="278" spans="1:22">
      <c r="A278" s="1" t="s">
        <v>554</v>
      </c>
      <c r="B278">
        <v>-0.2322169327321699</v>
      </c>
      <c r="C278">
        <v>-9.2271449782986736E-2</v>
      </c>
      <c r="D278">
        <v>1.217860103180038</v>
      </c>
      <c r="E278">
        <v>0.13994548294918319</v>
      </c>
      <c r="F278" s="8">
        <f t="shared" si="12"/>
        <v>9.0337672542449999E-4</v>
      </c>
      <c r="G278" s="8">
        <f t="shared" si="13"/>
        <v>-8.6712280110570694E-2</v>
      </c>
      <c r="I278" s="10" t="s">
        <v>555</v>
      </c>
      <c r="J278" s="11">
        <v>9.0337672542449999E-4</v>
      </c>
      <c r="L278" s="12" t="str">
        <f>_xlfn.XLOOKUP(I278,Sheet!$B$2:$B$900,Sheet!$A$2:$A$900)</f>
        <v>MTD</v>
      </c>
      <c r="M278" s="9">
        <f t="shared" si="14"/>
        <v>9.0337672542449999E-4</v>
      </c>
      <c r="P278" s="15"/>
      <c r="R278" s="10" t="s">
        <v>554</v>
      </c>
      <c r="S278" s="11">
        <v>-8.6712280110570694E-2</v>
      </c>
      <c r="V278" s="16"/>
    </row>
    <row r="279" spans="1:22">
      <c r="A279" s="1" t="s">
        <v>556</v>
      </c>
      <c r="B279">
        <v>-0.28606104168692498</v>
      </c>
      <c r="C279">
        <v>-0.50278293036651167</v>
      </c>
      <c r="D279">
        <v>1.4778957259378831</v>
      </c>
      <c r="E279">
        <v>-0.21672188867958669</v>
      </c>
      <c r="F279" s="8">
        <f t="shared" si="12"/>
        <v>3.4122232850500002E-4</v>
      </c>
      <c r="G279" s="8">
        <f t="shared" si="13"/>
        <v>0.18373735041199279</v>
      </c>
      <c r="I279" s="10" t="s">
        <v>557</v>
      </c>
      <c r="J279" s="11">
        <v>3.4122232850500002E-4</v>
      </c>
      <c r="L279" s="12" t="str">
        <f>_xlfn.XLOOKUP(I279,Sheet!$B$2:$B$900,Sheet!$A$2:$A$900)</f>
        <v>MU</v>
      </c>
      <c r="M279" s="9">
        <f t="shared" si="14"/>
        <v>3.4122232850500002E-4</v>
      </c>
      <c r="P279" s="15"/>
      <c r="R279" s="10" t="s">
        <v>556</v>
      </c>
      <c r="S279" s="11">
        <v>0.18373735041199279</v>
      </c>
      <c r="V279" s="16"/>
    </row>
    <row r="280" spans="1:22">
      <c r="A280" s="1" t="s">
        <v>558</v>
      </c>
      <c r="B280">
        <v>-0.15746311382377359</v>
      </c>
      <c r="C280">
        <v>-8.1315845006494025E-2</v>
      </c>
      <c r="D280">
        <v>0.85684278428065286</v>
      </c>
      <c r="E280">
        <v>7.6147268817279595E-2</v>
      </c>
      <c r="F280" s="8">
        <f t="shared" si="12"/>
        <v>7.0224862805070003E-4</v>
      </c>
      <c r="G280" s="8">
        <f t="shared" si="13"/>
        <v>0.21704870950121041</v>
      </c>
      <c r="I280" s="10" t="s">
        <v>559</v>
      </c>
      <c r="J280" s="11">
        <v>7.0224862805070003E-4</v>
      </c>
      <c r="L280" s="12" t="str">
        <f>_xlfn.XLOOKUP(I280,Sheet!$B$2:$B$900,Sheet!$A$2:$A$900)</f>
        <v>NDAQ</v>
      </c>
      <c r="M280" s="9">
        <f t="shared" si="14"/>
        <v>7.0224862805070003E-4</v>
      </c>
      <c r="P280" s="15"/>
      <c r="R280" s="10" t="s">
        <v>558</v>
      </c>
      <c r="S280" s="11">
        <v>0.21704870950121041</v>
      </c>
      <c r="V280" s="16"/>
    </row>
    <row r="281" spans="1:22">
      <c r="A281" s="1" t="s">
        <v>560</v>
      </c>
      <c r="B281">
        <v>-0.1679395944284601</v>
      </c>
      <c r="C281">
        <v>-2.5704093587972879E-2</v>
      </c>
      <c r="D281">
        <v>0.90743807151326961</v>
      </c>
      <c r="E281">
        <v>0.14223550084048719</v>
      </c>
      <c r="F281" s="8">
        <f t="shared" si="12"/>
        <v>1.46231439544E-4</v>
      </c>
      <c r="G281" s="8">
        <f t="shared" si="13"/>
        <v>0.13199426139338929</v>
      </c>
      <c r="I281" s="10" t="s">
        <v>561</v>
      </c>
      <c r="J281" s="11">
        <v>1.46231439544E-4</v>
      </c>
      <c r="L281" s="12" t="str">
        <f>_xlfn.XLOOKUP(I281,Sheet!$B$2:$B$900,Sheet!$A$2:$A$900)</f>
        <v>NDSN</v>
      </c>
      <c r="M281" s="9">
        <f t="shared" si="14"/>
        <v>1.46231439544E-4</v>
      </c>
      <c r="P281" s="15"/>
      <c r="R281" s="10" t="s">
        <v>560</v>
      </c>
      <c r="S281" s="11">
        <v>0.13199426139338929</v>
      </c>
      <c r="V281" s="16"/>
    </row>
    <row r="282" spans="1:22">
      <c r="A282" s="1" t="s">
        <v>562</v>
      </c>
      <c r="B282">
        <v>-0.13579160591833991</v>
      </c>
      <c r="C282">
        <v>-4.1276039575232633E-2</v>
      </c>
      <c r="D282">
        <v>0.75218204861825411</v>
      </c>
      <c r="E282">
        <v>9.4515566343107316E-2</v>
      </c>
      <c r="F282" s="8">
        <f t="shared" si="12"/>
        <v>3.8001289816570001E-4</v>
      </c>
      <c r="G282" s="8">
        <f t="shared" si="13"/>
        <v>0.12719684312955781</v>
      </c>
      <c r="I282" s="10" t="s">
        <v>563</v>
      </c>
      <c r="J282" s="11">
        <v>3.8001289816570001E-4</v>
      </c>
      <c r="L282" s="12" t="str">
        <f>_xlfn.XLOOKUP(I282,Sheet!$B$2:$B$900,Sheet!$A$2:$A$900)</f>
        <v>NEE</v>
      </c>
      <c r="M282" s="9">
        <f t="shared" si="14"/>
        <v>3.8001289816570001E-4</v>
      </c>
      <c r="P282" s="15"/>
      <c r="R282" s="10" t="s">
        <v>562</v>
      </c>
      <c r="S282" s="11">
        <v>0.12719684312955781</v>
      </c>
      <c r="V282" s="16"/>
    </row>
    <row r="283" spans="1:22">
      <c r="A283" s="1" t="s">
        <v>564</v>
      </c>
      <c r="B283">
        <v>-7.043705290514346E-2</v>
      </c>
      <c r="C283">
        <v>-0.15988885628061569</v>
      </c>
      <c r="D283">
        <v>0.43655769856860283</v>
      </c>
      <c r="E283">
        <v>-8.9451803375472205E-2</v>
      </c>
      <c r="F283" s="8">
        <f t="shared" si="12"/>
        <v>7.1578308823500004E-4</v>
      </c>
      <c r="G283" s="8">
        <f t="shared" si="13"/>
        <v>5.4705924403052601E-2</v>
      </c>
      <c r="I283" s="10" t="s">
        <v>565</v>
      </c>
      <c r="J283" s="11">
        <v>7.1578308823500004E-4</v>
      </c>
      <c r="L283" s="12" t="str">
        <f>_xlfn.XLOOKUP(I283,Sheet!$B$2:$B$900,Sheet!$A$2:$A$900)</f>
        <v>NEM</v>
      </c>
      <c r="M283" s="9">
        <f t="shared" si="14"/>
        <v>7.1578308823500004E-4</v>
      </c>
      <c r="P283" s="15"/>
      <c r="R283" s="10" t="s">
        <v>564</v>
      </c>
      <c r="S283" s="11">
        <v>5.4705924403052601E-2</v>
      </c>
      <c r="V283" s="16"/>
    </row>
    <row r="284" spans="1:22">
      <c r="A284" s="1" t="s">
        <v>566</v>
      </c>
      <c r="B284">
        <v>-0.32338721593586839</v>
      </c>
      <c r="C284">
        <v>-0.44836095368368523</v>
      </c>
      <c r="D284">
        <v>1.6581593639553289</v>
      </c>
      <c r="E284">
        <v>-0.1249737377478168</v>
      </c>
      <c r="F284" s="8">
        <f t="shared" si="12"/>
        <v>8.7400156791640001E-4</v>
      </c>
      <c r="G284" s="8">
        <f t="shared" si="13"/>
        <v>7.6395364707475794E-2</v>
      </c>
      <c r="I284" s="10" t="s">
        <v>567</v>
      </c>
      <c r="J284" s="11">
        <v>8.7400156791640001E-4</v>
      </c>
      <c r="L284" s="12" t="str">
        <f>_xlfn.XLOOKUP(I284,Sheet!$B$2:$B$900,Sheet!$A$2:$A$900)</f>
        <v>NFLX</v>
      </c>
      <c r="M284" s="9">
        <f t="shared" si="14"/>
        <v>8.7400156791640001E-4</v>
      </c>
      <c r="P284" s="15"/>
      <c r="R284" s="10" t="s">
        <v>566</v>
      </c>
      <c r="S284" s="11">
        <v>7.6395364707475794E-2</v>
      </c>
      <c r="V284" s="16"/>
    </row>
    <row r="285" spans="1:22">
      <c r="A285" s="1" t="s">
        <v>568</v>
      </c>
      <c r="B285">
        <v>-9.5325092903950276E-2</v>
      </c>
      <c r="C285">
        <v>5.7795478760270247E-2</v>
      </c>
      <c r="D285">
        <v>0.55675240706958484</v>
      </c>
      <c r="E285">
        <v>0.1531205716642205</v>
      </c>
      <c r="F285" s="8">
        <f t="shared" si="12"/>
        <v>-3.9363403967539997E-4</v>
      </c>
      <c r="G285" s="8">
        <f t="shared" si="13"/>
        <v>4.0894429044958996E-3</v>
      </c>
      <c r="I285" s="10" t="s">
        <v>569</v>
      </c>
      <c r="J285" s="11">
        <v>-3.9363403967539997E-4</v>
      </c>
      <c r="L285" s="12" t="str">
        <f>_xlfn.XLOOKUP(I285,Sheet!$B$2:$B$900,Sheet!$A$2:$A$900)</f>
        <v>NI</v>
      </c>
      <c r="M285" s="9">
        <f t="shared" si="14"/>
        <v>-3.9363403967539997E-4</v>
      </c>
      <c r="P285" s="15"/>
      <c r="R285" s="10" t="s">
        <v>568</v>
      </c>
      <c r="S285" s="11">
        <v>4.0894429044958996E-3</v>
      </c>
      <c r="V285" s="16"/>
    </row>
    <row r="286" spans="1:22">
      <c r="A286" s="1" t="s">
        <v>570</v>
      </c>
      <c r="B286">
        <v>-0.25624993990027839</v>
      </c>
      <c r="C286">
        <v>-0.25401037530074932</v>
      </c>
      <c r="D286">
        <v>1.333925502107044</v>
      </c>
      <c r="E286">
        <v>2.2395645995290652E-3</v>
      </c>
      <c r="F286" s="8">
        <f t="shared" si="12"/>
        <v>4.0740120739480001E-4</v>
      </c>
      <c r="G286" s="8">
        <f t="shared" si="13"/>
        <v>0.18126691037598519</v>
      </c>
      <c r="I286" s="10" t="s">
        <v>571</v>
      </c>
      <c r="J286" s="11">
        <v>4.0740120739480001E-4</v>
      </c>
      <c r="L286" s="12" t="str">
        <f>_xlfn.XLOOKUP(I286,Sheet!$B$2:$B$900,Sheet!$A$2:$A$900)</f>
        <v>NKE</v>
      </c>
      <c r="M286" s="9">
        <f t="shared" si="14"/>
        <v>4.0740120739480001E-4</v>
      </c>
      <c r="P286" s="15"/>
      <c r="R286" s="10" t="s">
        <v>570</v>
      </c>
      <c r="S286" s="11">
        <v>0.18126691037598519</v>
      </c>
      <c r="V286" s="16"/>
    </row>
    <row r="287" spans="1:22">
      <c r="A287" s="1" t="s">
        <v>572</v>
      </c>
      <c r="B287">
        <v>-5.2779415541684131E-2</v>
      </c>
      <c r="C287">
        <v>0.40707274936239263</v>
      </c>
      <c r="D287">
        <v>0.35128161512375178</v>
      </c>
      <c r="E287">
        <v>0.45985216490407671</v>
      </c>
      <c r="F287" s="8">
        <f t="shared" si="12"/>
        <v>-2.379559589911E-4</v>
      </c>
      <c r="G287" s="8">
        <f t="shared" si="13"/>
        <v>3.2863848643284503E-2</v>
      </c>
      <c r="I287" s="10" t="s">
        <v>573</v>
      </c>
      <c r="J287" s="11">
        <v>-2.379559589911E-4</v>
      </c>
      <c r="L287" s="12" t="str">
        <f>_xlfn.XLOOKUP(I287,Sheet!$B$2:$B$900,Sheet!$A$2:$A$900)</f>
        <v>NOC</v>
      </c>
      <c r="M287" s="9">
        <f t="shared" si="14"/>
        <v>-2.379559589911E-4</v>
      </c>
      <c r="P287" s="15"/>
      <c r="R287" s="10" t="s">
        <v>572</v>
      </c>
      <c r="S287" s="11">
        <v>3.2863848643284503E-2</v>
      </c>
      <c r="V287" s="16"/>
    </row>
    <row r="288" spans="1:22">
      <c r="A288" s="1" t="s">
        <v>574</v>
      </c>
      <c r="B288">
        <v>-0.14234943702002309</v>
      </c>
      <c r="C288">
        <v>-0.20076971983982689</v>
      </c>
      <c r="D288">
        <v>0.78385254568042839</v>
      </c>
      <c r="E288">
        <v>-5.8420282819803798E-2</v>
      </c>
      <c r="F288" s="8">
        <f t="shared" si="12"/>
        <v>-1.9688912559059999E-4</v>
      </c>
      <c r="G288" s="8">
        <f t="shared" si="13"/>
        <v>0.1046897130811467</v>
      </c>
      <c r="I288" s="10" t="s">
        <v>575</v>
      </c>
      <c r="J288" s="11">
        <v>-1.9688912559059999E-4</v>
      </c>
      <c r="L288" s="12" t="str">
        <f>_xlfn.XLOOKUP(I288,Sheet!$B$2:$B$900,Sheet!$A$2:$A$900)</f>
        <v>NRG</v>
      </c>
      <c r="M288" s="9">
        <f t="shared" si="14"/>
        <v>-1.9688912559059999E-4</v>
      </c>
      <c r="P288" s="15"/>
      <c r="R288" s="10" t="s">
        <v>574</v>
      </c>
      <c r="S288" s="11">
        <v>0.1046897130811467</v>
      </c>
      <c r="V288" s="16"/>
    </row>
    <row r="289" spans="1:22">
      <c r="A289" s="1" t="s">
        <v>576</v>
      </c>
      <c r="B289">
        <v>-0.14547305484704531</v>
      </c>
      <c r="C289">
        <v>-0.12735927835669861</v>
      </c>
      <c r="D289">
        <v>0.79893779683742583</v>
      </c>
      <c r="E289">
        <v>1.811377649034673E-2</v>
      </c>
      <c r="F289" s="8">
        <f t="shared" si="12"/>
        <v>1.5135147704660001E-4</v>
      </c>
      <c r="G289" s="8">
        <f t="shared" si="13"/>
        <v>0.1391521085855339</v>
      </c>
      <c r="I289" s="10" t="s">
        <v>577</v>
      </c>
      <c r="J289" s="11">
        <v>1.5135147704660001E-4</v>
      </c>
      <c r="L289" s="12" t="str">
        <f>_xlfn.XLOOKUP(I289,Sheet!$B$2:$B$900,Sheet!$A$2:$A$900)</f>
        <v>NSC</v>
      </c>
      <c r="M289" s="9">
        <f t="shared" si="14"/>
        <v>1.5135147704660001E-4</v>
      </c>
      <c r="P289" s="15"/>
      <c r="R289" s="10" t="s">
        <v>576</v>
      </c>
      <c r="S289" s="11">
        <v>0.1391521085855339</v>
      </c>
      <c r="V289" s="16"/>
    </row>
    <row r="290" spans="1:22">
      <c r="A290" s="1" t="s">
        <v>578</v>
      </c>
      <c r="B290">
        <v>-0.18489164655062371</v>
      </c>
      <c r="C290">
        <v>-0.34235635109562801</v>
      </c>
      <c r="D290">
        <v>0.98930659002314802</v>
      </c>
      <c r="E290">
        <v>-0.1574647045450043</v>
      </c>
      <c r="F290" s="8">
        <f t="shared" si="12"/>
        <v>2.9420301527170002E-4</v>
      </c>
      <c r="G290" s="8">
        <f t="shared" si="13"/>
        <v>0.23748260359276269</v>
      </c>
      <c r="I290" s="10" t="s">
        <v>579</v>
      </c>
      <c r="J290" s="11">
        <v>2.9420301527170002E-4</v>
      </c>
      <c r="L290" s="12" t="str">
        <f>_xlfn.XLOOKUP(I290,Sheet!$B$2:$B$900,Sheet!$A$2:$A$900)</f>
        <v>NTAP</v>
      </c>
      <c r="M290" s="9">
        <f t="shared" si="14"/>
        <v>2.9420301527170002E-4</v>
      </c>
      <c r="P290" s="15"/>
      <c r="R290" s="10" t="s">
        <v>578</v>
      </c>
      <c r="S290" s="11">
        <v>0.23748260359276269</v>
      </c>
      <c r="V290" s="16"/>
    </row>
    <row r="291" spans="1:22">
      <c r="A291" s="1" t="s">
        <v>580</v>
      </c>
      <c r="B291">
        <v>-0.1923051651093578</v>
      </c>
      <c r="C291">
        <v>-0.2128357135222636</v>
      </c>
      <c r="D291">
        <v>1.0251095581225389</v>
      </c>
      <c r="E291">
        <v>-2.053054841290583E-2</v>
      </c>
      <c r="F291" s="8">
        <f t="shared" si="12"/>
        <v>-3.826893772787E-4</v>
      </c>
      <c r="G291" s="8">
        <f t="shared" si="13"/>
        <v>0.15047595590100701</v>
      </c>
      <c r="I291" s="10" t="s">
        <v>581</v>
      </c>
      <c r="J291" s="11">
        <v>-3.826893772787E-4</v>
      </c>
      <c r="L291" s="12" t="str">
        <f>_xlfn.XLOOKUP(I291,Sheet!$B$2:$B$900,Sheet!$A$2:$A$900)</f>
        <v>NTRS</v>
      </c>
      <c r="M291" s="9">
        <f t="shared" si="14"/>
        <v>-3.826893772787E-4</v>
      </c>
      <c r="P291" s="15"/>
      <c r="R291" s="10" t="s">
        <v>580</v>
      </c>
      <c r="S291" s="11">
        <v>0.15047595590100701</v>
      </c>
      <c r="V291" s="16"/>
    </row>
    <row r="292" spans="1:22">
      <c r="A292" s="1" t="s">
        <v>582</v>
      </c>
      <c r="B292">
        <v>-0.22378626602523749</v>
      </c>
      <c r="C292">
        <v>0.27039347664933461</v>
      </c>
      <c r="D292">
        <v>1.177144903133861</v>
      </c>
      <c r="E292">
        <v>0.4941797426745721</v>
      </c>
      <c r="F292" s="8">
        <f t="shared" si="12"/>
        <v>9.7853764986120004E-4</v>
      </c>
      <c r="G292" s="8">
        <f t="shared" si="13"/>
        <v>0.2862735671967051</v>
      </c>
      <c r="I292" s="10" t="s">
        <v>583</v>
      </c>
      <c r="J292" s="11">
        <v>9.7853764986120004E-4</v>
      </c>
      <c r="L292" s="12" t="str">
        <f>_xlfn.XLOOKUP(I292,Sheet!$B$2:$B$900,Sheet!$A$2:$A$900)</f>
        <v>NUE</v>
      </c>
      <c r="M292" s="9">
        <f t="shared" si="14"/>
        <v>9.7853764986120004E-4</v>
      </c>
      <c r="P292" s="15"/>
      <c r="R292" s="10" t="s">
        <v>582</v>
      </c>
      <c r="S292" s="11">
        <v>0.2862735671967051</v>
      </c>
      <c r="V292" s="16"/>
    </row>
    <row r="293" spans="1:22">
      <c r="A293" s="1" t="s">
        <v>584</v>
      </c>
      <c r="B293">
        <v>-0.43771677489196181</v>
      </c>
      <c r="C293">
        <v>-0.49972853778026111</v>
      </c>
      <c r="D293">
        <v>2.2103044108305459</v>
      </c>
      <c r="E293">
        <v>-6.2011762888299349E-2</v>
      </c>
      <c r="F293" s="8">
        <f t="shared" si="12"/>
        <v>2.4540818964094002E-3</v>
      </c>
      <c r="G293" s="8">
        <f t="shared" si="13"/>
        <v>0.25775106490746119</v>
      </c>
      <c r="I293" s="10" t="s">
        <v>585</v>
      </c>
      <c r="J293" s="11">
        <v>2.4540818964094002E-3</v>
      </c>
      <c r="L293" s="12" t="str">
        <f>_xlfn.XLOOKUP(I293,Sheet!$B$2:$B$900,Sheet!$A$2:$A$900)</f>
        <v>NVDA</v>
      </c>
      <c r="M293" s="9">
        <f t="shared" si="14"/>
        <v>2.4540818964094002E-3</v>
      </c>
      <c r="P293" s="15"/>
      <c r="R293" s="10" t="s">
        <v>584</v>
      </c>
      <c r="S293" s="11">
        <v>0.25775106490746119</v>
      </c>
      <c r="V293" s="16"/>
    </row>
    <row r="294" spans="1:22">
      <c r="A294" s="1" t="s">
        <v>586</v>
      </c>
      <c r="B294">
        <v>-0.2062417540535619</v>
      </c>
      <c r="C294">
        <v>-0.18289620083785091</v>
      </c>
      <c r="D294">
        <v>1.092415149311196</v>
      </c>
      <c r="E294">
        <v>2.3345553215711051E-2</v>
      </c>
      <c r="F294" s="8">
        <f t="shared" si="12"/>
        <v>3.411626508833E-4</v>
      </c>
      <c r="G294" s="8">
        <f t="shared" si="13"/>
        <v>-0.63121696139665673</v>
      </c>
      <c r="I294" s="10" t="s">
        <v>587</v>
      </c>
      <c r="J294" s="11">
        <v>3.411626508833E-4</v>
      </c>
      <c r="L294" s="12" t="str">
        <f>_xlfn.XLOOKUP(I294,Sheet!$B$2:$B$900,Sheet!$A$2:$A$900)</f>
        <v>NVR</v>
      </c>
      <c r="M294" s="9">
        <f t="shared" si="14"/>
        <v>3.411626508833E-4</v>
      </c>
      <c r="P294" s="15"/>
      <c r="R294" s="10" t="s">
        <v>586</v>
      </c>
      <c r="S294" s="11">
        <v>-0.63121696139665673</v>
      </c>
      <c r="V294" s="16"/>
    </row>
    <row r="295" spans="1:22">
      <c r="A295" s="1" t="s">
        <v>588</v>
      </c>
      <c r="B295">
        <v>-9.6374402607767473E-2</v>
      </c>
      <c r="C295">
        <v>-5.1972927646406493E-2</v>
      </c>
      <c r="D295">
        <v>0.56181996056048278</v>
      </c>
      <c r="E295">
        <v>4.4401474961360987E-2</v>
      </c>
      <c r="F295" s="8">
        <f t="shared" si="12"/>
        <v>-3.9552963989439999E-4</v>
      </c>
      <c r="G295" s="8">
        <f t="shared" si="13"/>
        <v>7.1136018836555501E-2</v>
      </c>
      <c r="I295" s="10" t="s">
        <v>589</v>
      </c>
      <c r="J295" s="11">
        <v>-3.9552963989439999E-4</v>
      </c>
      <c r="L295" s="12" t="str">
        <f>_xlfn.XLOOKUP(I295,Sheet!$B$2:$B$900,Sheet!$A$2:$A$900)</f>
        <v>O</v>
      </c>
      <c r="M295" s="9">
        <f t="shared" si="14"/>
        <v>-3.9552963989439999E-4</v>
      </c>
      <c r="P295" s="15"/>
      <c r="R295" s="10" t="s">
        <v>588</v>
      </c>
      <c r="S295" s="11">
        <v>7.1136018836555501E-2</v>
      </c>
      <c r="V295" s="16"/>
    </row>
    <row r="296" spans="1:22">
      <c r="A296" s="1" t="s">
        <v>590</v>
      </c>
      <c r="B296">
        <v>-0.23933911039462291</v>
      </c>
      <c r="C296">
        <v>-0.14029338462419341</v>
      </c>
      <c r="D296">
        <v>1.252256064777326</v>
      </c>
      <c r="E296">
        <v>9.9045725770429499E-2</v>
      </c>
      <c r="F296" s="8">
        <f t="shared" si="12"/>
        <v>1.4970846052369999E-3</v>
      </c>
      <c r="G296" s="8">
        <f t="shared" si="13"/>
        <v>0.19158933192878511</v>
      </c>
      <c r="I296" s="10" t="s">
        <v>591</v>
      </c>
      <c r="J296" s="11">
        <v>1.4970846052369999E-3</v>
      </c>
      <c r="L296" s="12" t="str">
        <f>_xlfn.XLOOKUP(I296,Sheet!$B$2:$B$900,Sheet!$A$2:$A$900)</f>
        <v>ODFL</v>
      </c>
      <c r="M296" s="9">
        <f t="shared" si="14"/>
        <v>1.4970846052369999E-3</v>
      </c>
      <c r="P296" s="15"/>
      <c r="R296" s="10" t="s">
        <v>590</v>
      </c>
      <c r="S296" s="11">
        <v>0.19158933192878511</v>
      </c>
      <c r="V296" s="16"/>
    </row>
    <row r="297" spans="1:22">
      <c r="A297" s="1" t="s">
        <v>592</v>
      </c>
      <c r="B297">
        <v>-0.17192808708187779</v>
      </c>
      <c r="C297">
        <v>0.2317279850182635</v>
      </c>
      <c r="D297">
        <v>0.9267001633396581</v>
      </c>
      <c r="E297">
        <v>0.40365607210014132</v>
      </c>
      <c r="F297" s="8">
        <f t="shared" si="12"/>
        <v>-4.9489519091060002E-4</v>
      </c>
      <c r="G297" s="8">
        <f t="shared" si="13"/>
        <v>0.18527588170280079</v>
      </c>
      <c r="I297" s="10" t="s">
        <v>593</v>
      </c>
      <c r="J297" s="11">
        <v>-4.9489519091060002E-4</v>
      </c>
      <c r="L297" s="12" t="str">
        <f>_xlfn.XLOOKUP(I297,Sheet!$B$2:$B$900,Sheet!$A$2:$A$900)</f>
        <v>OKE</v>
      </c>
      <c r="M297" s="9">
        <f t="shared" si="14"/>
        <v>-4.9489519091060002E-4</v>
      </c>
      <c r="P297" s="15"/>
      <c r="R297" s="10" t="s">
        <v>592</v>
      </c>
      <c r="S297" s="11">
        <v>0.18527588170280079</v>
      </c>
      <c r="V297" s="16"/>
    </row>
    <row r="298" spans="1:22">
      <c r="A298" s="1" t="s">
        <v>594</v>
      </c>
      <c r="B298">
        <v>-0.16269504090609779</v>
      </c>
      <c r="C298">
        <v>0.19966149847999581</v>
      </c>
      <c r="D298">
        <v>0.88210993872867305</v>
      </c>
      <c r="E298">
        <v>0.36235653938609369</v>
      </c>
      <c r="F298" s="8">
        <f t="shared" si="12"/>
        <v>-5.7061779824220003E-4</v>
      </c>
      <c r="G298" s="8">
        <f t="shared" si="13"/>
        <v>0.1133234267937015</v>
      </c>
      <c r="I298" s="10" t="s">
        <v>595</v>
      </c>
      <c r="J298" s="11">
        <v>-5.7061779824220003E-4</v>
      </c>
      <c r="L298" s="12" t="str">
        <f>_xlfn.XLOOKUP(I298,Sheet!$B$2:$B$900,Sheet!$A$2:$A$900)</f>
        <v>OMC</v>
      </c>
      <c r="M298" s="9">
        <f t="shared" si="14"/>
        <v>-5.7061779824220003E-4</v>
      </c>
      <c r="P298" s="15"/>
      <c r="R298" s="10" t="s">
        <v>594</v>
      </c>
      <c r="S298" s="11">
        <v>0.1133234267937015</v>
      </c>
      <c r="V298" s="16"/>
    </row>
    <row r="299" spans="1:22">
      <c r="A299" s="1" t="s">
        <v>596</v>
      </c>
      <c r="B299">
        <v>-0.39236899297533467</v>
      </c>
      <c r="C299">
        <v>0.1008762289454352</v>
      </c>
      <c r="D299">
        <v>1.991301089199095</v>
      </c>
      <c r="E299">
        <v>0.49324522192076992</v>
      </c>
      <c r="F299" s="8">
        <f t="shared" si="12"/>
        <v>1.3835894213747001E-3</v>
      </c>
      <c r="G299" s="8">
        <f t="shared" si="13"/>
        <v>0.29867514472133999</v>
      </c>
      <c r="I299" s="10" t="s">
        <v>597</v>
      </c>
      <c r="J299" s="11">
        <v>1.3835894213747001E-3</v>
      </c>
      <c r="L299" s="12" t="str">
        <f>_xlfn.XLOOKUP(I299,Sheet!$B$2:$B$900,Sheet!$A$2:$A$900)</f>
        <v>ON</v>
      </c>
      <c r="M299" s="9">
        <f t="shared" si="14"/>
        <v>1.3835894213747001E-3</v>
      </c>
      <c r="P299" s="15"/>
      <c r="R299" s="10" t="s">
        <v>596</v>
      </c>
      <c r="S299" s="11">
        <v>0.29867514472133999</v>
      </c>
      <c r="V299" s="16"/>
    </row>
    <row r="300" spans="1:22">
      <c r="A300" s="1" t="s">
        <v>598</v>
      </c>
      <c r="B300">
        <v>-0.1641375284002079</v>
      </c>
      <c r="C300">
        <v>-1.633667348207468E-3</v>
      </c>
      <c r="D300">
        <v>0.8890763114876038</v>
      </c>
      <c r="E300">
        <v>0.1625038610520004</v>
      </c>
      <c r="F300" s="8">
        <f t="shared" si="12"/>
        <v>4.471616780709E-4</v>
      </c>
      <c r="G300" s="8">
        <f t="shared" si="13"/>
        <v>0.2082660953271013</v>
      </c>
      <c r="I300" s="10" t="s">
        <v>599</v>
      </c>
      <c r="J300" s="11">
        <v>4.471616780709E-4</v>
      </c>
      <c r="L300" s="12" t="str">
        <f>_xlfn.XLOOKUP(I300,Sheet!$B$2:$B$900,Sheet!$A$2:$A$900)</f>
        <v>ORCL</v>
      </c>
      <c r="M300" s="9">
        <f t="shared" si="14"/>
        <v>4.471616780709E-4</v>
      </c>
      <c r="P300" s="15"/>
      <c r="R300" s="10" t="s">
        <v>598</v>
      </c>
      <c r="S300" s="11">
        <v>0.2082660953271013</v>
      </c>
      <c r="V300" s="16"/>
    </row>
    <row r="301" spans="1:22">
      <c r="A301" s="1" t="s">
        <v>600</v>
      </c>
      <c r="B301">
        <v>-0.1009618007556113</v>
      </c>
      <c r="C301">
        <v>0.22185062931549199</v>
      </c>
      <c r="D301">
        <v>0.58397441640290615</v>
      </c>
      <c r="E301">
        <v>0.32281243007110338</v>
      </c>
      <c r="F301" s="8">
        <f t="shared" si="12"/>
        <v>3.5752192532419999E-4</v>
      </c>
      <c r="G301" s="8">
        <f t="shared" si="13"/>
        <v>8.6897973951144902E-2</v>
      </c>
      <c r="I301" s="10" t="s">
        <v>601</v>
      </c>
      <c r="J301" s="11">
        <v>3.5752192532419999E-4</v>
      </c>
      <c r="L301" s="12" t="str">
        <f>_xlfn.XLOOKUP(I301,Sheet!$B$2:$B$900,Sheet!$A$2:$A$900)</f>
        <v>ORLY</v>
      </c>
      <c r="M301" s="9">
        <f t="shared" si="14"/>
        <v>3.5752192532419999E-4</v>
      </c>
      <c r="P301" s="15"/>
      <c r="R301" s="10" t="s">
        <v>600</v>
      </c>
      <c r="S301" s="11">
        <v>8.6897973951144902E-2</v>
      </c>
      <c r="V301" s="16"/>
    </row>
    <row r="302" spans="1:22">
      <c r="A302" s="1" t="s">
        <v>602</v>
      </c>
      <c r="B302">
        <v>-0.14177460034634609</v>
      </c>
      <c r="C302">
        <v>0.93521141862225998</v>
      </c>
      <c r="D302">
        <v>0.78107642002201594</v>
      </c>
      <c r="E302">
        <v>1.076986018968606</v>
      </c>
      <c r="F302" s="8">
        <f t="shared" si="12"/>
        <v>-6.2120890318549996E-4</v>
      </c>
      <c r="G302" s="8">
        <f t="shared" si="13"/>
        <v>0.13130954174269979</v>
      </c>
      <c r="I302" s="10" t="s">
        <v>603</v>
      </c>
      <c r="J302" s="11">
        <v>-6.2120890318549996E-4</v>
      </c>
      <c r="L302" s="12" t="str">
        <f>_xlfn.XLOOKUP(I302,Sheet!$B$2:$B$900,Sheet!$A$2:$A$900)</f>
        <v>OXY</v>
      </c>
      <c r="M302" s="9">
        <f t="shared" si="14"/>
        <v>-6.2120890318549996E-4</v>
      </c>
      <c r="P302" s="15"/>
      <c r="R302" s="10" t="s">
        <v>602</v>
      </c>
      <c r="S302" s="11">
        <v>0.13130954174269979</v>
      </c>
      <c r="V302" s="16"/>
    </row>
    <row r="303" spans="1:22">
      <c r="A303" s="1" t="s">
        <v>604</v>
      </c>
      <c r="B303">
        <v>-0.23212434857885639</v>
      </c>
      <c r="C303">
        <v>-0.37932405546249748</v>
      </c>
      <c r="D303">
        <v>1.217412975751768</v>
      </c>
      <c r="E303">
        <v>-0.14719970688364109</v>
      </c>
      <c r="F303" s="8">
        <f t="shared" si="12"/>
        <v>-6.6891907300570003E-4</v>
      </c>
      <c r="G303" s="8">
        <f t="shared" si="13"/>
        <v>0.18824704336304851</v>
      </c>
      <c r="I303" s="10" t="s">
        <v>605</v>
      </c>
      <c r="J303" s="11">
        <v>-6.6891907300570003E-4</v>
      </c>
      <c r="L303" s="12" t="str">
        <f>_xlfn.XLOOKUP(I303,Sheet!$B$2:$B$900,Sheet!$A$2:$A$900)</f>
        <v>PARA</v>
      </c>
      <c r="M303" s="9">
        <f t="shared" si="14"/>
        <v>-6.6891907300570003E-4</v>
      </c>
      <c r="P303" s="15"/>
      <c r="R303" s="10" t="s">
        <v>604</v>
      </c>
      <c r="S303" s="11">
        <v>0.18824704336304851</v>
      </c>
      <c r="V303" s="16"/>
    </row>
    <row r="304" spans="1:22">
      <c r="A304" s="1" t="s">
        <v>606</v>
      </c>
      <c r="B304">
        <v>-0.1832269189191878</v>
      </c>
      <c r="C304">
        <v>-0.10045438212448041</v>
      </c>
      <c r="D304">
        <v>0.98126692710057295</v>
      </c>
      <c r="E304">
        <v>8.2772536794707363E-2</v>
      </c>
      <c r="F304" s="8">
        <f t="shared" si="12"/>
        <v>2.949457344278E-4</v>
      </c>
      <c r="G304" s="8">
        <f t="shared" si="13"/>
        <v>0.18383881442388619</v>
      </c>
      <c r="I304" s="10" t="s">
        <v>607</v>
      </c>
      <c r="J304" s="11">
        <v>2.949457344278E-4</v>
      </c>
      <c r="L304" s="12" t="str">
        <f>_xlfn.XLOOKUP(I304,Sheet!$B$2:$B$900,Sheet!$A$2:$A$900)</f>
        <v>PAYX</v>
      </c>
      <c r="M304" s="9">
        <f t="shared" si="14"/>
        <v>2.949457344278E-4</v>
      </c>
      <c r="P304" s="15"/>
      <c r="R304" s="10" t="s">
        <v>606</v>
      </c>
      <c r="S304" s="11">
        <v>0.18383881442388619</v>
      </c>
      <c r="V304" s="16"/>
    </row>
    <row r="305" spans="1:22">
      <c r="A305" s="1" t="s">
        <v>608</v>
      </c>
      <c r="B305">
        <v>-0.13179118499538409</v>
      </c>
      <c r="C305">
        <v>0.19111768630371481</v>
      </c>
      <c r="D305">
        <v>0.73286235021135027</v>
      </c>
      <c r="E305">
        <v>0.32290887129909901</v>
      </c>
      <c r="F305" s="8">
        <f t="shared" si="12"/>
        <v>-2.57232605742E-4</v>
      </c>
      <c r="G305" s="8">
        <f t="shared" si="13"/>
        <v>8.7034789823814004E-2</v>
      </c>
      <c r="I305" s="10" t="s">
        <v>609</v>
      </c>
      <c r="J305" s="11">
        <v>-2.57232605742E-4</v>
      </c>
      <c r="L305" s="12" t="str">
        <f>_xlfn.XLOOKUP(I305,Sheet!$B$2:$B$900,Sheet!$A$2:$A$900)</f>
        <v>PCAR</v>
      </c>
      <c r="M305" s="9">
        <f t="shared" si="14"/>
        <v>-2.57232605742E-4</v>
      </c>
      <c r="P305" s="15"/>
      <c r="R305" s="10" t="s">
        <v>608</v>
      </c>
      <c r="S305" s="11">
        <v>8.7034789823814004E-2</v>
      </c>
      <c r="V305" s="16"/>
    </row>
    <row r="306" spans="1:22">
      <c r="A306" s="1" t="s">
        <v>610</v>
      </c>
      <c r="B306">
        <v>-0.1556984606410875</v>
      </c>
      <c r="C306">
        <v>0.35544746853466769</v>
      </c>
      <c r="D306">
        <v>0.84832053926222406</v>
      </c>
      <c r="E306">
        <v>0.51114592917575519</v>
      </c>
      <c r="F306" s="8">
        <f t="shared" si="12"/>
        <v>-1.589929407727E-4</v>
      </c>
      <c r="G306" s="8">
        <f t="shared" si="13"/>
        <v>-7.9409130626237306E-2</v>
      </c>
      <c r="I306" s="10" t="s">
        <v>611</v>
      </c>
      <c r="J306" s="11">
        <v>-1.589929407727E-4</v>
      </c>
      <c r="L306" s="12" t="str">
        <f>_xlfn.XLOOKUP(I306,Sheet!$B$2:$B$900,Sheet!$A$2:$A$900)</f>
        <v>PCG</v>
      </c>
      <c r="M306" s="9">
        <f t="shared" si="14"/>
        <v>-1.589929407727E-4</v>
      </c>
      <c r="P306" s="15"/>
      <c r="R306" s="10" t="s">
        <v>610</v>
      </c>
      <c r="S306" s="11">
        <v>-7.9409130626237306E-2</v>
      </c>
      <c r="V306" s="16"/>
    </row>
    <row r="307" spans="1:22">
      <c r="A307" s="1" t="s">
        <v>612</v>
      </c>
      <c r="B307">
        <v>-0.12657103042772491</v>
      </c>
      <c r="C307">
        <v>-0.28476030528576179</v>
      </c>
      <c r="D307">
        <v>0.70765205013870691</v>
      </c>
      <c r="E307">
        <v>-0.15818927485803691</v>
      </c>
      <c r="F307" s="8">
        <f t="shared" si="12"/>
        <v>-3.6298811088030002E-4</v>
      </c>
      <c r="G307" s="8">
        <f t="shared" si="13"/>
        <v>0.11233738425229869</v>
      </c>
      <c r="I307" s="10" t="s">
        <v>613</v>
      </c>
      <c r="J307" s="11">
        <v>-3.6298811088030002E-4</v>
      </c>
      <c r="L307" s="12" t="str">
        <f>_xlfn.XLOOKUP(I307,Sheet!$B$2:$B$900,Sheet!$A$2:$A$900)</f>
        <v>PEAK</v>
      </c>
      <c r="M307" s="9">
        <f t="shared" si="14"/>
        <v>-3.6298811088030002E-4</v>
      </c>
      <c r="P307" s="15"/>
      <c r="R307" s="10" t="s">
        <v>612</v>
      </c>
      <c r="S307" s="11">
        <v>0.11233738425229869</v>
      </c>
      <c r="V307" s="16"/>
    </row>
    <row r="308" spans="1:22">
      <c r="A308" s="1" t="s">
        <v>614</v>
      </c>
      <c r="B308">
        <v>-9.2147570377572124E-2</v>
      </c>
      <c r="C308">
        <v>-2.3877923229345011E-2</v>
      </c>
      <c r="D308">
        <v>0.54140682767355219</v>
      </c>
      <c r="E308">
        <v>6.8269647148227114E-2</v>
      </c>
      <c r="F308" s="8">
        <f t="shared" si="12"/>
        <v>-1.541333520213E-4</v>
      </c>
      <c r="G308" s="8">
        <f t="shared" si="13"/>
        <v>0.1020513562989163</v>
      </c>
      <c r="I308" s="10" t="s">
        <v>615</v>
      </c>
      <c r="J308" s="11">
        <v>-1.541333520213E-4</v>
      </c>
      <c r="L308" s="12" t="str">
        <f>_xlfn.XLOOKUP(I308,Sheet!$B$2:$B$900,Sheet!$A$2:$A$900)</f>
        <v>PEG</v>
      </c>
      <c r="M308" s="9">
        <f t="shared" si="14"/>
        <v>-1.541333520213E-4</v>
      </c>
      <c r="P308" s="15"/>
      <c r="R308" s="10" t="s">
        <v>614</v>
      </c>
      <c r="S308" s="11">
        <v>0.1020513562989163</v>
      </c>
      <c r="V308" s="16"/>
    </row>
    <row r="309" spans="1:22">
      <c r="A309" s="1" t="s">
        <v>616</v>
      </c>
      <c r="B309">
        <v>-8.1362579754349601E-2</v>
      </c>
      <c r="C309">
        <v>8.4514268448512841E-2</v>
      </c>
      <c r="D309">
        <v>0.48932161709826377</v>
      </c>
      <c r="E309">
        <v>0.16587684820286239</v>
      </c>
      <c r="F309" s="8">
        <f t="shared" si="12"/>
        <v>2.6119062996211992E-6</v>
      </c>
      <c r="G309" s="8">
        <f t="shared" si="13"/>
        <v>8.3022870315295705E-2</v>
      </c>
      <c r="I309" s="10" t="s">
        <v>617</v>
      </c>
      <c r="J309" s="11">
        <v>2.6119062996211992E-6</v>
      </c>
      <c r="L309" s="12" t="str">
        <f>_xlfn.XLOOKUP(I309,Sheet!$B$2:$B$900,Sheet!$A$2:$A$900)</f>
        <v>PEP</v>
      </c>
      <c r="M309" s="9">
        <f t="shared" si="14"/>
        <v>2.6119062996211992E-6</v>
      </c>
      <c r="P309" s="15"/>
      <c r="R309" s="10" t="s">
        <v>616</v>
      </c>
      <c r="S309" s="11">
        <v>8.3022870315295705E-2</v>
      </c>
      <c r="V309" s="16"/>
    </row>
    <row r="310" spans="1:22">
      <c r="A310" s="1" t="s">
        <v>618</v>
      </c>
      <c r="B310">
        <v>-8.552445356456187E-2</v>
      </c>
      <c r="C310">
        <v>-7.3885022234993047E-2</v>
      </c>
      <c r="D310">
        <v>0.50942103872649636</v>
      </c>
      <c r="E310">
        <v>1.1639431329568821E-2</v>
      </c>
      <c r="F310" s="8">
        <f t="shared" si="12"/>
        <v>7.1824502105579996E-4</v>
      </c>
      <c r="G310" s="8">
        <f t="shared" si="13"/>
        <v>0.15713268933548599</v>
      </c>
      <c r="I310" s="10" t="s">
        <v>619</v>
      </c>
      <c r="J310" s="11">
        <v>7.1824502105579996E-4</v>
      </c>
      <c r="L310" s="12" t="str">
        <f>_xlfn.XLOOKUP(I310,Sheet!$B$2:$B$900,Sheet!$A$2:$A$900)</f>
        <v>PFE</v>
      </c>
      <c r="M310" s="9">
        <f t="shared" si="14"/>
        <v>7.1824502105579996E-4</v>
      </c>
      <c r="P310" s="15"/>
      <c r="R310" s="10" t="s">
        <v>618</v>
      </c>
      <c r="S310" s="11">
        <v>0.15713268933548599</v>
      </c>
      <c r="V310" s="16"/>
    </row>
    <row r="311" spans="1:22">
      <c r="A311" s="1" t="s">
        <v>620</v>
      </c>
      <c r="B311">
        <v>-0.1841255122051538</v>
      </c>
      <c r="C311">
        <v>0.2314428217642214</v>
      </c>
      <c r="D311">
        <v>0.98560660825155155</v>
      </c>
      <c r="E311">
        <v>0.4155683339693752</v>
      </c>
      <c r="F311" s="8">
        <f t="shared" si="12"/>
        <v>-8.5059660737533222E-5</v>
      </c>
      <c r="G311" s="8">
        <f t="shared" si="13"/>
        <v>0.2064111562924586</v>
      </c>
      <c r="I311" s="10" t="s">
        <v>621</v>
      </c>
      <c r="J311" s="11">
        <v>-8.5059660737533222E-5</v>
      </c>
      <c r="L311" s="12" t="str">
        <f>_xlfn.XLOOKUP(I311,Sheet!$B$2:$B$900,Sheet!$A$2:$A$900)</f>
        <v>PFG</v>
      </c>
      <c r="M311" s="9">
        <f t="shared" si="14"/>
        <v>-8.5059660737533222E-5</v>
      </c>
      <c r="P311" s="15"/>
      <c r="R311" s="10" t="s">
        <v>620</v>
      </c>
      <c r="S311" s="11">
        <v>0.2064111562924586</v>
      </c>
      <c r="V311" s="16"/>
    </row>
    <row r="312" spans="1:22">
      <c r="A312" s="1" t="s">
        <v>622</v>
      </c>
      <c r="B312">
        <v>-7.8145460190959387E-2</v>
      </c>
      <c r="C312">
        <v>-2.7756158732943789E-2</v>
      </c>
      <c r="D312">
        <v>0.47378480712234639</v>
      </c>
      <c r="E312">
        <v>5.0389301458015602E-2</v>
      </c>
      <c r="F312" s="8">
        <f t="shared" si="12"/>
        <v>1.753660355503E-4</v>
      </c>
      <c r="G312" s="8">
        <f t="shared" si="13"/>
        <v>8.2798803504814097E-2</v>
      </c>
      <c r="I312" s="10" t="s">
        <v>623</v>
      </c>
      <c r="J312" s="11">
        <v>1.753660355503E-4</v>
      </c>
      <c r="L312" s="12" t="str">
        <f>_xlfn.XLOOKUP(I312,Sheet!$B$2:$B$900,Sheet!$A$2:$A$900)</f>
        <v>PG</v>
      </c>
      <c r="M312" s="9">
        <f t="shared" si="14"/>
        <v>1.753660355503E-4</v>
      </c>
      <c r="P312" s="15"/>
      <c r="R312" s="10" t="s">
        <v>622</v>
      </c>
      <c r="S312" s="11">
        <v>8.2798803504814097E-2</v>
      </c>
      <c r="V312" s="16"/>
    </row>
    <row r="313" spans="1:22">
      <c r="A313" s="1" t="s">
        <v>624</v>
      </c>
      <c r="B313">
        <v>-9.2514378587184781E-2</v>
      </c>
      <c r="C313">
        <v>0.27043045300566698</v>
      </c>
      <c r="D313">
        <v>0.54317829725622224</v>
      </c>
      <c r="E313">
        <v>0.36294483159285179</v>
      </c>
      <c r="F313" s="8">
        <f t="shared" si="12"/>
        <v>3.7007056308920001E-4</v>
      </c>
      <c r="G313" s="8">
        <f t="shared" si="13"/>
        <v>0.10122188242757101</v>
      </c>
      <c r="I313" s="10" t="s">
        <v>625</v>
      </c>
      <c r="J313" s="11">
        <v>3.7007056308920001E-4</v>
      </c>
      <c r="L313" s="12" t="str">
        <f>_xlfn.XLOOKUP(I313,Sheet!$B$2:$B$900,Sheet!$A$2:$A$900)</f>
        <v>PGR</v>
      </c>
      <c r="M313" s="9">
        <f t="shared" si="14"/>
        <v>3.7007056308920001E-4</v>
      </c>
      <c r="P313" s="15"/>
      <c r="R313" s="10" t="s">
        <v>624</v>
      </c>
      <c r="S313" s="11">
        <v>0.10122188242757101</v>
      </c>
      <c r="V313" s="16"/>
    </row>
    <row r="314" spans="1:22">
      <c r="A314" s="1" t="s">
        <v>626</v>
      </c>
      <c r="B314">
        <v>-0.19963868744384999</v>
      </c>
      <c r="C314">
        <v>-2.349344215676763E-2</v>
      </c>
      <c r="D314">
        <v>1.0605261911447461</v>
      </c>
      <c r="E314">
        <v>0.17614524528708239</v>
      </c>
      <c r="F314" s="8">
        <f t="shared" si="12"/>
        <v>7.3953463141289075E-5</v>
      </c>
      <c r="G314" s="8">
        <f t="shared" si="13"/>
        <v>0.1616848880073373</v>
      </c>
      <c r="I314" s="10" t="s">
        <v>627</v>
      </c>
      <c r="J314" s="11">
        <v>7.3953463141289075E-5</v>
      </c>
      <c r="L314" s="12" t="str">
        <f>_xlfn.XLOOKUP(I314,Sheet!$B$2:$B$900,Sheet!$A$2:$A$900)</f>
        <v>PH</v>
      </c>
      <c r="M314" s="9">
        <f t="shared" si="14"/>
        <v>7.3953463141289075E-5</v>
      </c>
      <c r="P314" s="15"/>
      <c r="R314" s="10" t="s">
        <v>626</v>
      </c>
      <c r="S314" s="11">
        <v>0.1616848880073373</v>
      </c>
      <c r="V314" s="16"/>
    </row>
    <row r="315" spans="1:22">
      <c r="A315" s="1" t="s">
        <v>628</v>
      </c>
      <c r="B315">
        <v>-0.25148969946421212</v>
      </c>
      <c r="C315">
        <v>-0.1178140961483507</v>
      </c>
      <c r="D315">
        <v>1.3109363188834959</v>
      </c>
      <c r="E315">
        <v>0.1336756033158614</v>
      </c>
      <c r="F315" s="8">
        <f t="shared" si="12"/>
        <v>2.1669236614030001E-4</v>
      </c>
      <c r="G315" s="8">
        <f t="shared" si="13"/>
        <v>0.1593905881134039</v>
      </c>
      <c r="I315" s="10" t="s">
        <v>629</v>
      </c>
      <c r="J315" s="11">
        <v>2.1669236614030001E-4</v>
      </c>
      <c r="L315" s="12" t="str">
        <f>_xlfn.XLOOKUP(I315,Sheet!$B$2:$B$900,Sheet!$A$2:$A$900)</f>
        <v>PHM</v>
      </c>
      <c r="M315" s="9">
        <f t="shared" si="14"/>
        <v>2.1669236614030001E-4</v>
      </c>
      <c r="P315" s="15"/>
      <c r="R315" s="10" t="s">
        <v>628</v>
      </c>
      <c r="S315" s="11">
        <v>0.1593905881134039</v>
      </c>
      <c r="V315" s="16"/>
    </row>
    <row r="316" spans="1:22">
      <c r="A316" s="1" t="s">
        <v>630</v>
      </c>
      <c r="B316">
        <v>-0.13134638020534889</v>
      </c>
      <c r="C316">
        <v>1.793223851058046E-2</v>
      </c>
      <c r="D316">
        <v>0.73071420266414777</v>
      </c>
      <c r="E316">
        <v>0.1492786187159294</v>
      </c>
      <c r="F316" s="8">
        <f t="shared" si="12"/>
        <v>-1.8739762947197649E-6</v>
      </c>
      <c r="G316" s="8">
        <f t="shared" si="13"/>
        <v>0.15221878954435161</v>
      </c>
      <c r="I316" s="10" t="s">
        <v>631</v>
      </c>
      <c r="J316" s="11">
        <v>-1.8739762947197649E-6</v>
      </c>
      <c r="L316" s="12" t="str">
        <f>_xlfn.XLOOKUP(I316,Sheet!$B$2:$B$900,Sheet!$A$2:$A$900)</f>
        <v>PKG</v>
      </c>
      <c r="M316" s="9">
        <f t="shared" si="14"/>
        <v>-1.8739762947197649E-6</v>
      </c>
      <c r="P316" s="15"/>
      <c r="R316" s="10" t="s">
        <v>630</v>
      </c>
      <c r="S316" s="11">
        <v>0.15221878954435161</v>
      </c>
      <c r="V316" s="16"/>
    </row>
    <row r="317" spans="1:22">
      <c r="A317" s="1" t="s">
        <v>632</v>
      </c>
      <c r="B317">
        <v>-0.18960210091987251</v>
      </c>
      <c r="C317">
        <v>-0.31675587306952202</v>
      </c>
      <c r="D317">
        <v>1.012055335599183</v>
      </c>
      <c r="E317">
        <v>-0.12715377214964951</v>
      </c>
      <c r="F317" s="8">
        <f t="shared" si="12"/>
        <v>6.7922582687179997E-4</v>
      </c>
      <c r="G317" s="8">
        <f t="shared" si="13"/>
        <v>0.1740583704946051</v>
      </c>
      <c r="I317" s="10" t="s">
        <v>633</v>
      </c>
      <c r="J317" s="11">
        <v>6.7922582687179997E-4</v>
      </c>
      <c r="L317" s="12" t="str">
        <f>_xlfn.XLOOKUP(I317,Sheet!$B$2:$B$900,Sheet!$A$2:$A$900)</f>
        <v>PLD</v>
      </c>
      <c r="M317" s="9">
        <f t="shared" si="14"/>
        <v>6.7922582687179997E-4</v>
      </c>
      <c r="P317" s="15"/>
      <c r="R317" s="10" t="s">
        <v>632</v>
      </c>
      <c r="S317" s="11">
        <v>0.1740583704946051</v>
      </c>
      <c r="V317" s="16"/>
    </row>
    <row r="318" spans="1:22">
      <c r="A318" s="1" t="s">
        <v>634</v>
      </c>
      <c r="B318">
        <v>-6.8814590376346574E-2</v>
      </c>
      <c r="C318">
        <v>0.1470895533132742</v>
      </c>
      <c r="D318">
        <v>0.42872215142580428</v>
      </c>
      <c r="E318">
        <v>0.2159041436896208</v>
      </c>
      <c r="F318" s="8">
        <f t="shared" si="12"/>
        <v>-1.2586848026999999E-4</v>
      </c>
      <c r="G318" s="8">
        <f t="shared" si="13"/>
        <v>0.12935680962448531</v>
      </c>
      <c r="I318" s="10" t="s">
        <v>635</v>
      </c>
      <c r="J318" s="11">
        <v>-1.2586848026999999E-4</v>
      </c>
      <c r="L318" s="12" t="str">
        <f>_xlfn.XLOOKUP(I318,Sheet!$B$2:$B$900,Sheet!$A$2:$A$900)</f>
        <v>PM</v>
      </c>
      <c r="M318" s="9">
        <f t="shared" si="14"/>
        <v>-1.2586848026999999E-4</v>
      </c>
      <c r="P318" s="15"/>
      <c r="R318" s="10" t="s">
        <v>634</v>
      </c>
      <c r="S318" s="11">
        <v>0.12935680962448531</v>
      </c>
      <c r="V318" s="16"/>
    </row>
    <row r="319" spans="1:22">
      <c r="A319" s="1" t="s">
        <v>636</v>
      </c>
      <c r="B319">
        <v>-0.17337644787437739</v>
      </c>
      <c r="C319">
        <v>-0.15932801118618889</v>
      </c>
      <c r="D319">
        <v>0.93369490070214567</v>
      </c>
      <c r="E319">
        <v>1.40484366881885E-2</v>
      </c>
      <c r="F319" s="8">
        <f t="shared" si="12"/>
        <v>-1.787236132036E-4</v>
      </c>
      <c r="G319" s="8">
        <f t="shared" si="13"/>
        <v>0.19201896693775519</v>
      </c>
      <c r="I319" s="10" t="s">
        <v>637</v>
      </c>
      <c r="J319" s="11">
        <v>-1.787236132036E-4</v>
      </c>
      <c r="L319" s="12" t="str">
        <f>_xlfn.XLOOKUP(I319,Sheet!$B$2:$B$900,Sheet!$A$2:$A$900)</f>
        <v>PNC</v>
      </c>
      <c r="M319" s="9">
        <f t="shared" si="14"/>
        <v>-1.787236132036E-4</v>
      </c>
      <c r="P319" s="15"/>
      <c r="R319" s="10" t="s">
        <v>636</v>
      </c>
      <c r="S319" s="11">
        <v>0.19201896693775519</v>
      </c>
      <c r="V319" s="16"/>
    </row>
    <row r="320" spans="1:22">
      <c r="A320" s="1" t="s">
        <v>638</v>
      </c>
      <c r="B320">
        <v>-0.20234619448426719</v>
      </c>
      <c r="C320">
        <v>-0.41247837188621378</v>
      </c>
      <c r="D320">
        <v>1.0736018700452501</v>
      </c>
      <c r="E320">
        <v>-0.21013217740194659</v>
      </c>
      <c r="F320" s="8">
        <f t="shared" si="12"/>
        <v>2.7674253228080002E-4</v>
      </c>
      <c r="G320" s="8">
        <f t="shared" si="13"/>
        <v>0.2307447430603346</v>
      </c>
      <c r="I320" s="10" t="s">
        <v>639</v>
      </c>
      <c r="J320" s="11">
        <v>2.7674253228080002E-4</v>
      </c>
      <c r="L320" s="12" t="str">
        <f>_xlfn.XLOOKUP(I320,Sheet!$B$2:$B$900,Sheet!$A$2:$A$900)</f>
        <v>PNR</v>
      </c>
      <c r="M320" s="9">
        <f t="shared" si="14"/>
        <v>2.7674253228080002E-4</v>
      </c>
      <c r="P320" s="15"/>
      <c r="R320" s="10" t="s">
        <v>638</v>
      </c>
      <c r="S320" s="11">
        <v>0.2307447430603346</v>
      </c>
      <c r="V320" s="16"/>
    </row>
    <row r="321" spans="1:22">
      <c r="A321" s="1" t="s">
        <v>640</v>
      </c>
      <c r="B321">
        <v>-7.6231226666427204E-2</v>
      </c>
      <c r="C321">
        <v>0.15245962357434181</v>
      </c>
      <c r="D321">
        <v>0.46454017634808759</v>
      </c>
      <c r="E321">
        <v>0.22869085024076899</v>
      </c>
      <c r="F321" s="8">
        <f t="shared" si="12"/>
        <v>-8.5477618701729999E-4</v>
      </c>
      <c r="G321" s="8">
        <f t="shared" si="13"/>
        <v>-5.9883528467499003E-2</v>
      </c>
      <c r="I321" s="10" t="s">
        <v>641</v>
      </c>
      <c r="J321" s="11">
        <v>-8.5477618701729999E-4</v>
      </c>
      <c r="L321" s="12" t="str">
        <f>_xlfn.XLOOKUP(I321,Sheet!$B$2:$B$900,Sheet!$A$2:$A$900)</f>
        <v>PNW</v>
      </c>
      <c r="M321" s="9">
        <f t="shared" si="14"/>
        <v>-8.5477618701729999E-4</v>
      </c>
      <c r="P321" s="15"/>
      <c r="R321" s="10" t="s">
        <v>640</v>
      </c>
      <c r="S321" s="11">
        <v>-5.9883528467499003E-2</v>
      </c>
      <c r="V321" s="16"/>
    </row>
    <row r="322" spans="1:22">
      <c r="A322" s="1" t="s">
        <v>642</v>
      </c>
      <c r="B322">
        <v>-0.27845524784959708</v>
      </c>
      <c r="C322">
        <v>0.25602654877059378</v>
      </c>
      <c r="D322">
        <v>1.4411641804549919</v>
      </c>
      <c r="E322">
        <v>0.53448179662019091</v>
      </c>
      <c r="F322" s="8">
        <f t="shared" ref="F322:F385" si="15">_xlfn.XLOOKUP(A322,$L$2:$L$900,$M$2:$M$900)</f>
        <v>6.0172415173460002E-4</v>
      </c>
      <c r="G322" s="8">
        <f t="shared" ref="G322:G385" si="16">_xlfn.XLOOKUP(A322,$R$2:$R$900,$S$2:$S$900)</f>
        <v>0.1279976595434166</v>
      </c>
      <c r="I322" s="10" t="s">
        <v>643</v>
      </c>
      <c r="J322" s="11">
        <v>6.0172415173460002E-4</v>
      </c>
      <c r="L322" s="12" t="str">
        <f>_xlfn.XLOOKUP(I322,Sheet!$B$2:$B$900,Sheet!$A$2:$A$900)</f>
        <v>PODD</v>
      </c>
      <c r="M322" s="9">
        <f t="shared" ref="M322:M385" si="17">J322</f>
        <v>6.0172415173460002E-4</v>
      </c>
      <c r="P322" s="15"/>
      <c r="R322" s="10" t="s">
        <v>642</v>
      </c>
      <c r="S322" s="11">
        <v>0.1279976595434166</v>
      </c>
      <c r="V322" s="16"/>
    </row>
    <row r="323" spans="1:22">
      <c r="A323" s="1" t="s">
        <v>644</v>
      </c>
      <c r="B323">
        <v>-0.23361548547619029</v>
      </c>
      <c r="C323">
        <v>-0.5224597710233535</v>
      </c>
      <c r="D323">
        <v>1.224614296736414</v>
      </c>
      <c r="E323">
        <v>-0.28884428554716313</v>
      </c>
      <c r="F323" s="8">
        <f t="shared" si="15"/>
        <v>1.4771871356279E-3</v>
      </c>
      <c r="G323" s="8">
        <f t="shared" si="16"/>
        <v>0.14769998478950039</v>
      </c>
      <c r="I323" s="10" t="s">
        <v>645</v>
      </c>
      <c r="J323" s="11">
        <v>1.4771871356279E-3</v>
      </c>
      <c r="L323" s="12" t="str">
        <f>_xlfn.XLOOKUP(I323,Sheet!$B$2:$B$900,Sheet!$A$2:$A$900)</f>
        <v>POOL</v>
      </c>
      <c r="M323" s="9">
        <f t="shared" si="17"/>
        <v>1.4771871356279E-3</v>
      </c>
      <c r="P323" s="15"/>
      <c r="R323" s="10" t="s">
        <v>644</v>
      </c>
      <c r="S323" s="11">
        <v>0.14769998478950039</v>
      </c>
      <c r="V323" s="16"/>
    </row>
    <row r="324" spans="1:22">
      <c r="A324" s="1" t="s">
        <v>646</v>
      </c>
      <c r="B324">
        <v>-0.203020441549566</v>
      </c>
      <c r="C324">
        <v>-0.2350923575915915</v>
      </c>
      <c r="D324">
        <v>1.0768580898791591</v>
      </c>
      <c r="E324">
        <v>-3.20719160420255E-2</v>
      </c>
      <c r="F324" s="8">
        <f t="shared" si="15"/>
        <v>5.248363103326284E-6</v>
      </c>
      <c r="G324" s="8">
        <f t="shared" si="16"/>
        <v>0.1600339824101385</v>
      </c>
      <c r="I324" s="10" t="s">
        <v>647</v>
      </c>
      <c r="J324" s="11">
        <v>5.248363103326284E-6</v>
      </c>
      <c r="L324" s="12" t="str">
        <f>_xlfn.XLOOKUP(I324,Sheet!$B$2:$B$900,Sheet!$A$2:$A$900)</f>
        <v>PPG</v>
      </c>
      <c r="M324" s="9">
        <f t="shared" si="17"/>
        <v>5.248363103326284E-6</v>
      </c>
      <c r="P324" s="15"/>
      <c r="R324" s="10" t="s">
        <v>646</v>
      </c>
      <c r="S324" s="11">
        <v>0.1600339824101385</v>
      </c>
      <c r="V324" s="16"/>
    </row>
    <row r="325" spans="1:22">
      <c r="A325" s="1" t="s">
        <v>648</v>
      </c>
      <c r="B325">
        <v>-0.1024198975715816</v>
      </c>
      <c r="C325">
        <v>3.0911783077376302E-2</v>
      </c>
      <c r="D325">
        <v>0.5910161730768011</v>
      </c>
      <c r="E325">
        <v>0.1333316806489579</v>
      </c>
      <c r="F325" s="8">
        <f t="shared" si="15"/>
        <v>-7.0668230992750004E-4</v>
      </c>
      <c r="G325" s="8">
        <f t="shared" si="16"/>
        <v>2.6450904249382599E-2</v>
      </c>
      <c r="I325" s="10" t="s">
        <v>649</v>
      </c>
      <c r="J325" s="11">
        <v>-7.0668230992750004E-4</v>
      </c>
      <c r="L325" s="12" t="str">
        <f>_xlfn.XLOOKUP(I325,Sheet!$B$2:$B$900,Sheet!$A$2:$A$900)</f>
        <v>PPL</v>
      </c>
      <c r="M325" s="9">
        <f t="shared" si="17"/>
        <v>-7.0668230992750004E-4</v>
      </c>
      <c r="P325" s="15"/>
      <c r="R325" s="10" t="s">
        <v>648</v>
      </c>
      <c r="S325" s="11">
        <v>2.6450904249382599E-2</v>
      </c>
      <c r="V325" s="16"/>
    </row>
    <row r="326" spans="1:22">
      <c r="A326" s="1" t="s">
        <v>650</v>
      </c>
      <c r="B326">
        <v>-0.170810176137173</v>
      </c>
      <c r="C326">
        <v>3.3820890494596911E-3</v>
      </c>
      <c r="D326">
        <v>0.92130130589104853</v>
      </c>
      <c r="E326">
        <v>0.17419226518663269</v>
      </c>
      <c r="F326" s="8">
        <f t="shared" si="15"/>
        <v>-3.3687874892530001E-4</v>
      </c>
      <c r="G326" s="8">
        <f t="shared" si="16"/>
        <v>0.1963643572970967</v>
      </c>
      <c r="I326" s="10" t="s">
        <v>651</v>
      </c>
      <c r="J326" s="11">
        <v>-3.3687874892530001E-4</v>
      </c>
      <c r="L326" s="12" t="str">
        <f>_xlfn.XLOOKUP(I326,Sheet!$B$2:$B$900,Sheet!$A$2:$A$900)</f>
        <v>PRU</v>
      </c>
      <c r="M326" s="9">
        <f t="shared" si="17"/>
        <v>-3.3687874892530001E-4</v>
      </c>
      <c r="P326" s="15"/>
      <c r="R326" s="10" t="s">
        <v>650</v>
      </c>
      <c r="S326" s="11">
        <v>0.1963643572970967</v>
      </c>
      <c r="V326" s="16"/>
    </row>
    <row r="327" spans="1:22">
      <c r="A327" s="1" t="s">
        <v>652</v>
      </c>
      <c r="B327">
        <v>-0.1255881970146587</v>
      </c>
      <c r="C327">
        <v>-0.18415630043688749</v>
      </c>
      <c r="D327">
        <v>0.70290553833648484</v>
      </c>
      <c r="E327">
        <v>-5.8568103422228762E-2</v>
      </c>
      <c r="F327" s="8">
        <f t="shared" si="15"/>
        <v>8.3588927026919996E-4</v>
      </c>
      <c r="G327" s="8">
        <f t="shared" si="16"/>
        <v>0.1580183501832961</v>
      </c>
      <c r="I327" s="10" t="s">
        <v>653</v>
      </c>
      <c r="J327" s="11">
        <v>8.3588927026919996E-4</v>
      </c>
      <c r="L327" s="12" t="str">
        <f>_xlfn.XLOOKUP(I327,Sheet!$B$2:$B$900,Sheet!$A$2:$A$900)</f>
        <v>PSA</v>
      </c>
      <c r="M327" s="9">
        <f t="shared" si="17"/>
        <v>8.3588927026919996E-4</v>
      </c>
      <c r="P327" s="15"/>
      <c r="R327" s="10" t="s">
        <v>652</v>
      </c>
      <c r="S327" s="11">
        <v>0.1580183501832961</v>
      </c>
      <c r="V327" s="16"/>
    </row>
    <row r="328" spans="1:22">
      <c r="A328" s="1" t="s">
        <v>654</v>
      </c>
      <c r="B328">
        <v>-0.22470798522186899</v>
      </c>
      <c r="C328">
        <v>6.5495386931442856E-2</v>
      </c>
      <c r="D328">
        <v>1.1815962689370409</v>
      </c>
      <c r="E328">
        <v>0.29020337215331182</v>
      </c>
      <c r="F328" s="8">
        <f t="shared" si="15"/>
        <v>3.6322666446590002E-4</v>
      </c>
      <c r="G328" s="8">
        <f t="shared" si="16"/>
        <v>0.18786532439607451</v>
      </c>
      <c r="I328" s="10" t="s">
        <v>655</v>
      </c>
      <c r="J328" s="11">
        <v>3.6322666446590002E-4</v>
      </c>
      <c r="L328" s="12" t="str">
        <f>_xlfn.XLOOKUP(I328,Sheet!$B$2:$B$900,Sheet!$A$2:$A$900)</f>
        <v>PTC</v>
      </c>
      <c r="M328" s="9">
        <f t="shared" si="17"/>
        <v>3.6322666446590002E-4</v>
      </c>
      <c r="P328" s="15"/>
      <c r="R328" s="10" t="s">
        <v>654</v>
      </c>
      <c r="S328" s="11">
        <v>0.18786532439607451</v>
      </c>
      <c r="V328" s="16"/>
    </row>
    <row r="329" spans="1:22">
      <c r="A329" s="1" t="s">
        <v>656</v>
      </c>
      <c r="B329">
        <v>-0.18722684747002999</v>
      </c>
      <c r="C329">
        <v>0.29580267358644391</v>
      </c>
      <c r="D329">
        <v>1.0005842476375171</v>
      </c>
      <c r="E329">
        <v>0.4830295210564739</v>
      </c>
      <c r="F329" s="8">
        <f t="shared" si="15"/>
        <v>1.4425413124539001E-3</v>
      </c>
      <c r="G329" s="8">
        <f t="shared" si="16"/>
        <v>0.28455243251427231</v>
      </c>
      <c r="I329" s="10" t="s">
        <v>657</v>
      </c>
      <c r="J329" s="11">
        <v>1.4425413124539001E-3</v>
      </c>
      <c r="L329" s="12" t="str">
        <f>_xlfn.XLOOKUP(I329,Sheet!$B$2:$B$900,Sheet!$A$2:$A$900)</f>
        <v>PWR</v>
      </c>
      <c r="M329" s="9">
        <f t="shared" si="17"/>
        <v>1.4425413124539001E-3</v>
      </c>
      <c r="P329" s="15"/>
      <c r="R329" s="10" t="s">
        <v>656</v>
      </c>
      <c r="S329" s="11">
        <v>0.28455243251427231</v>
      </c>
      <c r="V329" s="16"/>
    </row>
    <row r="330" spans="1:22">
      <c r="A330" s="1" t="s">
        <v>658</v>
      </c>
      <c r="B330">
        <v>-0.1134684380948108</v>
      </c>
      <c r="C330">
        <v>0.41281268823356648</v>
      </c>
      <c r="D330">
        <v>0.6443741758610495</v>
      </c>
      <c r="E330">
        <v>0.52628112632837731</v>
      </c>
      <c r="F330" s="8">
        <f t="shared" si="15"/>
        <v>1.1080695744720851E-5</v>
      </c>
      <c r="G330" s="8">
        <f t="shared" si="16"/>
        <v>0.19742156318906329</v>
      </c>
      <c r="I330" s="10" t="s">
        <v>659</v>
      </c>
      <c r="J330" s="11">
        <v>1.1080695744720851E-5</v>
      </c>
      <c r="L330" s="12" t="str">
        <f>_xlfn.XLOOKUP(I330,Sheet!$B$2:$B$900,Sheet!$A$2:$A$900)</f>
        <v>PXD</v>
      </c>
      <c r="M330" s="9">
        <f t="shared" si="17"/>
        <v>1.1080695744720851E-5</v>
      </c>
      <c r="P330" s="15"/>
      <c r="R330" s="10" t="s">
        <v>658</v>
      </c>
      <c r="S330" s="11">
        <v>0.19742156318906329</v>
      </c>
      <c r="V330" s="16"/>
    </row>
    <row r="331" spans="1:22">
      <c r="A331" s="1" t="s">
        <v>660</v>
      </c>
      <c r="B331">
        <v>-0.29543091766611701</v>
      </c>
      <c r="C331">
        <v>-0.37830164467789662</v>
      </c>
      <c r="D331">
        <v>1.5231467586452929</v>
      </c>
      <c r="E331">
        <v>-8.2870727011779666E-2</v>
      </c>
      <c r="F331" s="8">
        <f t="shared" si="15"/>
        <v>8.4462763935240005E-4</v>
      </c>
      <c r="G331" s="8">
        <f t="shared" si="16"/>
        <v>0.1924112862772443</v>
      </c>
      <c r="I331" s="10" t="s">
        <v>661</v>
      </c>
      <c r="J331" s="11">
        <v>8.4462763935240005E-4</v>
      </c>
      <c r="L331" s="12" t="str">
        <f>_xlfn.XLOOKUP(I331,Sheet!$B$2:$B$900,Sheet!$A$2:$A$900)</f>
        <v>QCOM</v>
      </c>
      <c r="M331" s="9">
        <f t="shared" si="17"/>
        <v>8.4462763935240005E-4</v>
      </c>
      <c r="P331" s="15"/>
      <c r="R331" s="10" t="s">
        <v>660</v>
      </c>
      <c r="S331" s="11">
        <v>0.1924112862772443</v>
      </c>
      <c r="V331" s="16"/>
    </row>
    <row r="332" spans="1:22">
      <c r="A332" s="1" t="s">
        <v>662</v>
      </c>
      <c r="B332">
        <v>-0.33940465794490338</v>
      </c>
      <c r="C332">
        <v>-0.2139172682788246</v>
      </c>
      <c r="D332">
        <v>1.735514261058501</v>
      </c>
      <c r="E332">
        <v>0.12548738966607881</v>
      </c>
      <c r="F332" s="8">
        <f t="shared" si="15"/>
        <v>-1.1191569427133001E-3</v>
      </c>
      <c r="G332" s="8">
        <f t="shared" si="16"/>
        <v>8.1196540663711597E-2</v>
      </c>
      <c r="I332" s="10" t="s">
        <v>663</v>
      </c>
      <c r="J332" s="11">
        <v>-1.1191569427133001E-3</v>
      </c>
      <c r="L332" s="12" t="str">
        <f>_xlfn.XLOOKUP(I332,Sheet!$B$2:$B$900,Sheet!$A$2:$A$900)</f>
        <v>RCL</v>
      </c>
      <c r="M332" s="9">
        <f t="shared" si="17"/>
        <v>-1.1191569427133001E-3</v>
      </c>
      <c r="P332" s="15"/>
      <c r="R332" s="10" t="s">
        <v>662</v>
      </c>
      <c r="S332" s="11">
        <v>8.1196540663711597E-2</v>
      </c>
      <c r="V332" s="16"/>
    </row>
    <row r="333" spans="1:22">
      <c r="A333" s="1" t="s">
        <v>664</v>
      </c>
      <c r="B333">
        <v>-0.1674416353214096</v>
      </c>
      <c r="C333">
        <v>-0.1026983052317115</v>
      </c>
      <c r="D333">
        <v>0.90503321963581296</v>
      </c>
      <c r="E333">
        <v>6.474333008969807E-2</v>
      </c>
      <c r="F333" s="8">
        <f t="shared" si="15"/>
        <v>5.4700055284028198E-5</v>
      </c>
      <c r="G333" s="8">
        <f t="shared" si="16"/>
        <v>0.1801262730312527</v>
      </c>
      <c r="I333" s="10" t="s">
        <v>665</v>
      </c>
      <c r="J333" s="11">
        <v>5.4700055284028198E-5</v>
      </c>
      <c r="L333" s="12" t="str">
        <f>_xlfn.XLOOKUP(I333,Sheet!$B$2:$B$900,Sheet!$A$2:$A$900)</f>
        <v>REG</v>
      </c>
      <c r="M333" s="9">
        <f t="shared" si="17"/>
        <v>5.4700055284028198E-5</v>
      </c>
      <c r="P333" s="15"/>
      <c r="R333" s="10" t="s">
        <v>664</v>
      </c>
      <c r="S333" s="11">
        <v>0.1801262730312527</v>
      </c>
      <c r="V333" s="16"/>
    </row>
    <row r="334" spans="1:22">
      <c r="A334" s="1" t="s">
        <v>666</v>
      </c>
      <c r="B334">
        <v>-0.1013785231335274</v>
      </c>
      <c r="C334">
        <v>0.1875747826595254</v>
      </c>
      <c r="D334">
        <v>0.5859869422885069</v>
      </c>
      <c r="E334">
        <v>0.28895330579305289</v>
      </c>
      <c r="F334" s="8">
        <f t="shared" si="15"/>
        <v>7.6739366666610004E-4</v>
      </c>
      <c r="G334" s="8">
        <f t="shared" si="16"/>
        <v>3.5852041227198303E-2</v>
      </c>
      <c r="I334" s="10" t="s">
        <v>667</v>
      </c>
      <c r="J334" s="11">
        <v>7.6739366666610004E-4</v>
      </c>
      <c r="L334" s="12" t="str">
        <f>_xlfn.XLOOKUP(I334,Sheet!$B$2:$B$900,Sheet!$A$2:$A$900)</f>
        <v>REGN</v>
      </c>
      <c r="M334" s="9">
        <f t="shared" si="17"/>
        <v>7.6739366666610004E-4</v>
      </c>
      <c r="P334" s="15"/>
      <c r="R334" s="10" t="s">
        <v>666</v>
      </c>
      <c r="S334" s="11">
        <v>3.5852041227198303E-2</v>
      </c>
      <c r="V334" s="16"/>
    </row>
    <row r="335" spans="1:22">
      <c r="A335" s="1" t="s">
        <v>668</v>
      </c>
      <c r="B335">
        <v>-0.1805420349632782</v>
      </c>
      <c r="C335">
        <v>8.8212841027927702E-2</v>
      </c>
      <c r="D335">
        <v>0.96830050449537841</v>
      </c>
      <c r="E335">
        <v>0.26875487599120601</v>
      </c>
      <c r="F335" s="8">
        <f t="shared" si="15"/>
        <v>-6.3266875920775772E-5</v>
      </c>
      <c r="G335" s="8">
        <f t="shared" si="16"/>
        <v>0.24182341246699601</v>
      </c>
      <c r="I335" s="10" t="s">
        <v>669</v>
      </c>
      <c r="J335" s="11">
        <v>-6.3266875920775772E-5</v>
      </c>
      <c r="L335" s="12" t="str">
        <f>_xlfn.XLOOKUP(I335,Sheet!$B$2:$B$900,Sheet!$A$2:$A$900)</f>
        <v>RF</v>
      </c>
      <c r="M335" s="9">
        <f t="shared" si="17"/>
        <v>-6.3266875920775772E-5</v>
      </c>
      <c r="P335" s="15"/>
      <c r="R335" s="10" t="s">
        <v>668</v>
      </c>
      <c r="S335" s="11">
        <v>0.24182341246699601</v>
      </c>
      <c r="V335" s="16"/>
    </row>
    <row r="336" spans="1:22">
      <c r="A336" s="1" t="s">
        <v>670</v>
      </c>
      <c r="B336">
        <v>-0.1904343753558139</v>
      </c>
      <c r="C336">
        <v>-0.32752500200018742</v>
      </c>
      <c r="D336">
        <v>1.0160747354083119</v>
      </c>
      <c r="E336">
        <v>-0.13709062664437349</v>
      </c>
      <c r="F336" s="8">
        <f t="shared" si="15"/>
        <v>6.400247461748E-4</v>
      </c>
      <c r="G336" s="8">
        <f t="shared" si="16"/>
        <v>0.2475294356290163</v>
      </c>
      <c r="I336" s="10" t="s">
        <v>671</v>
      </c>
      <c r="J336" s="11">
        <v>6.400247461748E-4</v>
      </c>
      <c r="L336" s="12" t="str">
        <f>_xlfn.XLOOKUP(I336,Sheet!$B$2:$B$900,Sheet!$A$2:$A$900)</f>
        <v>RHI</v>
      </c>
      <c r="M336" s="9">
        <f t="shared" si="17"/>
        <v>6.400247461748E-4</v>
      </c>
      <c r="P336" s="15"/>
      <c r="R336" s="10" t="s">
        <v>670</v>
      </c>
      <c r="S336" s="11">
        <v>0.2475294356290163</v>
      </c>
      <c r="V336" s="16"/>
    </row>
    <row r="337" spans="1:22">
      <c r="A337" s="1" t="s">
        <v>672</v>
      </c>
      <c r="B337">
        <v>-0.20283127223414529</v>
      </c>
      <c r="C337">
        <v>0.13772533120382199</v>
      </c>
      <c r="D337">
        <v>1.075944512485141</v>
      </c>
      <c r="E337">
        <v>0.34055660343796729</v>
      </c>
      <c r="F337" s="8">
        <f t="shared" si="15"/>
        <v>3.060845855625E-4</v>
      </c>
      <c r="G337" s="8">
        <f t="shared" si="16"/>
        <v>0.231026717566925</v>
      </c>
      <c r="I337" s="10" t="s">
        <v>673</v>
      </c>
      <c r="J337" s="11">
        <v>3.060845855625E-4</v>
      </c>
      <c r="L337" s="12" t="str">
        <f>_xlfn.XLOOKUP(I337,Sheet!$B$2:$B$900,Sheet!$A$2:$A$900)</f>
        <v>RJF</v>
      </c>
      <c r="M337" s="9">
        <f t="shared" si="17"/>
        <v>3.060845855625E-4</v>
      </c>
      <c r="P337" s="15"/>
      <c r="R337" s="10" t="s">
        <v>672</v>
      </c>
      <c r="S337" s="11">
        <v>0.231026717566925</v>
      </c>
      <c r="V337" s="16"/>
    </row>
    <row r="338" spans="1:22">
      <c r="A338" s="1" t="s">
        <v>674</v>
      </c>
      <c r="B338">
        <v>-0.25233000059549021</v>
      </c>
      <c r="C338">
        <v>1.2929952091790381E-2</v>
      </c>
      <c r="D338">
        <v>1.3149944829467111</v>
      </c>
      <c r="E338">
        <v>0.26525995268728048</v>
      </c>
      <c r="F338" s="8">
        <f t="shared" si="15"/>
        <v>-4.0572559618959998E-4</v>
      </c>
      <c r="G338" s="8">
        <f t="shared" si="16"/>
        <v>0.1434915321869549</v>
      </c>
      <c r="I338" s="10" t="s">
        <v>675</v>
      </c>
      <c r="J338" s="11">
        <v>-4.0572559618959998E-4</v>
      </c>
      <c r="L338" s="12" t="str">
        <f>_xlfn.XLOOKUP(I338,Sheet!$B$2:$B$900,Sheet!$A$2:$A$900)</f>
        <v>RL</v>
      </c>
      <c r="M338" s="9">
        <f t="shared" si="17"/>
        <v>-4.0572559618959998E-4</v>
      </c>
      <c r="P338" s="15"/>
      <c r="R338" s="10" t="s">
        <v>674</v>
      </c>
      <c r="S338" s="11">
        <v>0.1434915321869549</v>
      </c>
      <c r="V338" s="16"/>
    </row>
    <row r="339" spans="1:22">
      <c r="A339" s="1" t="s">
        <v>676</v>
      </c>
      <c r="B339">
        <v>-0.16076586066260201</v>
      </c>
      <c r="C339">
        <v>-0.1618708728688327</v>
      </c>
      <c r="D339">
        <v>0.87279312402474452</v>
      </c>
      <c r="E339">
        <v>-1.105012206230771E-3</v>
      </c>
      <c r="F339" s="8">
        <f t="shared" si="15"/>
        <v>4.9228503559350001E-4</v>
      </c>
      <c r="G339" s="8">
        <f t="shared" si="16"/>
        <v>0.14934670776683029</v>
      </c>
      <c r="I339" s="10" t="s">
        <v>677</v>
      </c>
      <c r="J339" s="11">
        <v>4.9228503559350001E-4</v>
      </c>
      <c r="L339" s="12" t="str">
        <f>_xlfn.XLOOKUP(I339,Sheet!$B$2:$B$900,Sheet!$A$2:$A$900)</f>
        <v>RMD</v>
      </c>
      <c r="M339" s="9">
        <f t="shared" si="17"/>
        <v>4.9228503559350001E-4</v>
      </c>
      <c r="P339" s="15"/>
      <c r="R339" s="10" t="s">
        <v>676</v>
      </c>
      <c r="S339" s="11">
        <v>0.14934670776683029</v>
      </c>
      <c r="V339" s="16"/>
    </row>
    <row r="340" spans="1:22">
      <c r="A340" s="1" t="s">
        <v>678</v>
      </c>
      <c r="B340">
        <v>-0.20524657791887621</v>
      </c>
      <c r="C340">
        <v>-0.21557812853879971</v>
      </c>
      <c r="D340">
        <v>1.0876090293667799</v>
      </c>
      <c r="E340">
        <v>-1.033155061992347E-2</v>
      </c>
      <c r="F340" s="8">
        <f t="shared" si="15"/>
        <v>4.4194321775980003E-4</v>
      </c>
      <c r="G340" s="8">
        <f t="shared" si="16"/>
        <v>0.15088561887523999</v>
      </c>
      <c r="I340" s="10" t="s">
        <v>679</v>
      </c>
      <c r="J340" s="11">
        <v>4.4194321775980003E-4</v>
      </c>
      <c r="L340" s="12" t="str">
        <f>_xlfn.XLOOKUP(I340,Sheet!$B$2:$B$900,Sheet!$A$2:$A$900)</f>
        <v>ROK</v>
      </c>
      <c r="M340" s="9">
        <f t="shared" si="17"/>
        <v>4.4194321775980003E-4</v>
      </c>
      <c r="P340" s="15"/>
      <c r="R340" s="10" t="s">
        <v>678</v>
      </c>
      <c r="S340" s="11">
        <v>0.15088561887523999</v>
      </c>
      <c r="V340" s="16"/>
    </row>
    <row r="341" spans="1:22">
      <c r="A341" s="1" t="s">
        <v>680</v>
      </c>
      <c r="B341">
        <v>-0.1006623878386866</v>
      </c>
      <c r="C341">
        <v>0.1214207893547188</v>
      </c>
      <c r="D341">
        <v>0.58252842675193661</v>
      </c>
      <c r="E341">
        <v>0.2220831771934054</v>
      </c>
      <c r="F341" s="8">
        <f t="shared" si="15"/>
        <v>4.484655887836E-4</v>
      </c>
      <c r="G341" s="8">
        <f t="shared" si="16"/>
        <v>0.11717283561137309</v>
      </c>
      <c r="I341" s="10" t="s">
        <v>681</v>
      </c>
      <c r="J341" s="11">
        <v>4.484655887836E-4</v>
      </c>
      <c r="L341" s="12" t="str">
        <f>_xlfn.XLOOKUP(I341,Sheet!$B$2:$B$900,Sheet!$A$2:$A$900)</f>
        <v>ROL</v>
      </c>
      <c r="M341" s="9">
        <f t="shared" si="17"/>
        <v>4.484655887836E-4</v>
      </c>
      <c r="P341" s="15"/>
      <c r="R341" s="10" t="s">
        <v>680</v>
      </c>
      <c r="S341" s="11">
        <v>0.11717283561137309</v>
      </c>
      <c r="V341" s="16"/>
    </row>
    <row r="342" spans="1:22">
      <c r="A342" s="1" t="s">
        <v>682</v>
      </c>
      <c r="B342">
        <v>-0.14130868533921481</v>
      </c>
      <c r="C342">
        <v>-9.0024387349187385E-2</v>
      </c>
      <c r="D342">
        <v>0.77882632244618943</v>
      </c>
      <c r="E342">
        <v>5.1284297990027372E-2</v>
      </c>
      <c r="F342" s="8">
        <f t="shared" si="15"/>
        <v>-2.8241882368753289E-5</v>
      </c>
      <c r="G342" s="8">
        <f t="shared" si="16"/>
        <v>7.0055797659502206E-2</v>
      </c>
      <c r="I342" s="10" t="s">
        <v>683</v>
      </c>
      <c r="J342" s="11">
        <v>-2.8241882368753289E-5</v>
      </c>
      <c r="L342" s="12" t="str">
        <f>_xlfn.XLOOKUP(I342,Sheet!$B$2:$B$900,Sheet!$A$2:$A$900)</f>
        <v>ROP</v>
      </c>
      <c r="M342" s="9">
        <f t="shared" si="17"/>
        <v>-2.8241882368753289E-5</v>
      </c>
      <c r="P342" s="15"/>
      <c r="R342" s="10" t="s">
        <v>682</v>
      </c>
      <c r="S342" s="11">
        <v>7.0055797659502206E-2</v>
      </c>
      <c r="V342" s="16"/>
    </row>
    <row r="343" spans="1:22">
      <c r="A343" s="1" t="s">
        <v>684</v>
      </c>
      <c r="B343">
        <v>-0.2136828980068822</v>
      </c>
      <c r="C343">
        <v>0.13375222541653251</v>
      </c>
      <c r="D343">
        <v>1.1283515319442221</v>
      </c>
      <c r="E343">
        <v>0.34743512342341482</v>
      </c>
      <c r="F343" s="8">
        <f t="shared" si="15"/>
        <v>-6.2788280829580005E-4</v>
      </c>
      <c r="G343" s="8">
        <f t="shared" si="16"/>
        <v>8.1703024692508397E-2</v>
      </c>
      <c r="I343" s="10" t="s">
        <v>685</v>
      </c>
      <c r="J343" s="11">
        <v>-6.2788280829580005E-4</v>
      </c>
      <c r="L343" s="12" t="str">
        <f>_xlfn.XLOOKUP(I343,Sheet!$B$2:$B$900,Sheet!$A$2:$A$900)</f>
        <v>ROST</v>
      </c>
      <c r="M343" s="9">
        <f t="shared" si="17"/>
        <v>-6.2788280829580005E-4</v>
      </c>
      <c r="P343" s="15"/>
      <c r="R343" s="10" t="s">
        <v>684</v>
      </c>
      <c r="S343" s="11">
        <v>8.1703024692508397E-2</v>
      </c>
      <c r="V343" s="16"/>
    </row>
    <row r="344" spans="1:22">
      <c r="A344" s="1" t="s">
        <v>686</v>
      </c>
      <c r="B344">
        <v>-9.5438359571998366E-2</v>
      </c>
      <c r="C344">
        <v>-3.8576679731090253E-2</v>
      </c>
      <c r="D344">
        <v>0.55729941897367896</v>
      </c>
      <c r="E344">
        <v>5.6861679840908119E-2</v>
      </c>
      <c r="F344" s="8">
        <f t="shared" si="15"/>
        <v>3.5311393071199999E-4</v>
      </c>
      <c r="G344" s="8">
        <f t="shared" si="16"/>
        <v>0.1560029136476748</v>
      </c>
      <c r="I344" s="10" t="s">
        <v>687</v>
      </c>
      <c r="J344" s="11">
        <v>3.5311393071199999E-4</v>
      </c>
      <c r="L344" s="12" t="str">
        <f>_xlfn.XLOOKUP(I344,Sheet!$B$2:$B$900,Sheet!$A$2:$A$900)</f>
        <v>RSG</v>
      </c>
      <c r="M344" s="9">
        <f t="shared" si="17"/>
        <v>3.5311393071199999E-4</v>
      </c>
      <c r="P344" s="15"/>
      <c r="R344" s="10" t="s">
        <v>686</v>
      </c>
      <c r="S344" s="11">
        <v>0.1560029136476748</v>
      </c>
      <c r="V344" s="16"/>
    </row>
    <row r="345" spans="1:22">
      <c r="A345" s="1" t="s">
        <v>688</v>
      </c>
      <c r="B345">
        <v>-0.11650802568667951</v>
      </c>
      <c r="C345">
        <v>0.21601657515103301</v>
      </c>
      <c r="D345">
        <v>0.65905361002241269</v>
      </c>
      <c r="E345">
        <v>0.33252460083771251</v>
      </c>
      <c r="F345" s="8">
        <f t="shared" si="15"/>
        <v>-8.0133614342140001E-4</v>
      </c>
      <c r="G345" s="8">
        <f t="shared" si="16"/>
        <v>0.1006366320062127</v>
      </c>
      <c r="I345" s="10" t="s">
        <v>689</v>
      </c>
      <c r="J345" s="11">
        <v>-8.0133614342140001E-4</v>
      </c>
      <c r="L345" s="12" t="str">
        <f>_xlfn.XLOOKUP(I345,Sheet!$B$2:$B$900,Sheet!$A$2:$A$900)</f>
        <v>RTX</v>
      </c>
      <c r="M345" s="9">
        <f t="shared" si="17"/>
        <v>-8.0133614342140001E-4</v>
      </c>
      <c r="P345" s="15"/>
      <c r="R345" s="10" t="s">
        <v>688</v>
      </c>
      <c r="S345" s="11">
        <v>0.1006366320062127</v>
      </c>
      <c r="V345" s="16"/>
    </row>
    <row r="346" spans="1:22">
      <c r="A346" s="1" t="s">
        <v>690</v>
      </c>
      <c r="B346">
        <v>-0.21690966188682689</v>
      </c>
      <c r="C346">
        <v>-0.286265145485609</v>
      </c>
      <c r="D346">
        <v>1.143934918340662</v>
      </c>
      <c r="E346">
        <v>-6.9355483598782103E-2</v>
      </c>
      <c r="F346" s="8">
        <f t="shared" si="15"/>
        <v>9.7664117323360009E-4</v>
      </c>
      <c r="G346" s="8">
        <f t="shared" si="16"/>
        <v>0.19720130251613421</v>
      </c>
      <c r="I346" s="10" t="s">
        <v>691</v>
      </c>
      <c r="J346" s="11">
        <v>9.7664117323360009E-4</v>
      </c>
      <c r="L346" s="12" t="str">
        <f>_xlfn.XLOOKUP(I346,Sheet!$B$2:$B$900,Sheet!$A$2:$A$900)</f>
        <v>RVTY</v>
      </c>
      <c r="M346" s="9">
        <f t="shared" si="17"/>
        <v>9.7664117323360009E-4</v>
      </c>
      <c r="P346" s="15"/>
      <c r="R346" s="10" t="s">
        <v>690</v>
      </c>
      <c r="S346" s="11">
        <v>0.19720130251613421</v>
      </c>
      <c r="V346" s="16"/>
    </row>
    <row r="347" spans="1:22">
      <c r="A347" s="1" t="s">
        <v>692</v>
      </c>
      <c r="B347">
        <v>-0.15414986370965039</v>
      </c>
      <c r="C347">
        <v>-0.2649686937250354</v>
      </c>
      <c r="D347">
        <v>0.84084171984661249</v>
      </c>
      <c r="E347">
        <v>-0.11081883001538501</v>
      </c>
      <c r="F347" s="8">
        <f t="shared" si="15"/>
        <v>4.8421590820649999E-4</v>
      </c>
      <c r="G347" s="8">
        <f t="shared" si="16"/>
        <v>6.6029986141602701E-2</v>
      </c>
      <c r="I347" s="10" t="s">
        <v>693</v>
      </c>
      <c r="J347" s="11">
        <v>4.8421590820649999E-4</v>
      </c>
      <c r="L347" s="12" t="str">
        <f>_xlfn.XLOOKUP(I347,Sheet!$B$2:$B$900,Sheet!$A$2:$A$900)</f>
        <v>SBAC</v>
      </c>
      <c r="M347" s="9">
        <f t="shared" si="17"/>
        <v>4.8421590820649999E-4</v>
      </c>
      <c r="P347" s="15"/>
      <c r="R347" s="10" t="s">
        <v>692</v>
      </c>
      <c r="S347" s="11">
        <v>6.6029986141602701E-2</v>
      </c>
      <c r="V347" s="16"/>
    </row>
    <row r="348" spans="1:22">
      <c r="A348" s="1" t="s">
        <v>694</v>
      </c>
      <c r="B348">
        <v>-0.20334607532570581</v>
      </c>
      <c r="C348">
        <v>-7.7923709597287116E-2</v>
      </c>
      <c r="D348">
        <v>1.078430710977609</v>
      </c>
      <c r="E348">
        <v>0.12542236572841869</v>
      </c>
      <c r="F348" s="8">
        <f t="shared" si="15"/>
        <v>-1.156438407032E-4</v>
      </c>
      <c r="G348" s="8">
        <f t="shared" si="16"/>
        <v>0.1585991822498698</v>
      </c>
      <c r="I348" s="10" t="s">
        <v>695</v>
      </c>
      <c r="J348" s="11">
        <v>-1.156438407032E-4</v>
      </c>
      <c r="L348" s="12" t="str">
        <f>_xlfn.XLOOKUP(I348,Sheet!$B$2:$B$900,Sheet!$A$2:$A$900)</f>
        <v>SBUX</v>
      </c>
      <c r="M348" s="9">
        <f t="shared" si="17"/>
        <v>-1.156438407032E-4</v>
      </c>
      <c r="P348" s="15"/>
      <c r="R348" s="10" t="s">
        <v>694</v>
      </c>
      <c r="S348" s="11">
        <v>0.1585991822498698</v>
      </c>
      <c r="V348" s="16"/>
    </row>
    <row r="349" spans="1:22">
      <c r="A349" s="1" t="s">
        <v>696</v>
      </c>
      <c r="B349">
        <v>-0.17766882375673571</v>
      </c>
      <c r="C349">
        <v>6.6686727587467853E-2</v>
      </c>
      <c r="D349">
        <v>0.95442457117766089</v>
      </c>
      <c r="E349">
        <v>0.24435555134420359</v>
      </c>
      <c r="F349" s="8">
        <f t="shared" si="15"/>
        <v>5.400121363128E-4</v>
      </c>
      <c r="G349" s="8">
        <f t="shared" si="16"/>
        <v>0.24946254377820659</v>
      </c>
      <c r="I349" s="10" t="s">
        <v>697</v>
      </c>
      <c r="J349" s="11">
        <v>5.400121363128E-4</v>
      </c>
      <c r="L349" s="12" t="str">
        <f>_xlfn.XLOOKUP(I349,Sheet!$B$2:$B$900,Sheet!$A$2:$A$900)</f>
        <v>SCHW</v>
      </c>
      <c r="M349" s="9">
        <f t="shared" si="17"/>
        <v>5.400121363128E-4</v>
      </c>
      <c r="P349" s="15"/>
      <c r="R349" s="10" t="s">
        <v>696</v>
      </c>
      <c r="S349" s="11">
        <v>0.24946254377820659</v>
      </c>
      <c r="V349" s="16"/>
    </row>
    <row r="350" spans="1:22">
      <c r="A350" s="1" t="s">
        <v>698</v>
      </c>
      <c r="B350">
        <v>-0.15499958993318599</v>
      </c>
      <c r="C350">
        <v>-0.32230087915808109</v>
      </c>
      <c r="D350">
        <v>0.84494540160493481</v>
      </c>
      <c r="E350">
        <v>-0.16730128922489509</v>
      </c>
      <c r="F350" s="8">
        <f t="shared" si="15"/>
        <v>6.3301040859110001E-4</v>
      </c>
      <c r="G350" s="8">
        <f t="shared" si="16"/>
        <v>0.15186842854923449</v>
      </c>
      <c r="I350" s="10" t="s">
        <v>699</v>
      </c>
      <c r="J350" s="11">
        <v>6.3301040859110001E-4</v>
      </c>
      <c r="L350" s="12" t="str">
        <f>_xlfn.XLOOKUP(I350,Sheet!$B$2:$B$900,Sheet!$A$2:$A$900)</f>
        <v>SHW</v>
      </c>
      <c r="M350" s="9">
        <f t="shared" si="17"/>
        <v>6.3301040859110001E-4</v>
      </c>
      <c r="P350" s="15"/>
      <c r="R350" s="10" t="s">
        <v>698</v>
      </c>
      <c r="S350" s="11">
        <v>0.15186842854923449</v>
      </c>
      <c r="V350" s="16"/>
    </row>
    <row r="351" spans="1:22">
      <c r="A351" s="1" t="s">
        <v>700</v>
      </c>
      <c r="B351">
        <v>-2.988999424267292E-2</v>
      </c>
      <c r="C351">
        <v>0.2107587674127398</v>
      </c>
      <c r="D351">
        <v>0.24073906854625041</v>
      </c>
      <c r="E351">
        <v>0.24064876165541271</v>
      </c>
      <c r="F351" s="8">
        <f t="shared" si="15"/>
        <v>4.7642050837709999E-4</v>
      </c>
      <c r="G351" s="8">
        <f t="shared" si="16"/>
        <v>8.6360284885859298E-2</v>
      </c>
      <c r="I351" s="10" t="s">
        <v>701</v>
      </c>
      <c r="J351" s="11">
        <v>4.7642050837709999E-4</v>
      </c>
      <c r="L351" s="12" t="str">
        <f>_xlfn.XLOOKUP(I351,Sheet!$B$2:$B$900,Sheet!$A$2:$A$900)</f>
        <v>SJM</v>
      </c>
      <c r="M351" s="9">
        <f t="shared" si="17"/>
        <v>4.7642050837709999E-4</v>
      </c>
      <c r="P351" s="15"/>
      <c r="R351" s="10" t="s">
        <v>700</v>
      </c>
      <c r="S351" s="11">
        <v>8.6360284885859298E-2</v>
      </c>
      <c r="V351" s="16"/>
    </row>
    <row r="352" spans="1:22">
      <c r="A352" s="1" t="s">
        <v>702</v>
      </c>
      <c r="B352">
        <v>-0.1204226479094357</v>
      </c>
      <c r="C352">
        <v>0.71819683216030128</v>
      </c>
      <c r="D352">
        <v>0.67795895077958801</v>
      </c>
      <c r="E352">
        <v>0.83861948006973697</v>
      </c>
      <c r="F352" s="8">
        <f t="shared" si="15"/>
        <v>-9.9066032049539995E-4</v>
      </c>
      <c r="G352" s="8">
        <f t="shared" si="16"/>
        <v>0.15389700042982549</v>
      </c>
      <c r="I352" s="10" t="s">
        <v>703</v>
      </c>
      <c r="J352" s="11">
        <v>-9.9066032049539995E-4</v>
      </c>
      <c r="L352" s="12" t="str">
        <f>_xlfn.XLOOKUP(I352,Sheet!$B$2:$B$900,Sheet!$A$2:$A$900)</f>
        <v>SLB</v>
      </c>
      <c r="M352" s="9">
        <f t="shared" si="17"/>
        <v>-9.9066032049539995E-4</v>
      </c>
      <c r="P352" s="15"/>
      <c r="R352" s="10" t="s">
        <v>702</v>
      </c>
      <c r="S352" s="11">
        <v>0.15389700042982549</v>
      </c>
      <c r="V352" s="16"/>
    </row>
    <row r="353" spans="1:22">
      <c r="A353" s="1" t="s">
        <v>704</v>
      </c>
      <c r="B353">
        <v>-0.13867833803703189</v>
      </c>
      <c r="C353">
        <v>0.1192236176234447</v>
      </c>
      <c r="D353">
        <v>0.7661232800508313</v>
      </c>
      <c r="E353">
        <v>0.25790195566047658</v>
      </c>
      <c r="F353" s="8">
        <f t="shared" si="15"/>
        <v>-4.110639983500859E-5</v>
      </c>
      <c r="G353" s="8">
        <f t="shared" si="16"/>
        <v>0.1679053953009545</v>
      </c>
      <c r="I353" s="10" t="s">
        <v>705</v>
      </c>
      <c r="J353" s="11">
        <v>-4.110639983500859E-5</v>
      </c>
      <c r="L353" s="12" t="str">
        <f>_xlfn.XLOOKUP(I353,Sheet!$B$2:$B$900,Sheet!$A$2:$A$900)</f>
        <v>SNA</v>
      </c>
      <c r="M353" s="9">
        <f t="shared" si="17"/>
        <v>-4.110639983500859E-5</v>
      </c>
      <c r="P353" s="15"/>
      <c r="R353" s="10" t="s">
        <v>704</v>
      </c>
      <c r="S353" s="11">
        <v>0.1679053953009545</v>
      </c>
      <c r="V353" s="16"/>
    </row>
    <row r="354" spans="1:22">
      <c r="A354" s="1" t="s">
        <v>706</v>
      </c>
      <c r="B354">
        <v>-0.26256547874113972</v>
      </c>
      <c r="C354">
        <v>-5.4825754205124137E-2</v>
      </c>
      <c r="D354">
        <v>1.3644258689515349</v>
      </c>
      <c r="E354">
        <v>0.20773972453601561</v>
      </c>
      <c r="F354" s="8">
        <f t="shared" si="15"/>
        <v>1.1946993530727E-3</v>
      </c>
      <c r="G354" s="8">
        <f t="shared" si="16"/>
        <v>0.17619719640194639</v>
      </c>
      <c r="I354" s="10" t="s">
        <v>707</v>
      </c>
      <c r="J354" s="11">
        <v>1.1946993530727E-3</v>
      </c>
      <c r="L354" s="12" t="str">
        <f>_xlfn.XLOOKUP(I354,Sheet!$B$2:$B$900,Sheet!$A$2:$A$900)</f>
        <v>SNPS</v>
      </c>
      <c r="M354" s="9">
        <f t="shared" si="17"/>
        <v>1.1946993530727E-3</v>
      </c>
      <c r="P354" s="15"/>
      <c r="R354" s="10" t="s">
        <v>706</v>
      </c>
      <c r="S354" s="11">
        <v>0.17619719640194639</v>
      </c>
      <c r="V354" s="16"/>
    </row>
    <row r="355" spans="1:22">
      <c r="A355" s="1" t="s">
        <v>708</v>
      </c>
      <c r="B355">
        <v>-7.2655998112440334E-2</v>
      </c>
      <c r="C355">
        <v>0.1049481753123359</v>
      </c>
      <c r="D355">
        <v>0.44727390894047159</v>
      </c>
      <c r="E355">
        <v>0.17760417342477619</v>
      </c>
      <c r="F355" s="8">
        <f t="shared" si="15"/>
        <v>-2.4701897776709998E-4</v>
      </c>
      <c r="G355" s="8">
        <f t="shared" si="16"/>
        <v>6.5583378180860005E-2</v>
      </c>
      <c r="I355" s="10" t="s">
        <v>709</v>
      </c>
      <c r="J355" s="11">
        <v>-2.4701897776709998E-4</v>
      </c>
      <c r="L355" s="12" t="str">
        <f>_xlfn.XLOOKUP(I355,Sheet!$B$2:$B$900,Sheet!$A$2:$A$900)</f>
        <v>SO</v>
      </c>
      <c r="M355" s="9">
        <f t="shared" si="17"/>
        <v>-2.4701897776709998E-4</v>
      </c>
      <c r="P355" s="15"/>
      <c r="R355" s="10" t="s">
        <v>708</v>
      </c>
      <c r="S355" s="11">
        <v>6.5583378180860005E-2</v>
      </c>
      <c r="V355" s="16"/>
    </row>
    <row r="356" spans="1:22">
      <c r="A356" s="1" t="s">
        <v>710</v>
      </c>
      <c r="B356">
        <v>-0.18554389780210259</v>
      </c>
      <c r="C356">
        <v>-0.19412564963187751</v>
      </c>
      <c r="D356">
        <v>0.99245658291309269</v>
      </c>
      <c r="E356">
        <v>-8.581751829774914E-3</v>
      </c>
      <c r="F356" s="8">
        <f t="shared" si="15"/>
        <v>3.9742348091048119E-5</v>
      </c>
      <c r="G356" s="8">
        <f t="shared" si="16"/>
        <v>0.21116916441713399</v>
      </c>
      <c r="I356" s="10" t="s">
        <v>711</v>
      </c>
      <c r="J356" s="11">
        <v>3.9742348091048119E-5</v>
      </c>
      <c r="L356" s="12" t="str">
        <f>_xlfn.XLOOKUP(I356,Sheet!$B$2:$B$900,Sheet!$A$2:$A$900)</f>
        <v>SPG</v>
      </c>
      <c r="M356" s="9">
        <f t="shared" si="17"/>
        <v>3.9742348091048119E-5</v>
      </c>
      <c r="P356" s="15"/>
      <c r="R356" s="10" t="s">
        <v>710</v>
      </c>
      <c r="S356" s="11">
        <v>0.21116916441713399</v>
      </c>
      <c r="V356" s="16"/>
    </row>
    <row r="357" spans="1:22">
      <c r="A357" s="1" t="s">
        <v>712</v>
      </c>
      <c r="B357">
        <v>-0.1764683817568384</v>
      </c>
      <c r="C357">
        <v>-0.28752906617451268</v>
      </c>
      <c r="D357">
        <v>0.94862713689770484</v>
      </c>
      <c r="E357">
        <v>-0.1110606844176743</v>
      </c>
      <c r="F357" s="8">
        <f t="shared" si="15"/>
        <v>3.70255367985E-4</v>
      </c>
      <c r="G357" s="8">
        <f t="shared" si="16"/>
        <v>0.1091786587107188</v>
      </c>
      <c r="I357" s="10" t="s">
        <v>713</v>
      </c>
      <c r="J357" s="11">
        <v>3.70255367985E-4</v>
      </c>
      <c r="L357" s="12" t="str">
        <f>_xlfn.XLOOKUP(I357,Sheet!$B$2:$B$900,Sheet!$A$2:$A$900)</f>
        <v>SPGI</v>
      </c>
      <c r="M357" s="9">
        <f t="shared" si="17"/>
        <v>3.70255367985E-4</v>
      </c>
      <c r="P357" s="15"/>
      <c r="R357" s="10" t="s">
        <v>712</v>
      </c>
      <c r="S357" s="11">
        <v>0.1091786587107188</v>
      </c>
      <c r="V357" s="16"/>
    </row>
    <row r="358" spans="1:22">
      <c r="A358" s="1" t="s">
        <v>714</v>
      </c>
      <c r="B358">
        <v>-8.8062889483807333E-2</v>
      </c>
      <c r="C358">
        <v>0.2427615712243274</v>
      </c>
      <c r="D358">
        <v>0.52168020278187222</v>
      </c>
      <c r="E358">
        <v>0.33082446070813482</v>
      </c>
      <c r="F358" s="8">
        <f t="shared" si="15"/>
        <v>-5.6811032767839996E-4</v>
      </c>
      <c r="G358" s="8">
        <f t="shared" si="16"/>
        <v>3.2259141771073002E-2</v>
      </c>
      <c r="I358" s="10" t="s">
        <v>715</v>
      </c>
      <c r="J358" s="11">
        <v>-5.6811032767839996E-4</v>
      </c>
      <c r="L358" s="12" t="str">
        <f>_xlfn.XLOOKUP(I358,Sheet!$B$2:$B$900,Sheet!$A$2:$A$900)</f>
        <v>SRE</v>
      </c>
      <c r="M358" s="9">
        <f t="shared" si="17"/>
        <v>-5.6811032767839996E-4</v>
      </c>
      <c r="P358" s="15"/>
      <c r="R358" s="10" t="s">
        <v>714</v>
      </c>
      <c r="S358" s="11">
        <v>3.2259141771073002E-2</v>
      </c>
      <c r="V358" s="16"/>
    </row>
    <row r="359" spans="1:22">
      <c r="A359" s="1" t="s">
        <v>716</v>
      </c>
      <c r="B359">
        <v>-0.16032543980442371</v>
      </c>
      <c r="C359">
        <v>-0.21321878185377091</v>
      </c>
      <c r="D359">
        <v>0.8706661483099426</v>
      </c>
      <c r="E359">
        <v>-5.289334204934712E-2</v>
      </c>
      <c r="F359" s="8">
        <f t="shared" si="15"/>
        <v>3.8466515480790002E-4</v>
      </c>
      <c r="G359" s="8">
        <f t="shared" si="16"/>
        <v>0.13427246530802769</v>
      </c>
      <c r="I359" s="10" t="s">
        <v>717</v>
      </c>
      <c r="J359" s="11">
        <v>3.8466515480790002E-4</v>
      </c>
      <c r="L359" s="12" t="str">
        <f>_xlfn.XLOOKUP(I359,Sheet!$B$2:$B$900,Sheet!$A$2:$A$900)</f>
        <v>STE</v>
      </c>
      <c r="M359" s="9">
        <f t="shared" si="17"/>
        <v>3.8466515480790002E-4</v>
      </c>
      <c r="P359" s="15"/>
      <c r="R359" s="10" t="s">
        <v>716</v>
      </c>
      <c r="S359" s="11">
        <v>0.13427246530802769</v>
      </c>
      <c r="V359" s="16"/>
    </row>
    <row r="360" spans="1:22">
      <c r="A360" s="1" t="s">
        <v>718</v>
      </c>
      <c r="B360">
        <v>-0.2053588840047976</v>
      </c>
      <c r="C360">
        <v>0.57281022148409544</v>
      </c>
      <c r="D360">
        <v>1.0881514022198</v>
      </c>
      <c r="E360">
        <v>0.77816910548889306</v>
      </c>
      <c r="F360" s="8">
        <f t="shared" si="15"/>
        <v>7.1719226736809995E-4</v>
      </c>
      <c r="G360" s="8">
        <f t="shared" si="16"/>
        <v>0.28404441821869258</v>
      </c>
      <c r="I360" s="10" t="s">
        <v>719</v>
      </c>
      <c r="J360" s="11">
        <v>7.1719226736809995E-4</v>
      </c>
      <c r="L360" s="12" t="str">
        <f>_xlfn.XLOOKUP(I360,Sheet!$B$2:$B$900,Sheet!$A$2:$A$900)</f>
        <v>STLD</v>
      </c>
      <c r="M360" s="9">
        <f t="shared" si="17"/>
        <v>7.1719226736809995E-4</v>
      </c>
      <c r="P360" s="15"/>
      <c r="R360" s="10" t="s">
        <v>718</v>
      </c>
      <c r="S360" s="11">
        <v>0.28404441821869258</v>
      </c>
      <c r="V360" s="16"/>
    </row>
    <row r="361" spans="1:22">
      <c r="A361" s="1" t="s">
        <v>720</v>
      </c>
      <c r="B361">
        <v>-0.2373176005515801</v>
      </c>
      <c r="C361">
        <v>-6.723743244828595E-2</v>
      </c>
      <c r="D361">
        <v>1.242493351991264</v>
      </c>
      <c r="E361">
        <v>0.17008016810329421</v>
      </c>
      <c r="F361" s="8">
        <f t="shared" si="15"/>
        <v>-3.312139623018E-4</v>
      </c>
      <c r="G361" s="8">
        <f t="shared" si="16"/>
        <v>0.155140124448607</v>
      </c>
      <c r="I361" s="10" t="s">
        <v>721</v>
      </c>
      <c r="J361" s="11">
        <v>-3.312139623018E-4</v>
      </c>
      <c r="L361" s="12" t="str">
        <f>_xlfn.XLOOKUP(I361,Sheet!$B$2:$B$900,Sheet!$A$2:$A$900)</f>
        <v>STT</v>
      </c>
      <c r="M361" s="9">
        <f t="shared" si="17"/>
        <v>-3.312139623018E-4</v>
      </c>
      <c r="P361" s="15"/>
      <c r="R361" s="10" t="s">
        <v>720</v>
      </c>
      <c r="S361" s="11">
        <v>0.155140124448607</v>
      </c>
      <c r="V361" s="16"/>
    </row>
    <row r="362" spans="1:22">
      <c r="A362" s="1" t="s">
        <v>722</v>
      </c>
      <c r="B362">
        <v>-0.2333816298566638</v>
      </c>
      <c r="C362">
        <v>-0.63197977647752712</v>
      </c>
      <c r="D362">
        <v>1.223484910572552</v>
      </c>
      <c r="E362">
        <v>-0.39859814662086329</v>
      </c>
      <c r="F362" s="8">
        <f t="shared" si="15"/>
        <v>8.9551968285239995E-4</v>
      </c>
      <c r="G362" s="8">
        <f t="shared" si="16"/>
        <v>0.23918225013831301</v>
      </c>
      <c r="I362" s="10" t="s">
        <v>723</v>
      </c>
      <c r="J362" s="11">
        <v>8.9551968285239995E-4</v>
      </c>
      <c r="L362" s="12" t="str">
        <f>_xlfn.XLOOKUP(I362,Sheet!$B$2:$B$900,Sheet!$A$2:$A$900)</f>
        <v>STX</v>
      </c>
      <c r="M362" s="9">
        <f t="shared" si="17"/>
        <v>8.9551968285239995E-4</v>
      </c>
      <c r="P362" s="15"/>
      <c r="R362" s="10" t="s">
        <v>722</v>
      </c>
      <c r="S362" s="11">
        <v>0.23918225013831301</v>
      </c>
      <c r="V362" s="16"/>
    </row>
    <row r="363" spans="1:22">
      <c r="A363" s="1" t="s">
        <v>724</v>
      </c>
      <c r="B363">
        <v>-8.9736027367704474E-2</v>
      </c>
      <c r="C363">
        <v>-3.9225939631664868E-2</v>
      </c>
      <c r="D363">
        <v>0.52976048231560036</v>
      </c>
      <c r="E363">
        <v>5.0510087736039599E-2</v>
      </c>
      <c r="F363" s="8">
        <f t="shared" si="15"/>
        <v>5.324363836591245E-5</v>
      </c>
      <c r="G363" s="8">
        <f t="shared" si="16"/>
        <v>0.10720158901308439</v>
      </c>
      <c r="I363" s="10" t="s">
        <v>725</v>
      </c>
      <c r="J363" s="11">
        <v>5.324363836591245E-5</v>
      </c>
      <c r="L363" s="12" t="str">
        <f>_xlfn.XLOOKUP(I363,Sheet!$B$2:$B$900,Sheet!$A$2:$A$900)</f>
        <v>STZ</v>
      </c>
      <c r="M363" s="9">
        <f t="shared" si="17"/>
        <v>5.324363836591245E-5</v>
      </c>
      <c r="P363" s="15"/>
      <c r="R363" s="10" t="s">
        <v>724</v>
      </c>
      <c r="S363" s="11">
        <v>0.10720158901308439</v>
      </c>
      <c r="V363" s="16"/>
    </row>
    <row r="364" spans="1:22">
      <c r="A364" s="1" t="s">
        <v>726</v>
      </c>
      <c r="B364">
        <v>-0.2068077209282356</v>
      </c>
      <c r="C364">
        <v>-0.79482110188883159</v>
      </c>
      <c r="D364">
        <v>1.0951484390168491</v>
      </c>
      <c r="E364">
        <v>-0.58801338096059597</v>
      </c>
      <c r="F364" s="8">
        <f t="shared" si="15"/>
        <v>-5.0725873106520004E-4</v>
      </c>
      <c r="G364" s="8">
        <f t="shared" si="16"/>
        <v>0.130263782382946</v>
      </c>
      <c r="I364" s="10" t="s">
        <v>727</v>
      </c>
      <c r="J364" s="11">
        <v>-5.0725873106520004E-4</v>
      </c>
      <c r="L364" s="12" t="str">
        <f>_xlfn.XLOOKUP(I364,Sheet!$B$2:$B$900,Sheet!$A$2:$A$900)</f>
        <v>SWK</v>
      </c>
      <c r="M364" s="9">
        <f t="shared" si="17"/>
        <v>-5.0725873106520004E-4</v>
      </c>
      <c r="P364" s="15"/>
      <c r="R364" s="10" t="s">
        <v>726</v>
      </c>
      <c r="S364" s="11">
        <v>0.130263782382946</v>
      </c>
      <c r="V364" s="16"/>
    </row>
    <row r="365" spans="1:22">
      <c r="A365" s="1" t="s">
        <v>728</v>
      </c>
      <c r="B365">
        <v>-0.28664217318279772</v>
      </c>
      <c r="C365">
        <v>-0.4173035635621507</v>
      </c>
      <c r="D365">
        <v>1.480702251913834</v>
      </c>
      <c r="E365">
        <v>-0.13066139037935301</v>
      </c>
      <c r="F365" s="8">
        <f t="shared" si="15"/>
        <v>-2.3947411005239999E-4</v>
      </c>
      <c r="G365" s="8">
        <f t="shared" si="16"/>
        <v>0.15085843834668519</v>
      </c>
      <c r="I365" s="10" t="s">
        <v>729</v>
      </c>
      <c r="J365" s="11">
        <v>-2.3947411005239999E-4</v>
      </c>
      <c r="L365" s="12" t="str">
        <f>_xlfn.XLOOKUP(I365,Sheet!$B$2:$B$900,Sheet!$A$2:$A$900)</f>
        <v>SWKS</v>
      </c>
      <c r="M365" s="9">
        <f t="shared" si="17"/>
        <v>-2.3947411005239999E-4</v>
      </c>
      <c r="P365" s="15"/>
      <c r="R365" s="10" t="s">
        <v>728</v>
      </c>
      <c r="S365" s="11">
        <v>0.15085843834668519</v>
      </c>
      <c r="V365" s="16"/>
    </row>
    <row r="366" spans="1:22">
      <c r="A366" s="1" t="s">
        <v>730</v>
      </c>
      <c r="B366">
        <v>-0.18718029754824511</v>
      </c>
      <c r="C366">
        <v>-2.8235265930017461E-2</v>
      </c>
      <c r="D366">
        <v>1.0003594386818919</v>
      </c>
      <c r="E366">
        <v>0.15894503161822759</v>
      </c>
      <c r="F366" s="8">
        <f t="shared" si="15"/>
        <v>-1.907850309168E-4</v>
      </c>
      <c r="G366" s="8">
        <f t="shared" si="16"/>
        <v>0.11712741628566641</v>
      </c>
      <c r="I366" s="10" t="s">
        <v>731</v>
      </c>
      <c r="J366" s="11">
        <v>-1.907850309168E-4</v>
      </c>
      <c r="L366" s="12" t="str">
        <f>_xlfn.XLOOKUP(I366,Sheet!$B$2:$B$900,Sheet!$A$2:$A$900)</f>
        <v>SYK</v>
      </c>
      <c r="M366" s="9">
        <f t="shared" si="17"/>
        <v>-1.907850309168E-4</v>
      </c>
      <c r="P366" s="15"/>
      <c r="R366" s="10" t="s">
        <v>730</v>
      </c>
      <c r="S366" s="11">
        <v>0.11712741628566641</v>
      </c>
      <c r="V366" s="16"/>
    </row>
    <row r="367" spans="1:22">
      <c r="A367" s="1" t="s">
        <v>732</v>
      </c>
      <c r="B367">
        <v>-0.14524503360793509</v>
      </c>
      <c r="C367">
        <v>3.7940458265456563E-2</v>
      </c>
      <c r="D367">
        <v>0.79783658732602225</v>
      </c>
      <c r="E367">
        <v>0.1831854918733917</v>
      </c>
      <c r="F367" s="8">
        <f t="shared" si="15"/>
        <v>-6.4486359371409999E-4</v>
      </c>
      <c r="G367" s="8">
        <f t="shared" si="16"/>
        <v>0.1204962483049255</v>
      </c>
      <c r="I367" s="10" t="s">
        <v>733</v>
      </c>
      <c r="J367" s="11">
        <v>-6.4486359371409999E-4</v>
      </c>
      <c r="L367" s="12" t="str">
        <f>_xlfn.XLOOKUP(I367,Sheet!$B$2:$B$900,Sheet!$A$2:$A$900)</f>
        <v>SYY</v>
      </c>
      <c r="M367" s="9">
        <f t="shared" si="17"/>
        <v>-6.4486359371409999E-4</v>
      </c>
      <c r="P367" s="15"/>
      <c r="R367" s="10" t="s">
        <v>732</v>
      </c>
      <c r="S367" s="11">
        <v>0.1204962483049255</v>
      </c>
      <c r="V367" s="16"/>
    </row>
    <row r="368" spans="1:22">
      <c r="A368" s="1" t="s">
        <v>734</v>
      </c>
      <c r="B368">
        <v>-8.2951251730683989E-2</v>
      </c>
      <c r="C368">
        <v>0.1001112379006748</v>
      </c>
      <c r="D368">
        <v>0.49699397559287989</v>
      </c>
      <c r="E368">
        <v>0.18306248963135879</v>
      </c>
      <c r="F368" s="8">
        <f t="shared" si="15"/>
        <v>-1.0774590764121999E-3</v>
      </c>
      <c r="G368" s="8">
        <f t="shared" si="16"/>
        <v>-7.4132875274038695E-2</v>
      </c>
      <c r="I368" s="10" t="s">
        <v>735</v>
      </c>
      <c r="J368" s="11">
        <v>-1.0774590764121999E-3</v>
      </c>
      <c r="L368" s="12" t="str">
        <f>_xlfn.XLOOKUP(I368,Sheet!$B$2:$B$900,Sheet!$A$2:$A$900)</f>
        <v>T</v>
      </c>
      <c r="M368" s="9">
        <f t="shared" si="17"/>
        <v>-1.0774590764121999E-3</v>
      </c>
      <c r="P368" s="15"/>
      <c r="R368" s="10" t="s">
        <v>734</v>
      </c>
      <c r="S368" s="11">
        <v>-7.4132875274038695E-2</v>
      </c>
      <c r="V368" s="16"/>
    </row>
    <row r="369" spans="1:22">
      <c r="A369" s="1" t="s">
        <v>736</v>
      </c>
      <c r="B369">
        <v>-8.3637125610333596E-2</v>
      </c>
      <c r="C369">
        <v>0.17534866965528931</v>
      </c>
      <c r="D369">
        <v>0.50030634615467884</v>
      </c>
      <c r="E369">
        <v>0.25898579526562288</v>
      </c>
      <c r="F369" s="8">
        <f t="shared" si="15"/>
        <v>-6.8995654979639995E-4</v>
      </c>
      <c r="G369" s="8">
        <f t="shared" si="16"/>
        <v>5.2378398994688102E-2</v>
      </c>
      <c r="I369" s="10" t="s">
        <v>737</v>
      </c>
      <c r="J369" s="11">
        <v>-6.8995654979639995E-4</v>
      </c>
      <c r="L369" s="12" t="str">
        <f>_xlfn.XLOOKUP(I369,Sheet!$B$2:$B$900,Sheet!$A$2:$A$900)</f>
        <v>TAP</v>
      </c>
      <c r="M369" s="9">
        <f t="shared" si="17"/>
        <v>-6.8995654979639995E-4</v>
      </c>
      <c r="P369" s="15"/>
      <c r="R369" s="10" t="s">
        <v>736</v>
      </c>
      <c r="S369" s="11">
        <v>5.2378398994688102E-2</v>
      </c>
      <c r="V369" s="16"/>
    </row>
    <row r="370" spans="1:22">
      <c r="A370" s="1" t="s">
        <v>738</v>
      </c>
      <c r="B370">
        <v>-0.21892850902003749</v>
      </c>
      <c r="C370">
        <v>7.6528369252116146E-2</v>
      </c>
      <c r="D370">
        <v>1.1536847717921961</v>
      </c>
      <c r="E370">
        <v>0.29545687827215372</v>
      </c>
      <c r="F370" s="8">
        <f t="shared" si="15"/>
        <v>-3.3503126649729999E-4</v>
      </c>
      <c r="G370" s="8">
        <f t="shared" si="16"/>
        <v>6.3116808410351596E-2</v>
      </c>
      <c r="I370" s="10" t="s">
        <v>739</v>
      </c>
      <c r="J370" s="11">
        <v>-3.3503126649729999E-4</v>
      </c>
      <c r="L370" s="12" t="str">
        <f>_xlfn.XLOOKUP(I370,Sheet!$B$2:$B$900,Sheet!$A$2:$A$900)</f>
        <v>TDG</v>
      </c>
      <c r="M370" s="9">
        <f t="shared" si="17"/>
        <v>-3.3503126649729999E-4</v>
      </c>
      <c r="P370" s="15"/>
      <c r="R370" s="10" t="s">
        <v>738</v>
      </c>
      <c r="S370" s="11">
        <v>6.3116808410351596E-2</v>
      </c>
      <c r="V370" s="16"/>
    </row>
    <row r="371" spans="1:22">
      <c r="A371" s="1" t="s">
        <v>740</v>
      </c>
      <c r="B371">
        <v>-0.17374641800690399</v>
      </c>
      <c r="C371">
        <v>-4.4316540130765469E-2</v>
      </c>
      <c r="D371">
        <v>0.93548164052718763</v>
      </c>
      <c r="E371">
        <v>0.12942987787613849</v>
      </c>
      <c r="F371" s="8">
        <f t="shared" si="15"/>
        <v>-2.1453736900109999E-4</v>
      </c>
      <c r="G371" s="8">
        <f t="shared" si="16"/>
        <v>7.9735799821616396E-2</v>
      </c>
      <c r="I371" s="10" t="s">
        <v>741</v>
      </c>
      <c r="J371" s="11">
        <v>-2.1453736900109999E-4</v>
      </c>
      <c r="L371" s="12" t="str">
        <f>_xlfn.XLOOKUP(I371,Sheet!$B$2:$B$900,Sheet!$A$2:$A$900)</f>
        <v>TDY</v>
      </c>
      <c r="M371" s="9">
        <f t="shared" si="17"/>
        <v>-2.1453736900109999E-4</v>
      </c>
      <c r="P371" s="15"/>
      <c r="R371" s="10" t="s">
        <v>740</v>
      </c>
      <c r="S371" s="11">
        <v>7.9735799821616396E-2</v>
      </c>
      <c r="V371" s="16"/>
    </row>
    <row r="372" spans="1:22">
      <c r="A372" s="1" t="s">
        <v>742</v>
      </c>
      <c r="B372">
        <v>-0.2390976702123789</v>
      </c>
      <c r="C372">
        <v>-0.35577148199256381</v>
      </c>
      <c r="D372">
        <v>1.2510900496019</v>
      </c>
      <c r="E372">
        <v>-0.11667381178018491</v>
      </c>
      <c r="F372" s="8">
        <f t="shared" si="15"/>
        <v>1.2920512195985E-3</v>
      </c>
      <c r="G372" s="8">
        <f t="shared" si="16"/>
        <v>0.24429450549988491</v>
      </c>
      <c r="I372" s="10" t="s">
        <v>743</v>
      </c>
      <c r="J372" s="11">
        <v>1.2920512195985E-3</v>
      </c>
      <c r="L372" s="12" t="str">
        <f>_xlfn.XLOOKUP(I372,Sheet!$B$2:$B$900,Sheet!$A$2:$A$900)</f>
        <v>TECH</v>
      </c>
      <c r="M372" s="9">
        <f t="shared" si="17"/>
        <v>1.2920512195985E-3</v>
      </c>
      <c r="P372" s="15"/>
      <c r="R372" s="10" t="s">
        <v>742</v>
      </c>
      <c r="S372" s="11">
        <v>0.24429450549988491</v>
      </c>
      <c r="V372" s="16"/>
    </row>
    <row r="373" spans="1:22">
      <c r="A373" s="1" t="s">
        <v>744</v>
      </c>
      <c r="B373">
        <v>-0.2229181834355502</v>
      </c>
      <c r="C373">
        <v>-0.26842754018795012</v>
      </c>
      <c r="D373">
        <v>1.172952570839825</v>
      </c>
      <c r="E373">
        <v>-4.5509356752399949E-2</v>
      </c>
      <c r="F373" s="8">
        <f t="shared" si="15"/>
        <v>3.6171004976650001E-4</v>
      </c>
      <c r="G373" s="8">
        <f t="shared" si="16"/>
        <v>0.2043847363433316</v>
      </c>
      <c r="I373" s="10" t="s">
        <v>745</v>
      </c>
      <c r="J373" s="11">
        <v>3.6171004976650001E-4</v>
      </c>
      <c r="L373" s="12" t="str">
        <f>_xlfn.XLOOKUP(I373,Sheet!$B$2:$B$900,Sheet!$A$2:$A$900)</f>
        <v>TEL</v>
      </c>
      <c r="M373" s="9">
        <f t="shared" si="17"/>
        <v>3.6171004976650001E-4</v>
      </c>
      <c r="P373" s="15"/>
      <c r="R373" s="10" t="s">
        <v>744</v>
      </c>
      <c r="S373" s="11">
        <v>0.2043847363433316</v>
      </c>
      <c r="V373" s="16"/>
    </row>
    <row r="374" spans="1:22">
      <c r="A374" s="1" t="s">
        <v>746</v>
      </c>
      <c r="B374">
        <v>-0.32119435877448999</v>
      </c>
      <c r="C374">
        <v>-0.48098116701984073</v>
      </c>
      <c r="D374">
        <v>1.647569143620228</v>
      </c>
      <c r="E374">
        <v>-0.15978680824535069</v>
      </c>
      <c r="F374" s="8">
        <f t="shared" si="15"/>
        <v>9.916819329569E-4</v>
      </c>
      <c r="G374" s="8">
        <f t="shared" si="16"/>
        <v>0.2146830403834358</v>
      </c>
      <c r="I374" s="10" t="s">
        <v>747</v>
      </c>
      <c r="J374" s="11">
        <v>9.916819329569E-4</v>
      </c>
      <c r="L374" s="12" t="str">
        <f>_xlfn.XLOOKUP(I374,Sheet!$B$2:$B$900,Sheet!$A$2:$A$900)</f>
        <v>TER</v>
      </c>
      <c r="M374" s="9">
        <f t="shared" si="17"/>
        <v>9.916819329569E-4</v>
      </c>
      <c r="P374" s="15"/>
      <c r="R374" s="10" t="s">
        <v>746</v>
      </c>
      <c r="S374" s="11">
        <v>0.2146830403834358</v>
      </c>
      <c r="V374" s="16"/>
    </row>
    <row r="375" spans="1:22">
      <c r="A375" s="1" t="s">
        <v>748</v>
      </c>
      <c r="B375">
        <v>-0.17692183320712179</v>
      </c>
      <c r="C375">
        <v>-0.21620819391345311</v>
      </c>
      <c r="D375">
        <v>0.95081704276770418</v>
      </c>
      <c r="E375">
        <v>-3.9286360706331347E-2</v>
      </c>
      <c r="F375" s="8">
        <f t="shared" si="15"/>
        <v>-5.1858517352060002E-4</v>
      </c>
      <c r="G375" s="8">
        <f t="shared" si="16"/>
        <v>0.17375786130139881</v>
      </c>
      <c r="I375" s="10" t="s">
        <v>749</v>
      </c>
      <c r="J375" s="11">
        <v>-5.1858517352060002E-4</v>
      </c>
      <c r="L375" s="12" t="str">
        <f>_xlfn.XLOOKUP(I375,Sheet!$B$2:$B$900,Sheet!$A$2:$A$900)</f>
        <v>TFC</v>
      </c>
      <c r="M375" s="9">
        <f t="shared" si="17"/>
        <v>-5.1858517352060002E-4</v>
      </c>
      <c r="P375" s="15"/>
      <c r="R375" s="10" t="s">
        <v>748</v>
      </c>
      <c r="S375" s="11">
        <v>0.17375786130139881</v>
      </c>
      <c r="V375" s="16"/>
    </row>
    <row r="376" spans="1:22">
      <c r="A376" s="1" t="s">
        <v>750</v>
      </c>
      <c r="B376">
        <v>-0.16687492124623191</v>
      </c>
      <c r="C376">
        <v>-0.20802583315207779</v>
      </c>
      <c r="D376">
        <v>0.90229632138779292</v>
      </c>
      <c r="E376">
        <v>-4.1150911905845911E-2</v>
      </c>
      <c r="F376" s="8">
        <f t="shared" si="15"/>
        <v>-8.454456971908E-4</v>
      </c>
      <c r="G376" s="8">
        <f t="shared" si="16"/>
        <v>6.8260572855935999E-3</v>
      </c>
      <c r="I376" s="10" t="s">
        <v>751</v>
      </c>
      <c r="J376" s="11">
        <v>-8.454456971908E-4</v>
      </c>
      <c r="L376" s="12" t="str">
        <f>_xlfn.XLOOKUP(I376,Sheet!$B$2:$B$900,Sheet!$A$2:$A$900)</f>
        <v>TFX</v>
      </c>
      <c r="M376" s="9">
        <f t="shared" si="17"/>
        <v>-8.454456971908E-4</v>
      </c>
      <c r="P376" s="15"/>
      <c r="R376" s="10" t="s">
        <v>750</v>
      </c>
      <c r="S376" s="11">
        <v>6.8260572855935999E-3</v>
      </c>
      <c r="V376" s="16"/>
    </row>
    <row r="377" spans="1:22">
      <c r="A377" s="1" t="s">
        <v>752</v>
      </c>
      <c r="B377">
        <v>-0.2186549455608135</v>
      </c>
      <c r="C377">
        <v>-0.30639857026997802</v>
      </c>
      <c r="D377">
        <v>1.1523636199361429</v>
      </c>
      <c r="E377">
        <v>-8.7743624709164442E-2</v>
      </c>
      <c r="F377" s="8">
        <f t="shared" si="15"/>
        <v>8.3376675956349999E-4</v>
      </c>
      <c r="G377" s="8">
        <f t="shared" si="16"/>
        <v>0.21074586157033939</v>
      </c>
      <c r="I377" s="10" t="s">
        <v>753</v>
      </c>
      <c r="J377" s="11">
        <v>8.3376675956349999E-4</v>
      </c>
      <c r="L377" s="12" t="str">
        <f>_xlfn.XLOOKUP(I377,Sheet!$B$2:$B$900,Sheet!$A$2:$A$900)</f>
        <v>TGT</v>
      </c>
      <c r="M377" s="9">
        <f t="shared" si="17"/>
        <v>8.3376675956349999E-4</v>
      </c>
      <c r="P377" s="15"/>
      <c r="R377" s="10" t="s">
        <v>752</v>
      </c>
      <c r="S377" s="11">
        <v>0.21074586157033939</v>
      </c>
      <c r="V377" s="16"/>
    </row>
    <row r="378" spans="1:22">
      <c r="A378" s="1" t="s">
        <v>754</v>
      </c>
      <c r="B378">
        <v>-0.16113365037993679</v>
      </c>
      <c r="C378">
        <v>0.11928788442415821</v>
      </c>
      <c r="D378">
        <v>0.87456933371690382</v>
      </c>
      <c r="E378">
        <v>0.28042153480409499</v>
      </c>
      <c r="F378" s="8">
        <f t="shared" si="15"/>
        <v>-1.9851715582960001E-4</v>
      </c>
      <c r="G378" s="8">
        <f t="shared" si="16"/>
        <v>0.1162554004781205</v>
      </c>
      <c r="I378" s="10" t="s">
        <v>755</v>
      </c>
      <c r="J378" s="11">
        <v>-1.9851715582960001E-4</v>
      </c>
      <c r="L378" s="12" t="str">
        <f>_xlfn.XLOOKUP(I378,Sheet!$B$2:$B$900,Sheet!$A$2:$A$900)</f>
        <v>TJX</v>
      </c>
      <c r="M378" s="9">
        <f t="shared" si="17"/>
        <v>-1.9851715582960001E-4</v>
      </c>
      <c r="P378" s="15"/>
      <c r="R378" s="10" t="s">
        <v>754</v>
      </c>
      <c r="S378" s="11">
        <v>0.1162554004781205</v>
      </c>
      <c r="V378" s="16"/>
    </row>
    <row r="379" spans="1:22">
      <c r="A379" s="1" t="s">
        <v>756</v>
      </c>
      <c r="B379">
        <v>-0.18530315453111221</v>
      </c>
      <c r="C379">
        <v>-0.13818449768694391</v>
      </c>
      <c r="D379">
        <v>0.99129393341230221</v>
      </c>
      <c r="E379">
        <v>4.71186568441683E-2</v>
      </c>
      <c r="F379" s="8">
        <f t="shared" si="15"/>
        <v>9.691094155459E-4</v>
      </c>
      <c r="G379" s="8">
        <f t="shared" si="16"/>
        <v>0.10217045089667701</v>
      </c>
      <c r="I379" s="10" t="s">
        <v>757</v>
      </c>
      <c r="J379" s="11">
        <v>9.691094155459E-4</v>
      </c>
      <c r="L379" s="12" t="str">
        <f>_xlfn.XLOOKUP(I379,Sheet!$B$2:$B$900,Sheet!$A$2:$A$900)</f>
        <v>TMO</v>
      </c>
      <c r="M379" s="9">
        <f t="shared" si="17"/>
        <v>9.691094155459E-4</v>
      </c>
      <c r="P379" s="15"/>
      <c r="R379" s="10" t="s">
        <v>756</v>
      </c>
      <c r="S379" s="11">
        <v>0.10217045089667701</v>
      </c>
      <c r="V379" s="16"/>
    </row>
    <row r="380" spans="1:22">
      <c r="A380" s="1" t="s">
        <v>758</v>
      </c>
      <c r="B380">
        <v>-0.1255078712241568</v>
      </c>
      <c r="C380">
        <v>0.2310709511188366</v>
      </c>
      <c r="D380">
        <v>0.70251761164659898</v>
      </c>
      <c r="E380">
        <v>0.35657882234299337</v>
      </c>
      <c r="F380" s="8">
        <f t="shared" si="15"/>
        <v>2.3468500558880001E-4</v>
      </c>
      <c r="G380" s="8">
        <f t="shared" si="16"/>
        <v>0.1245542532507414</v>
      </c>
      <c r="I380" s="10" t="s">
        <v>759</v>
      </c>
      <c r="J380" s="11">
        <v>2.3468500558880001E-4</v>
      </c>
      <c r="L380" s="12" t="str">
        <f>_xlfn.XLOOKUP(I380,Sheet!$B$2:$B$900,Sheet!$A$2:$A$900)</f>
        <v>TMUS</v>
      </c>
      <c r="M380" s="9">
        <f t="shared" si="17"/>
        <v>2.3468500558880001E-4</v>
      </c>
      <c r="P380" s="15"/>
      <c r="R380" s="10" t="s">
        <v>758</v>
      </c>
      <c r="S380" s="11">
        <v>0.1245542532507414</v>
      </c>
      <c r="V380" s="16"/>
    </row>
    <row r="381" spans="1:22">
      <c r="A381" s="1" t="s">
        <v>760</v>
      </c>
      <c r="B381">
        <v>-0.26158883977641778</v>
      </c>
      <c r="C381">
        <v>8.4805788380497238E-2</v>
      </c>
      <c r="D381">
        <v>1.3597092727197271</v>
      </c>
      <c r="E381">
        <v>0.34639462815691502</v>
      </c>
      <c r="F381" s="8">
        <f t="shared" si="15"/>
        <v>2.766085484807E-4</v>
      </c>
      <c r="G381" s="8">
        <f t="shared" si="16"/>
        <v>0.27637670819755722</v>
      </c>
      <c r="I381" s="10" t="s">
        <v>761</v>
      </c>
      <c r="J381" s="11">
        <v>2.766085484807E-4</v>
      </c>
      <c r="L381" s="12" t="str">
        <f>_xlfn.XLOOKUP(I381,Sheet!$B$2:$B$900,Sheet!$A$2:$A$900)</f>
        <v>TPR</v>
      </c>
      <c r="M381" s="9">
        <f t="shared" si="17"/>
        <v>2.766085484807E-4</v>
      </c>
      <c r="P381" s="15"/>
      <c r="R381" s="10" t="s">
        <v>760</v>
      </c>
      <c r="S381" s="11">
        <v>0.27637670819755722</v>
      </c>
      <c r="V381" s="16"/>
    </row>
    <row r="382" spans="1:22">
      <c r="A382" s="1" t="s">
        <v>762</v>
      </c>
      <c r="B382">
        <v>-0.28580236164381723</v>
      </c>
      <c r="C382">
        <v>-0.45572287895137858</v>
      </c>
      <c r="D382">
        <v>1.4766464522956899</v>
      </c>
      <c r="E382">
        <v>-0.16992051730756139</v>
      </c>
      <c r="F382" s="8">
        <f t="shared" si="15"/>
        <v>8.4479349514899997E-4</v>
      </c>
      <c r="G382" s="8">
        <f t="shared" si="16"/>
        <v>0.24809189741690499</v>
      </c>
      <c r="I382" s="10" t="s">
        <v>763</v>
      </c>
      <c r="J382" s="11">
        <v>8.4479349514899997E-4</v>
      </c>
      <c r="L382" s="12" t="str">
        <f>_xlfn.XLOOKUP(I382,Sheet!$B$2:$B$900,Sheet!$A$2:$A$900)</f>
        <v>TRMB</v>
      </c>
      <c r="M382" s="9">
        <f t="shared" si="17"/>
        <v>8.4479349514899997E-4</v>
      </c>
      <c r="P382" s="15"/>
      <c r="R382" s="10" t="s">
        <v>762</v>
      </c>
      <c r="S382" s="11">
        <v>0.24809189741690499</v>
      </c>
      <c r="V382" s="16"/>
    </row>
    <row r="383" spans="1:22">
      <c r="A383" s="1" t="s">
        <v>764</v>
      </c>
      <c r="B383">
        <v>-0.28113550750113597</v>
      </c>
      <c r="C383">
        <v>-0.45940320029249898</v>
      </c>
      <c r="D383">
        <v>1.454108270368826</v>
      </c>
      <c r="E383">
        <v>-0.17826769279136309</v>
      </c>
      <c r="F383" s="8">
        <f t="shared" si="15"/>
        <v>2.6163828363399999E-4</v>
      </c>
      <c r="G383" s="8">
        <f t="shared" si="16"/>
        <v>0.19096285202979379</v>
      </c>
      <c r="I383" s="10" t="s">
        <v>765</v>
      </c>
      <c r="J383" s="11">
        <v>2.6163828363399999E-4</v>
      </c>
      <c r="L383" s="12" t="str">
        <f>_xlfn.XLOOKUP(I383,Sheet!$B$2:$B$900,Sheet!$A$2:$A$900)</f>
        <v>TROW</v>
      </c>
      <c r="M383" s="9">
        <f t="shared" si="17"/>
        <v>2.6163828363399999E-4</v>
      </c>
      <c r="P383" s="15"/>
      <c r="R383" s="10" t="s">
        <v>764</v>
      </c>
      <c r="S383" s="11">
        <v>0.19096285202979379</v>
      </c>
      <c r="V383" s="16"/>
    </row>
    <row r="384" spans="1:22">
      <c r="A384" s="1" t="s">
        <v>766</v>
      </c>
      <c r="B384">
        <v>-7.1175707990099535E-2</v>
      </c>
      <c r="C384">
        <v>0.22815231750205209</v>
      </c>
      <c r="D384">
        <v>0.44012497154885039</v>
      </c>
      <c r="E384">
        <v>0.29932802549215171</v>
      </c>
      <c r="F384" s="8">
        <f t="shared" si="15"/>
        <v>-2.752929894775E-4</v>
      </c>
      <c r="G384" s="8">
        <f t="shared" si="16"/>
        <v>0.1334767934084416</v>
      </c>
      <c r="I384" s="10" t="s">
        <v>767</v>
      </c>
      <c r="J384" s="11">
        <v>-2.752929894775E-4</v>
      </c>
      <c r="L384" s="12" t="str">
        <f>_xlfn.XLOOKUP(I384,Sheet!$B$2:$B$900,Sheet!$A$2:$A$900)</f>
        <v>TRV</v>
      </c>
      <c r="M384" s="9">
        <f t="shared" si="17"/>
        <v>-2.752929894775E-4</v>
      </c>
      <c r="P384" s="15"/>
      <c r="R384" s="10" t="s">
        <v>766</v>
      </c>
      <c r="S384" s="11">
        <v>0.1334767934084416</v>
      </c>
      <c r="V384" s="16"/>
    </row>
    <row r="385" spans="1:22">
      <c r="A385" s="1" t="s">
        <v>768</v>
      </c>
      <c r="B385">
        <v>-0.1661388846259915</v>
      </c>
      <c r="C385">
        <v>2.2464507887371421E-2</v>
      </c>
      <c r="D385">
        <v>0.89874169406398274</v>
      </c>
      <c r="E385">
        <v>0.18860339251336289</v>
      </c>
      <c r="F385" s="8">
        <f t="shared" si="15"/>
        <v>1.5193386441152E-3</v>
      </c>
      <c r="G385" s="8">
        <f t="shared" si="16"/>
        <v>0.205791778573854</v>
      </c>
      <c r="I385" s="10" t="s">
        <v>769</v>
      </c>
      <c r="J385" s="11">
        <v>1.5193386441152E-3</v>
      </c>
      <c r="L385" s="12" t="str">
        <f>_xlfn.XLOOKUP(I385,Sheet!$B$2:$B$900,Sheet!$A$2:$A$900)</f>
        <v>TSCO</v>
      </c>
      <c r="M385" s="9">
        <f t="shared" si="17"/>
        <v>1.5193386441152E-3</v>
      </c>
      <c r="P385" s="15"/>
      <c r="R385" s="10" t="s">
        <v>768</v>
      </c>
      <c r="S385" s="11">
        <v>0.205791778573854</v>
      </c>
      <c r="V385" s="16"/>
    </row>
    <row r="386" spans="1:22">
      <c r="A386" s="1" t="s">
        <v>770</v>
      </c>
      <c r="B386">
        <v>-9.1273642069521599E-2</v>
      </c>
      <c r="C386">
        <v>-0.27655930251586852</v>
      </c>
      <c r="D386">
        <v>0.53718626397139146</v>
      </c>
      <c r="E386">
        <v>-0.18528566044634689</v>
      </c>
      <c r="F386" s="8">
        <f t="shared" ref="F386:F433" si="18">_xlfn.XLOOKUP(A386,$L$2:$L$900,$M$2:$M$900)</f>
        <v>-3.3880059492540001E-4</v>
      </c>
      <c r="G386" s="8">
        <f t="shared" ref="G386:G433" si="19">_xlfn.XLOOKUP(A386,$R$2:$R$900,$S$2:$S$900)</f>
        <v>9.4541674409566706E-2</v>
      </c>
      <c r="I386" s="10" t="s">
        <v>771</v>
      </c>
      <c r="J386" s="11">
        <v>-3.3880059492540001E-4</v>
      </c>
      <c r="L386" s="12" t="str">
        <f>_xlfn.XLOOKUP(I386,Sheet!$B$2:$B$900,Sheet!$A$2:$A$900)</f>
        <v>TSN</v>
      </c>
      <c r="M386" s="9">
        <f t="shared" ref="M386:M433" si="20">J386</f>
        <v>-3.3880059492540001E-4</v>
      </c>
      <c r="P386" s="15"/>
      <c r="R386" s="10" t="s">
        <v>770</v>
      </c>
      <c r="S386" s="11">
        <v>9.4541674409566706E-2</v>
      </c>
      <c r="V386" s="16"/>
    </row>
    <row r="387" spans="1:22">
      <c r="A387" s="1" t="s">
        <v>772</v>
      </c>
      <c r="B387">
        <v>-0.1840656782178462</v>
      </c>
      <c r="C387">
        <v>-0.1198454257865947</v>
      </c>
      <c r="D387">
        <v>0.98531764501205021</v>
      </c>
      <c r="E387">
        <v>6.4220252431251429E-2</v>
      </c>
      <c r="F387" s="8">
        <f t="shared" si="18"/>
        <v>7.8990896072589996E-4</v>
      </c>
      <c r="G387" s="8">
        <f t="shared" si="19"/>
        <v>0.20848315734981621</v>
      </c>
      <c r="I387" s="10" t="s">
        <v>773</v>
      </c>
      <c r="J387" s="11">
        <v>7.8990896072589996E-4</v>
      </c>
      <c r="L387" s="12" t="str">
        <f>_xlfn.XLOOKUP(I387,Sheet!$B$2:$B$900,Sheet!$A$2:$A$900)</f>
        <v>TT</v>
      </c>
      <c r="M387" s="9">
        <f t="shared" si="20"/>
        <v>7.8990896072589996E-4</v>
      </c>
      <c r="P387" s="15"/>
      <c r="R387" s="10" t="s">
        <v>772</v>
      </c>
      <c r="S387" s="11">
        <v>0.20848315734981621</v>
      </c>
      <c r="V387" s="16"/>
    </row>
    <row r="388" spans="1:22">
      <c r="A388" s="1" t="s">
        <v>774</v>
      </c>
      <c r="B388">
        <v>-0.16570660139582799</v>
      </c>
      <c r="C388">
        <v>-0.43687053255614039</v>
      </c>
      <c r="D388">
        <v>0.89665401834336145</v>
      </c>
      <c r="E388">
        <v>-0.27116393116031229</v>
      </c>
      <c r="F388" s="8">
        <f t="shared" si="18"/>
        <v>4.3765847453600002E-4</v>
      </c>
      <c r="G388" s="8">
        <f t="shared" si="19"/>
        <v>9.8724732517858599E-2</v>
      </c>
      <c r="I388" s="10" t="s">
        <v>775</v>
      </c>
      <c r="J388" s="11">
        <v>4.3765847453600002E-4</v>
      </c>
      <c r="L388" s="12" t="str">
        <f>_xlfn.XLOOKUP(I388,Sheet!$B$2:$B$900,Sheet!$A$2:$A$900)</f>
        <v>TTWO</v>
      </c>
      <c r="M388" s="9">
        <f t="shared" si="20"/>
        <v>4.3765847453600002E-4</v>
      </c>
      <c r="P388" s="15"/>
      <c r="R388" s="10" t="s">
        <v>774</v>
      </c>
      <c r="S388" s="11">
        <v>9.8724732517858599E-2</v>
      </c>
      <c r="V388" s="16"/>
    </row>
    <row r="389" spans="1:22">
      <c r="A389" s="1" t="s">
        <v>776</v>
      </c>
      <c r="B389">
        <v>-0.2052166755877825</v>
      </c>
      <c r="C389">
        <v>-5.2815021163061693E-2</v>
      </c>
      <c r="D389">
        <v>1.0874646185586381</v>
      </c>
      <c r="E389">
        <v>0.15240165442472081</v>
      </c>
      <c r="F389" s="8">
        <f t="shared" si="18"/>
        <v>9.6052193144841722E-5</v>
      </c>
      <c r="G389" s="8">
        <f t="shared" si="19"/>
        <v>0.16863325765724341</v>
      </c>
      <c r="I389" s="10" t="s">
        <v>777</v>
      </c>
      <c r="J389" s="11">
        <v>9.6052193144841722E-5</v>
      </c>
      <c r="L389" s="12" t="str">
        <f>_xlfn.XLOOKUP(I389,Sheet!$B$2:$B$900,Sheet!$A$2:$A$900)</f>
        <v>TXN</v>
      </c>
      <c r="M389" s="9">
        <f t="shared" si="20"/>
        <v>9.6052193144841722E-5</v>
      </c>
      <c r="P389" s="15"/>
      <c r="R389" s="10" t="s">
        <v>776</v>
      </c>
      <c r="S389" s="11">
        <v>0.16863325765724341</v>
      </c>
      <c r="V389" s="16"/>
    </row>
    <row r="390" spans="1:22">
      <c r="A390" s="1" t="s">
        <v>778</v>
      </c>
      <c r="B390">
        <v>-0.21040623308563891</v>
      </c>
      <c r="C390">
        <v>-2.9773757435373919E-2</v>
      </c>
      <c r="D390">
        <v>1.112527152640624</v>
      </c>
      <c r="E390">
        <v>0.180632475650265</v>
      </c>
      <c r="F390" s="8">
        <f t="shared" si="18"/>
        <v>3.4352466821039999E-4</v>
      </c>
      <c r="G390" s="8">
        <f t="shared" si="19"/>
        <v>0.2481400039477383</v>
      </c>
      <c r="I390" s="10" t="s">
        <v>779</v>
      </c>
      <c r="J390" s="11">
        <v>3.4352466821039999E-4</v>
      </c>
      <c r="L390" s="12" t="str">
        <f>_xlfn.XLOOKUP(I390,Sheet!$B$2:$B$900,Sheet!$A$2:$A$900)</f>
        <v>TXT</v>
      </c>
      <c r="M390" s="9">
        <f t="shared" si="20"/>
        <v>3.4352466821039999E-4</v>
      </c>
      <c r="P390" s="15"/>
      <c r="R390" s="10" t="s">
        <v>778</v>
      </c>
      <c r="S390" s="11">
        <v>0.2481400039477383</v>
      </c>
      <c r="V390" s="16"/>
    </row>
    <row r="391" spans="1:22">
      <c r="A391" s="1" t="s">
        <v>780</v>
      </c>
      <c r="B391">
        <v>-0.25173220951716668</v>
      </c>
      <c r="C391">
        <v>-0.42580020666729601</v>
      </c>
      <c r="D391">
        <v>1.3121075009100771</v>
      </c>
      <c r="E391">
        <v>-0.1740679971501293</v>
      </c>
      <c r="F391" s="8">
        <f t="shared" si="18"/>
        <v>6.7039997731020002E-4</v>
      </c>
      <c r="G391" s="8">
        <f t="shared" si="19"/>
        <v>9.9496000249892094E-2</v>
      </c>
      <c r="I391" s="10" t="s">
        <v>781</v>
      </c>
      <c r="J391" s="11">
        <v>6.7039997731020002E-4</v>
      </c>
      <c r="L391" s="12" t="str">
        <f>_xlfn.XLOOKUP(I391,Sheet!$B$2:$B$900,Sheet!$A$2:$A$900)</f>
        <v>TYL</v>
      </c>
      <c r="M391" s="9">
        <f t="shared" si="20"/>
        <v>6.7039997731020002E-4</v>
      </c>
      <c r="P391" s="15"/>
      <c r="R391" s="10" t="s">
        <v>780</v>
      </c>
      <c r="S391" s="11">
        <v>9.9496000249892094E-2</v>
      </c>
      <c r="V391" s="16"/>
    </row>
    <row r="392" spans="1:22">
      <c r="A392" s="1" t="s">
        <v>782</v>
      </c>
      <c r="B392">
        <v>-0.27312552489429909</v>
      </c>
      <c r="C392">
        <v>-9.8021144186521969E-4</v>
      </c>
      <c r="D392">
        <v>1.41542472901431</v>
      </c>
      <c r="E392">
        <v>0.27214531345243392</v>
      </c>
      <c r="F392" s="8">
        <f t="shared" si="18"/>
        <v>-1.5173848742672999E-3</v>
      </c>
      <c r="G392" s="8">
        <f t="shared" si="19"/>
        <v>-4.1387555432851001E-3</v>
      </c>
      <c r="I392" s="10" t="s">
        <v>783</v>
      </c>
      <c r="J392" s="11">
        <v>-1.5173848742672999E-3</v>
      </c>
      <c r="L392" s="12" t="str">
        <f>_xlfn.XLOOKUP(I392,Sheet!$B$2:$B$900,Sheet!$A$2:$A$900)</f>
        <v>UAL</v>
      </c>
      <c r="M392" s="9">
        <f t="shared" si="20"/>
        <v>-1.5173848742672999E-3</v>
      </c>
      <c r="P392" s="15"/>
      <c r="R392" s="10" t="s">
        <v>782</v>
      </c>
      <c r="S392" s="11">
        <v>-4.1387555432851001E-3</v>
      </c>
      <c r="V392" s="16"/>
    </row>
    <row r="393" spans="1:22">
      <c r="A393" s="1" t="s">
        <v>784</v>
      </c>
      <c r="B393">
        <v>-0.13417682267758729</v>
      </c>
      <c r="C393">
        <v>-0.36851394326477671</v>
      </c>
      <c r="D393">
        <v>0.74438358795506643</v>
      </c>
      <c r="E393">
        <v>-0.23433712058718939</v>
      </c>
      <c r="F393" s="8">
        <f t="shared" si="18"/>
        <v>6.9127548403687686E-5</v>
      </c>
      <c r="G393" s="8">
        <f t="shared" si="19"/>
        <v>0.1559983850273057</v>
      </c>
      <c r="I393" s="10" t="s">
        <v>785</v>
      </c>
      <c r="J393" s="11">
        <v>6.9127548403687686E-5</v>
      </c>
      <c r="L393" s="12" t="str">
        <f>_xlfn.XLOOKUP(I393,Sheet!$B$2:$B$900,Sheet!$A$2:$A$900)</f>
        <v>UDR</v>
      </c>
      <c r="M393" s="9">
        <f t="shared" si="20"/>
        <v>6.9127548403687686E-5</v>
      </c>
      <c r="P393" s="15"/>
      <c r="R393" s="10" t="s">
        <v>784</v>
      </c>
      <c r="S393" s="11">
        <v>0.1559983850273057</v>
      </c>
      <c r="V393" s="16"/>
    </row>
    <row r="394" spans="1:22">
      <c r="A394" s="1" t="s">
        <v>786</v>
      </c>
      <c r="B394">
        <v>-0.1796285362361669</v>
      </c>
      <c r="C394">
        <v>0.16786234359170299</v>
      </c>
      <c r="D394">
        <v>0.96388883876250298</v>
      </c>
      <c r="E394">
        <v>0.34749087982786991</v>
      </c>
      <c r="F394" s="8">
        <f t="shared" si="18"/>
        <v>-7.9840631815570001E-4</v>
      </c>
      <c r="G394" s="8">
        <f t="shared" si="19"/>
        <v>9.1019035461428893E-2</v>
      </c>
      <c r="I394" s="10" t="s">
        <v>787</v>
      </c>
      <c r="J394" s="11">
        <v>-7.9840631815570001E-4</v>
      </c>
      <c r="L394" s="12" t="str">
        <f>_xlfn.XLOOKUP(I394,Sheet!$B$2:$B$900,Sheet!$A$2:$A$900)</f>
        <v>UHS</v>
      </c>
      <c r="M394" s="9">
        <f t="shared" si="20"/>
        <v>-7.9840631815570001E-4</v>
      </c>
      <c r="P394" s="15"/>
      <c r="R394" s="10" t="s">
        <v>786</v>
      </c>
      <c r="S394" s="11">
        <v>9.1019035461428893E-2</v>
      </c>
      <c r="V394" s="16"/>
    </row>
    <row r="395" spans="1:22">
      <c r="A395" s="1" t="s">
        <v>788</v>
      </c>
      <c r="B395">
        <v>-0.19202230110542259</v>
      </c>
      <c r="C395">
        <v>0.19609372210496989</v>
      </c>
      <c r="D395">
        <v>1.023743490063342</v>
      </c>
      <c r="E395">
        <v>0.38811602321039251</v>
      </c>
      <c r="F395" s="8">
        <f t="shared" si="18"/>
        <v>3.5265138298489997E-4</v>
      </c>
      <c r="G395" s="8">
        <f t="shared" si="19"/>
        <v>0.1391358867212347</v>
      </c>
      <c r="I395" s="10" t="s">
        <v>789</v>
      </c>
      <c r="J395" s="11">
        <v>3.5265138298489997E-4</v>
      </c>
      <c r="L395" s="12" t="str">
        <f>_xlfn.XLOOKUP(I395,Sheet!$B$2:$B$900,Sheet!$A$2:$A$900)</f>
        <v>ULTA</v>
      </c>
      <c r="M395" s="9">
        <f t="shared" si="20"/>
        <v>3.5265138298489997E-4</v>
      </c>
      <c r="P395" s="15"/>
      <c r="R395" s="10" t="s">
        <v>788</v>
      </c>
      <c r="S395" s="11">
        <v>0.1391358867212347</v>
      </c>
      <c r="V395" s="16"/>
    </row>
    <row r="396" spans="1:22">
      <c r="A396" s="1" t="s">
        <v>790</v>
      </c>
      <c r="B396">
        <v>-9.9196381732266969E-2</v>
      </c>
      <c r="C396">
        <v>9.6494629663719356E-2</v>
      </c>
      <c r="D396">
        <v>0.57544847282104383</v>
      </c>
      <c r="E396">
        <v>0.1956910113959863</v>
      </c>
      <c r="F396" s="8">
        <f t="shared" si="18"/>
        <v>4.4592182788920001E-4</v>
      </c>
      <c r="G396" s="8">
        <f t="shared" si="19"/>
        <v>0.1193278395451816</v>
      </c>
      <c r="I396" s="10" t="s">
        <v>791</v>
      </c>
      <c r="J396" s="11">
        <v>4.4592182788920001E-4</v>
      </c>
      <c r="L396" s="12" t="str">
        <f>_xlfn.XLOOKUP(I396,Sheet!$B$2:$B$900,Sheet!$A$2:$A$900)</f>
        <v>UNH</v>
      </c>
      <c r="M396" s="9">
        <f t="shared" si="20"/>
        <v>4.4592182788920001E-4</v>
      </c>
      <c r="P396" s="15"/>
      <c r="R396" s="10" t="s">
        <v>790</v>
      </c>
      <c r="S396" s="11">
        <v>0.1193278395451816</v>
      </c>
      <c r="V396" s="16"/>
    </row>
    <row r="397" spans="1:22">
      <c r="A397" s="1" t="s">
        <v>792</v>
      </c>
      <c r="B397">
        <v>-0.12032728678768261</v>
      </c>
      <c r="C397">
        <v>-0.13938146330077911</v>
      </c>
      <c r="D397">
        <v>0.67749841221439799</v>
      </c>
      <c r="E397">
        <v>-1.9054176513096429E-2</v>
      </c>
      <c r="F397" s="8">
        <f t="shared" si="18"/>
        <v>4.8388059881872693E-5</v>
      </c>
      <c r="G397" s="8">
        <f t="shared" si="19"/>
        <v>0.1215677261303123</v>
      </c>
      <c r="I397" s="10" t="s">
        <v>793</v>
      </c>
      <c r="J397" s="11">
        <v>4.8388059881872693E-5</v>
      </c>
      <c r="L397" s="12" t="str">
        <f>_xlfn.XLOOKUP(I397,Sheet!$B$2:$B$900,Sheet!$A$2:$A$900)</f>
        <v>UNP</v>
      </c>
      <c r="M397" s="9">
        <f t="shared" si="20"/>
        <v>4.8388059881872693E-5</v>
      </c>
      <c r="P397" s="15"/>
      <c r="R397" s="10" t="s">
        <v>792</v>
      </c>
      <c r="S397" s="11">
        <v>0.1215677261303123</v>
      </c>
      <c r="V397" s="16"/>
    </row>
    <row r="398" spans="1:22">
      <c r="A398" s="1" t="s">
        <v>794</v>
      </c>
      <c r="B398">
        <v>-0.16582270826902559</v>
      </c>
      <c r="C398">
        <v>-0.1274320811667029</v>
      </c>
      <c r="D398">
        <v>0.89721474678077984</v>
      </c>
      <c r="E398">
        <v>3.8390627102322689E-2</v>
      </c>
      <c r="F398" s="8">
        <f t="shared" si="18"/>
        <v>8.3079346694729997E-4</v>
      </c>
      <c r="G398" s="8">
        <f t="shared" si="19"/>
        <v>0.19539464715390509</v>
      </c>
      <c r="I398" s="10" t="s">
        <v>795</v>
      </c>
      <c r="J398" s="11">
        <v>8.3079346694729997E-4</v>
      </c>
      <c r="L398" s="12" t="str">
        <f>_xlfn.XLOOKUP(I398,Sheet!$B$2:$B$900,Sheet!$A$2:$A$900)</f>
        <v>UPS</v>
      </c>
      <c r="M398" s="9">
        <f t="shared" si="20"/>
        <v>8.3079346694729997E-4</v>
      </c>
      <c r="P398" s="15"/>
      <c r="R398" s="10" t="s">
        <v>794</v>
      </c>
      <c r="S398" s="11">
        <v>0.19539464715390509</v>
      </c>
      <c r="V398" s="16"/>
    </row>
    <row r="399" spans="1:22">
      <c r="A399" s="1" t="s">
        <v>796</v>
      </c>
      <c r="B399">
        <v>-0.25034065073530548</v>
      </c>
      <c r="C399">
        <v>0.151668550663933</v>
      </c>
      <c r="D399">
        <v>1.3053870841092441</v>
      </c>
      <c r="E399">
        <v>0.40200920139923862</v>
      </c>
      <c r="F399" s="8">
        <f t="shared" si="18"/>
        <v>6.4156965412169998E-4</v>
      </c>
      <c r="G399" s="8">
        <f t="shared" si="19"/>
        <v>0.20097720314536771</v>
      </c>
      <c r="I399" s="10" t="s">
        <v>797</v>
      </c>
      <c r="J399" s="11">
        <v>6.4156965412169998E-4</v>
      </c>
      <c r="L399" s="12" t="str">
        <f>_xlfn.XLOOKUP(I399,Sheet!$B$2:$B$900,Sheet!$A$2:$A$900)</f>
        <v>URI</v>
      </c>
      <c r="M399" s="9">
        <f t="shared" si="20"/>
        <v>6.4156965412169998E-4</v>
      </c>
      <c r="P399" s="15"/>
      <c r="R399" s="10" t="s">
        <v>796</v>
      </c>
      <c r="S399" s="11">
        <v>0.20097720314536771</v>
      </c>
      <c r="V399" s="16"/>
    </row>
    <row r="400" spans="1:22">
      <c r="A400" s="1" t="s">
        <v>798</v>
      </c>
      <c r="B400">
        <v>-0.14137403272881929</v>
      </c>
      <c r="C400">
        <v>-0.17010170654191101</v>
      </c>
      <c r="D400">
        <v>0.77914191220115592</v>
      </c>
      <c r="E400">
        <v>-2.8727673813091711E-2</v>
      </c>
      <c r="F400" s="8">
        <f t="shared" si="18"/>
        <v>-6.5179681488249997E-4</v>
      </c>
      <c r="G400" s="8">
        <f t="shared" si="19"/>
        <v>0.17155107763171129</v>
      </c>
      <c r="I400" s="10" t="s">
        <v>799</v>
      </c>
      <c r="J400" s="11">
        <v>-6.5179681488249997E-4</v>
      </c>
      <c r="L400" s="12" t="str">
        <f>_xlfn.XLOOKUP(I400,Sheet!$B$2:$B$900,Sheet!$A$2:$A$900)</f>
        <v>USB</v>
      </c>
      <c r="M400" s="9">
        <f t="shared" si="20"/>
        <v>-6.5179681488249997E-4</v>
      </c>
      <c r="P400" s="15"/>
      <c r="R400" s="10" t="s">
        <v>798</v>
      </c>
      <c r="S400" s="11">
        <v>0.17155107763171129</v>
      </c>
      <c r="V400" s="16"/>
    </row>
    <row r="401" spans="1:22">
      <c r="A401" s="1" t="s">
        <v>800</v>
      </c>
      <c r="B401">
        <v>-0.18197709395609779</v>
      </c>
      <c r="C401">
        <v>1.2501967696437631E-2</v>
      </c>
      <c r="D401">
        <v>0.97523100192835976</v>
      </c>
      <c r="E401">
        <v>0.19447906165253551</v>
      </c>
      <c r="F401" s="8">
        <f t="shared" si="18"/>
        <v>-4.780711359297E-4</v>
      </c>
      <c r="G401" s="8">
        <f t="shared" si="19"/>
        <v>6.8087909687801096E-2</v>
      </c>
      <c r="I401" s="10" t="s">
        <v>801</v>
      </c>
      <c r="J401" s="11">
        <v>-4.780711359297E-4</v>
      </c>
      <c r="L401" s="12" t="str">
        <f>_xlfn.XLOOKUP(I401,Sheet!$B$2:$B$900,Sheet!$A$2:$A$900)</f>
        <v>V</v>
      </c>
      <c r="M401" s="9">
        <f t="shared" si="20"/>
        <v>-4.780711359297E-4</v>
      </c>
      <c r="P401" s="15"/>
      <c r="R401" s="10" t="s">
        <v>800</v>
      </c>
      <c r="S401" s="11">
        <v>6.8087909687801096E-2</v>
      </c>
      <c r="V401" s="16"/>
    </row>
    <row r="402" spans="1:22">
      <c r="A402" s="1" t="s">
        <v>802</v>
      </c>
      <c r="B402">
        <v>-0.22022182372311061</v>
      </c>
      <c r="C402">
        <v>-0.82676773473907283</v>
      </c>
      <c r="D402">
        <v>1.159930727027858</v>
      </c>
      <c r="E402">
        <v>-0.60654591101596222</v>
      </c>
      <c r="F402" s="8">
        <f t="shared" si="18"/>
        <v>-1.181404198018E-3</v>
      </c>
      <c r="G402" s="8">
        <f t="shared" si="19"/>
        <v>5.8286104140325298E-2</v>
      </c>
      <c r="I402" s="10" t="s">
        <v>803</v>
      </c>
      <c r="J402" s="11">
        <v>-1.181404198018E-3</v>
      </c>
      <c r="L402" s="12" t="str">
        <f>_xlfn.XLOOKUP(I402,Sheet!$B$2:$B$900,Sheet!$A$2:$A$900)</f>
        <v>VFC</v>
      </c>
      <c r="M402" s="9">
        <f t="shared" si="20"/>
        <v>-1.181404198018E-3</v>
      </c>
      <c r="P402" s="15"/>
      <c r="R402" s="10" t="s">
        <v>802</v>
      </c>
      <c r="S402" s="11">
        <v>5.8286104140325298E-2</v>
      </c>
      <c r="V402" s="16"/>
    </row>
    <row r="403" spans="1:22">
      <c r="A403" s="1" t="s">
        <v>804</v>
      </c>
      <c r="B403">
        <v>-0.1107735080851107</v>
      </c>
      <c r="C403">
        <v>0.66016473315057012</v>
      </c>
      <c r="D403">
        <v>0.63135923667893701</v>
      </c>
      <c r="E403">
        <v>0.77093824123568078</v>
      </c>
      <c r="F403" s="8">
        <f t="shared" si="18"/>
        <v>-7.4956168894079996E-4</v>
      </c>
      <c r="G403" s="8">
        <f t="shared" si="19"/>
        <v>0.106201868230689</v>
      </c>
      <c r="I403" s="10" t="s">
        <v>805</v>
      </c>
      <c r="J403" s="11">
        <v>-7.4956168894079996E-4</v>
      </c>
      <c r="L403" s="12" t="str">
        <f>_xlfn.XLOOKUP(I403,Sheet!$B$2:$B$900,Sheet!$A$2:$A$900)</f>
        <v>VLO</v>
      </c>
      <c r="M403" s="9">
        <f t="shared" si="20"/>
        <v>-7.4956168894079996E-4</v>
      </c>
      <c r="P403" s="15"/>
      <c r="R403" s="10" t="s">
        <v>804</v>
      </c>
      <c r="S403" s="11">
        <v>0.106201868230689</v>
      </c>
      <c r="V403" s="16"/>
    </row>
    <row r="404" spans="1:22">
      <c r="A404" s="1" t="s">
        <v>806</v>
      </c>
      <c r="B404">
        <v>-0.18496513800059269</v>
      </c>
      <c r="C404">
        <v>-0.11316343685524539</v>
      </c>
      <c r="D404">
        <v>0.98966151083679021</v>
      </c>
      <c r="E404">
        <v>7.1801701145347285E-2</v>
      </c>
      <c r="F404" s="8">
        <f t="shared" si="18"/>
        <v>3.2981941387940001E-4</v>
      </c>
      <c r="G404" s="8">
        <f t="shared" si="19"/>
        <v>0.16138887126582349</v>
      </c>
      <c r="I404" s="10" t="s">
        <v>807</v>
      </c>
      <c r="J404" s="11">
        <v>3.2981941387940001E-4</v>
      </c>
      <c r="L404" s="12" t="str">
        <f>_xlfn.XLOOKUP(I404,Sheet!$B$2:$B$900,Sheet!$A$2:$A$900)</f>
        <v>VMC</v>
      </c>
      <c r="M404" s="9">
        <f t="shared" si="20"/>
        <v>3.2981941387940001E-4</v>
      </c>
      <c r="P404" s="15"/>
      <c r="R404" s="10" t="s">
        <v>806</v>
      </c>
      <c r="S404" s="11">
        <v>0.16138887126582349</v>
      </c>
      <c r="V404" s="16"/>
    </row>
    <row r="405" spans="1:22">
      <c r="A405" s="1" t="s">
        <v>808</v>
      </c>
      <c r="B405">
        <v>-0.206360769976808</v>
      </c>
      <c r="C405">
        <v>-0.15133245120358549</v>
      </c>
      <c r="D405">
        <v>1.092989926762624</v>
      </c>
      <c r="E405">
        <v>5.5028318773222507E-2</v>
      </c>
      <c r="F405" s="8">
        <f t="shared" si="18"/>
        <v>-1.353939073683E-4</v>
      </c>
      <c r="G405" s="8">
        <f t="shared" si="19"/>
        <v>3.5237133210965998E-2</v>
      </c>
      <c r="I405" s="10" t="s">
        <v>809</v>
      </c>
      <c r="J405" s="11">
        <v>-1.353939073683E-4</v>
      </c>
      <c r="L405" s="12" t="str">
        <f>_xlfn.XLOOKUP(I405,Sheet!$B$2:$B$900,Sheet!$A$2:$A$900)</f>
        <v>VRSN</v>
      </c>
      <c r="M405" s="9">
        <f t="shared" si="20"/>
        <v>-1.353939073683E-4</v>
      </c>
      <c r="P405" s="15"/>
      <c r="R405" s="10" t="s">
        <v>808</v>
      </c>
      <c r="S405" s="11">
        <v>3.5237133210965998E-2</v>
      </c>
      <c r="V405" s="16"/>
    </row>
    <row r="406" spans="1:22">
      <c r="A406" s="1" t="s">
        <v>810</v>
      </c>
      <c r="B406">
        <v>-0.1143956220476897</v>
      </c>
      <c r="C406">
        <v>0.32394245637865521</v>
      </c>
      <c r="D406">
        <v>0.64885193324766621</v>
      </c>
      <c r="E406">
        <v>0.43833807842634492</v>
      </c>
      <c r="F406" s="8">
        <f t="shared" si="18"/>
        <v>-4.1624587399799999E-4</v>
      </c>
      <c r="G406" s="8">
        <f t="shared" si="19"/>
        <v>-0.2274878261108273</v>
      </c>
      <c r="I406" s="10" t="s">
        <v>811</v>
      </c>
      <c r="J406" s="11">
        <v>-4.1624587399799999E-4</v>
      </c>
      <c r="L406" s="12" t="str">
        <f>_xlfn.XLOOKUP(I406,Sheet!$B$2:$B$900,Sheet!$A$2:$A$900)</f>
        <v>VRTX</v>
      </c>
      <c r="M406" s="9">
        <f t="shared" si="20"/>
        <v>-4.1624587399799999E-4</v>
      </c>
      <c r="P406" s="15"/>
      <c r="R406" s="10" t="s">
        <v>810</v>
      </c>
      <c r="S406" s="11">
        <v>-0.2274878261108273</v>
      </c>
      <c r="V406" s="16"/>
    </row>
    <row r="407" spans="1:22">
      <c r="A407" s="1" t="s">
        <v>812</v>
      </c>
      <c r="B407">
        <v>-0.12760883346549401</v>
      </c>
      <c r="C407">
        <v>-4.1202945332328711E-2</v>
      </c>
      <c r="D407">
        <v>0.71266403314789806</v>
      </c>
      <c r="E407">
        <v>8.6405888133165243E-2</v>
      </c>
      <c r="F407" s="8">
        <f t="shared" si="18"/>
        <v>-4.9522870598630003E-4</v>
      </c>
      <c r="G407" s="8">
        <f t="shared" si="19"/>
        <v>0.14400763578443809</v>
      </c>
      <c r="I407" s="10" t="s">
        <v>813</v>
      </c>
      <c r="J407" s="11">
        <v>-4.9522870598630003E-4</v>
      </c>
      <c r="L407" s="12" t="str">
        <f>_xlfn.XLOOKUP(I407,Sheet!$B$2:$B$900,Sheet!$A$2:$A$900)</f>
        <v>VTR</v>
      </c>
      <c r="M407" s="9">
        <f t="shared" si="20"/>
        <v>-4.9522870598630003E-4</v>
      </c>
      <c r="P407" s="15"/>
      <c r="R407" s="10" t="s">
        <v>812</v>
      </c>
      <c r="S407" s="11">
        <v>0.14400763578443809</v>
      </c>
      <c r="V407" s="16"/>
    </row>
    <row r="408" spans="1:22">
      <c r="A408" s="1" t="s">
        <v>814</v>
      </c>
      <c r="B408">
        <v>-0.15128683443461821</v>
      </c>
      <c r="C408">
        <v>-5.807243057539635E-2</v>
      </c>
      <c r="D408">
        <v>0.82701495931590085</v>
      </c>
      <c r="E408">
        <v>9.3214403859221862E-2</v>
      </c>
      <c r="F408" s="8">
        <f t="shared" si="18"/>
        <v>-1.1462747201953E-3</v>
      </c>
      <c r="G408" s="8">
        <f t="shared" si="19"/>
        <v>-0.22743132330413421</v>
      </c>
      <c r="I408" s="10" t="s">
        <v>815</v>
      </c>
      <c r="J408" s="11">
        <v>-1.1462747201953E-3</v>
      </c>
      <c r="L408" s="12" t="str">
        <f>_xlfn.XLOOKUP(I408,Sheet!$B$2:$B$900,Sheet!$A$2:$A$900)</f>
        <v>VTRS</v>
      </c>
      <c r="M408" s="9">
        <f t="shared" si="20"/>
        <v>-1.1462747201953E-3</v>
      </c>
      <c r="P408" s="15"/>
      <c r="R408" s="10" t="s">
        <v>814</v>
      </c>
      <c r="S408" s="11">
        <v>-0.22743132330413421</v>
      </c>
      <c r="V408" s="16"/>
    </row>
    <row r="409" spans="1:22">
      <c r="A409" s="1" t="s">
        <v>816</v>
      </c>
      <c r="B409">
        <v>-5.7683735061552811E-2</v>
      </c>
      <c r="C409">
        <v>-0.1977042716962383</v>
      </c>
      <c r="D409">
        <v>0.37496661623732092</v>
      </c>
      <c r="E409">
        <v>-0.1400205366346855</v>
      </c>
      <c r="F409" s="8">
        <f t="shared" si="18"/>
        <v>-5.2357337410250001E-4</v>
      </c>
      <c r="G409" s="8">
        <f t="shared" si="19"/>
        <v>-1.6701448422971998E-2</v>
      </c>
      <c r="I409" s="10" t="s">
        <v>817</v>
      </c>
      <c r="J409" s="11">
        <v>-5.2357337410250001E-4</v>
      </c>
      <c r="L409" s="12" t="str">
        <f>_xlfn.XLOOKUP(I409,Sheet!$B$2:$B$900,Sheet!$A$2:$A$900)</f>
        <v>VZ</v>
      </c>
      <c r="M409" s="9">
        <f t="shared" si="20"/>
        <v>-5.2357337410250001E-4</v>
      </c>
      <c r="P409" s="15"/>
      <c r="R409" s="10" t="s">
        <v>816</v>
      </c>
      <c r="S409" s="11">
        <v>-1.6701448422971998E-2</v>
      </c>
      <c r="V409" s="16"/>
    </row>
    <row r="410" spans="1:22">
      <c r="A410" s="1" t="s">
        <v>818</v>
      </c>
      <c r="B410">
        <v>-0.18722975394372129</v>
      </c>
      <c r="C410">
        <v>0.13882867689915149</v>
      </c>
      <c r="D410">
        <v>1.000598284209224</v>
      </c>
      <c r="E410">
        <v>0.32605843084287273</v>
      </c>
      <c r="F410" s="8">
        <f t="shared" si="18"/>
        <v>-3.3707542511829999E-4</v>
      </c>
      <c r="G410" s="8">
        <f t="shared" si="19"/>
        <v>0.14408024539948269</v>
      </c>
      <c r="I410" s="10" t="s">
        <v>819</v>
      </c>
      <c r="J410" s="11">
        <v>-3.3707542511829999E-4</v>
      </c>
      <c r="L410" s="12" t="str">
        <f>_xlfn.XLOOKUP(I410,Sheet!$B$2:$B$900,Sheet!$A$2:$A$900)</f>
        <v>WAB</v>
      </c>
      <c r="M410" s="9">
        <f t="shared" si="20"/>
        <v>-3.3707542511829999E-4</v>
      </c>
      <c r="P410" s="15"/>
      <c r="R410" s="10" t="s">
        <v>818</v>
      </c>
      <c r="S410" s="11">
        <v>0.14408024539948269</v>
      </c>
      <c r="V410" s="16"/>
    </row>
    <row r="411" spans="1:22">
      <c r="A411" s="1" t="s">
        <v>820</v>
      </c>
      <c r="B411">
        <v>-0.1852472653088181</v>
      </c>
      <c r="C411">
        <v>-2.7602800662808069E-2</v>
      </c>
      <c r="D411">
        <v>0.99102402108564658</v>
      </c>
      <c r="E411">
        <v>0.15764446464601009</v>
      </c>
      <c r="F411" s="8">
        <f t="shared" si="18"/>
        <v>3.581288805139E-4</v>
      </c>
      <c r="G411" s="8">
        <f t="shared" si="19"/>
        <v>0.1586343305046512</v>
      </c>
      <c r="I411" s="10" t="s">
        <v>821</v>
      </c>
      <c r="J411" s="11">
        <v>3.581288805139E-4</v>
      </c>
      <c r="L411" s="12" t="str">
        <f>_xlfn.XLOOKUP(I411,Sheet!$B$2:$B$900,Sheet!$A$2:$A$900)</f>
        <v>WAT</v>
      </c>
      <c r="M411" s="9">
        <f t="shared" si="20"/>
        <v>3.581288805139E-4</v>
      </c>
      <c r="P411" s="15"/>
      <c r="R411" s="10" t="s">
        <v>820</v>
      </c>
      <c r="S411" s="11">
        <v>0.1586343305046512</v>
      </c>
      <c r="V411" s="16"/>
    </row>
    <row r="412" spans="1:22">
      <c r="A412" s="1" t="s">
        <v>822</v>
      </c>
      <c r="B412">
        <v>-0.1383741656790658</v>
      </c>
      <c r="C412">
        <v>-0.2429412561551165</v>
      </c>
      <c r="D412">
        <v>0.76465430507724763</v>
      </c>
      <c r="E412">
        <v>-0.1045670904760508</v>
      </c>
      <c r="F412" s="8">
        <f t="shared" si="18"/>
        <v>-4.9275877413049998E-4</v>
      </c>
      <c r="G412" s="8">
        <f t="shared" si="19"/>
        <v>7.1524364264774806E-2</v>
      </c>
      <c r="I412" s="10" t="s">
        <v>823</v>
      </c>
      <c r="J412" s="11">
        <v>-4.9275877413049998E-4</v>
      </c>
      <c r="L412" s="12" t="str">
        <f>_xlfn.XLOOKUP(I412,Sheet!$B$2:$B$900,Sheet!$A$2:$A$900)</f>
        <v>WBA</v>
      </c>
      <c r="M412" s="9">
        <f t="shared" si="20"/>
        <v>-4.9275877413049998E-4</v>
      </c>
      <c r="P412" s="15"/>
      <c r="R412" s="10" t="s">
        <v>822</v>
      </c>
      <c r="S412" s="11">
        <v>7.1524364264774806E-2</v>
      </c>
      <c r="V412" s="16"/>
    </row>
    <row r="413" spans="1:22">
      <c r="A413" s="1" t="s">
        <v>824</v>
      </c>
      <c r="B413">
        <v>-0.25321874998102317</v>
      </c>
      <c r="C413">
        <v>-0.70783369448995503</v>
      </c>
      <c r="D413">
        <v>1.319286623803511</v>
      </c>
      <c r="E413">
        <v>-0.45461494450893181</v>
      </c>
      <c r="F413" s="8">
        <f t="shared" si="18"/>
        <v>-8.0476736720730001E-4</v>
      </c>
      <c r="G413" s="8">
        <f t="shared" si="19"/>
        <v>8.4881346157055504E-2</v>
      </c>
      <c r="I413" s="10" t="s">
        <v>825</v>
      </c>
      <c r="J413" s="11">
        <v>-8.0476736720730001E-4</v>
      </c>
      <c r="L413" s="12" t="str">
        <f>_xlfn.XLOOKUP(I413,Sheet!$B$2:$B$900,Sheet!$A$2:$A$900)</f>
        <v>WBD</v>
      </c>
      <c r="M413" s="9">
        <f t="shared" si="20"/>
        <v>-8.0476736720730001E-4</v>
      </c>
      <c r="P413" s="15"/>
      <c r="R413" s="10" t="s">
        <v>824</v>
      </c>
      <c r="S413" s="11">
        <v>8.4881346157055504E-2</v>
      </c>
      <c r="V413" s="16"/>
    </row>
    <row r="414" spans="1:22">
      <c r="A414" s="1" t="s">
        <v>826</v>
      </c>
      <c r="B414">
        <v>-0.26548743337039837</v>
      </c>
      <c r="C414">
        <v>-0.61286507287601066</v>
      </c>
      <c r="D414">
        <v>1.378537204554245</v>
      </c>
      <c r="E414">
        <v>-0.34737763950561229</v>
      </c>
      <c r="F414" s="8">
        <f t="shared" si="18"/>
        <v>-5.9218772778389997E-4</v>
      </c>
      <c r="G414" s="8">
        <f t="shared" si="19"/>
        <v>0.11523823780363431</v>
      </c>
      <c r="I414" s="10" t="s">
        <v>827</v>
      </c>
      <c r="J414" s="11">
        <v>-5.9218772778389997E-4</v>
      </c>
      <c r="L414" s="12" t="str">
        <f>_xlfn.XLOOKUP(I414,Sheet!$B$2:$B$900,Sheet!$A$2:$A$900)</f>
        <v>WDC</v>
      </c>
      <c r="M414" s="9">
        <f t="shared" si="20"/>
        <v>-5.9218772778389997E-4</v>
      </c>
      <c r="P414" s="15"/>
      <c r="R414" s="10" t="s">
        <v>826</v>
      </c>
      <c r="S414" s="11">
        <v>0.11523823780363431</v>
      </c>
      <c r="V414" s="16"/>
    </row>
    <row r="415" spans="1:22">
      <c r="A415" s="1" t="s">
        <v>828</v>
      </c>
      <c r="B415">
        <v>-7.0722983934177419E-2</v>
      </c>
      <c r="C415">
        <v>2.1922602717791121E-2</v>
      </c>
      <c r="D415">
        <v>0.43793857856910789</v>
      </c>
      <c r="E415">
        <v>9.2645586651968537E-2</v>
      </c>
      <c r="F415" s="8">
        <f t="shared" si="18"/>
        <v>-1.7471789750140001E-4</v>
      </c>
      <c r="G415" s="8">
        <f t="shared" si="19"/>
        <v>-4.9044905456107997E-3</v>
      </c>
      <c r="I415" s="10" t="s">
        <v>829</v>
      </c>
      <c r="J415" s="11">
        <v>-1.7471789750140001E-4</v>
      </c>
      <c r="L415" s="12" t="str">
        <f>_xlfn.XLOOKUP(I415,Sheet!$B$2:$B$900,Sheet!$A$2:$A$900)</f>
        <v>WEC</v>
      </c>
      <c r="M415" s="9">
        <f t="shared" si="20"/>
        <v>-1.7471789750140001E-4</v>
      </c>
      <c r="P415" s="15"/>
      <c r="R415" s="10" t="s">
        <v>828</v>
      </c>
      <c r="S415" s="11">
        <v>-4.9044905456107997E-3</v>
      </c>
      <c r="V415" s="16"/>
    </row>
    <row r="416" spans="1:22">
      <c r="A416" s="1" t="s">
        <v>830</v>
      </c>
      <c r="B416">
        <v>-0.10386263011371941</v>
      </c>
      <c r="C416">
        <v>-0.19850992440123311</v>
      </c>
      <c r="D416">
        <v>0.59798372927469534</v>
      </c>
      <c r="E416">
        <v>-9.46472942875137E-2</v>
      </c>
      <c r="F416" s="8">
        <f t="shared" si="18"/>
        <v>-2.5495568504609999E-4</v>
      </c>
      <c r="G416" s="8">
        <f t="shared" si="19"/>
        <v>0.15718914424692271</v>
      </c>
      <c r="I416" s="10" t="s">
        <v>831</v>
      </c>
      <c r="J416" s="11">
        <v>-2.5495568504609999E-4</v>
      </c>
      <c r="L416" s="12" t="str">
        <f>_xlfn.XLOOKUP(I416,Sheet!$B$2:$B$900,Sheet!$A$2:$A$900)</f>
        <v>WELL</v>
      </c>
      <c r="M416" s="9">
        <f t="shared" si="20"/>
        <v>-2.5495568504609999E-4</v>
      </c>
      <c r="P416" s="15"/>
      <c r="R416" s="10" t="s">
        <v>830</v>
      </c>
      <c r="S416" s="11">
        <v>0.15718914424692271</v>
      </c>
      <c r="V416" s="16"/>
    </row>
    <row r="417" spans="1:22">
      <c r="A417" s="1" t="s">
        <v>832</v>
      </c>
      <c r="B417">
        <v>-0.17945089231966491</v>
      </c>
      <c r="C417">
        <v>-6.9636377317935705E-2</v>
      </c>
      <c r="D417">
        <v>0.96303092231902454</v>
      </c>
      <c r="E417">
        <v>0.1098145150017292</v>
      </c>
      <c r="F417" s="8">
        <f t="shared" si="18"/>
        <v>-8.1515125661290005E-4</v>
      </c>
      <c r="G417" s="8">
        <f t="shared" si="19"/>
        <v>0.17709750887162459</v>
      </c>
      <c r="I417" s="10" t="s">
        <v>833</v>
      </c>
      <c r="J417" s="11">
        <v>-8.1515125661290005E-4</v>
      </c>
      <c r="L417" s="12" t="str">
        <f>_xlfn.XLOOKUP(I417,Sheet!$B$2:$B$900,Sheet!$A$2:$A$900)</f>
        <v>WFC</v>
      </c>
      <c r="M417" s="9">
        <f t="shared" si="20"/>
        <v>-8.1515125661290005E-4</v>
      </c>
      <c r="P417" s="15"/>
      <c r="R417" s="10" t="s">
        <v>832</v>
      </c>
      <c r="S417" s="11">
        <v>0.17709750887162459</v>
      </c>
      <c r="V417" s="16"/>
    </row>
    <row r="418" spans="1:22">
      <c r="A418" s="1" t="s">
        <v>834</v>
      </c>
      <c r="B418">
        <v>-0.2054557795911798</v>
      </c>
      <c r="C418">
        <v>-0.38804895401969641</v>
      </c>
      <c r="D418">
        <v>1.088619351353632</v>
      </c>
      <c r="E418">
        <v>-0.18259317442851661</v>
      </c>
      <c r="F418" s="8">
        <f t="shared" si="18"/>
        <v>3.365683816227E-4</v>
      </c>
      <c r="G418" s="8">
        <f t="shared" si="19"/>
        <v>0.1762191546554861</v>
      </c>
      <c r="I418" s="10" t="s">
        <v>835</v>
      </c>
      <c r="J418" s="11">
        <v>3.365683816227E-4</v>
      </c>
      <c r="L418" s="12" t="str">
        <f>_xlfn.XLOOKUP(I418,Sheet!$B$2:$B$900,Sheet!$A$2:$A$900)</f>
        <v>WHR</v>
      </c>
      <c r="M418" s="9">
        <f t="shared" si="20"/>
        <v>3.365683816227E-4</v>
      </c>
      <c r="P418" s="15"/>
      <c r="R418" s="10" t="s">
        <v>834</v>
      </c>
      <c r="S418" s="11">
        <v>0.1762191546554861</v>
      </c>
      <c r="V418" s="16"/>
    </row>
    <row r="419" spans="1:22">
      <c r="A419" s="1" t="s">
        <v>836</v>
      </c>
      <c r="B419">
        <v>-8.1454581043240964E-2</v>
      </c>
      <c r="C419">
        <v>-2.275132003996572E-2</v>
      </c>
      <c r="D419">
        <v>0.48976592963153442</v>
      </c>
      <c r="E419">
        <v>5.8703261003275248E-2</v>
      </c>
      <c r="F419" s="8">
        <f t="shared" si="18"/>
        <v>2.734112524797E-4</v>
      </c>
      <c r="G419" s="8">
        <f t="shared" si="19"/>
        <v>0.14685067916858291</v>
      </c>
      <c r="I419" s="10" t="s">
        <v>837</v>
      </c>
      <c r="J419" s="11">
        <v>2.734112524797E-4</v>
      </c>
      <c r="L419" s="12" t="str">
        <f>_xlfn.XLOOKUP(I419,Sheet!$B$2:$B$900,Sheet!$A$2:$A$900)</f>
        <v>WM</v>
      </c>
      <c r="M419" s="9">
        <f t="shared" si="20"/>
        <v>2.734112524797E-4</v>
      </c>
      <c r="P419" s="15"/>
      <c r="R419" s="10" t="s">
        <v>836</v>
      </c>
      <c r="S419" s="11">
        <v>0.14685067916858291</v>
      </c>
      <c r="V419" s="16"/>
    </row>
    <row r="420" spans="1:22">
      <c r="A420" s="1" t="s">
        <v>838</v>
      </c>
      <c r="B420">
        <v>-0.1024125605253456</v>
      </c>
      <c r="C420">
        <v>0.32537237869287888</v>
      </c>
      <c r="D420">
        <v>0.5909807394253912</v>
      </c>
      <c r="E420">
        <v>0.42778493921822458</v>
      </c>
      <c r="F420" s="8">
        <f t="shared" si="18"/>
        <v>-3.0178111142846399E-5</v>
      </c>
      <c r="G420" s="8">
        <f t="shared" si="19"/>
        <v>0.1820586564794307</v>
      </c>
      <c r="I420" s="10" t="s">
        <v>839</v>
      </c>
      <c r="J420" s="11">
        <v>-3.0178111142846399E-5</v>
      </c>
      <c r="L420" s="12" t="str">
        <f>_xlfn.XLOOKUP(I420,Sheet!$B$2:$B$900,Sheet!$A$2:$A$900)</f>
        <v>WMB</v>
      </c>
      <c r="M420" s="9">
        <f t="shared" si="20"/>
        <v>-3.0178111142846399E-5</v>
      </c>
      <c r="P420" s="15"/>
      <c r="R420" s="10" t="s">
        <v>838</v>
      </c>
      <c r="S420" s="11">
        <v>0.1820586564794307</v>
      </c>
      <c r="V420" s="16"/>
    </row>
    <row r="421" spans="1:22">
      <c r="A421" s="1" t="s">
        <v>840</v>
      </c>
      <c r="B421">
        <v>-7.127353926404234E-2</v>
      </c>
      <c r="C421">
        <v>3.1395332976601457E-2</v>
      </c>
      <c r="D421">
        <v>0.44059743950753261</v>
      </c>
      <c r="E421">
        <v>0.1026688722406438</v>
      </c>
      <c r="F421" s="8">
        <f t="shared" si="18"/>
        <v>1.057170277269E-4</v>
      </c>
      <c r="G421" s="8">
        <f t="shared" si="19"/>
        <v>7.2245383404798497E-2</v>
      </c>
      <c r="I421" s="10" t="s">
        <v>841</v>
      </c>
      <c r="J421" s="11">
        <v>1.057170277269E-4</v>
      </c>
      <c r="L421" s="12" t="str">
        <f>_xlfn.XLOOKUP(I421,Sheet!$B$2:$B$900,Sheet!$A$2:$A$900)</f>
        <v>WMT</v>
      </c>
      <c r="M421" s="9">
        <f t="shared" si="20"/>
        <v>1.057170277269E-4</v>
      </c>
      <c r="P421" s="15"/>
      <c r="R421" s="10" t="s">
        <v>840</v>
      </c>
      <c r="S421" s="11">
        <v>7.2245383404798497E-2</v>
      </c>
      <c r="V421" s="16"/>
    </row>
    <row r="422" spans="1:22">
      <c r="A422" s="1" t="s">
        <v>842</v>
      </c>
      <c r="B422">
        <v>-8.6616986007111735E-2</v>
      </c>
      <c r="C422">
        <v>0.32322545357754429</v>
      </c>
      <c r="D422">
        <v>0.51469733282062513</v>
      </c>
      <c r="E422">
        <v>0.40984243958465599</v>
      </c>
      <c r="F422" s="8">
        <f t="shared" si="18"/>
        <v>-2.8296395714529998E-4</v>
      </c>
      <c r="G422" s="8">
        <f t="shared" si="19"/>
        <v>0.1131110076882247</v>
      </c>
      <c r="I422" s="10" t="s">
        <v>843</v>
      </c>
      <c r="J422" s="11">
        <v>-2.8296395714529998E-4</v>
      </c>
      <c r="L422" s="12" t="str">
        <f>_xlfn.XLOOKUP(I422,Sheet!$B$2:$B$900,Sheet!$A$2:$A$900)</f>
        <v>WRB</v>
      </c>
      <c r="M422" s="9">
        <f t="shared" si="20"/>
        <v>-2.8296395714529998E-4</v>
      </c>
      <c r="P422" s="15"/>
      <c r="R422" s="10" t="s">
        <v>842</v>
      </c>
      <c r="S422" s="11">
        <v>0.1131110076882247</v>
      </c>
      <c r="V422" s="16"/>
    </row>
    <row r="423" spans="1:22">
      <c r="A423" s="1" t="s">
        <v>844</v>
      </c>
      <c r="B423">
        <v>-0.22509654753521299</v>
      </c>
      <c r="C423">
        <v>-0.59638590953494675</v>
      </c>
      <c r="D423">
        <v>1.1834727981450099</v>
      </c>
      <c r="E423">
        <v>-0.37128936199973372</v>
      </c>
      <c r="F423" s="8">
        <f t="shared" si="18"/>
        <v>1.8243003404305E-3</v>
      </c>
      <c r="G423" s="8">
        <f t="shared" si="19"/>
        <v>0.16945966023994391</v>
      </c>
      <c r="I423" s="10" t="s">
        <v>845</v>
      </c>
      <c r="J423" s="11">
        <v>1.8243003404305E-3</v>
      </c>
      <c r="L423" s="12" t="str">
        <f>_xlfn.XLOOKUP(I423,Sheet!$B$2:$B$900,Sheet!$A$2:$A$900)</f>
        <v>WST</v>
      </c>
      <c r="M423" s="9">
        <f t="shared" si="20"/>
        <v>1.8243003404305E-3</v>
      </c>
      <c r="P423" s="15"/>
      <c r="R423" s="10" t="s">
        <v>844</v>
      </c>
      <c r="S423" s="11">
        <v>0.16945966023994391</v>
      </c>
      <c r="V423" s="16"/>
    </row>
    <row r="424" spans="1:22">
      <c r="A424" s="1" t="s">
        <v>846</v>
      </c>
      <c r="B424">
        <v>-0.14897141631814301</v>
      </c>
      <c r="C424">
        <v>7.501595495276725E-2</v>
      </c>
      <c r="D424">
        <v>0.81583284109441867</v>
      </c>
      <c r="E424">
        <v>0.2239873712709102</v>
      </c>
      <c r="F424" s="8">
        <f t="shared" si="18"/>
        <v>-1.9974221805269999E-4</v>
      </c>
      <c r="G424" s="8">
        <f t="shared" si="19"/>
        <v>7.5228445359488E-2</v>
      </c>
      <c r="I424" s="10" t="s">
        <v>847</v>
      </c>
      <c r="J424" s="11">
        <v>-1.9974221805269999E-4</v>
      </c>
      <c r="L424" s="12" t="str">
        <f>_xlfn.XLOOKUP(I424,Sheet!$B$2:$B$900,Sheet!$A$2:$A$900)</f>
        <v>WTW</v>
      </c>
      <c r="M424" s="9">
        <f t="shared" si="20"/>
        <v>-1.9974221805269999E-4</v>
      </c>
      <c r="P424" s="15"/>
      <c r="R424" s="10" t="s">
        <v>846</v>
      </c>
      <c r="S424" s="11">
        <v>7.5228445359488E-2</v>
      </c>
      <c r="V424" s="16"/>
    </row>
    <row r="425" spans="1:22">
      <c r="A425" s="1" t="s">
        <v>848</v>
      </c>
      <c r="B425">
        <v>-0.1817341424556512</v>
      </c>
      <c r="C425">
        <v>-0.18084658728079031</v>
      </c>
      <c r="D425">
        <v>0.97405768796802128</v>
      </c>
      <c r="E425">
        <v>8.8755517486091562E-4</v>
      </c>
      <c r="F425" s="8">
        <f t="shared" si="18"/>
        <v>-9.9516539473203957E-5</v>
      </c>
      <c r="G425" s="8">
        <f t="shared" si="19"/>
        <v>0.18396367017929069</v>
      </c>
      <c r="I425" s="10" t="s">
        <v>849</v>
      </c>
      <c r="J425" s="11">
        <v>-9.9516539473203957E-5</v>
      </c>
      <c r="L425" s="12" t="str">
        <f>_xlfn.XLOOKUP(I425,Sheet!$B$2:$B$900,Sheet!$A$2:$A$900)</f>
        <v>WY</v>
      </c>
      <c r="M425" s="9">
        <f t="shared" si="20"/>
        <v>-9.9516539473203957E-5</v>
      </c>
      <c r="P425" s="15"/>
      <c r="R425" s="10" t="s">
        <v>848</v>
      </c>
      <c r="S425" s="11">
        <v>0.18396367017929069</v>
      </c>
      <c r="V425" s="16"/>
    </row>
    <row r="426" spans="1:22">
      <c r="A426" s="1" t="s">
        <v>850</v>
      </c>
      <c r="B426">
        <v>-0.2668889192289608</v>
      </c>
      <c r="C426">
        <v>0.13673198336772119</v>
      </c>
      <c r="D426">
        <v>1.3853055633420901</v>
      </c>
      <c r="E426">
        <v>0.40362090259668199</v>
      </c>
      <c r="F426" s="8">
        <f t="shared" si="18"/>
        <v>-1.4168958524652E-3</v>
      </c>
      <c r="G426" s="8">
        <f t="shared" si="19"/>
        <v>2.1204727229550101E-2</v>
      </c>
      <c r="I426" s="10" t="s">
        <v>851</v>
      </c>
      <c r="J426" s="11">
        <v>-1.4168958524652E-3</v>
      </c>
      <c r="L426" s="12" t="str">
        <f>_xlfn.XLOOKUP(I426,Sheet!$B$2:$B$900,Sheet!$A$2:$A$900)</f>
        <v>WYNN</v>
      </c>
      <c r="M426" s="9">
        <f t="shared" si="20"/>
        <v>-1.4168958524652E-3</v>
      </c>
      <c r="P426" s="15"/>
      <c r="R426" s="10" t="s">
        <v>850</v>
      </c>
      <c r="S426" s="11">
        <v>2.1204727229550101E-2</v>
      </c>
      <c r="V426" s="16"/>
    </row>
    <row r="427" spans="1:22">
      <c r="A427" s="1" t="s">
        <v>852</v>
      </c>
      <c r="B427">
        <v>-8.0334325810082402E-2</v>
      </c>
      <c r="C427">
        <v>8.8483430118329709E-2</v>
      </c>
      <c r="D427">
        <v>0.48435575063782299</v>
      </c>
      <c r="E427">
        <v>0.16881775592841211</v>
      </c>
      <c r="F427" s="8">
        <f t="shared" si="18"/>
        <v>-2.5482976016820002E-4</v>
      </c>
      <c r="G427" s="8">
        <f t="shared" si="19"/>
        <v>1.51191490548107E-2</v>
      </c>
      <c r="I427" s="10" t="s">
        <v>853</v>
      </c>
      <c r="J427" s="11">
        <v>-2.5482976016820002E-4</v>
      </c>
      <c r="L427" s="12" t="str">
        <f>_xlfn.XLOOKUP(I427,Sheet!$B$2:$B$900,Sheet!$A$2:$A$900)</f>
        <v>XEL</v>
      </c>
      <c r="M427" s="9">
        <f t="shared" si="20"/>
        <v>-2.5482976016820002E-4</v>
      </c>
      <c r="P427" s="15"/>
      <c r="R427" s="10" t="s">
        <v>852</v>
      </c>
      <c r="S427" s="11">
        <v>1.51191490548107E-2</v>
      </c>
      <c r="V427" s="16"/>
    </row>
    <row r="428" spans="1:22">
      <c r="A428" s="1" t="s">
        <v>854</v>
      </c>
      <c r="B428">
        <v>-9.1415741188915656E-2</v>
      </c>
      <c r="C428">
        <v>0.69015526457006016</v>
      </c>
      <c r="D428">
        <v>0.53787251978882966</v>
      </c>
      <c r="E428">
        <v>0.78157100575897576</v>
      </c>
      <c r="F428" s="8">
        <f t="shared" si="18"/>
        <v>-6.1433597614929999E-4</v>
      </c>
      <c r="G428" s="8">
        <f t="shared" si="19"/>
        <v>0.15028508622958769</v>
      </c>
      <c r="I428" s="10" t="s">
        <v>855</v>
      </c>
      <c r="J428" s="11">
        <v>-6.1433597614929999E-4</v>
      </c>
      <c r="L428" s="12" t="str">
        <f>_xlfn.XLOOKUP(I428,Sheet!$B$2:$B$900,Sheet!$A$2:$A$900)</f>
        <v>XOM</v>
      </c>
      <c r="M428" s="9">
        <f t="shared" si="20"/>
        <v>-6.1433597614929999E-4</v>
      </c>
      <c r="P428" s="15"/>
      <c r="R428" s="10" t="s">
        <v>854</v>
      </c>
      <c r="S428" s="11">
        <v>0.15028508622958769</v>
      </c>
      <c r="V428" s="16"/>
    </row>
    <row r="429" spans="1:22">
      <c r="A429" s="1" t="s">
        <v>856</v>
      </c>
      <c r="B429">
        <v>-0.14780884523418411</v>
      </c>
      <c r="C429">
        <v>-0.47904751983368749</v>
      </c>
      <c r="D429">
        <v>0.81021830123692884</v>
      </c>
      <c r="E429">
        <v>-0.3312386745995034</v>
      </c>
      <c r="F429" s="8">
        <f t="shared" si="18"/>
        <v>-5.13762056437E-4</v>
      </c>
      <c r="G429" s="8">
        <f t="shared" si="19"/>
        <v>0.1149327965658745</v>
      </c>
      <c r="I429" s="10" t="s">
        <v>857</v>
      </c>
      <c r="J429" s="11">
        <v>-5.13762056437E-4</v>
      </c>
      <c r="L429" s="12" t="str">
        <f>_xlfn.XLOOKUP(I429,Sheet!$B$2:$B$900,Sheet!$A$2:$A$900)</f>
        <v>XRAY</v>
      </c>
      <c r="M429" s="9">
        <f t="shared" si="20"/>
        <v>-5.13762056437E-4</v>
      </c>
      <c r="P429" s="15"/>
      <c r="R429" s="10" t="s">
        <v>856</v>
      </c>
      <c r="S429" s="11">
        <v>0.1149327965658745</v>
      </c>
      <c r="V429" s="16"/>
    </row>
    <row r="430" spans="1:22">
      <c r="A430" s="1" t="s">
        <v>858</v>
      </c>
      <c r="B430">
        <v>-0.1236948084179104</v>
      </c>
      <c r="C430">
        <v>-3.285759237135899E-2</v>
      </c>
      <c r="D430">
        <v>0.69376157639829439</v>
      </c>
      <c r="E430">
        <v>9.0837216046551372E-2</v>
      </c>
      <c r="F430" s="8">
        <f t="shared" si="18"/>
        <v>1.128717163407E-4</v>
      </c>
      <c r="G430" s="8">
        <f t="shared" si="19"/>
        <v>0.14570182260376269</v>
      </c>
      <c r="I430" s="10" t="s">
        <v>859</v>
      </c>
      <c r="J430" s="11">
        <v>1.128717163407E-4</v>
      </c>
      <c r="L430" s="12" t="str">
        <f>_xlfn.XLOOKUP(I430,Sheet!$B$2:$B$900,Sheet!$A$2:$A$900)</f>
        <v>YUM</v>
      </c>
      <c r="M430" s="9">
        <f t="shared" si="20"/>
        <v>1.128717163407E-4</v>
      </c>
      <c r="P430" s="15"/>
      <c r="R430" s="10" t="s">
        <v>858</v>
      </c>
      <c r="S430" s="11">
        <v>0.14570182260376269</v>
      </c>
      <c r="V430" s="16"/>
    </row>
    <row r="431" spans="1:22">
      <c r="A431" s="1" t="s">
        <v>860</v>
      </c>
      <c r="B431">
        <v>-0.15761970656656429</v>
      </c>
      <c r="C431">
        <v>8.7695657499899382E-2</v>
      </c>
      <c r="D431">
        <v>0.85759903584059904</v>
      </c>
      <c r="E431">
        <v>0.2453153640664637</v>
      </c>
      <c r="F431" s="8">
        <f t="shared" si="18"/>
        <v>-8.2765810266499998E-4</v>
      </c>
      <c r="G431" s="8">
        <f t="shared" si="19"/>
        <v>5.1273999934214901E-2</v>
      </c>
      <c r="I431" s="10" t="s">
        <v>861</v>
      </c>
      <c r="J431" s="11">
        <v>-8.2765810266499998E-4</v>
      </c>
      <c r="L431" s="12" t="str">
        <f>_xlfn.XLOOKUP(I431,Sheet!$B$2:$B$900,Sheet!$A$2:$A$900)</f>
        <v>ZBH</v>
      </c>
      <c r="M431" s="9">
        <f t="shared" si="20"/>
        <v>-8.2765810266499998E-4</v>
      </c>
      <c r="P431" s="15"/>
      <c r="R431" s="10" t="s">
        <v>860</v>
      </c>
      <c r="S431" s="11">
        <v>5.1273999934214901E-2</v>
      </c>
      <c r="V431" s="16"/>
    </row>
    <row r="432" spans="1:22">
      <c r="A432" s="1" t="s">
        <v>862</v>
      </c>
      <c r="B432">
        <v>-0.28933676837867689</v>
      </c>
      <c r="C432">
        <v>-0.73236560057873967</v>
      </c>
      <c r="D432">
        <v>1.493715574140589</v>
      </c>
      <c r="E432">
        <v>-0.44302883220006278</v>
      </c>
      <c r="F432" s="8">
        <f t="shared" si="18"/>
        <v>9.4053484123010004E-4</v>
      </c>
      <c r="G432" s="8">
        <f t="shared" si="19"/>
        <v>0.1371072727663967</v>
      </c>
      <c r="I432" s="10" t="s">
        <v>863</v>
      </c>
      <c r="J432" s="11">
        <v>9.4053484123010004E-4</v>
      </c>
      <c r="L432" s="12" t="str">
        <f>_xlfn.XLOOKUP(I432,Sheet!$B$2:$B$900,Sheet!$A$2:$A$900)</f>
        <v>ZBRA</v>
      </c>
      <c r="M432" s="9">
        <f t="shared" si="20"/>
        <v>9.4053484123010004E-4</v>
      </c>
      <c r="P432" s="15"/>
      <c r="R432" s="10" t="s">
        <v>862</v>
      </c>
      <c r="S432" s="11">
        <v>0.1371072727663967</v>
      </c>
      <c r="V432" s="16"/>
    </row>
    <row r="433" spans="1:22" ht="16" customHeight="1" thickBot="1">
      <c r="A433" s="1" t="s">
        <v>864</v>
      </c>
      <c r="B433">
        <v>-0.20830766315484411</v>
      </c>
      <c r="C433">
        <v>-0.15138963721508589</v>
      </c>
      <c r="D433">
        <v>1.1023922846030889</v>
      </c>
      <c r="E433">
        <v>5.6918025939758171E-2</v>
      </c>
      <c r="F433" s="8">
        <f t="shared" si="18"/>
        <v>1.153440718198735E-5</v>
      </c>
      <c r="G433" s="8">
        <f t="shared" si="19"/>
        <v>0.2192185256186652</v>
      </c>
      <c r="I433" s="17" t="s">
        <v>865</v>
      </c>
      <c r="J433" s="11">
        <v>1.153440718198735E-5</v>
      </c>
      <c r="K433" s="19"/>
      <c r="L433" s="12" t="str">
        <f>_xlfn.XLOOKUP(I433,Sheet!$B$2:$B$900,Sheet!$A$2:$A$900)</f>
        <v>ZION</v>
      </c>
      <c r="M433" s="20">
        <f t="shared" si="20"/>
        <v>1.153440718198735E-5</v>
      </c>
      <c r="N433" s="19"/>
      <c r="O433" s="19"/>
      <c r="P433" s="21"/>
      <c r="R433" s="17" t="s">
        <v>864</v>
      </c>
      <c r="S433" s="18">
        <v>0.2192185256186652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abSelected="1" topLeftCell="G1" workbookViewId="0">
      <selection activeCell="V5" sqref="V5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9" t="s">
        <v>873</v>
      </c>
      <c r="P1" s="40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-0.2116381389893042</v>
      </c>
      <c r="C2">
        <v>4.8965537477245746E-3</v>
      </c>
      <c r="D2">
        <v>1.1184765392134031</v>
      </c>
      <c r="E2">
        <v>0.21653469273702869</v>
      </c>
      <c r="F2" s="8">
        <f t="shared" ref="F2:F65" si="0">_xlfn.XLOOKUP(A2,$L$2:$L$900,$M$2:$M$900)</f>
        <v>-9.7540817117263007E-3</v>
      </c>
      <c r="G2" s="8">
        <f t="shared" ref="G2:G65" si="1">_xlfn.XLOOKUP(A2,$R$2:$R$900,$S$2:$S$900)</f>
        <v>0.20161171934567881</v>
      </c>
      <c r="I2" s="10" t="s">
        <v>3</v>
      </c>
      <c r="J2" s="11">
        <v>-9.7540817117263007E-3</v>
      </c>
      <c r="L2" s="12" t="str">
        <f>_xlfn.XLOOKUP(I2,Sheet!$B$2:$B$900,Sheet!$A$2:$A$900)</f>
        <v>A</v>
      </c>
      <c r="M2" s="9">
        <f t="shared" ref="M2:M65" si="2">J2</f>
        <v>-9.7540817117263007E-3</v>
      </c>
      <c r="O2" s="13" t="s">
        <v>890</v>
      </c>
      <c r="P2" s="24">
        <v>1</v>
      </c>
      <c r="R2" s="10" t="s">
        <v>2</v>
      </c>
      <c r="S2" s="11">
        <v>0.20161171934567881</v>
      </c>
      <c r="U2" s="13" t="s">
        <v>890</v>
      </c>
      <c r="V2" s="24">
        <f>COUNTIFS(E:E,"&gt;0", G:G,"&gt;0")</f>
        <v>231</v>
      </c>
    </row>
    <row r="3" spans="1:22">
      <c r="A3" s="1" t="s">
        <v>4</v>
      </c>
      <c r="B3">
        <v>-0.30096941440421249</v>
      </c>
      <c r="C3">
        <v>-0.18724009985466619</v>
      </c>
      <c r="D3">
        <v>1.549894465616229</v>
      </c>
      <c r="E3">
        <v>0.1137293145495463</v>
      </c>
      <c r="F3" s="8">
        <f t="shared" si="0"/>
        <v>-9.9953484367385995E-3</v>
      </c>
      <c r="G3" s="8">
        <f t="shared" si="1"/>
        <v>-5.67438395114888E-2</v>
      </c>
      <c r="I3" s="10" t="s">
        <v>5</v>
      </c>
      <c r="J3" s="11">
        <v>-9.9953484367385995E-3</v>
      </c>
      <c r="L3" s="12" t="str">
        <f>_xlfn.XLOOKUP(I3,Sheet!$B$2:$B$900,Sheet!$A$2:$A$900)</f>
        <v>AAL</v>
      </c>
      <c r="M3" s="9">
        <f t="shared" si="2"/>
        <v>-9.9953484367385995E-3</v>
      </c>
      <c r="O3" s="14" t="s">
        <v>891</v>
      </c>
      <c r="P3" s="25">
        <f>COUNTIFS(E:E,"&lt;=0", F:F,"&lt;=0")</f>
        <v>141</v>
      </c>
      <c r="R3" s="10" t="s">
        <v>4</v>
      </c>
      <c r="S3" s="11">
        <v>-5.67438395114888E-2</v>
      </c>
      <c r="U3" s="14" t="s">
        <v>891</v>
      </c>
      <c r="V3" s="25">
        <f>COUNTIFS(E:E,"&lt;=0", G:G,"&lt;=0")</f>
        <v>29</v>
      </c>
    </row>
    <row r="4" spans="1:22" ht="16" customHeight="1">
      <c r="A4" s="1" t="s">
        <v>6</v>
      </c>
      <c r="B4">
        <v>-0.25085174591036569</v>
      </c>
      <c r="C4">
        <v>-0.24337091447598569</v>
      </c>
      <c r="D4">
        <v>1.307855375528961</v>
      </c>
      <c r="E4">
        <v>7.480831434380053E-3</v>
      </c>
      <c r="F4" s="8">
        <f t="shared" si="0"/>
        <v>-9.9552408705683004E-3</v>
      </c>
      <c r="G4" s="8">
        <f t="shared" si="1"/>
        <v>0.1858503315882864</v>
      </c>
      <c r="I4" s="10" t="s">
        <v>7</v>
      </c>
      <c r="J4" s="11">
        <v>-9.9552408705683004E-3</v>
      </c>
      <c r="L4" s="12" t="str">
        <f>_xlfn.XLOOKUP(I4,Sheet!$B$2:$B$900,Sheet!$A$2:$A$900)</f>
        <v>AAPL</v>
      </c>
      <c r="M4" s="9">
        <f t="shared" si="2"/>
        <v>-9.9552408705683004E-3</v>
      </c>
      <c r="O4" s="14" t="s">
        <v>892</v>
      </c>
      <c r="P4" s="25">
        <v>1</v>
      </c>
      <c r="R4" s="10" t="s">
        <v>6</v>
      </c>
      <c r="S4" s="11">
        <v>0.1858503315882864</v>
      </c>
      <c r="U4" s="14" t="s">
        <v>892</v>
      </c>
      <c r="V4" s="25">
        <f>COUNTIFS(E:E,"&lt;=0", G:G,"&gt;0")</f>
        <v>112</v>
      </c>
    </row>
    <row r="5" spans="1:22" ht="16" customHeight="1">
      <c r="A5" s="1" t="s">
        <v>8</v>
      </c>
      <c r="B5">
        <v>-0.15247706677999739</v>
      </c>
      <c r="C5">
        <v>-0.19623890403140831</v>
      </c>
      <c r="D5">
        <v>0.83276308692290191</v>
      </c>
      <c r="E5">
        <v>-4.3761837251410952E-2</v>
      </c>
      <c r="F5" s="8">
        <f t="shared" si="0"/>
        <v>-9.3876752412848999E-3</v>
      </c>
      <c r="G5" s="8">
        <f t="shared" si="1"/>
        <v>8.9292371793993602E-2</v>
      </c>
      <c r="I5" s="10" t="s">
        <v>9</v>
      </c>
      <c r="J5" s="11">
        <v>-9.3876752412848999E-3</v>
      </c>
      <c r="L5" s="12" t="str">
        <f>_xlfn.XLOOKUP(I5,Sheet!$B$2:$B$900,Sheet!$A$2:$A$900)</f>
        <v>ABT</v>
      </c>
      <c r="M5" s="9">
        <f t="shared" si="2"/>
        <v>-9.3876752412848999E-3</v>
      </c>
      <c r="O5" s="14" t="s">
        <v>893</v>
      </c>
      <c r="P5" s="25">
        <f>COUNTIFS(E:E,"&gt;0", F:F,"&lt;=0")</f>
        <v>291</v>
      </c>
      <c r="R5" s="10" t="s">
        <v>8</v>
      </c>
      <c r="S5" s="11">
        <v>8.9292371793993602E-2</v>
      </c>
      <c r="U5" s="14" t="s">
        <v>893</v>
      </c>
      <c r="V5" s="25">
        <f>COUNTIFS(E:E,"&gt;0", G:G,"&lt;=0")</f>
        <v>60</v>
      </c>
    </row>
    <row r="6" spans="1:22" ht="16" customHeight="1">
      <c r="A6" s="1" t="s">
        <v>10</v>
      </c>
      <c r="B6">
        <v>-0.10870654894964139</v>
      </c>
      <c r="C6">
        <v>0.38378297988502119</v>
      </c>
      <c r="D6">
        <v>0.62137703033472169</v>
      </c>
      <c r="E6">
        <v>0.49248952883466263</v>
      </c>
      <c r="F6" s="8">
        <f t="shared" si="0"/>
        <v>-9.842847000471E-3</v>
      </c>
      <c r="G6" s="8">
        <f t="shared" si="1"/>
        <v>0.1443613406152976</v>
      </c>
      <c r="I6" s="10" t="s">
        <v>11</v>
      </c>
      <c r="J6" s="11">
        <v>-9.842847000471E-3</v>
      </c>
      <c r="L6" s="12" t="str">
        <f>_xlfn.XLOOKUP(I6,Sheet!$B$2:$B$900,Sheet!$A$2:$A$900)</f>
        <v>ACGL</v>
      </c>
      <c r="M6" s="9">
        <f t="shared" si="2"/>
        <v>-9.842847000471E-3</v>
      </c>
      <c r="O6" s="14" t="s">
        <v>894</v>
      </c>
      <c r="P6" s="26">
        <f>P2/(P2+P4)</f>
        <v>0.5</v>
      </c>
      <c r="R6" s="10" t="s">
        <v>10</v>
      </c>
      <c r="S6" s="11">
        <v>0.1443613406152976</v>
      </c>
      <c r="U6" s="14" t="s">
        <v>894</v>
      </c>
      <c r="V6" s="26">
        <f>V2/(V2+V4)</f>
        <v>0.67346938775510201</v>
      </c>
    </row>
    <row r="7" spans="1:22">
      <c r="A7" s="1" t="s">
        <v>12</v>
      </c>
      <c r="B7">
        <v>-0.2298524178123269</v>
      </c>
      <c r="C7">
        <v>-0.37211706665941019</v>
      </c>
      <c r="D7">
        <v>1.2064408760512491</v>
      </c>
      <c r="E7">
        <v>-0.14226464884708331</v>
      </c>
      <c r="F7" s="8">
        <f t="shared" si="0"/>
        <v>-9.0492624653729006E-3</v>
      </c>
      <c r="G7" s="8">
        <f t="shared" si="1"/>
        <v>0.2092886605074184</v>
      </c>
      <c r="I7" s="10" t="s">
        <v>13</v>
      </c>
      <c r="J7" s="11">
        <v>-9.0492624653729006E-3</v>
      </c>
      <c r="L7" s="12" t="str">
        <f>_xlfn.XLOOKUP(I7,Sheet!$B$2:$B$900,Sheet!$A$2:$A$900)</f>
        <v>ACN</v>
      </c>
      <c r="M7" s="9">
        <f t="shared" si="2"/>
        <v>-9.0492624653729006E-3</v>
      </c>
      <c r="O7" s="14" t="s">
        <v>895</v>
      </c>
      <c r="P7" s="26">
        <f>P2/(P2+P5)</f>
        <v>3.4246575342465752E-3</v>
      </c>
      <c r="R7" s="10" t="s">
        <v>12</v>
      </c>
      <c r="S7" s="11">
        <v>0.2092886605074184</v>
      </c>
      <c r="U7" s="14" t="s">
        <v>895</v>
      </c>
      <c r="V7" s="26">
        <f>V2/(V2+V5)</f>
        <v>0.79381443298969068</v>
      </c>
    </row>
    <row r="8" spans="1:22" ht="16" customHeight="1">
      <c r="A8" s="1" t="s">
        <v>14</v>
      </c>
      <c r="B8">
        <v>-0.27827686765527693</v>
      </c>
      <c r="C8">
        <v>-0.41865044047445488</v>
      </c>
      <c r="D8">
        <v>1.440302708219344</v>
      </c>
      <c r="E8">
        <v>-0.14037357281917801</v>
      </c>
      <c r="F8" s="8">
        <f t="shared" si="0"/>
        <v>-1.0667339795443501E-2</v>
      </c>
      <c r="G8" s="8">
        <f t="shared" si="1"/>
        <v>0.12052874557294931</v>
      </c>
      <c r="I8" s="10" t="s">
        <v>15</v>
      </c>
      <c r="J8" s="11">
        <v>-1.0667339795443501E-2</v>
      </c>
      <c r="L8" s="12" t="str">
        <f>_xlfn.XLOOKUP(I8,Sheet!$B$2:$B$900,Sheet!$A$2:$A$900)</f>
        <v>ADBE</v>
      </c>
      <c r="M8" s="9">
        <f t="shared" si="2"/>
        <v>-1.0667339795443501E-2</v>
      </c>
      <c r="O8" s="27" t="s">
        <v>896</v>
      </c>
      <c r="P8" s="28">
        <f>2*P6*P7/(P6+P7)</f>
        <v>6.8027210884353739E-3</v>
      </c>
      <c r="R8" s="10" t="s">
        <v>14</v>
      </c>
      <c r="S8" s="11">
        <v>0.12052874557294931</v>
      </c>
      <c r="U8" s="27" t="s">
        <v>896</v>
      </c>
      <c r="V8" s="28">
        <f>2*V6*V7/(V6+V7)</f>
        <v>0.72870662460567825</v>
      </c>
    </row>
    <row r="9" spans="1:22" ht="16" thickBot="1">
      <c r="A9" s="1" t="s">
        <v>16</v>
      </c>
      <c r="B9">
        <v>-0.24779812567722789</v>
      </c>
      <c r="C9">
        <v>1.661901747397387E-2</v>
      </c>
      <c r="D9">
        <v>1.2931081718997359</v>
      </c>
      <c r="E9">
        <v>0.26441714315120179</v>
      </c>
      <c r="F9" s="8">
        <f t="shared" si="0"/>
        <v>-1.0484254440201299E-2</v>
      </c>
      <c r="G9" s="8">
        <f t="shared" si="1"/>
        <v>0.12722981144087581</v>
      </c>
      <c r="I9" s="10" t="s">
        <v>17</v>
      </c>
      <c r="J9" s="11">
        <v>-1.0484254440201299E-2</v>
      </c>
      <c r="L9" s="12" t="str">
        <f>_xlfn.XLOOKUP(I9,Sheet!$B$2:$B$900,Sheet!$A$2:$A$900)</f>
        <v>ADI</v>
      </c>
      <c r="M9" s="9">
        <f t="shared" si="2"/>
        <v>-1.0484254440201299E-2</v>
      </c>
      <c r="O9" s="29" t="s">
        <v>875</v>
      </c>
      <c r="P9" s="30">
        <f>(P2+P3)/(P2+P3+P4+P5)</f>
        <v>0.32718894009216593</v>
      </c>
      <c r="R9" s="10" t="s">
        <v>16</v>
      </c>
      <c r="S9" s="11">
        <v>0.12722981144087581</v>
      </c>
      <c r="U9" s="29" t="s">
        <v>875</v>
      </c>
      <c r="V9" s="30">
        <f>(V2+V3)/(V2+V3+V4+V5)</f>
        <v>0.60185185185185186</v>
      </c>
    </row>
    <row r="10" spans="1:22" ht="16" thickBot="1">
      <c r="A10" s="1" t="s">
        <v>18</v>
      </c>
      <c r="B10">
        <v>-9.7213169138998551E-2</v>
      </c>
      <c r="C10">
        <v>0.38503984673325131</v>
      </c>
      <c r="D10">
        <v>0.56587071340106532</v>
      </c>
      <c r="E10">
        <v>0.48225301587224989</v>
      </c>
      <c r="F10" s="8">
        <f t="shared" si="0"/>
        <v>-9.4489861858187002E-3</v>
      </c>
      <c r="G10" s="8">
        <f t="shared" si="1"/>
        <v>0.1359672648744405</v>
      </c>
      <c r="I10" s="10" t="s">
        <v>19</v>
      </c>
      <c r="J10" s="11">
        <v>-9.4489861858187002E-3</v>
      </c>
      <c r="L10" s="12" t="str">
        <f>_xlfn.XLOOKUP(I10,Sheet!$B$2:$B$900,Sheet!$A$2:$A$900)</f>
        <v>ADM</v>
      </c>
      <c r="M10" s="9">
        <f t="shared" si="2"/>
        <v>-9.4489861858187002E-3</v>
      </c>
      <c r="P10" s="31"/>
      <c r="R10" s="10" t="s">
        <v>18</v>
      </c>
      <c r="S10" s="11">
        <v>0.1359672648744405</v>
      </c>
      <c r="U10" s="12"/>
      <c r="V10" s="31"/>
    </row>
    <row r="11" spans="1:22" ht="16" thickBot="1">
      <c r="A11" s="1" t="s">
        <v>20</v>
      </c>
      <c r="B11">
        <v>-0.1729102797667634</v>
      </c>
      <c r="C11">
        <v>2.6892983987109601E-2</v>
      </c>
      <c r="D11">
        <v>0.93144358079869793</v>
      </c>
      <c r="E11">
        <v>0.199803263753873</v>
      </c>
      <c r="F11" s="8">
        <f t="shared" si="0"/>
        <v>-9.2448977039731994E-3</v>
      </c>
      <c r="G11" s="8">
        <f t="shared" si="1"/>
        <v>0.19911877940684711</v>
      </c>
      <c r="I11" s="10" t="s">
        <v>21</v>
      </c>
      <c r="J11" s="11">
        <v>-9.2448977039731994E-3</v>
      </c>
      <c r="L11" s="12" t="str">
        <f>_xlfn.XLOOKUP(I11,Sheet!$B$2:$B$900,Sheet!$A$2:$A$900)</f>
        <v>ADP</v>
      </c>
      <c r="M11" s="9">
        <f t="shared" si="2"/>
        <v>-9.2448977039731994E-3</v>
      </c>
      <c r="O11" s="39" t="s">
        <v>876</v>
      </c>
      <c r="P11" s="40"/>
      <c r="R11" s="10" t="s">
        <v>20</v>
      </c>
      <c r="S11" s="11">
        <v>0.19911877940684711</v>
      </c>
      <c r="U11" s="37" t="s">
        <v>877</v>
      </c>
      <c r="V11" s="38"/>
    </row>
    <row r="12" spans="1:22">
      <c r="A12" s="1" t="s">
        <v>22</v>
      </c>
      <c r="B12">
        <v>-0.31496053783651279</v>
      </c>
      <c r="C12">
        <v>-0.29634472894343089</v>
      </c>
      <c r="D12">
        <v>1.6174634265559911</v>
      </c>
      <c r="E12">
        <v>1.861580889308195E-2</v>
      </c>
      <c r="F12" s="8">
        <f t="shared" si="0"/>
        <v>-1.1584442947849501E-2</v>
      </c>
      <c r="G12" s="8">
        <f t="shared" si="1"/>
        <v>-7.1704436364344003E-3</v>
      </c>
      <c r="I12" s="10" t="s">
        <v>23</v>
      </c>
      <c r="J12" s="11">
        <v>-1.1584442947849501E-2</v>
      </c>
      <c r="L12" s="12" t="str">
        <f>_xlfn.XLOOKUP(I12,Sheet!$B$2:$B$900,Sheet!$A$2:$A$900)</f>
        <v>ADSK</v>
      </c>
      <c r="M12" s="9">
        <f t="shared" si="2"/>
        <v>-1.1584442947849501E-2</v>
      </c>
      <c r="O12" s="32" t="s">
        <v>878</v>
      </c>
      <c r="P12" s="33">
        <f>SQRT(SUMXMY2(E:E, F:F)/COUNT(E:E))</f>
        <v>0.28173845971235606</v>
      </c>
      <c r="R12" s="10" t="s">
        <v>22</v>
      </c>
      <c r="S12" s="11">
        <v>-7.1704436364344003E-3</v>
      </c>
      <c r="U12" s="32" t="s">
        <v>878</v>
      </c>
      <c r="V12" s="33">
        <f>SQRT(SUMXMY2($E$2:$E$433, $G$2:$G$433)/COUNT($E$2:$E$433))</f>
        <v>0.35195933567714982</v>
      </c>
    </row>
    <row r="13" spans="1:22" ht="16" thickBot="1">
      <c r="A13" s="1" t="s">
        <v>24</v>
      </c>
      <c r="B13">
        <v>-8.0226657047705235E-2</v>
      </c>
      <c r="C13">
        <v>4.9075733049015469E-2</v>
      </c>
      <c r="D13">
        <v>0.48383577335117428</v>
      </c>
      <c r="E13">
        <v>0.1293023900967207</v>
      </c>
      <c r="F13" s="8">
        <f t="shared" si="0"/>
        <v>-9.5273236605279005E-3</v>
      </c>
      <c r="G13" s="8">
        <f t="shared" si="1"/>
        <v>0.12220372743500529</v>
      </c>
      <c r="I13" s="10" t="s">
        <v>25</v>
      </c>
      <c r="J13" s="11">
        <v>-9.5273236605279005E-3</v>
      </c>
      <c r="L13" s="12" t="str">
        <f>_xlfn.XLOOKUP(I13,Sheet!$B$2:$B$900,Sheet!$A$2:$A$900)</f>
        <v>AEE</v>
      </c>
      <c r="M13" s="9">
        <f t="shared" si="2"/>
        <v>-9.5273236605279005E-3</v>
      </c>
      <c r="O13" s="29" t="s">
        <v>879</v>
      </c>
      <c r="P13" s="34">
        <f>RSQ(F:F, E:E)</f>
        <v>9.6918143358221988E-4</v>
      </c>
      <c r="R13" s="10" t="s">
        <v>24</v>
      </c>
      <c r="S13" s="11">
        <v>0.12220372743500529</v>
      </c>
      <c r="U13" s="29" t="s">
        <v>879</v>
      </c>
      <c r="V13" s="34">
        <f>RSQ(G:G, E:E)</f>
        <v>2.9525065461744335E-3</v>
      </c>
    </row>
    <row r="14" spans="1:22">
      <c r="A14" s="1" t="s">
        <v>26</v>
      </c>
      <c r="B14">
        <v>-8.4998726425588311E-2</v>
      </c>
      <c r="C14">
        <v>0.12612403208771689</v>
      </c>
      <c r="D14">
        <v>0.50688208346031183</v>
      </c>
      <c r="E14">
        <v>0.21112275851330531</v>
      </c>
      <c r="F14" s="8">
        <f t="shared" si="0"/>
        <v>-9.7939558543825005E-3</v>
      </c>
      <c r="G14" s="8">
        <f t="shared" si="1"/>
        <v>5.6013166568245502E-2</v>
      </c>
      <c r="I14" s="10" t="s">
        <v>27</v>
      </c>
      <c r="J14" s="11">
        <v>-9.7939558543825005E-3</v>
      </c>
      <c r="L14" s="12" t="str">
        <f>_xlfn.XLOOKUP(I14,Sheet!$B$2:$B$900,Sheet!$A$2:$A$900)</f>
        <v>AEP</v>
      </c>
      <c r="M14" s="9">
        <f t="shared" si="2"/>
        <v>-9.7939558543825005E-3</v>
      </c>
      <c r="P14" s="15"/>
      <c r="R14" s="10" t="s">
        <v>26</v>
      </c>
      <c r="S14" s="11">
        <v>5.6013166568245502E-2</v>
      </c>
      <c r="V14" s="16"/>
    </row>
    <row r="15" spans="1:22">
      <c r="A15" s="1" t="s">
        <v>28</v>
      </c>
      <c r="B15">
        <v>-0.19540817632863081</v>
      </c>
      <c r="C15">
        <v>0.25724793628066261</v>
      </c>
      <c r="D15">
        <v>1.040095291390152</v>
      </c>
      <c r="E15">
        <v>0.45265611260929328</v>
      </c>
      <c r="F15" s="8">
        <f t="shared" si="0"/>
        <v>-1.0769104586618099E-2</v>
      </c>
      <c r="G15" s="8">
        <f t="shared" si="1"/>
        <v>-0.15104693991310281</v>
      </c>
      <c r="I15" s="10" t="s">
        <v>29</v>
      </c>
      <c r="J15" s="11">
        <v>-1.0769104586618099E-2</v>
      </c>
      <c r="L15" s="12" t="str">
        <f>_xlfn.XLOOKUP(I15,Sheet!$B$2:$B$900,Sheet!$A$2:$A$900)</f>
        <v>AES</v>
      </c>
      <c r="M15" s="9">
        <f t="shared" si="2"/>
        <v>-1.0769104586618099E-2</v>
      </c>
      <c r="P15" s="15"/>
      <c r="R15" s="10" t="s">
        <v>28</v>
      </c>
      <c r="S15" s="11">
        <v>-0.15104693991310281</v>
      </c>
      <c r="V15" s="16"/>
    </row>
    <row r="16" spans="1:22">
      <c r="A16" s="1" t="s">
        <v>30</v>
      </c>
      <c r="B16">
        <v>-0.1196291476029268</v>
      </c>
      <c r="C16">
        <v>0.26197525535157828</v>
      </c>
      <c r="D16">
        <v>0.67412680738698427</v>
      </c>
      <c r="E16">
        <v>0.38160440295450498</v>
      </c>
      <c r="F16" s="8">
        <f t="shared" si="0"/>
        <v>-9.5576451845031992E-3</v>
      </c>
      <c r="G16" s="8">
        <f t="shared" si="1"/>
        <v>0.14484368539593709</v>
      </c>
      <c r="I16" s="10" t="s">
        <v>31</v>
      </c>
      <c r="J16" s="11">
        <v>-9.5576451845031992E-3</v>
      </c>
      <c r="L16" s="12" t="str">
        <f>_xlfn.XLOOKUP(I16,Sheet!$B$2:$B$900,Sheet!$A$2:$A$900)</f>
        <v>AFL</v>
      </c>
      <c r="M16" s="9">
        <f t="shared" si="2"/>
        <v>-9.5576451845031992E-3</v>
      </c>
      <c r="P16" s="15"/>
      <c r="R16" s="10" t="s">
        <v>30</v>
      </c>
      <c r="S16" s="11">
        <v>0.14484368539593709</v>
      </c>
      <c r="V16" s="16"/>
    </row>
    <row r="17" spans="1:22">
      <c r="A17" s="1" t="s">
        <v>32</v>
      </c>
      <c r="B17">
        <v>-0.17566486525866579</v>
      </c>
      <c r="C17">
        <v>0.18189059546533959</v>
      </c>
      <c r="D17">
        <v>0.94474662114482888</v>
      </c>
      <c r="E17">
        <v>0.35755546072400551</v>
      </c>
      <c r="F17" s="8">
        <f t="shared" si="0"/>
        <v>-9.1586225510983006E-3</v>
      </c>
      <c r="G17" s="8">
        <f t="shared" si="1"/>
        <v>0.23823193360708361</v>
      </c>
      <c r="I17" s="10" t="s">
        <v>33</v>
      </c>
      <c r="J17" s="11">
        <v>-9.1586225510983006E-3</v>
      </c>
      <c r="L17" s="12" t="str">
        <f>_xlfn.XLOOKUP(I17,Sheet!$B$2:$B$900,Sheet!$A$2:$A$900)</f>
        <v>AIG</v>
      </c>
      <c r="M17" s="9">
        <f t="shared" si="2"/>
        <v>-9.1586225510983006E-3</v>
      </c>
      <c r="P17" s="15"/>
      <c r="R17" s="10" t="s">
        <v>32</v>
      </c>
      <c r="S17" s="11">
        <v>0.23823193360708361</v>
      </c>
      <c r="V17" s="16"/>
    </row>
    <row r="18" spans="1:22">
      <c r="A18" s="1" t="s">
        <v>34</v>
      </c>
      <c r="B18">
        <v>-0.1006475042408346</v>
      </c>
      <c r="C18">
        <v>-0.1594169456660208</v>
      </c>
      <c r="D18">
        <v>0.58245654766039867</v>
      </c>
      <c r="E18">
        <v>-5.8769441425186253E-2</v>
      </c>
      <c r="F18" s="8">
        <f t="shared" si="0"/>
        <v>-9.8460008492790001E-3</v>
      </c>
      <c r="G18" s="8">
        <f t="shared" si="1"/>
        <v>0.13111937520899331</v>
      </c>
      <c r="I18" s="10" t="s">
        <v>35</v>
      </c>
      <c r="J18" s="11">
        <v>-9.8460008492790001E-3</v>
      </c>
      <c r="L18" s="12" t="str">
        <f>_xlfn.XLOOKUP(I18,Sheet!$B$2:$B$900,Sheet!$A$2:$A$900)</f>
        <v>AIZ</v>
      </c>
      <c r="M18" s="9">
        <f t="shared" si="2"/>
        <v>-9.8460008492790001E-3</v>
      </c>
      <c r="P18" s="15"/>
      <c r="R18" s="10" t="s">
        <v>34</v>
      </c>
      <c r="S18" s="11">
        <v>0.13111937520899331</v>
      </c>
      <c r="V18" s="16"/>
    </row>
    <row r="19" spans="1:22">
      <c r="A19" s="1" t="s">
        <v>36</v>
      </c>
      <c r="B19">
        <v>-0.15143480181933119</v>
      </c>
      <c r="C19">
        <v>0.1526777703536791</v>
      </c>
      <c r="D19">
        <v>0.82772955543010229</v>
      </c>
      <c r="E19">
        <v>0.30411257217301041</v>
      </c>
      <c r="F19" s="8">
        <f t="shared" si="0"/>
        <v>-9.3557531114992001E-3</v>
      </c>
      <c r="G19" s="8">
        <f t="shared" si="1"/>
        <v>0.21841264857987591</v>
      </c>
      <c r="I19" s="10" t="s">
        <v>37</v>
      </c>
      <c r="J19" s="11">
        <v>-9.3557531114992001E-3</v>
      </c>
      <c r="L19" s="12" t="str">
        <f>_xlfn.XLOOKUP(I19,Sheet!$B$2:$B$900,Sheet!$A$2:$A$900)</f>
        <v>AJG</v>
      </c>
      <c r="M19" s="9">
        <f t="shared" si="2"/>
        <v>-9.3557531114992001E-3</v>
      </c>
      <c r="P19" s="15"/>
      <c r="R19" s="10" t="s">
        <v>36</v>
      </c>
      <c r="S19" s="11">
        <v>0.21841264857987591</v>
      </c>
      <c r="V19" s="16"/>
    </row>
    <row r="20" spans="1:22">
      <c r="A20" s="1" t="s">
        <v>38</v>
      </c>
      <c r="B20">
        <v>-0.14034920986269209</v>
      </c>
      <c r="C20">
        <v>-0.28330536151726748</v>
      </c>
      <c r="D20">
        <v>0.7741926158457495</v>
      </c>
      <c r="E20">
        <v>-0.1429561516545754</v>
      </c>
      <c r="F20" s="8">
        <f t="shared" si="0"/>
        <v>-1.01637830566114E-2</v>
      </c>
      <c r="G20" s="8">
        <f t="shared" si="1"/>
        <v>4.8596368570273302E-2</v>
      </c>
      <c r="I20" s="10" t="s">
        <v>39</v>
      </c>
      <c r="J20" s="11">
        <v>-1.01637830566114E-2</v>
      </c>
      <c r="L20" s="12" t="str">
        <f>_xlfn.XLOOKUP(I20,Sheet!$B$2:$B$900,Sheet!$A$2:$A$900)</f>
        <v>AKAM</v>
      </c>
      <c r="M20" s="9">
        <f t="shared" si="2"/>
        <v>-1.01637830566114E-2</v>
      </c>
      <c r="P20" s="15"/>
      <c r="R20" s="10" t="s">
        <v>38</v>
      </c>
      <c r="S20" s="11">
        <v>4.8596368570273302E-2</v>
      </c>
      <c r="V20" s="16"/>
    </row>
    <row r="21" spans="1:22">
      <c r="A21" s="1" t="s">
        <v>40</v>
      </c>
      <c r="B21">
        <v>-0.26629668654479333</v>
      </c>
      <c r="C21">
        <v>8.3994515579768114E-2</v>
      </c>
      <c r="D21">
        <v>1.3824454251053431</v>
      </c>
      <c r="E21">
        <v>0.35029120212456138</v>
      </c>
      <c r="F21" s="8">
        <f t="shared" si="0"/>
        <v>-9.5521793725277006E-3</v>
      </c>
      <c r="G21" s="8">
        <f t="shared" si="1"/>
        <v>0.29032062426952598</v>
      </c>
      <c r="I21" s="10" t="s">
        <v>41</v>
      </c>
      <c r="J21" s="11">
        <v>-9.5521793725277006E-3</v>
      </c>
      <c r="L21" s="12" t="str">
        <f>_xlfn.XLOOKUP(I21,Sheet!$B$2:$B$900,Sheet!$A$2:$A$900)</f>
        <v>ALB</v>
      </c>
      <c r="M21" s="9">
        <f t="shared" si="2"/>
        <v>-9.5521793725277006E-3</v>
      </c>
      <c r="P21" s="15"/>
      <c r="R21" s="10" t="s">
        <v>40</v>
      </c>
      <c r="S21" s="11">
        <v>0.29032062426952598</v>
      </c>
      <c r="V21" s="16"/>
    </row>
    <row r="22" spans="1:22">
      <c r="A22" s="1" t="s">
        <v>42</v>
      </c>
      <c r="B22">
        <v>-0.32046700845451548</v>
      </c>
      <c r="C22">
        <v>-0.95296807911098402</v>
      </c>
      <c r="D22">
        <v>1.644056466057366</v>
      </c>
      <c r="E22">
        <v>-0.63250107065646843</v>
      </c>
      <c r="F22" s="8">
        <f t="shared" si="0"/>
        <v>-1.0546867840184399E-2</v>
      </c>
      <c r="G22" s="8">
        <f t="shared" si="1"/>
        <v>7.3702204578472999E-2</v>
      </c>
      <c r="I22" s="10" t="s">
        <v>43</v>
      </c>
      <c r="J22" s="11">
        <v>-1.0546867840184399E-2</v>
      </c>
      <c r="L22" s="12" t="str">
        <f>_xlfn.XLOOKUP(I22,Sheet!$B$2:$B$900,Sheet!$A$2:$A$900)</f>
        <v>ALGN</v>
      </c>
      <c r="M22" s="9">
        <f t="shared" si="2"/>
        <v>-1.0546867840184399E-2</v>
      </c>
      <c r="P22" s="15"/>
      <c r="R22" s="10" t="s">
        <v>42</v>
      </c>
      <c r="S22" s="11">
        <v>7.3702204578472999E-2</v>
      </c>
      <c r="V22" s="16"/>
    </row>
    <row r="23" spans="1:22">
      <c r="A23" s="1" t="s">
        <v>44</v>
      </c>
      <c r="B23">
        <v>-0.1025832650081787</v>
      </c>
      <c r="C23">
        <v>0.21353884061197431</v>
      </c>
      <c r="D23">
        <v>0.59180514245411164</v>
      </c>
      <c r="E23">
        <v>0.31612210562015303</v>
      </c>
      <c r="F23" s="8">
        <f t="shared" si="0"/>
        <v>-1.0124882164195201E-2</v>
      </c>
      <c r="G23" s="8">
        <f t="shared" si="1"/>
        <v>6.5255731851958196E-2</v>
      </c>
      <c r="I23" s="10" t="s">
        <v>45</v>
      </c>
      <c r="J23" s="11">
        <v>-1.0124882164195201E-2</v>
      </c>
      <c r="L23" s="12" t="str">
        <f>_xlfn.XLOOKUP(I23,Sheet!$B$2:$B$900,Sheet!$A$2:$A$900)</f>
        <v>ALL</v>
      </c>
      <c r="M23" s="9">
        <f t="shared" si="2"/>
        <v>-1.0124882164195201E-2</v>
      </c>
      <c r="P23" s="15"/>
      <c r="R23" s="10" t="s">
        <v>44</v>
      </c>
      <c r="S23" s="11">
        <v>6.5255731851958196E-2</v>
      </c>
      <c r="V23" s="16"/>
    </row>
    <row r="24" spans="1:22">
      <c r="A24" s="1" t="s">
        <v>46</v>
      </c>
      <c r="B24">
        <v>-0.33737617742316889</v>
      </c>
      <c r="C24">
        <v>-0.34278759345736343</v>
      </c>
      <c r="D24">
        <v>1.725717883962455</v>
      </c>
      <c r="E24">
        <v>-5.4114160341944828E-3</v>
      </c>
      <c r="F24" s="8">
        <f t="shared" si="0"/>
        <v>-9.4876146796448006E-3</v>
      </c>
      <c r="G24" s="8">
        <f t="shared" si="1"/>
        <v>0.202002593162417</v>
      </c>
      <c r="I24" s="10" t="s">
        <v>47</v>
      </c>
      <c r="J24" s="11">
        <v>-9.4876146796448006E-3</v>
      </c>
      <c r="L24" s="12" t="str">
        <f>_xlfn.XLOOKUP(I24,Sheet!$B$2:$B$900,Sheet!$A$2:$A$900)</f>
        <v>AMAT</v>
      </c>
      <c r="M24" s="9">
        <f t="shared" si="2"/>
        <v>-9.4876146796448006E-3</v>
      </c>
      <c r="P24" s="15"/>
      <c r="R24" s="10" t="s">
        <v>46</v>
      </c>
      <c r="S24" s="11">
        <v>0.202002593162417</v>
      </c>
      <c r="V24" s="16"/>
    </row>
    <row r="25" spans="1:22">
      <c r="A25" s="1" t="s">
        <v>48</v>
      </c>
      <c r="B25">
        <v>-0.40677149398647738</v>
      </c>
      <c r="C25">
        <v>-0.61119021011757235</v>
      </c>
      <c r="D25">
        <v>2.0608567637641628</v>
      </c>
      <c r="E25">
        <v>-0.204418716131095</v>
      </c>
      <c r="F25" s="8">
        <f t="shared" si="0"/>
        <v>-9.6390203186585994E-3</v>
      </c>
      <c r="G25" s="8">
        <f t="shared" si="1"/>
        <v>0.3355645044965872</v>
      </c>
      <c r="I25" s="10" t="s">
        <v>49</v>
      </c>
      <c r="J25" s="11">
        <v>-9.6390203186585994E-3</v>
      </c>
      <c r="L25" s="12" t="str">
        <f>_xlfn.XLOOKUP(I25,Sheet!$B$2:$B$900,Sheet!$A$2:$A$900)</f>
        <v>AMD</v>
      </c>
      <c r="M25" s="9">
        <f t="shared" si="2"/>
        <v>-9.6390203186585994E-3</v>
      </c>
      <c r="P25" s="15"/>
      <c r="R25" s="10" t="s">
        <v>48</v>
      </c>
      <c r="S25" s="11">
        <v>0.3355645044965872</v>
      </c>
      <c r="V25" s="16"/>
    </row>
    <row r="26" spans="1:22">
      <c r="A26" s="1" t="s">
        <v>50</v>
      </c>
      <c r="B26">
        <v>-0.1546916596896987</v>
      </c>
      <c r="C26">
        <v>-1.435359785629531E-2</v>
      </c>
      <c r="D26">
        <v>0.84345827823739095</v>
      </c>
      <c r="E26">
        <v>0.14033806183340339</v>
      </c>
      <c r="F26" s="8">
        <f t="shared" si="0"/>
        <v>-1.00676504920925E-2</v>
      </c>
      <c r="G26" s="8">
        <f t="shared" si="1"/>
        <v>9.9247131746467696E-2</v>
      </c>
      <c r="I26" s="10" t="s">
        <v>51</v>
      </c>
      <c r="J26" s="11">
        <v>-1.00676504920925E-2</v>
      </c>
      <c r="L26" s="12" t="str">
        <f>_xlfn.XLOOKUP(I26,Sheet!$B$2:$B$900,Sheet!$A$2:$A$900)</f>
        <v>AME</v>
      </c>
      <c r="M26" s="9">
        <f t="shared" si="2"/>
        <v>-1.00676504920925E-2</v>
      </c>
      <c r="P26" s="15"/>
      <c r="R26" s="10" t="s">
        <v>50</v>
      </c>
      <c r="S26" s="11">
        <v>9.9247131746467696E-2</v>
      </c>
      <c r="V26" s="16"/>
    </row>
    <row r="27" spans="1:22">
      <c r="A27" s="1" t="s">
        <v>52</v>
      </c>
      <c r="B27">
        <v>-5.1730436172208259E-2</v>
      </c>
      <c r="C27">
        <v>0.2092296076178044</v>
      </c>
      <c r="D27">
        <v>0.34621565695493889</v>
      </c>
      <c r="E27">
        <v>0.26096004379001259</v>
      </c>
      <c r="F27" s="8">
        <f t="shared" si="0"/>
        <v>-1.0457979170546699E-2</v>
      </c>
      <c r="G27" s="8">
        <f t="shared" si="1"/>
        <v>-0.16630263423269079</v>
      </c>
      <c r="I27" s="10" t="s">
        <v>53</v>
      </c>
      <c r="J27" s="11">
        <v>-1.0457979170546699E-2</v>
      </c>
      <c r="L27" s="12" t="str">
        <f>_xlfn.XLOOKUP(I27,Sheet!$B$2:$B$900,Sheet!$A$2:$A$900)</f>
        <v>AMGN</v>
      </c>
      <c r="M27" s="9">
        <f t="shared" si="2"/>
        <v>-1.0457979170546699E-2</v>
      </c>
      <c r="P27" s="15"/>
      <c r="R27" s="10" t="s">
        <v>52</v>
      </c>
      <c r="S27" s="11">
        <v>-0.16630263423269079</v>
      </c>
      <c r="V27" s="16"/>
    </row>
    <row r="28" spans="1:22">
      <c r="A28" s="1" t="s">
        <v>54</v>
      </c>
      <c r="B28">
        <v>-0.23503864729231061</v>
      </c>
      <c r="C28">
        <v>0.11111308235118331</v>
      </c>
      <c r="D28">
        <v>1.231487337749146</v>
      </c>
      <c r="E28">
        <v>0.34615172964349389</v>
      </c>
      <c r="F28" s="8">
        <f t="shared" si="0"/>
        <v>-9.3999343228107993E-3</v>
      </c>
      <c r="G28" s="8">
        <f t="shared" si="1"/>
        <v>0.20153547355045739</v>
      </c>
      <c r="I28" s="10" t="s">
        <v>55</v>
      </c>
      <c r="J28" s="11">
        <v>-9.3999343228107993E-3</v>
      </c>
      <c r="L28" s="12" t="str">
        <f>_xlfn.XLOOKUP(I28,Sheet!$B$2:$B$900,Sheet!$A$2:$A$900)</f>
        <v>AMP</v>
      </c>
      <c r="M28" s="9">
        <f t="shared" si="2"/>
        <v>-9.3999343228107993E-3</v>
      </c>
      <c r="P28" s="15"/>
      <c r="R28" s="10" t="s">
        <v>54</v>
      </c>
      <c r="S28" s="11">
        <v>0.20153547355045739</v>
      </c>
      <c r="V28" s="16"/>
    </row>
    <row r="29" spans="1:22">
      <c r="A29" s="1" t="s">
        <v>56</v>
      </c>
      <c r="B29">
        <v>-0.15101049646975939</v>
      </c>
      <c r="C29">
        <v>-0.24620791391705901</v>
      </c>
      <c r="D29">
        <v>0.82568040821683675</v>
      </c>
      <c r="E29">
        <v>-9.519741744729962E-2</v>
      </c>
      <c r="F29" s="8">
        <f t="shared" si="0"/>
        <v>-9.3327017348883001E-3</v>
      </c>
      <c r="G29" s="8">
        <f t="shared" si="1"/>
        <v>0.15915418356006331</v>
      </c>
      <c r="I29" s="10" t="s">
        <v>57</v>
      </c>
      <c r="J29" s="11">
        <v>-9.3327017348883001E-3</v>
      </c>
      <c r="L29" s="12" t="str">
        <f>_xlfn.XLOOKUP(I29,Sheet!$B$2:$B$900,Sheet!$A$2:$A$900)</f>
        <v>AMT</v>
      </c>
      <c r="M29" s="9">
        <f t="shared" si="2"/>
        <v>-9.3327017348883001E-3</v>
      </c>
      <c r="P29" s="15"/>
      <c r="R29" s="10" t="s">
        <v>56</v>
      </c>
      <c r="S29" s="11">
        <v>0.15915418356006331</v>
      </c>
      <c r="V29" s="16"/>
    </row>
    <row r="30" spans="1:22">
      <c r="A30" s="1" t="s">
        <v>58</v>
      </c>
      <c r="B30">
        <v>-0.31969843134727399</v>
      </c>
      <c r="C30">
        <v>-0.56016611831604912</v>
      </c>
      <c r="D30">
        <v>1.6403446871720111</v>
      </c>
      <c r="E30">
        <v>-0.2404676869687751</v>
      </c>
      <c r="F30" s="8">
        <f t="shared" si="0"/>
        <v>-1.07888766058172E-2</v>
      </c>
      <c r="G30" s="8">
        <f t="shared" si="1"/>
        <v>5.4664490142752598E-2</v>
      </c>
      <c r="I30" s="10" t="s">
        <v>59</v>
      </c>
      <c r="J30" s="11">
        <v>-1.07888766058172E-2</v>
      </c>
      <c r="L30" s="12" t="str">
        <f>_xlfn.XLOOKUP(I30,Sheet!$B$2:$B$900,Sheet!$A$2:$A$900)</f>
        <v>AMZN</v>
      </c>
      <c r="M30" s="9">
        <f t="shared" si="2"/>
        <v>-1.07888766058172E-2</v>
      </c>
      <c r="P30" s="15"/>
      <c r="R30" s="10" t="s">
        <v>58</v>
      </c>
      <c r="S30" s="11">
        <v>5.4664490142752598E-2</v>
      </c>
      <c r="V30" s="16"/>
    </row>
    <row r="31" spans="1:22">
      <c r="A31" s="1" t="s">
        <v>60</v>
      </c>
      <c r="B31">
        <v>-0.28469176442778948</v>
      </c>
      <c r="C31">
        <v>-0.42110918419675342</v>
      </c>
      <c r="D31">
        <v>1.471282915888289</v>
      </c>
      <c r="E31">
        <v>-0.13641741976896379</v>
      </c>
      <c r="F31" s="8">
        <f t="shared" si="0"/>
        <v>-1.10782370147354E-2</v>
      </c>
      <c r="G31" s="8">
        <f t="shared" si="1"/>
        <v>4.9178727927183301E-2</v>
      </c>
      <c r="I31" s="10" t="s">
        <v>61</v>
      </c>
      <c r="J31" s="11">
        <v>-1.10782370147354E-2</v>
      </c>
      <c r="L31" s="12" t="str">
        <f>_xlfn.XLOOKUP(I31,Sheet!$B$2:$B$900,Sheet!$A$2:$A$900)</f>
        <v>ANSS</v>
      </c>
      <c r="M31" s="9">
        <f t="shared" si="2"/>
        <v>-1.10782370147354E-2</v>
      </c>
      <c r="P31" s="15"/>
      <c r="R31" s="10" t="s">
        <v>60</v>
      </c>
      <c r="S31" s="11">
        <v>4.9178727927183301E-2</v>
      </c>
      <c r="V31" s="16"/>
    </row>
    <row r="32" spans="1:22">
      <c r="A32" s="1" t="s">
        <v>62</v>
      </c>
      <c r="B32">
        <v>-0.155518111746621</v>
      </c>
      <c r="C32">
        <v>4.5181454918970188E-2</v>
      </c>
      <c r="D32">
        <v>0.84744955935380573</v>
      </c>
      <c r="E32">
        <v>0.20069956666559119</v>
      </c>
      <c r="F32" s="8">
        <f t="shared" si="0"/>
        <v>-9.0744262461552004E-3</v>
      </c>
      <c r="G32" s="8">
        <f t="shared" si="1"/>
        <v>0.20478163098055521</v>
      </c>
      <c r="I32" s="10" t="s">
        <v>63</v>
      </c>
      <c r="J32" s="11">
        <v>-9.0744262461552004E-3</v>
      </c>
      <c r="L32" s="12" t="str">
        <f>_xlfn.XLOOKUP(I32,Sheet!$B$2:$B$900,Sheet!$A$2:$A$900)</f>
        <v>AON</v>
      </c>
      <c r="M32" s="9">
        <f t="shared" si="2"/>
        <v>-9.0744262461552004E-3</v>
      </c>
      <c r="P32" s="15"/>
      <c r="R32" s="10" t="s">
        <v>62</v>
      </c>
      <c r="S32" s="11">
        <v>0.20478163098055521</v>
      </c>
      <c r="V32" s="16"/>
    </row>
    <row r="33" spans="1:22">
      <c r="A33" s="1" t="s">
        <v>64</v>
      </c>
      <c r="B33">
        <v>-0.17143388508397281</v>
      </c>
      <c r="C33">
        <v>-0.33789545379326752</v>
      </c>
      <c r="D33">
        <v>0.92431345610672055</v>
      </c>
      <c r="E33">
        <v>-0.16646156870929471</v>
      </c>
      <c r="F33" s="8">
        <f t="shared" si="0"/>
        <v>-9.0729574538638991E-3</v>
      </c>
      <c r="G33" s="8">
        <f t="shared" si="1"/>
        <v>0.19811113487112031</v>
      </c>
      <c r="I33" s="10" t="s">
        <v>65</v>
      </c>
      <c r="J33" s="11">
        <v>-9.0729574538638991E-3</v>
      </c>
      <c r="L33" s="12" t="str">
        <f>_xlfn.XLOOKUP(I33,Sheet!$B$2:$B$900,Sheet!$A$2:$A$900)</f>
        <v>AOS</v>
      </c>
      <c r="M33" s="9">
        <f t="shared" si="2"/>
        <v>-9.0729574538638991E-3</v>
      </c>
      <c r="P33" s="15"/>
      <c r="R33" s="10" t="s">
        <v>64</v>
      </c>
      <c r="S33" s="11">
        <v>0.19811113487112031</v>
      </c>
      <c r="V33" s="16"/>
    </row>
    <row r="34" spans="1:22">
      <c r="A34" s="1" t="s">
        <v>66</v>
      </c>
      <c r="B34">
        <v>-0.2102133128704268</v>
      </c>
      <c r="C34">
        <v>0.74202970816817349</v>
      </c>
      <c r="D34">
        <v>1.1115954605896441</v>
      </c>
      <c r="E34">
        <v>0.95224302103860037</v>
      </c>
      <c r="F34" s="8">
        <f t="shared" si="0"/>
        <v>-8.8698869276975997E-3</v>
      </c>
      <c r="G34" s="8">
        <f t="shared" si="1"/>
        <v>0.2899243645591516</v>
      </c>
      <c r="I34" s="10" t="s">
        <v>67</v>
      </c>
      <c r="J34" s="11">
        <v>-8.8698869276975997E-3</v>
      </c>
      <c r="L34" s="12" t="str">
        <f>_xlfn.XLOOKUP(I34,Sheet!$B$2:$B$900,Sheet!$A$2:$A$900)</f>
        <v>APA</v>
      </c>
      <c r="M34" s="9">
        <f t="shared" si="2"/>
        <v>-8.8698869276975997E-3</v>
      </c>
      <c r="P34" s="15"/>
      <c r="R34" s="10" t="s">
        <v>66</v>
      </c>
      <c r="S34" s="11">
        <v>0.2899243645591516</v>
      </c>
      <c r="V34" s="16"/>
    </row>
    <row r="35" spans="1:22">
      <c r="A35" s="1" t="s">
        <v>68</v>
      </c>
      <c r="B35">
        <v>-0.15004947044525499</v>
      </c>
      <c r="C35">
        <v>7.9318145196352607E-2</v>
      </c>
      <c r="D35">
        <v>0.82103921337454722</v>
      </c>
      <c r="E35">
        <v>0.22936761564160771</v>
      </c>
      <c r="F35" s="8">
        <f t="shared" si="0"/>
        <v>-1.0079104522056201E-2</v>
      </c>
      <c r="G35" s="8">
        <f t="shared" si="1"/>
        <v>4.1160281621843001E-2</v>
      </c>
      <c r="I35" s="10" t="s">
        <v>69</v>
      </c>
      <c r="J35" s="11">
        <v>-1.0079104522056201E-2</v>
      </c>
      <c r="L35" s="12" t="str">
        <f>_xlfn.XLOOKUP(I35,Sheet!$B$2:$B$900,Sheet!$A$2:$A$900)</f>
        <v>APD</v>
      </c>
      <c r="M35" s="9">
        <f t="shared" si="2"/>
        <v>-1.0079104522056201E-2</v>
      </c>
      <c r="P35" s="15"/>
      <c r="R35" s="10" t="s">
        <v>68</v>
      </c>
      <c r="S35" s="11">
        <v>4.1160281621843001E-2</v>
      </c>
      <c r="V35" s="16"/>
    </row>
    <row r="36" spans="1:22">
      <c r="A36" s="1" t="s">
        <v>70</v>
      </c>
      <c r="B36">
        <v>-0.20539720070525391</v>
      </c>
      <c r="C36">
        <v>-8.3649865401126844E-2</v>
      </c>
      <c r="D36">
        <v>1.0883364495213259</v>
      </c>
      <c r="E36">
        <v>0.121747335304127</v>
      </c>
      <c r="F36" s="8">
        <f t="shared" si="0"/>
        <v>-9.9920107754603998E-3</v>
      </c>
      <c r="G36" s="8">
        <f t="shared" si="1"/>
        <v>0.20024971886536769</v>
      </c>
      <c r="I36" s="10" t="s">
        <v>71</v>
      </c>
      <c r="J36" s="11">
        <v>-9.9920107754603998E-3</v>
      </c>
      <c r="L36" s="12" t="str">
        <f>_xlfn.XLOOKUP(I36,Sheet!$B$2:$B$900,Sheet!$A$2:$A$900)</f>
        <v>APH</v>
      </c>
      <c r="M36" s="9">
        <f t="shared" si="2"/>
        <v>-9.9920107754603998E-3</v>
      </c>
      <c r="P36" s="15"/>
      <c r="R36" s="10" t="s">
        <v>70</v>
      </c>
      <c r="S36" s="11">
        <v>0.20024971886536769</v>
      </c>
      <c r="V36" s="16"/>
    </row>
    <row r="37" spans="1:22">
      <c r="A37" s="1" t="s">
        <v>72</v>
      </c>
      <c r="B37">
        <v>-0.17076815319718389</v>
      </c>
      <c r="C37">
        <v>-0.34757820139318157</v>
      </c>
      <c r="D37">
        <v>0.92109835961554498</v>
      </c>
      <c r="E37">
        <v>-0.17681004819599769</v>
      </c>
      <c r="F37" s="8">
        <f t="shared" si="0"/>
        <v>-9.3629693037801005E-3</v>
      </c>
      <c r="G37" s="8">
        <f t="shared" si="1"/>
        <v>0.1850776267094785</v>
      </c>
      <c r="I37" s="10" t="s">
        <v>73</v>
      </c>
      <c r="J37" s="11">
        <v>-9.3629693037801005E-3</v>
      </c>
      <c r="L37" s="12" t="str">
        <f>_xlfn.XLOOKUP(I37,Sheet!$B$2:$B$900,Sheet!$A$2:$A$900)</f>
        <v>ARE</v>
      </c>
      <c r="M37" s="9">
        <f t="shared" si="2"/>
        <v>-9.3629693037801005E-3</v>
      </c>
      <c r="P37" s="15"/>
      <c r="R37" s="10" t="s">
        <v>72</v>
      </c>
      <c r="S37" s="11">
        <v>0.1850776267094785</v>
      </c>
      <c r="V37" s="16"/>
    </row>
    <row r="38" spans="1:22">
      <c r="A38" s="1" t="s">
        <v>74</v>
      </c>
      <c r="B38">
        <v>-8.7618533932803472E-2</v>
      </c>
      <c r="C38">
        <v>0.11887366318735371</v>
      </c>
      <c r="D38">
        <v>0.51953422479701439</v>
      </c>
      <c r="E38">
        <v>0.20649219712015721</v>
      </c>
      <c r="F38" s="8">
        <f t="shared" si="0"/>
        <v>-9.6679325186179998E-3</v>
      </c>
      <c r="G38" s="8">
        <f t="shared" si="1"/>
        <v>2.8889638694958499E-2</v>
      </c>
      <c r="I38" s="10" t="s">
        <v>75</v>
      </c>
      <c r="J38" s="11">
        <v>-9.6679325186179998E-3</v>
      </c>
      <c r="L38" s="12" t="str">
        <f>_xlfn.XLOOKUP(I38,Sheet!$B$2:$B$900,Sheet!$A$2:$A$900)</f>
        <v>ATO</v>
      </c>
      <c r="M38" s="9">
        <f t="shared" si="2"/>
        <v>-9.6679325186179998E-3</v>
      </c>
      <c r="P38" s="15"/>
      <c r="R38" s="10" t="s">
        <v>74</v>
      </c>
      <c r="S38" s="11">
        <v>2.8889638694958499E-2</v>
      </c>
      <c r="V38" s="16"/>
    </row>
    <row r="39" spans="1:22">
      <c r="A39" s="1" t="s">
        <v>76</v>
      </c>
      <c r="B39">
        <v>-0.12741796764702459</v>
      </c>
      <c r="C39">
        <v>-0.37820553324702888</v>
      </c>
      <c r="D39">
        <v>0.71174226263423679</v>
      </c>
      <c r="E39">
        <v>-0.25078756560000431</v>
      </c>
      <c r="F39" s="8">
        <f t="shared" si="0"/>
        <v>-8.5555987639874004E-3</v>
      </c>
      <c r="G39" s="8">
        <f t="shared" si="1"/>
        <v>0.2306617159519502</v>
      </c>
      <c r="I39" s="10" t="s">
        <v>77</v>
      </c>
      <c r="J39" s="11">
        <v>-8.5555987639874004E-3</v>
      </c>
      <c r="L39" s="12" t="str">
        <f>_xlfn.XLOOKUP(I39,Sheet!$B$2:$B$900,Sheet!$A$2:$A$900)</f>
        <v>AVB</v>
      </c>
      <c r="M39" s="9">
        <f t="shared" si="2"/>
        <v>-8.5555987639874004E-3</v>
      </c>
      <c r="P39" s="15"/>
      <c r="R39" s="10" t="s">
        <v>76</v>
      </c>
      <c r="S39" s="11">
        <v>0.2306617159519502</v>
      </c>
      <c r="V39" s="16"/>
    </row>
    <row r="40" spans="1:22">
      <c r="A40" s="1" t="s">
        <v>78</v>
      </c>
      <c r="B40">
        <v>-0.1799304518436626</v>
      </c>
      <c r="C40">
        <v>-0.1082593461941271</v>
      </c>
      <c r="D40">
        <v>0.96534691494835723</v>
      </c>
      <c r="E40">
        <v>7.1671105649535466E-2</v>
      </c>
      <c r="F40" s="8">
        <f t="shared" si="0"/>
        <v>-9.5481294891056993E-3</v>
      </c>
      <c r="G40" s="8">
        <f t="shared" si="1"/>
        <v>0.16104563879431791</v>
      </c>
      <c r="I40" s="10" t="s">
        <v>79</v>
      </c>
      <c r="J40" s="11">
        <v>-9.5481294891056993E-3</v>
      </c>
      <c r="L40" s="12" t="str">
        <f>_xlfn.XLOOKUP(I40,Sheet!$B$2:$B$900,Sheet!$A$2:$A$900)</f>
        <v>AVY</v>
      </c>
      <c r="M40" s="9">
        <f t="shared" si="2"/>
        <v>-9.5481294891056993E-3</v>
      </c>
      <c r="P40" s="15"/>
      <c r="R40" s="10" t="s">
        <v>78</v>
      </c>
      <c r="S40" s="11">
        <v>0.16104563879431791</v>
      </c>
      <c r="V40" s="16"/>
    </row>
    <row r="41" spans="1:22">
      <c r="A41" s="1" t="s">
        <v>80</v>
      </c>
      <c r="B41">
        <v>-0.12617536076936209</v>
      </c>
      <c r="C41">
        <v>-0.16076465858435091</v>
      </c>
      <c r="D41">
        <v>0.70574119660215395</v>
      </c>
      <c r="E41">
        <v>-3.4589297814988713E-2</v>
      </c>
      <c r="F41" s="8">
        <f t="shared" si="0"/>
        <v>-9.4700306951779993E-3</v>
      </c>
      <c r="G41" s="8">
        <f t="shared" si="1"/>
        <v>0.13827070880418779</v>
      </c>
      <c r="I41" s="10" t="s">
        <v>81</v>
      </c>
      <c r="J41" s="11">
        <v>-9.4700306951779993E-3</v>
      </c>
      <c r="L41" s="12" t="str">
        <f>_xlfn.XLOOKUP(I41,Sheet!$B$2:$B$900,Sheet!$A$2:$A$900)</f>
        <v>AWK</v>
      </c>
      <c r="M41" s="9">
        <f t="shared" si="2"/>
        <v>-9.4700306951779993E-3</v>
      </c>
      <c r="P41" s="15"/>
      <c r="R41" s="10" t="s">
        <v>80</v>
      </c>
      <c r="S41" s="11">
        <v>0.13827070880418779</v>
      </c>
      <c r="V41" s="16"/>
    </row>
    <row r="42" spans="1:22">
      <c r="A42" s="1" t="s">
        <v>82</v>
      </c>
      <c r="B42">
        <v>-0.26125850701998671</v>
      </c>
      <c r="C42">
        <v>0.192375759195619</v>
      </c>
      <c r="D42">
        <v>1.3581139582888</v>
      </c>
      <c r="E42">
        <v>0.45363426621560571</v>
      </c>
      <c r="F42" s="8">
        <f t="shared" si="0"/>
        <v>-9.6653005998304006E-3</v>
      </c>
      <c r="G42" s="8">
        <f t="shared" si="1"/>
        <v>9.5299441135206997E-2</v>
      </c>
      <c r="I42" s="10" t="s">
        <v>83</v>
      </c>
      <c r="J42" s="11">
        <v>-9.6653005998304006E-3</v>
      </c>
      <c r="L42" s="12" t="str">
        <f>_xlfn.XLOOKUP(I42,Sheet!$B$2:$B$900,Sheet!$A$2:$A$900)</f>
        <v>AXON</v>
      </c>
      <c r="M42" s="9">
        <f t="shared" si="2"/>
        <v>-9.6653005998304006E-3</v>
      </c>
      <c r="P42" s="15"/>
      <c r="R42" s="10" t="s">
        <v>82</v>
      </c>
      <c r="S42" s="11">
        <v>9.5299441135206997E-2</v>
      </c>
      <c r="V42" s="16"/>
    </row>
    <row r="43" spans="1:22">
      <c r="A43" s="1" t="s">
        <v>84</v>
      </c>
      <c r="B43">
        <v>-0.2147204997724102</v>
      </c>
      <c r="C43">
        <v>-2.600225338551965E-2</v>
      </c>
      <c r="D43">
        <v>1.133362542925952</v>
      </c>
      <c r="E43">
        <v>0.18871824638689061</v>
      </c>
      <c r="F43" s="8">
        <f t="shared" si="0"/>
        <v>-9.6835013422793999E-3</v>
      </c>
      <c r="G43" s="8">
        <f t="shared" si="1"/>
        <v>0.18909404766710239</v>
      </c>
      <c r="I43" s="10" t="s">
        <v>85</v>
      </c>
      <c r="J43" s="11">
        <v>-9.6835013422793999E-3</v>
      </c>
      <c r="L43" s="12" t="str">
        <f>_xlfn.XLOOKUP(I43,Sheet!$B$2:$B$900,Sheet!$A$2:$A$900)</f>
        <v>AXP</v>
      </c>
      <c r="M43" s="9">
        <f t="shared" si="2"/>
        <v>-9.6835013422793999E-3</v>
      </c>
      <c r="P43" s="15"/>
      <c r="R43" s="10" t="s">
        <v>84</v>
      </c>
      <c r="S43" s="11">
        <v>0.18909404766710239</v>
      </c>
      <c r="V43" s="16"/>
    </row>
    <row r="44" spans="1:22">
      <c r="A44" s="1" t="s">
        <v>86</v>
      </c>
      <c r="B44">
        <v>-0.1024210863480262</v>
      </c>
      <c r="C44">
        <v>0.20661080247549321</v>
      </c>
      <c r="D44">
        <v>0.59102191417325689</v>
      </c>
      <c r="E44">
        <v>0.3090318888235194</v>
      </c>
      <c r="F44" s="8">
        <f t="shared" si="0"/>
        <v>-8.4179124223269994E-3</v>
      </c>
      <c r="G44" s="8">
        <f t="shared" si="1"/>
        <v>-0.19182499937059011</v>
      </c>
      <c r="I44" s="10" t="s">
        <v>87</v>
      </c>
      <c r="J44" s="11">
        <v>-8.4179124223269994E-3</v>
      </c>
      <c r="L44" s="12" t="str">
        <f>_xlfn.XLOOKUP(I44,Sheet!$B$2:$B$900,Sheet!$A$2:$A$900)</f>
        <v>AZO</v>
      </c>
      <c r="M44" s="9">
        <f t="shared" si="2"/>
        <v>-8.4179124223269994E-3</v>
      </c>
      <c r="P44" s="15"/>
      <c r="R44" s="10" t="s">
        <v>86</v>
      </c>
      <c r="S44" s="11">
        <v>-0.19182499937059011</v>
      </c>
      <c r="V44" s="16"/>
    </row>
    <row r="45" spans="1:22">
      <c r="A45" s="1" t="s">
        <v>88</v>
      </c>
      <c r="B45">
        <v>-0.2324141873859413</v>
      </c>
      <c r="C45">
        <v>5.3858221103617709E-2</v>
      </c>
      <c r="D45">
        <v>1.218812728039675</v>
      </c>
      <c r="E45">
        <v>0.28627240848955898</v>
      </c>
      <c r="F45" s="8">
        <f t="shared" si="0"/>
        <v>-1.1288991204947901E-2</v>
      </c>
      <c r="G45" s="8">
        <f t="shared" si="1"/>
        <v>-0.1025181952907771</v>
      </c>
      <c r="I45" s="10" t="s">
        <v>89</v>
      </c>
      <c r="J45" s="11">
        <v>-1.1288991204947901E-2</v>
      </c>
      <c r="L45" s="12" t="str">
        <f>_xlfn.XLOOKUP(I45,Sheet!$B$2:$B$900,Sheet!$A$2:$A$900)</f>
        <v>BA</v>
      </c>
      <c r="M45" s="9">
        <f t="shared" si="2"/>
        <v>-1.1288991204947901E-2</v>
      </c>
      <c r="P45" s="15"/>
      <c r="R45" s="10" t="s">
        <v>88</v>
      </c>
      <c r="S45" s="11">
        <v>-0.1025181952907771</v>
      </c>
      <c r="V45" s="16"/>
    </row>
    <row r="46" spans="1:22">
      <c r="A46" s="1" t="s">
        <v>90</v>
      </c>
      <c r="B46">
        <v>-0.18006636572462559</v>
      </c>
      <c r="C46">
        <v>-0.2199310406547105</v>
      </c>
      <c r="D46">
        <v>0.96600329967388665</v>
      </c>
      <c r="E46">
        <v>-3.9864674930084887E-2</v>
      </c>
      <c r="F46" s="8">
        <f t="shared" si="0"/>
        <v>-9.1807008465583009E-3</v>
      </c>
      <c r="G46" s="8">
        <f t="shared" si="1"/>
        <v>0.22281852971648089</v>
      </c>
      <c r="I46" s="10" t="s">
        <v>91</v>
      </c>
      <c r="J46" s="11">
        <v>-9.1807008465583009E-3</v>
      </c>
      <c r="L46" s="12" t="str">
        <f>_xlfn.XLOOKUP(I46,Sheet!$B$2:$B$900,Sheet!$A$2:$A$900)</f>
        <v>BAC</v>
      </c>
      <c r="M46" s="9">
        <f t="shared" si="2"/>
        <v>-9.1807008465583009E-3</v>
      </c>
      <c r="P46" s="15"/>
      <c r="R46" s="10" t="s">
        <v>90</v>
      </c>
      <c r="S46" s="11">
        <v>0.22281852971648089</v>
      </c>
      <c r="V46" s="16"/>
    </row>
    <row r="47" spans="1:22">
      <c r="A47" s="1" t="s">
        <v>92</v>
      </c>
      <c r="B47">
        <v>-0.17045916966849339</v>
      </c>
      <c r="C47">
        <v>-0.53242251955311881</v>
      </c>
      <c r="D47">
        <v>0.91960614949516839</v>
      </c>
      <c r="E47">
        <v>-0.36196334988462542</v>
      </c>
      <c r="F47" s="8">
        <f t="shared" si="0"/>
        <v>-1.0095206876400699E-2</v>
      </c>
      <c r="G47" s="8">
        <f t="shared" si="1"/>
        <v>4.7364106743769598E-2</v>
      </c>
      <c r="I47" s="10" t="s">
        <v>93</v>
      </c>
      <c r="J47" s="11">
        <v>-1.0095206876400699E-2</v>
      </c>
      <c r="L47" s="12" t="str">
        <f>_xlfn.XLOOKUP(I47,Sheet!$B$2:$B$900,Sheet!$A$2:$A$900)</f>
        <v>BALL</v>
      </c>
      <c r="M47" s="9">
        <f t="shared" si="2"/>
        <v>-1.0095206876400699E-2</v>
      </c>
      <c r="P47" s="15"/>
      <c r="R47" s="10" t="s">
        <v>92</v>
      </c>
      <c r="S47" s="11">
        <v>4.7364106743769598E-2</v>
      </c>
      <c r="V47" s="16"/>
    </row>
    <row r="48" spans="1:22">
      <c r="A48" s="1" t="s">
        <v>94</v>
      </c>
      <c r="B48">
        <v>-0.1024986695661268</v>
      </c>
      <c r="C48">
        <v>-0.4574150019809996</v>
      </c>
      <c r="D48">
        <v>0.59139659583901361</v>
      </c>
      <c r="E48">
        <v>-0.35491633241487269</v>
      </c>
      <c r="F48" s="8">
        <f t="shared" si="0"/>
        <v>-9.9730776372606005E-3</v>
      </c>
      <c r="G48" s="8">
        <f t="shared" si="1"/>
        <v>-1.44239757305013E-2</v>
      </c>
      <c r="I48" s="10" t="s">
        <v>95</v>
      </c>
      <c r="J48" s="11">
        <v>-9.9730776372606005E-3</v>
      </c>
      <c r="L48" s="12" t="str">
        <f>_xlfn.XLOOKUP(I48,Sheet!$B$2:$B$900,Sheet!$A$2:$A$900)</f>
        <v>BAX</v>
      </c>
      <c r="M48" s="9">
        <f t="shared" si="2"/>
        <v>-9.9730776372606005E-3</v>
      </c>
      <c r="P48" s="15"/>
      <c r="R48" s="10" t="s">
        <v>94</v>
      </c>
      <c r="S48" s="11">
        <v>-1.44239757305013E-2</v>
      </c>
      <c r="V48" s="16"/>
    </row>
    <row r="49" spans="1:22">
      <c r="A49" s="1" t="s">
        <v>96</v>
      </c>
      <c r="B49">
        <v>-0.27971201244808452</v>
      </c>
      <c r="C49">
        <v>-0.30243076759116722</v>
      </c>
      <c r="D49">
        <v>1.4472336200161939</v>
      </c>
      <c r="E49">
        <v>-2.271875514308264E-2</v>
      </c>
      <c r="F49" s="8">
        <f t="shared" si="0"/>
        <v>-8.1952369462089999E-3</v>
      </c>
      <c r="G49" s="8">
        <f t="shared" si="1"/>
        <v>0.36567243088757567</v>
      </c>
      <c r="I49" s="10" t="s">
        <v>97</v>
      </c>
      <c r="J49" s="11">
        <v>-8.1952369462089999E-3</v>
      </c>
      <c r="L49" s="12" t="str">
        <f>_xlfn.XLOOKUP(I49,Sheet!$B$2:$B$900,Sheet!$A$2:$A$900)</f>
        <v>BBWI</v>
      </c>
      <c r="M49" s="9">
        <f t="shared" si="2"/>
        <v>-8.1952369462089999E-3</v>
      </c>
      <c r="P49" s="15"/>
      <c r="R49" s="10" t="s">
        <v>96</v>
      </c>
      <c r="S49" s="11">
        <v>0.36567243088757567</v>
      </c>
      <c r="V49" s="16"/>
    </row>
    <row r="50" spans="1:22">
      <c r="A50" s="1" t="s">
        <v>98</v>
      </c>
      <c r="B50">
        <v>-0.22685929117696341</v>
      </c>
      <c r="C50">
        <v>-9.0436021314378778E-2</v>
      </c>
      <c r="D50">
        <v>1.19198582119513</v>
      </c>
      <c r="E50">
        <v>0.1364232698625846</v>
      </c>
      <c r="F50" s="8">
        <f t="shared" si="0"/>
        <v>-1.07616414918753E-2</v>
      </c>
      <c r="G50" s="8">
        <f t="shared" si="1"/>
        <v>-7.2437503189504999E-3</v>
      </c>
      <c r="I50" s="10" t="s">
        <v>99</v>
      </c>
      <c r="J50" s="11">
        <v>-1.07616414918753E-2</v>
      </c>
      <c r="L50" s="12" t="str">
        <f>_xlfn.XLOOKUP(I50,Sheet!$B$2:$B$900,Sheet!$A$2:$A$900)</f>
        <v>BBY</v>
      </c>
      <c r="M50" s="9">
        <f t="shared" si="2"/>
        <v>-1.07616414918753E-2</v>
      </c>
      <c r="P50" s="15"/>
      <c r="R50" s="10" t="s">
        <v>98</v>
      </c>
      <c r="S50" s="11">
        <v>-7.2437503189504999E-3</v>
      </c>
      <c r="V50" s="16"/>
    </row>
    <row r="51" spans="1:22">
      <c r="A51" s="1" t="s">
        <v>100</v>
      </c>
      <c r="B51">
        <v>-9.0611855707240507E-2</v>
      </c>
      <c r="C51">
        <v>7.8813357511148263E-2</v>
      </c>
      <c r="D51">
        <v>0.53399022206097524</v>
      </c>
      <c r="E51">
        <v>0.1694252132183888</v>
      </c>
      <c r="F51" s="8">
        <f t="shared" si="0"/>
        <v>-1.00974048360365E-2</v>
      </c>
      <c r="G51" s="8">
        <f t="shared" si="1"/>
        <v>-2.25619350040204E-2</v>
      </c>
      <c r="I51" s="10" t="s">
        <v>101</v>
      </c>
      <c r="J51" s="11">
        <v>-1.00974048360365E-2</v>
      </c>
      <c r="L51" s="12" t="str">
        <f>_xlfn.XLOOKUP(I51,Sheet!$B$2:$B$900,Sheet!$A$2:$A$900)</f>
        <v>BDX</v>
      </c>
      <c r="M51" s="9">
        <f t="shared" si="2"/>
        <v>-1.00974048360365E-2</v>
      </c>
      <c r="P51" s="15"/>
      <c r="R51" s="10" t="s">
        <v>100</v>
      </c>
      <c r="S51" s="11">
        <v>-2.25619350040204E-2</v>
      </c>
      <c r="V51" s="16"/>
    </row>
    <row r="52" spans="1:22">
      <c r="A52" s="1" t="s">
        <v>102</v>
      </c>
      <c r="B52">
        <v>-0.24046202325920041</v>
      </c>
      <c r="C52">
        <v>-0.12164406100273829</v>
      </c>
      <c r="D52">
        <v>1.257679078579794</v>
      </c>
      <c r="E52">
        <v>0.1188179622564622</v>
      </c>
      <c r="F52" s="8">
        <f t="shared" si="0"/>
        <v>-9.9132495588249003E-3</v>
      </c>
      <c r="G52" s="8">
        <f t="shared" si="1"/>
        <v>0.17115454153792509</v>
      </c>
      <c r="I52" s="10" t="s">
        <v>103</v>
      </c>
      <c r="J52" s="11">
        <v>-9.9132495588249003E-3</v>
      </c>
      <c r="L52" s="12" t="str">
        <f>_xlfn.XLOOKUP(I52,Sheet!$B$2:$B$900,Sheet!$A$2:$A$900)</f>
        <v>BEN</v>
      </c>
      <c r="M52" s="9">
        <f t="shared" si="2"/>
        <v>-9.9132495588249003E-3</v>
      </c>
      <c r="P52" s="15"/>
      <c r="R52" s="10" t="s">
        <v>102</v>
      </c>
      <c r="S52" s="11">
        <v>0.17115454153792509</v>
      </c>
      <c r="V52" s="16"/>
    </row>
    <row r="53" spans="1:22">
      <c r="A53" s="1" t="s">
        <v>104</v>
      </c>
      <c r="B53">
        <v>-8.7912998687310923E-2</v>
      </c>
      <c r="C53">
        <v>0.14418992035278039</v>
      </c>
      <c r="D53">
        <v>0.52095631771126283</v>
      </c>
      <c r="E53">
        <v>0.23210291904009139</v>
      </c>
      <c r="F53" s="8">
        <f t="shared" si="0"/>
        <v>-9.3832000263009002E-3</v>
      </c>
      <c r="G53" s="8">
        <f t="shared" si="1"/>
        <v>0.1434967447505085</v>
      </c>
      <c r="I53" s="10" t="s">
        <v>105</v>
      </c>
      <c r="J53" s="11">
        <v>-9.3832000263009002E-3</v>
      </c>
      <c r="L53" s="12" t="str">
        <f>_xlfn.XLOOKUP(I53,Sheet!$B$2:$B$900,Sheet!$A$2:$A$900)</f>
        <v>BG</v>
      </c>
      <c r="M53" s="9">
        <f t="shared" si="2"/>
        <v>-9.3832000263009002E-3</v>
      </c>
      <c r="P53" s="15"/>
      <c r="R53" s="10" t="s">
        <v>104</v>
      </c>
      <c r="S53" s="11">
        <v>0.1434967447505085</v>
      </c>
      <c r="V53" s="16"/>
    </row>
    <row r="54" spans="1:22">
      <c r="A54" s="1" t="s">
        <v>106</v>
      </c>
      <c r="B54">
        <v>-0.17065167534904491</v>
      </c>
      <c r="C54">
        <v>0.25502456669665741</v>
      </c>
      <c r="D54">
        <v>0.92053583958566088</v>
      </c>
      <c r="E54">
        <v>0.42567624204570231</v>
      </c>
      <c r="F54" s="8">
        <f t="shared" si="0"/>
        <v>-9.9820658279260004E-3</v>
      </c>
      <c r="G54" s="8">
        <f t="shared" si="1"/>
        <v>-3.5278441816895399E-2</v>
      </c>
      <c r="I54" s="10" t="s">
        <v>107</v>
      </c>
      <c r="J54" s="11">
        <v>-9.9820658279260004E-3</v>
      </c>
      <c r="L54" s="12" t="str">
        <f>_xlfn.XLOOKUP(I54,Sheet!$B$2:$B$900,Sheet!$A$2:$A$900)</f>
        <v>BIIB</v>
      </c>
      <c r="M54" s="9">
        <f t="shared" si="2"/>
        <v>-9.9820658279260004E-3</v>
      </c>
      <c r="P54" s="15"/>
      <c r="R54" s="10" t="s">
        <v>106</v>
      </c>
      <c r="S54" s="11">
        <v>-3.5278441816895399E-2</v>
      </c>
      <c r="V54" s="16"/>
    </row>
    <row r="55" spans="1:22">
      <c r="A55" s="1" t="s">
        <v>108</v>
      </c>
      <c r="B55">
        <v>-0.20423290216490239</v>
      </c>
      <c r="C55">
        <v>-0.50213850059301668</v>
      </c>
      <c r="D55">
        <v>1.0827135670576049</v>
      </c>
      <c r="E55">
        <v>-0.29790559842811432</v>
      </c>
      <c r="F55" s="8">
        <f t="shared" si="0"/>
        <v>-9.5457222189955001E-3</v>
      </c>
      <c r="G55" s="8">
        <f t="shared" si="1"/>
        <v>8.6046217442950101E-2</v>
      </c>
      <c r="I55" s="10" t="s">
        <v>109</v>
      </c>
      <c r="J55" s="11">
        <v>-9.5457222189955001E-3</v>
      </c>
      <c r="L55" s="12" t="str">
        <f>_xlfn.XLOOKUP(I55,Sheet!$B$2:$B$900,Sheet!$A$2:$A$900)</f>
        <v>BIO</v>
      </c>
      <c r="M55" s="9">
        <f t="shared" si="2"/>
        <v>-9.5457222189955001E-3</v>
      </c>
      <c r="P55" s="15"/>
      <c r="R55" s="10" t="s">
        <v>108</v>
      </c>
      <c r="S55" s="11">
        <v>8.6046217442950101E-2</v>
      </c>
      <c r="V55" s="16"/>
    </row>
    <row r="56" spans="1:22">
      <c r="A56" s="1" t="s">
        <v>110</v>
      </c>
      <c r="B56">
        <v>-0.17685479876428231</v>
      </c>
      <c r="C56">
        <v>-0.1632625722529725</v>
      </c>
      <c r="D56">
        <v>0.95049330553017941</v>
      </c>
      <c r="E56">
        <v>1.3592226511309841E-2</v>
      </c>
      <c r="F56" s="8">
        <f t="shared" si="0"/>
        <v>-9.2945218004458E-3</v>
      </c>
      <c r="G56" s="8">
        <f t="shared" si="1"/>
        <v>0.22874306204730149</v>
      </c>
      <c r="I56" s="10" t="s">
        <v>111</v>
      </c>
      <c r="J56" s="11">
        <v>-9.2945218004458E-3</v>
      </c>
      <c r="L56" s="12" t="str">
        <f>_xlfn.XLOOKUP(I56,Sheet!$B$2:$B$900,Sheet!$A$2:$A$900)</f>
        <v>BK</v>
      </c>
      <c r="M56" s="9">
        <f t="shared" si="2"/>
        <v>-9.2945218004458E-3</v>
      </c>
      <c r="P56" s="15"/>
      <c r="R56" s="10" t="s">
        <v>110</v>
      </c>
      <c r="S56" s="11">
        <v>0.22874306204730149</v>
      </c>
      <c r="V56" s="16"/>
    </row>
    <row r="57" spans="1:22">
      <c r="A57" s="1" t="s">
        <v>112</v>
      </c>
      <c r="B57">
        <v>-0.22647898025044161</v>
      </c>
      <c r="C57">
        <v>-8.3978634902095672E-2</v>
      </c>
      <c r="D57">
        <v>1.1901491413699921</v>
      </c>
      <c r="E57">
        <v>0.14250034534834591</v>
      </c>
      <c r="F57" s="8">
        <f t="shared" si="0"/>
        <v>-1.0834924691199999E-2</v>
      </c>
      <c r="G57" s="8">
        <f t="shared" si="1"/>
        <v>-5.2006039247090699E-2</v>
      </c>
      <c r="I57" s="10" t="s">
        <v>113</v>
      </c>
      <c r="J57" s="11">
        <v>-1.0834924691199999E-2</v>
      </c>
      <c r="L57" s="12" t="str">
        <f>_xlfn.XLOOKUP(I57,Sheet!$B$2:$B$900,Sheet!$A$2:$A$900)</f>
        <v>BKNG</v>
      </c>
      <c r="M57" s="9">
        <f t="shared" si="2"/>
        <v>-1.0834924691199999E-2</v>
      </c>
      <c r="P57" s="15"/>
      <c r="R57" s="10" t="s">
        <v>112</v>
      </c>
      <c r="S57" s="11">
        <v>-5.2006039247090699E-2</v>
      </c>
      <c r="V57" s="16"/>
    </row>
    <row r="58" spans="1:22">
      <c r="A58" s="1" t="s">
        <v>114</v>
      </c>
      <c r="B58">
        <v>-0.11944423230715991</v>
      </c>
      <c r="C58">
        <v>0.33268030886431521</v>
      </c>
      <c r="D58">
        <v>0.67323377442524313</v>
      </c>
      <c r="E58">
        <v>0.45212454117147521</v>
      </c>
      <c r="F58" s="8">
        <f t="shared" si="0"/>
        <v>-1.02557562663801E-2</v>
      </c>
      <c r="G58" s="8">
        <f t="shared" si="1"/>
        <v>9.6363816614465803E-2</v>
      </c>
      <c r="I58" s="10" t="s">
        <v>115</v>
      </c>
      <c r="J58" s="11">
        <v>-1.02557562663801E-2</v>
      </c>
      <c r="L58" s="12" t="str">
        <f>_xlfn.XLOOKUP(I58,Sheet!$B$2:$B$900,Sheet!$A$2:$A$900)</f>
        <v>BKR</v>
      </c>
      <c r="M58" s="9">
        <f t="shared" si="2"/>
        <v>-1.02557562663801E-2</v>
      </c>
      <c r="P58" s="15"/>
      <c r="R58" s="10" t="s">
        <v>114</v>
      </c>
      <c r="S58" s="11">
        <v>9.6363816614465803E-2</v>
      </c>
      <c r="V58" s="16"/>
    </row>
    <row r="59" spans="1:22">
      <c r="A59" s="1" t="s">
        <v>116</v>
      </c>
      <c r="B59">
        <v>-0.29277366154788143</v>
      </c>
      <c r="C59">
        <v>-0.14356098955891741</v>
      </c>
      <c r="D59">
        <v>1.510313762372421</v>
      </c>
      <c r="E59">
        <v>0.14921267198896401</v>
      </c>
      <c r="F59" s="8">
        <f t="shared" si="0"/>
        <v>-8.4624554479774995E-3</v>
      </c>
      <c r="G59" s="8">
        <f t="shared" si="1"/>
        <v>0.34748975995780518</v>
      </c>
      <c r="I59" s="10" t="s">
        <v>117</v>
      </c>
      <c r="J59" s="11">
        <v>-8.4624554479774995E-3</v>
      </c>
      <c r="L59" s="12" t="str">
        <f>_xlfn.XLOOKUP(I59,Sheet!$B$2:$B$900,Sheet!$A$2:$A$900)</f>
        <v>BLDR</v>
      </c>
      <c r="M59" s="9">
        <f t="shared" si="2"/>
        <v>-8.4624554479774995E-3</v>
      </c>
      <c r="P59" s="15"/>
      <c r="R59" s="10" t="s">
        <v>116</v>
      </c>
      <c r="S59" s="11">
        <v>0.34748975995780518</v>
      </c>
      <c r="V59" s="16"/>
    </row>
    <row r="60" spans="1:22">
      <c r="A60" s="1" t="s">
        <v>118</v>
      </c>
      <c r="B60">
        <v>-0.24629830364373281</v>
      </c>
      <c r="C60">
        <v>-0.16156307726584559</v>
      </c>
      <c r="D60">
        <v>1.285864906776089</v>
      </c>
      <c r="E60">
        <v>8.4735226377887191E-2</v>
      </c>
      <c r="F60" s="8">
        <f t="shared" si="0"/>
        <v>-1.0189484760725899E-2</v>
      </c>
      <c r="G60" s="8">
        <f t="shared" si="1"/>
        <v>5.6424626207903499E-2</v>
      </c>
      <c r="I60" s="10" t="s">
        <v>119</v>
      </c>
      <c r="J60" s="11">
        <v>-1.0189484760725899E-2</v>
      </c>
      <c r="L60" s="12" t="str">
        <f>_xlfn.XLOOKUP(I60,Sheet!$B$2:$B$900,Sheet!$A$2:$A$900)</f>
        <v>BLK</v>
      </c>
      <c r="M60" s="9">
        <f t="shared" si="2"/>
        <v>-1.0189484760725899E-2</v>
      </c>
      <c r="P60" s="15"/>
      <c r="R60" s="10" t="s">
        <v>118</v>
      </c>
      <c r="S60" s="11">
        <v>5.6424626207903499E-2</v>
      </c>
      <c r="V60" s="16"/>
    </row>
    <row r="61" spans="1:22">
      <c r="A61" s="1" t="s">
        <v>120</v>
      </c>
      <c r="B61">
        <v>-3.8318870168215363E-2</v>
      </c>
      <c r="C61">
        <v>0.19317704567838109</v>
      </c>
      <c r="D61">
        <v>0.28144562016341618</v>
      </c>
      <c r="E61">
        <v>0.23149591584659651</v>
      </c>
      <c r="F61" s="8">
        <f t="shared" si="0"/>
        <v>-1.01485715893518E-2</v>
      </c>
      <c r="G61" s="8">
        <f t="shared" si="1"/>
        <v>-5.7424309572781697E-2</v>
      </c>
      <c r="I61" s="10" t="s">
        <v>121</v>
      </c>
      <c r="J61" s="11">
        <v>-1.01485715893518E-2</v>
      </c>
      <c r="L61" s="12" t="str">
        <f>_xlfn.XLOOKUP(I61,Sheet!$B$2:$B$900,Sheet!$A$2:$A$900)</f>
        <v>BMY</v>
      </c>
      <c r="M61" s="9">
        <f t="shared" si="2"/>
        <v>-1.01485715893518E-2</v>
      </c>
      <c r="P61" s="15"/>
      <c r="R61" s="10" t="s">
        <v>120</v>
      </c>
      <c r="S61" s="11">
        <v>-5.7424309572781697E-2</v>
      </c>
      <c r="V61" s="16"/>
    </row>
    <row r="62" spans="1:22">
      <c r="A62" s="1" t="s">
        <v>122</v>
      </c>
      <c r="B62">
        <v>-0.17663220506778871</v>
      </c>
      <c r="C62">
        <v>-0.2464708503882001</v>
      </c>
      <c r="D62">
        <v>0.9494183078820928</v>
      </c>
      <c r="E62">
        <v>-6.9838645320411369E-2</v>
      </c>
      <c r="F62" s="8">
        <f t="shared" si="0"/>
        <v>-1.0089660714021099E-2</v>
      </c>
      <c r="G62" s="8">
        <f t="shared" si="1"/>
        <v>0.1440657319588366</v>
      </c>
      <c r="I62" s="10" t="s">
        <v>123</v>
      </c>
      <c r="J62" s="11">
        <v>-1.0089660714021099E-2</v>
      </c>
      <c r="L62" s="12" t="str">
        <f>_xlfn.XLOOKUP(I62,Sheet!$B$2:$B$900,Sheet!$A$2:$A$900)</f>
        <v>BR</v>
      </c>
      <c r="M62" s="9">
        <f t="shared" si="2"/>
        <v>-1.0089660714021099E-2</v>
      </c>
      <c r="P62" s="15"/>
      <c r="R62" s="10" t="s">
        <v>122</v>
      </c>
      <c r="S62" s="11">
        <v>0.1440657319588366</v>
      </c>
      <c r="V62" s="16"/>
    </row>
    <row r="63" spans="1:22">
      <c r="A63" s="1" t="s">
        <v>124</v>
      </c>
      <c r="B63">
        <v>-0.17288198060599849</v>
      </c>
      <c r="C63">
        <v>-0.14967939552862089</v>
      </c>
      <c r="D63">
        <v>0.93130691236763119</v>
      </c>
      <c r="E63">
        <v>2.3202585077377599E-2</v>
      </c>
      <c r="F63" s="8">
        <f t="shared" si="0"/>
        <v>-9.1900133230554005E-3</v>
      </c>
      <c r="G63" s="8">
        <f t="shared" si="1"/>
        <v>0.27196124091876378</v>
      </c>
      <c r="I63" s="10" t="s">
        <v>125</v>
      </c>
      <c r="J63" s="11">
        <v>-9.1900133230554005E-3</v>
      </c>
      <c r="L63" s="12" t="str">
        <f>_xlfn.XLOOKUP(I63,Sheet!$B$2:$B$900,Sheet!$A$2:$A$900)</f>
        <v>BRO</v>
      </c>
      <c r="M63" s="9">
        <f t="shared" si="2"/>
        <v>-9.1900133230554005E-3</v>
      </c>
      <c r="P63" s="15"/>
      <c r="R63" s="10" t="s">
        <v>124</v>
      </c>
      <c r="S63" s="11">
        <v>0.27196124091876378</v>
      </c>
      <c r="V63" s="16"/>
    </row>
    <row r="64" spans="1:22">
      <c r="A64" s="1" t="s">
        <v>126</v>
      </c>
      <c r="B64">
        <v>-0.139564168075509</v>
      </c>
      <c r="C64">
        <v>0.1223552645634204</v>
      </c>
      <c r="D64">
        <v>0.77040132216508683</v>
      </c>
      <c r="E64">
        <v>0.26191943263892942</v>
      </c>
      <c r="F64" s="8">
        <f t="shared" si="0"/>
        <v>-1.0100935275826299E-2</v>
      </c>
      <c r="G64" s="8">
        <f t="shared" si="1"/>
        <v>9.56355232134391E-2</v>
      </c>
      <c r="I64" s="10" t="s">
        <v>127</v>
      </c>
      <c r="J64" s="11">
        <v>-1.0100935275826299E-2</v>
      </c>
      <c r="L64" s="12" t="str">
        <f>_xlfn.XLOOKUP(I64,Sheet!$B$2:$B$900,Sheet!$A$2:$A$900)</f>
        <v>BSX</v>
      </c>
      <c r="M64" s="9">
        <f t="shared" si="2"/>
        <v>-1.0100935275826299E-2</v>
      </c>
      <c r="P64" s="15"/>
      <c r="R64" s="10" t="s">
        <v>126</v>
      </c>
      <c r="S64" s="11">
        <v>9.56355232134391E-2</v>
      </c>
      <c r="V64" s="16"/>
    </row>
    <row r="65" spans="1:22">
      <c r="A65" s="1" t="s">
        <v>128</v>
      </c>
      <c r="B65">
        <v>-0.2053791718622795</v>
      </c>
      <c r="C65">
        <v>-2.1486159537818631E-2</v>
      </c>
      <c r="D65">
        <v>1.088249380731416</v>
      </c>
      <c r="E65">
        <v>0.18389301232446079</v>
      </c>
      <c r="F65" s="8">
        <f t="shared" si="0"/>
        <v>-1.0070415548984E-2</v>
      </c>
      <c r="G65" s="8">
        <f t="shared" si="1"/>
        <v>-9.8153245264792008E-3</v>
      </c>
      <c r="I65" s="10" t="s">
        <v>129</v>
      </c>
      <c r="J65" s="11">
        <v>-1.0070415548984E-2</v>
      </c>
      <c r="L65" s="12" t="str">
        <f>_xlfn.XLOOKUP(I65,Sheet!$B$2:$B$900,Sheet!$A$2:$A$900)</f>
        <v>BWA</v>
      </c>
      <c r="M65" s="9">
        <f t="shared" si="2"/>
        <v>-1.0070415548984E-2</v>
      </c>
      <c r="P65" s="15"/>
      <c r="R65" s="10" t="s">
        <v>128</v>
      </c>
      <c r="S65" s="11">
        <v>-9.8153245264792008E-3</v>
      </c>
      <c r="V65" s="16"/>
    </row>
    <row r="66" spans="1:22">
      <c r="A66" s="1" t="s">
        <v>130</v>
      </c>
      <c r="B66">
        <v>-0.34575909041293112</v>
      </c>
      <c r="C66">
        <v>-0.36781070167564173</v>
      </c>
      <c r="D66">
        <v>1.766202461423833</v>
      </c>
      <c r="E66">
        <v>-2.205161126271055E-2</v>
      </c>
      <c r="F66" s="8">
        <f t="shared" ref="F66:F129" si="3">_xlfn.XLOOKUP(A66,$L$2:$L$900,$M$2:$M$900)</f>
        <v>-8.1899494294411998E-3</v>
      </c>
      <c r="G66" s="8">
        <f t="shared" ref="G66:G129" si="4">_xlfn.XLOOKUP(A66,$R$2:$R$900,$S$2:$S$900)</f>
        <v>0.40176708680758177</v>
      </c>
      <c r="I66" s="10" t="s">
        <v>131</v>
      </c>
      <c r="J66" s="11">
        <v>-8.1899494294411998E-3</v>
      </c>
      <c r="L66" s="12" t="str">
        <f>_xlfn.XLOOKUP(I66,Sheet!$B$2:$B$900,Sheet!$A$2:$A$900)</f>
        <v>BX</v>
      </c>
      <c r="M66" s="9">
        <f t="shared" ref="M66:M129" si="5">J66</f>
        <v>-8.1899494294411998E-3</v>
      </c>
      <c r="P66" s="15"/>
      <c r="R66" s="10" t="s">
        <v>130</v>
      </c>
      <c r="S66" s="11">
        <v>0.40176708680758177</v>
      </c>
      <c r="V66" s="16"/>
    </row>
    <row r="67" spans="1:22">
      <c r="A67" s="1" t="s">
        <v>132</v>
      </c>
      <c r="B67">
        <v>-0.1561397428429035</v>
      </c>
      <c r="C67">
        <v>-0.44154710848423923</v>
      </c>
      <c r="D67">
        <v>0.85045167476411532</v>
      </c>
      <c r="E67">
        <v>-0.28540736564133568</v>
      </c>
      <c r="F67" s="8">
        <f t="shared" si="3"/>
        <v>-9.6804015237685996E-3</v>
      </c>
      <c r="G67" s="8">
        <f t="shared" si="4"/>
        <v>0.15348558045529001</v>
      </c>
      <c r="I67" s="10" t="s">
        <v>133</v>
      </c>
      <c r="J67" s="11">
        <v>-9.6804015237685996E-3</v>
      </c>
      <c r="L67" s="12" t="str">
        <f>_xlfn.XLOOKUP(I67,Sheet!$B$2:$B$900,Sheet!$A$2:$A$900)</f>
        <v>BXP</v>
      </c>
      <c r="M67" s="9">
        <f t="shared" si="5"/>
        <v>-9.6804015237685996E-3</v>
      </c>
      <c r="P67" s="15"/>
      <c r="R67" s="10" t="s">
        <v>132</v>
      </c>
      <c r="S67" s="11">
        <v>0.15348558045529001</v>
      </c>
      <c r="V67" s="16"/>
    </row>
    <row r="68" spans="1:22">
      <c r="A68" s="1" t="s">
        <v>134</v>
      </c>
      <c r="B68">
        <v>-0.18086628809182931</v>
      </c>
      <c r="C68">
        <v>-0.19480047427152389</v>
      </c>
      <c r="D68">
        <v>0.96986645787172276</v>
      </c>
      <c r="E68">
        <v>-1.3934186179694641E-2</v>
      </c>
      <c r="F68" s="8">
        <f t="shared" si="3"/>
        <v>-1.06617954913832E-2</v>
      </c>
      <c r="G68" s="8">
        <f t="shared" si="4"/>
        <v>-2.0060661044600001E-2</v>
      </c>
      <c r="I68" s="10" t="s">
        <v>135</v>
      </c>
      <c r="J68" s="11">
        <v>-1.06617954913832E-2</v>
      </c>
      <c r="L68" s="12" t="str">
        <f>_xlfn.XLOOKUP(I68,Sheet!$B$2:$B$900,Sheet!$A$2:$A$900)</f>
        <v>C</v>
      </c>
      <c r="M68" s="9">
        <f t="shared" si="5"/>
        <v>-1.06617954913832E-2</v>
      </c>
      <c r="P68" s="15"/>
      <c r="R68" s="10" t="s">
        <v>134</v>
      </c>
      <c r="S68" s="11">
        <v>-2.0060661044600001E-2</v>
      </c>
      <c r="V68" s="16"/>
    </row>
    <row r="69" spans="1:22">
      <c r="A69" s="1" t="s">
        <v>136</v>
      </c>
      <c r="B69">
        <v>-5.2899311042736943E-2</v>
      </c>
      <c r="C69">
        <v>0.19184314166430011</v>
      </c>
      <c r="D69">
        <v>0.35186064042266291</v>
      </c>
      <c r="E69">
        <v>0.24474245270703701</v>
      </c>
      <c r="F69" s="8">
        <f t="shared" si="3"/>
        <v>-1.0106650079865999E-2</v>
      </c>
      <c r="G69" s="8">
        <f t="shared" si="4"/>
        <v>-0.1176470766618711</v>
      </c>
      <c r="I69" s="10" t="s">
        <v>137</v>
      </c>
      <c r="J69" s="11">
        <v>-1.0106650079865999E-2</v>
      </c>
      <c r="L69" s="12" t="str">
        <f>_xlfn.XLOOKUP(I69,Sheet!$B$2:$B$900,Sheet!$A$2:$A$900)</f>
        <v>CAG</v>
      </c>
      <c r="M69" s="9">
        <f t="shared" si="5"/>
        <v>-1.0106650079865999E-2</v>
      </c>
      <c r="P69" s="15"/>
      <c r="R69" s="10" t="s">
        <v>136</v>
      </c>
      <c r="S69" s="11">
        <v>-0.1176470766618711</v>
      </c>
      <c r="V69" s="16"/>
    </row>
    <row r="70" spans="1:22">
      <c r="A70" s="1" t="s">
        <v>138</v>
      </c>
      <c r="B70">
        <v>-8.2186151214224151E-2</v>
      </c>
      <c r="C70">
        <v>0.4692308189999016</v>
      </c>
      <c r="D70">
        <v>0.49329898661205818</v>
      </c>
      <c r="E70">
        <v>0.55141697021412572</v>
      </c>
      <c r="F70" s="8">
        <f t="shared" si="3"/>
        <v>-1.04659104202252E-2</v>
      </c>
      <c r="G70" s="8">
        <f t="shared" si="4"/>
        <v>-0.17273855330692339</v>
      </c>
      <c r="I70" s="10" t="s">
        <v>139</v>
      </c>
      <c r="J70" s="11">
        <v>-1.04659104202252E-2</v>
      </c>
      <c r="L70" s="12" t="str">
        <f>_xlfn.XLOOKUP(I70,Sheet!$B$2:$B$900,Sheet!$A$2:$A$900)</f>
        <v>CAH</v>
      </c>
      <c r="M70" s="9">
        <f t="shared" si="5"/>
        <v>-1.04659104202252E-2</v>
      </c>
      <c r="P70" s="15"/>
      <c r="R70" s="10" t="s">
        <v>138</v>
      </c>
      <c r="S70" s="11">
        <v>-0.17273855330692339</v>
      </c>
      <c r="V70" s="16"/>
    </row>
    <row r="71" spans="1:22">
      <c r="A71" s="1" t="s">
        <v>140</v>
      </c>
      <c r="B71">
        <v>-0.14161671698732789</v>
      </c>
      <c r="C71">
        <v>0.2264122748525883</v>
      </c>
      <c r="D71">
        <v>0.78031393553889628</v>
      </c>
      <c r="E71">
        <v>0.36802899183991622</v>
      </c>
      <c r="F71" s="8">
        <f t="shared" si="3"/>
        <v>-1.02544849885412E-2</v>
      </c>
      <c r="G71" s="8">
        <f t="shared" si="4"/>
        <v>-6.2147345089241503E-2</v>
      </c>
      <c r="I71" s="10" t="s">
        <v>141</v>
      </c>
      <c r="J71" s="11">
        <v>-1.02544849885412E-2</v>
      </c>
      <c r="L71" s="12" t="str">
        <f>_xlfn.XLOOKUP(I71,Sheet!$B$2:$B$900,Sheet!$A$2:$A$900)</f>
        <v>CAT</v>
      </c>
      <c r="M71" s="9">
        <f t="shared" si="5"/>
        <v>-1.02544849885412E-2</v>
      </c>
      <c r="P71" s="15"/>
      <c r="R71" s="10" t="s">
        <v>140</v>
      </c>
      <c r="S71" s="11">
        <v>-6.2147345089241503E-2</v>
      </c>
      <c r="V71" s="16"/>
    </row>
    <row r="72" spans="1:22">
      <c r="A72" s="1" t="s">
        <v>142</v>
      </c>
      <c r="B72">
        <v>-0.1050704002906772</v>
      </c>
      <c r="C72">
        <v>0.1743180164092025</v>
      </c>
      <c r="D72">
        <v>0.60381655437311976</v>
      </c>
      <c r="E72">
        <v>0.27938841669987979</v>
      </c>
      <c r="F72" s="8">
        <f t="shared" si="3"/>
        <v>-9.7673083313340996E-3</v>
      </c>
      <c r="G72" s="8">
        <f t="shared" si="4"/>
        <v>0.14185312370893241</v>
      </c>
      <c r="I72" s="10" t="s">
        <v>143</v>
      </c>
      <c r="J72" s="11">
        <v>-9.7673083313340996E-3</v>
      </c>
      <c r="L72" s="12" t="str">
        <f>_xlfn.XLOOKUP(I72,Sheet!$B$2:$B$900,Sheet!$A$2:$A$900)</f>
        <v>CB</v>
      </c>
      <c r="M72" s="9">
        <f t="shared" si="5"/>
        <v>-9.7673083313340996E-3</v>
      </c>
      <c r="P72" s="15"/>
      <c r="R72" s="10" t="s">
        <v>142</v>
      </c>
      <c r="S72" s="11">
        <v>0.14185312370893241</v>
      </c>
      <c r="V72" s="16"/>
    </row>
    <row r="73" spans="1:22">
      <c r="A73" s="1" t="s">
        <v>144</v>
      </c>
      <c r="B73">
        <v>-0.2160464489773308</v>
      </c>
      <c r="C73">
        <v>-0.28538730181428279</v>
      </c>
      <c r="D73">
        <v>1.139766103759998</v>
      </c>
      <c r="E73">
        <v>-6.9340852836952044E-2</v>
      </c>
      <c r="F73" s="8">
        <f t="shared" si="3"/>
        <v>-8.6617743651759994E-3</v>
      </c>
      <c r="G73" s="8">
        <f t="shared" si="4"/>
        <v>0.27336352406404968</v>
      </c>
      <c r="I73" s="10" t="s">
        <v>145</v>
      </c>
      <c r="J73" s="11">
        <v>-8.6617743651759994E-3</v>
      </c>
      <c r="L73" s="12" t="str">
        <f>_xlfn.XLOOKUP(I73,Sheet!$B$2:$B$900,Sheet!$A$2:$A$900)</f>
        <v>CBRE</v>
      </c>
      <c r="M73" s="9">
        <f t="shared" si="5"/>
        <v>-8.6617743651759994E-3</v>
      </c>
      <c r="P73" s="15"/>
      <c r="R73" s="10" t="s">
        <v>144</v>
      </c>
      <c r="S73" s="11">
        <v>0.27336352406404968</v>
      </c>
      <c r="V73" s="16"/>
    </row>
    <row r="74" spans="1:22">
      <c r="A74" s="1" t="s">
        <v>146</v>
      </c>
      <c r="B74">
        <v>-0.13900164941378479</v>
      </c>
      <c r="C74">
        <v>-0.34745002864662999</v>
      </c>
      <c r="D74">
        <v>0.76768468531559841</v>
      </c>
      <c r="E74">
        <v>-0.20844837923284509</v>
      </c>
      <c r="F74" s="8">
        <f t="shared" si="3"/>
        <v>-9.1440428416007993E-3</v>
      </c>
      <c r="G74" s="8">
        <f t="shared" si="4"/>
        <v>0.12783410761029981</v>
      </c>
      <c r="I74" s="10" t="s">
        <v>147</v>
      </c>
      <c r="J74" s="11">
        <v>-9.1440428416007993E-3</v>
      </c>
      <c r="L74" s="12" t="str">
        <f>_xlfn.XLOOKUP(I74,Sheet!$B$2:$B$900,Sheet!$A$2:$A$900)</f>
        <v>CCI</v>
      </c>
      <c r="M74" s="9">
        <f t="shared" si="5"/>
        <v>-9.1440428416007993E-3</v>
      </c>
      <c r="P74" s="15"/>
      <c r="R74" s="10" t="s">
        <v>146</v>
      </c>
      <c r="S74" s="11">
        <v>0.12783410761029981</v>
      </c>
      <c r="V74" s="16"/>
    </row>
    <row r="75" spans="1:22">
      <c r="A75" s="1" t="s">
        <v>148</v>
      </c>
      <c r="B75">
        <v>-0.39783543823027312</v>
      </c>
      <c r="C75">
        <v>-0.61233582921682728</v>
      </c>
      <c r="D75">
        <v>2.0177008295557251</v>
      </c>
      <c r="E75">
        <v>-0.21450039098655421</v>
      </c>
      <c r="F75" s="8">
        <f t="shared" si="3"/>
        <v>-1.0977972023579899E-2</v>
      </c>
      <c r="G75" s="8">
        <f t="shared" si="4"/>
        <v>-0.21742626871205459</v>
      </c>
      <c r="I75" s="10" t="s">
        <v>149</v>
      </c>
      <c r="J75" s="11">
        <v>-1.0977972023579899E-2</v>
      </c>
      <c r="L75" s="12" t="str">
        <f>_xlfn.XLOOKUP(I75,Sheet!$B$2:$B$900,Sheet!$A$2:$A$900)</f>
        <v>CCL</v>
      </c>
      <c r="M75" s="9">
        <f t="shared" si="5"/>
        <v>-1.0977972023579899E-2</v>
      </c>
      <c r="P75" s="15"/>
      <c r="R75" s="10" t="s">
        <v>148</v>
      </c>
      <c r="S75" s="11">
        <v>-0.21742626871205459</v>
      </c>
      <c r="V75" s="16"/>
    </row>
    <row r="76" spans="1:22">
      <c r="A76" s="1" t="s">
        <v>150</v>
      </c>
      <c r="B76">
        <v>-0.25732544041201738</v>
      </c>
      <c r="C76">
        <v>-6.593071217877744E-2</v>
      </c>
      <c r="D76">
        <v>1.339119541915214</v>
      </c>
      <c r="E76">
        <v>0.19139472823323991</v>
      </c>
      <c r="F76" s="8">
        <f t="shared" si="3"/>
        <v>-1.02484245532013E-2</v>
      </c>
      <c r="G76" s="8">
        <f t="shared" si="4"/>
        <v>0.2171641723459449</v>
      </c>
      <c r="I76" s="10" t="s">
        <v>151</v>
      </c>
      <c r="J76" s="11">
        <v>-1.02484245532013E-2</v>
      </c>
      <c r="L76" s="12" t="str">
        <f>_xlfn.XLOOKUP(I76,Sheet!$B$2:$B$900,Sheet!$A$2:$A$900)</f>
        <v>CDNS</v>
      </c>
      <c r="M76" s="9">
        <f t="shared" si="5"/>
        <v>-1.02484245532013E-2</v>
      </c>
      <c r="P76" s="15"/>
      <c r="R76" s="10" t="s">
        <v>150</v>
      </c>
      <c r="S76" s="11">
        <v>0.2171641723459449</v>
      </c>
      <c r="V76" s="16"/>
    </row>
    <row r="77" spans="1:22">
      <c r="A77" s="1" t="s">
        <v>152</v>
      </c>
      <c r="B77">
        <v>-0.22278213441379491</v>
      </c>
      <c r="C77">
        <v>-0.39296983387229062</v>
      </c>
      <c r="D77">
        <v>1.172295533463138</v>
      </c>
      <c r="E77">
        <v>-0.1701876994584956</v>
      </c>
      <c r="F77" s="8">
        <f t="shared" si="3"/>
        <v>-9.7712569432533997E-3</v>
      </c>
      <c r="G77" s="8">
        <f t="shared" si="4"/>
        <v>0.12563091161696799</v>
      </c>
      <c r="I77" s="10" t="s">
        <v>153</v>
      </c>
      <c r="J77" s="11">
        <v>-9.7712569432533997E-3</v>
      </c>
      <c r="L77" s="12" t="str">
        <f>_xlfn.XLOOKUP(I77,Sheet!$B$2:$B$900,Sheet!$A$2:$A$900)</f>
        <v>CE</v>
      </c>
      <c r="M77" s="9">
        <f t="shared" si="5"/>
        <v>-9.7712569432533997E-3</v>
      </c>
      <c r="P77" s="15"/>
      <c r="R77" s="10" t="s">
        <v>152</v>
      </c>
      <c r="S77" s="11">
        <v>0.12563091161696799</v>
      </c>
      <c r="V77" s="16"/>
    </row>
    <row r="78" spans="1:22">
      <c r="A78" s="1" t="s">
        <v>154</v>
      </c>
      <c r="B78">
        <v>-9.3842899710816413E-2</v>
      </c>
      <c r="C78">
        <v>0.32272212086032759</v>
      </c>
      <c r="D78">
        <v>0.54959427895666768</v>
      </c>
      <c r="E78">
        <v>0.41656502057114397</v>
      </c>
      <c r="F78" s="8">
        <f t="shared" si="3"/>
        <v>-8.4993868719787005E-3</v>
      </c>
      <c r="G78" s="8">
        <f t="shared" si="4"/>
        <v>0.25925193376160061</v>
      </c>
      <c r="I78" s="10" t="s">
        <v>155</v>
      </c>
      <c r="J78" s="11">
        <v>-8.4993868719787005E-3</v>
      </c>
      <c r="L78" s="12" t="str">
        <f>_xlfn.XLOOKUP(I78,Sheet!$B$2:$B$900,Sheet!$A$2:$A$900)</f>
        <v>CF</v>
      </c>
      <c r="M78" s="9">
        <f t="shared" si="5"/>
        <v>-8.4993868719787005E-3</v>
      </c>
      <c r="P78" s="15"/>
      <c r="R78" s="10" t="s">
        <v>154</v>
      </c>
      <c r="S78" s="11">
        <v>0.25925193376160061</v>
      </c>
      <c r="V78" s="16"/>
    </row>
    <row r="79" spans="1:22">
      <c r="A79" s="1" t="s">
        <v>156</v>
      </c>
      <c r="B79">
        <v>-5.8914092516722423E-2</v>
      </c>
      <c r="C79">
        <v>-0.1979285868139197</v>
      </c>
      <c r="D79">
        <v>0.38090852470754238</v>
      </c>
      <c r="E79">
        <v>-0.13901449429719731</v>
      </c>
      <c r="F79" s="8">
        <f t="shared" si="3"/>
        <v>-9.3678914559168994E-3</v>
      </c>
      <c r="G79" s="8">
        <f t="shared" si="4"/>
        <v>7.0608900036788699E-2</v>
      </c>
      <c r="I79" s="10" t="s">
        <v>157</v>
      </c>
      <c r="J79" s="11">
        <v>-9.3678914559168994E-3</v>
      </c>
      <c r="L79" s="12" t="str">
        <f>_xlfn.XLOOKUP(I79,Sheet!$B$2:$B$900,Sheet!$A$2:$A$900)</f>
        <v>CHD</v>
      </c>
      <c r="M79" s="9">
        <f t="shared" si="5"/>
        <v>-9.3678914559168994E-3</v>
      </c>
      <c r="P79" s="15"/>
      <c r="R79" s="10" t="s">
        <v>156</v>
      </c>
      <c r="S79" s="11">
        <v>7.0608900036788699E-2</v>
      </c>
      <c r="V79" s="16"/>
    </row>
    <row r="80" spans="1:22">
      <c r="A80" s="1" t="s">
        <v>158</v>
      </c>
      <c r="B80">
        <v>-0.116635564072255</v>
      </c>
      <c r="C80">
        <v>-8.225277081851734E-2</v>
      </c>
      <c r="D80">
        <v>0.65966954599317107</v>
      </c>
      <c r="E80">
        <v>3.4382793253737692E-2</v>
      </c>
      <c r="F80" s="8">
        <f t="shared" si="3"/>
        <v>-9.9811705478800999E-3</v>
      </c>
      <c r="G80" s="8">
        <f t="shared" si="4"/>
        <v>1.97909726412102E-2</v>
      </c>
      <c r="I80" s="10" t="s">
        <v>159</v>
      </c>
      <c r="J80" s="11">
        <v>-9.9811705478800999E-3</v>
      </c>
      <c r="L80" s="12" t="str">
        <f>_xlfn.XLOOKUP(I80,Sheet!$B$2:$B$900,Sheet!$A$2:$A$900)</f>
        <v>CHRW</v>
      </c>
      <c r="M80" s="9">
        <f t="shared" si="5"/>
        <v>-9.9811705478800999E-3</v>
      </c>
      <c r="P80" s="15"/>
      <c r="R80" s="10" t="s">
        <v>158</v>
      </c>
      <c r="S80" s="11">
        <v>1.97909726412102E-2</v>
      </c>
      <c r="V80" s="16"/>
    </row>
    <row r="81" spans="1:22">
      <c r="A81" s="1" t="s">
        <v>160</v>
      </c>
      <c r="B81">
        <v>-9.6394799916224738E-2</v>
      </c>
      <c r="C81">
        <v>0.41794719257326518</v>
      </c>
      <c r="D81">
        <v>0.56191846765643494</v>
      </c>
      <c r="E81">
        <v>0.51434199248948986</v>
      </c>
      <c r="F81" s="8">
        <f t="shared" si="3"/>
        <v>-1.0056361475500699E-2</v>
      </c>
      <c r="G81" s="8">
        <f t="shared" si="4"/>
        <v>-0.1081173151254292</v>
      </c>
      <c r="I81" s="10" t="s">
        <v>161</v>
      </c>
      <c r="J81" s="11">
        <v>-1.0056361475500699E-2</v>
      </c>
      <c r="L81" s="12" t="str">
        <f>_xlfn.XLOOKUP(I81,Sheet!$B$2:$B$900,Sheet!$A$2:$A$900)</f>
        <v>CI</v>
      </c>
      <c r="M81" s="9">
        <f t="shared" si="5"/>
        <v>-1.0056361475500699E-2</v>
      </c>
      <c r="P81" s="15"/>
      <c r="R81" s="10" t="s">
        <v>160</v>
      </c>
      <c r="S81" s="11">
        <v>-0.1081173151254292</v>
      </c>
      <c r="V81" s="16"/>
    </row>
    <row r="82" spans="1:22">
      <c r="A82" s="1" t="s">
        <v>162</v>
      </c>
      <c r="B82">
        <v>-0.13606376002915041</v>
      </c>
      <c r="C82">
        <v>-2.9024980982777171E-2</v>
      </c>
      <c r="D82">
        <v>0.75349639414396741</v>
      </c>
      <c r="E82">
        <v>0.1070387790463732</v>
      </c>
      <c r="F82" s="8">
        <f t="shared" si="3"/>
        <v>-9.6314190029622992E-3</v>
      </c>
      <c r="G82" s="8">
        <f t="shared" si="4"/>
        <v>0.173892673992116</v>
      </c>
      <c r="I82" s="10" t="s">
        <v>163</v>
      </c>
      <c r="J82" s="11">
        <v>-9.6314190029622992E-3</v>
      </c>
      <c r="L82" s="12" t="str">
        <f>_xlfn.XLOOKUP(I82,Sheet!$B$2:$B$900,Sheet!$A$2:$A$900)</f>
        <v>CINF</v>
      </c>
      <c r="M82" s="9">
        <f t="shared" si="5"/>
        <v>-9.6314190029622992E-3</v>
      </c>
      <c r="P82" s="15"/>
      <c r="R82" s="10" t="s">
        <v>162</v>
      </c>
      <c r="S82" s="11">
        <v>0.173892673992116</v>
      </c>
      <c r="V82" s="16"/>
    </row>
    <row r="83" spans="1:22">
      <c r="A83" s="1" t="s">
        <v>164</v>
      </c>
      <c r="B83">
        <v>-5.9886145513640708E-2</v>
      </c>
      <c r="C83">
        <v>-3.5643281371026569E-2</v>
      </c>
      <c r="D83">
        <v>0.38560297339123539</v>
      </c>
      <c r="E83">
        <v>2.4242864142614139E-2</v>
      </c>
      <c r="F83" s="8">
        <f t="shared" si="3"/>
        <v>-1.0103281052095899E-2</v>
      </c>
      <c r="G83" s="8">
        <f t="shared" si="4"/>
        <v>-1.5970435086028401E-2</v>
      </c>
      <c r="I83" s="10" t="s">
        <v>165</v>
      </c>
      <c r="J83" s="11">
        <v>-1.0103281052095899E-2</v>
      </c>
      <c r="L83" s="12" t="str">
        <f>_xlfn.XLOOKUP(I83,Sheet!$B$2:$B$900,Sheet!$A$2:$A$900)</f>
        <v>CL</v>
      </c>
      <c r="M83" s="9">
        <f t="shared" si="5"/>
        <v>-1.0103281052095899E-2</v>
      </c>
      <c r="P83" s="15"/>
      <c r="R83" s="10" t="s">
        <v>164</v>
      </c>
      <c r="S83" s="11">
        <v>-1.5970435086028401E-2</v>
      </c>
      <c r="V83" s="16"/>
    </row>
    <row r="84" spans="1:22">
      <c r="A84" s="1" t="s">
        <v>166</v>
      </c>
      <c r="B84">
        <v>-7.1559672062157659E-2</v>
      </c>
      <c r="C84">
        <v>-0.13364121350660041</v>
      </c>
      <c r="D84">
        <v>0.44197929393494778</v>
      </c>
      <c r="E84">
        <v>-6.208154144444275E-2</v>
      </c>
      <c r="F84" s="8">
        <f t="shared" si="3"/>
        <v>-1.00901676892724E-2</v>
      </c>
      <c r="G84" s="8">
        <f t="shared" si="4"/>
        <v>-0.2108056789911906</v>
      </c>
      <c r="I84" s="10" t="s">
        <v>167</v>
      </c>
      <c r="J84" s="11">
        <v>-1.00901676892724E-2</v>
      </c>
      <c r="L84" s="12" t="str">
        <f>_xlfn.XLOOKUP(I84,Sheet!$B$2:$B$900,Sheet!$A$2:$A$900)</f>
        <v>CLX</v>
      </c>
      <c r="M84" s="9">
        <f t="shared" si="5"/>
        <v>-1.00901676892724E-2</v>
      </c>
      <c r="P84" s="15"/>
      <c r="R84" s="10" t="s">
        <v>166</v>
      </c>
      <c r="S84" s="11">
        <v>-0.2108056789911906</v>
      </c>
      <c r="V84" s="16"/>
    </row>
    <row r="85" spans="1:22">
      <c r="A85" s="1" t="s">
        <v>168</v>
      </c>
      <c r="B85">
        <v>-0.19779231455286739</v>
      </c>
      <c r="C85">
        <v>-0.15993444735192311</v>
      </c>
      <c r="D85">
        <v>1.051609287626976</v>
      </c>
      <c r="E85">
        <v>3.7857867200944362E-2</v>
      </c>
      <c r="F85" s="8">
        <f t="shared" si="3"/>
        <v>-9.1338801544733998E-3</v>
      </c>
      <c r="G85" s="8">
        <f t="shared" si="4"/>
        <v>0.2258483464577703</v>
      </c>
      <c r="I85" s="10" t="s">
        <v>169</v>
      </c>
      <c r="J85" s="11">
        <v>-9.1338801544733998E-3</v>
      </c>
      <c r="L85" s="12" t="str">
        <f>_xlfn.XLOOKUP(I85,Sheet!$B$2:$B$900,Sheet!$A$2:$A$900)</f>
        <v>CMA</v>
      </c>
      <c r="M85" s="9">
        <f t="shared" si="5"/>
        <v>-9.1338801544733998E-3</v>
      </c>
      <c r="P85" s="15"/>
      <c r="R85" s="10" t="s">
        <v>168</v>
      </c>
      <c r="S85" s="11">
        <v>0.2258483464577703</v>
      </c>
      <c r="V85" s="16"/>
    </row>
    <row r="86" spans="1:22">
      <c r="A86" s="1" t="s">
        <v>170</v>
      </c>
      <c r="B86">
        <v>-0.1380803253214668</v>
      </c>
      <c r="C86">
        <v>-0.29327664249478269</v>
      </c>
      <c r="D86">
        <v>0.76323522763566842</v>
      </c>
      <c r="E86">
        <v>-0.15519631717331589</v>
      </c>
      <c r="F86" s="8">
        <f t="shared" si="3"/>
        <v>-1.07165069731833E-2</v>
      </c>
      <c r="G86" s="8">
        <f t="shared" si="4"/>
        <v>-2.7896837803851001E-3</v>
      </c>
      <c r="I86" s="10" t="s">
        <v>171</v>
      </c>
      <c r="J86" s="11">
        <v>-1.07165069731833E-2</v>
      </c>
      <c r="L86" s="12" t="str">
        <f>_xlfn.XLOOKUP(I86,Sheet!$B$2:$B$900,Sheet!$A$2:$A$900)</f>
        <v>CMCSA</v>
      </c>
      <c r="M86" s="9">
        <f t="shared" si="5"/>
        <v>-1.07165069731833E-2</v>
      </c>
      <c r="P86" s="15"/>
      <c r="R86" s="10" t="s">
        <v>170</v>
      </c>
      <c r="S86" s="11">
        <v>-2.7896837803851001E-3</v>
      </c>
      <c r="V86" s="16"/>
    </row>
    <row r="87" spans="1:22">
      <c r="A87" s="1" t="s">
        <v>172</v>
      </c>
      <c r="B87">
        <v>-8.5258058196999442E-2</v>
      </c>
      <c r="C87">
        <v>-0.2286921821269903</v>
      </c>
      <c r="D87">
        <v>0.50813450456986065</v>
      </c>
      <c r="E87">
        <v>-0.1434341239299908</v>
      </c>
      <c r="F87" s="8">
        <f t="shared" si="3"/>
        <v>-9.5737206317489006E-3</v>
      </c>
      <c r="G87" s="8">
        <f t="shared" si="4"/>
        <v>8.5455733387480304E-2</v>
      </c>
      <c r="I87" s="10" t="s">
        <v>173</v>
      </c>
      <c r="J87" s="11">
        <v>-9.5737206317489006E-3</v>
      </c>
      <c r="L87" s="12" t="str">
        <f>_xlfn.XLOOKUP(I87,Sheet!$B$2:$B$900,Sheet!$A$2:$A$900)</f>
        <v>CME</v>
      </c>
      <c r="M87" s="9">
        <f t="shared" si="5"/>
        <v>-9.5737206317489006E-3</v>
      </c>
      <c r="P87" s="15"/>
      <c r="R87" s="10" t="s">
        <v>172</v>
      </c>
      <c r="S87" s="11">
        <v>8.5455733387480304E-2</v>
      </c>
      <c r="V87" s="16"/>
    </row>
    <row r="88" spans="1:22">
      <c r="A88" s="1" t="s">
        <v>174</v>
      </c>
      <c r="B88">
        <v>-0.23412859547013221</v>
      </c>
      <c r="C88">
        <v>-0.1480940327677093</v>
      </c>
      <c r="D88">
        <v>1.227092318555479</v>
      </c>
      <c r="E88">
        <v>8.6034562702422962E-2</v>
      </c>
      <c r="F88" s="8">
        <f t="shared" si="3"/>
        <v>-9.8814493835558005E-3</v>
      </c>
      <c r="G88" s="8">
        <f t="shared" si="4"/>
        <v>-0.1090721954561215</v>
      </c>
      <c r="I88" s="10" t="s">
        <v>175</v>
      </c>
      <c r="J88" s="11">
        <v>-9.8814493835558005E-3</v>
      </c>
      <c r="L88" s="12" t="str">
        <f>_xlfn.XLOOKUP(I88,Sheet!$B$2:$B$900,Sheet!$A$2:$A$900)</f>
        <v>CMG</v>
      </c>
      <c r="M88" s="9">
        <f t="shared" si="5"/>
        <v>-9.8814493835558005E-3</v>
      </c>
      <c r="P88" s="15"/>
      <c r="R88" s="10" t="s">
        <v>174</v>
      </c>
      <c r="S88" s="11">
        <v>-0.1090721954561215</v>
      </c>
      <c r="V88" s="16"/>
    </row>
    <row r="89" spans="1:22">
      <c r="A89" s="1" t="s">
        <v>176</v>
      </c>
      <c r="B89">
        <v>-0.14292269285586409</v>
      </c>
      <c r="C89">
        <v>0.17119267414508621</v>
      </c>
      <c r="D89">
        <v>0.78662103681467166</v>
      </c>
      <c r="E89">
        <v>0.31411536700095027</v>
      </c>
      <c r="F89" s="8">
        <f t="shared" si="3"/>
        <v>-1.0800099305496099E-2</v>
      </c>
      <c r="G89" s="8">
        <f t="shared" si="4"/>
        <v>-0.13755710899089471</v>
      </c>
      <c r="I89" s="10" t="s">
        <v>177</v>
      </c>
      <c r="J89" s="11">
        <v>-1.0800099305496099E-2</v>
      </c>
      <c r="L89" s="12" t="str">
        <f>_xlfn.XLOOKUP(I89,Sheet!$B$2:$B$900,Sheet!$A$2:$A$900)</f>
        <v>CMI</v>
      </c>
      <c r="M89" s="9">
        <f t="shared" si="5"/>
        <v>-1.0800099305496099E-2</v>
      </c>
      <c r="P89" s="15"/>
      <c r="R89" s="10" t="s">
        <v>176</v>
      </c>
      <c r="S89" s="11">
        <v>-0.13755710899089471</v>
      </c>
      <c r="V89" s="16"/>
    </row>
    <row r="90" spans="1:22">
      <c r="A90" s="1" t="s">
        <v>178</v>
      </c>
      <c r="B90">
        <v>-6.9339877051863119E-2</v>
      </c>
      <c r="C90">
        <v>2.8536580896481371E-2</v>
      </c>
      <c r="D90">
        <v>0.43125897951054648</v>
      </c>
      <c r="E90">
        <v>9.7876457948344486E-2</v>
      </c>
      <c r="F90" s="8">
        <f t="shared" si="3"/>
        <v>-9.7396367451651998E-3</v>
      </c>
      <c r="G90" s="8">
        <f t="shared" si="4"/>
        <v>6.9026730110237203E-2</v>
      </c>
      <c r="I90" s="10" t="s">
        <v>179</v>
      </c>
      <c r="J90" s="11">
        <v>-9.7396367451651998E-3</v>
      </c>
      <c r="L90" s="12" t="str">
        <f>_xlfn.XLOOKUP(I90,Sheet!$B$2:$B$900,Sheet!$A$2:$A$900)</f>
        <v>CMS</v>
      </c>
      <c r="M90" s="9">
        <f t="shared" si="5"/>
        <v>-9.7396367451651998E-3</v>
      </c>
      <c r="P90" s="15"/>
      <c r="R90" s="10" t="s">
        <v>178</v>
      </c>
      <c r="S90" s="11">
        <v>6.9026730110237203E-2</v>
      </c>
      <c r="V90" s="16"/>
    </row>
    <row r="91" spans="1:22">
      <c r="A91" s="1" t="s">
        <v>180</v>
      </c>
      <c r="B91">
        <v>-0.1035596086603016</v>
      </c>
      <c r="C91">
        <v>4.7977410776886997E-2</v>
      </c>
      <c r="D91">
        <v>0.59652031249841075</v>
      </c>
      <c r="E91">
        <v>0.15153701943718861</v>
      </c>
      <c r="F91" s="8">
        <f t="shared" si="3"/>
        <v>-9.2412831406207003E-3</v>
      </c>
      <c r="G91" s="8">
        <f t="shared" si="4"/>
        <v>0.13484688540222389</v>
      </c>
      <c r="I91" s="10" t="s">
        <v>181</v>
      </c>
      <c r="J91" s="11">
        <v>-9.2412831406207003E-3</v>
      </c>
      <c r="L91" s="12" t="str">
        <f>_xlfn.XLOOKUP(I91,Sheet!$B$2:$B$900,Sheet!$A$2:$A$900)</f>
        <v>CNC</v>
      </c>
      <c r="M91" s="9">
        <f t="shared" si="5"/>
        <v>-9.2412831406207003E-3</v>
      </c>
      <c r="P91" s="15"/>
      <c r="R91" s="10" t="s">
        <v>180</v>
      </c>
      <c r="S91" s="11">
        <v>0.13484688540222389</v>
      </c>
      <c r="V91" s="16"/>
    </row>
    <row r="92" spans="1:22">
      <c r="A92" s="1" t="s">
        <v>182</v>
      </c>
      <c r="B92">
        <v>-9.5833263256786955E-2</v>
      </c>
      <c r="C92">
        <v>0.12179218433588281</v>
      </c>
      <c r="D92">
        <v>0.55920657330489199</v>
      </c>
      <c r="E92">
        <v>0.21762544759266969</v>
      </c>
      <c r="F92" s="8">
        <f t="shared" si="3"/>
        <v>-9.4264489278967998E-3</v>
      </c>
      <c r="G92" s="8">
        <f t="shared" si="4"/>
        <v>0.20494484215520689</v>
      </c>
      <c r="I92" s="10" t="s">
        <v>183</v>
      </c>
      <c r="J92" s="11">
        <v>-9.4264489278967998E-3</v>
      </c>
      <c r="L92" s="12" t="str">
        <f>_xlfn.XLOOKUP(I92,Sheet!$B$2:$B$900,Sheet!$A$2:$A$900)</f>
        <v>CNP</v>
      </c>
      <c r="M92" s="9">
        <f t="shared" si="5"/>
        <v>-9.4264489278967998E-3</v>
      </c>
      <c r="P92" s="15"/>
      <c r="R92" s="10" t="s">
        <v>182</v>
      </c>
      <c r="S92" s="11">
        <v>0.20494484215520689</v>
      </c>
      <c r="V92" s="16"/>
    </row>
    <row r="93" spans="1:22">
      <c r="A93" s="1" t="s">
        <v>184</v>
      </c>
      <c r="B93">
        <v>-0.24962451772364019</v>
      </c>
      <c r="C93">
        <v>-0.33476974585054231</v>
      </c>
      <c r="D93">
        <v>1.3019285795990789</v>
      </c>
      <c r="E93">
        <v>-8.5145228126902145E-2</v>
      </c>
      <c r="F93" s="8">
        <f t="shared" si="3"/>
        <v>-9.3297483461679993E-3</v>
      </c>
      <c r="G93" s="8">
        <f t="shared" si="4"/>
        <v>0.20176526490799609</v>
      </c>
      <c r="I93" s="10" t="s">
        <v>185</v>
      </c>
      <c r="J93" s="11">
        <v>-9.3297483461679993E-3</v>
      </c>
      <c r="L93" s="12" t="str">
        <f>_xlfn.XLOOKUP(I93,Sheet!$B$2:$B$900,Sheet!$A$2:$A$900)</f>
        <v>COF</v>
      </c>
      <c r="M93" s="9">
        <f t="shared" si="5"/>
        <v>-9.3297483461679993E-3</v>
      </c>
      <c r="P93" s="15"/>
      <c r="R93" s="10" t="s">
        <v>184</v>
      </c>
      <c r="S93" s="11">
        <v>0.20176526490799609</v>
      </c>
      <c r="V93" s="16"/>
    </row>
    <row r="94" spans="1:22">
      <c r="A94" s="1" t="s">
        <v>186</v>
      </c>
      <c r="B94">
        <v>-0.19825695540302191</v>
      </c>
      <c r="C94">
        <v>-0.1785499851564657</v>
      </c>
      <c r="D94">
        <v>1.053853231768203</v>
      </c>
      <c r="E94">
        <v>1.9706970246556179E-2</v>
      </c>
      <c r="F94" s="8">
        <f t="shared" si="3"/>
        <v>-1.00854760130068E-2</v>
      </c>
      <c r="G94" s="8">
        <f t="shared" si="4"/>
        <v>5.27041734416311E-2</v>
      </c>
      <c r="I94" s="10" t="s">
        <v>187</v>
      </c>
      <c r="J94" s="11">
        <v>-1.00854760130068E-2</v>
      </c>
      <c r="L94" s="12" t="str">
        <f>_xlfn.XLOOKUP(I94,Sheet!$B$2:$B$900,Sheet!$A$2:$A$900)</f>
        <v>COO</v>
      </c>
      <c r="M94" s="9">
        <f t="shared" si="5"/>
        <v>-1.00854760130068E-2</v>
      </c>
      <c r="P94" s="15"/>
      <c r="R94" s="10" t="s">
        <v>186</v>
      </c>
      <c r="S94" s="11">
        <v>5.27041734416311E-2</v>
      </c>
      <c r="V94" s="16"/>
    </row>
    <row r="95" spans="1:22">
      <c r="A95" s="1" t="s">
        <v>188</v>
      </c>
      <c r="B95">
        <v>-0.1220059685236215</v>
      </c>
      <c r="C95">
        <v>0.63272464443240672</v>
      </c>
      <c r="D95">
        <v>0.6856054653180883</v>
      </c>
      <c r="E95">
        <v>0.75473061295602828</v>
      </c>
      <c r="F95" s="8">
        <f t="shared" si="3"/>
        <v>-8.4028494097699996E-3</v>
      </c>
      <c r="G95" s="8">
        <f t="shared" si="4"/>
        <v>0.30666402883131871</v>
      </c>
      <c r="I95" s="10" t="s">
        <v>189</v>
      </c>
      <c r="J95" s="11">
        <v>-8.4028494097699996E-3</v>
      </c>
      <c r="L95" s="12" t="str">
        <f>_xlfn.XLOOKUP(I95,Sheet!$B$2:$B$900,Sheet!$A$2:$A$900)</f>
        <v>COP</v>
      </c>
      <c r="M95" s="9">
        <f t="shared" si="5"/>
        <v>-8.4028494097699996E-3</v>
      </c>
      <c r="P95" s="15"/>
      <c r="R95" s="10" t="s">
        <v>188</v>
      </c>
      <c r="S95" s="11">
        <v>0.30666402883131871</v>
      </c>
      <c r="V95" s="16"/>
    </row>
    <row r="96" spans="1:22">
      <c r="A96" s="1" t="s">
        <v>190</v>
      </c>
      <c r="B96">
        <v>-8.0604285967173978E-2</v>
      </c>
      <c r="C96">
        <v>0.26098998927874822</v>
      </c>
      <c r="D96">
        <v>0.48565950064746849</v>
      </c>
      <c r="E96">
        <v>0.34159427524592212</v>
      </c>
      <c r="F96" s="8">
        <f t="shared" si="3"/>
        <v>-9.2162801948378007E-3</v>
      </c>
      <c r="G96" s="8">
        <f t="shared" si="4"/>
        <v>0.1148103316064944</v>
      </c>
      <c r="I96" s="10" t="s">
        <v>191</v>
      </c>
      <c r="J96" s="11">
        <v>-9.2162801948378007E-3</v>
      </c>
      <c r="L96" s="12" t="str">
        <f>_xlfn.XLOOKUP(I96,Sheet!$B$2:$B$900,Sheet!$A$2:$A$900)</f>
        <v>COR</v>
      </c>
      <c r="M96" s="9">
        <f t="shared" si="5"/>
        <v>-9.2162801948378007E-3</v>
      </c>
      <c r="P96" s="15"/>
      <c r="R96" s="10" t="s">
        <v>190</v>
      </c>
      <c r="S96" s="11">
        <v>0.1148103316064944</v>
      </c>
      <c r="V96" s="16"/>
    </row>
    <row r="97" spans="1:22">
      <c r="A97" s="1" t="s">
        <v>192</v>
      </c>
      <c r="B97">
        <v>-0.16927163940166939</v>
      </c>
      <c r="C97">
        <v>-0.16169653306026879</v>
      </c>
      <c r="D97">
        <v>0.91387107135065171</v>
      </c>
      <c r="E97">
        <v>7.5751063414006004E-3</v>
      </c>
      <c r="F97" s="8">
        <f t="shared" si="3"/>
        <v>-9.0981405738880007E-3</v>
      </c>
      <c r="G97" s="8">
        <f t="shared" si="4"/>
        <v>0.18923235407557379</v>
      </c>
      <c r="I97" s="10" t="s">
        <v>193</v>
      </c>
      <c r="J97" s="11">
        <v>-9.0981405738880007E-3</v>
      </c>
      <c r="L97" s="12" t="str">
        <f>_xlfn.XLOOKUP(I97,Sheet!$B$2:$B$900,Sheet!$A$2:$A$900)</f>
        <v>COST</v>
      </c>
      <c r="M97" s="9">
        <f t="shared" si="5"/>
        <v>-9.0981405738880007E-3</v>
      </c>
      <c r="P97" s="15"/>
      <c r="R97" s="10" t="s">
        <v>192</v>
      </c>
      <c r="S97" s="11">
        <v>0.18923235407557379</v>
      </c>
      <c r="V97" s="16"/>
    </row>
    <row r="98" spans="1:22">
      <c r="A98" s="1" t="s">
        <v>194</v>
      </c>
      <c r="B98">
        <v>-2.767706877045548E-2</v>
      </c>
      <c r="C98">
        <v>0.3276060907963354</v>
      </c>
      <c r="D98">
        <v>0.2300519299816898</v>
      </c>
      <c r="E98">
        <v>0.35528315956679091</v>
      </c>
      <c r="F98" s="8">
        <f t="shared" si="3"/>
        <v>-1.0278130909636999E-2</v>
      </c>
      <c r="G98" s="8">
        <f t="shared" si="4"/>
        <v>-0.21161012359711551</v>
      </c>
      <c r="I98" s="10" t="s">
        <v>195</v>
      </c>
      <c r="J98" s="11">
        <v>-1.0278130909636999E-2</v>
      </c>
      <c r="L98" s="12" t="str">
        <f>_xlfn.XLOOKUP(I98,Sheet!$B$2:$B$900,Sheet!$A$2:$A$900)</f>
        <v>CPB</v>
      </c>
      <c r="M98" s="9">
        <f t="shared" si="5"/>
        <v>-1.0278130909636999E-2</v>
      </c>
      <c r="P98" s="15"/>
      <c r="R98" s="10" t="s">
        <v>194</v>
      </c>
      <c r="S98" s="11">
        <v>-0.21161012359711551</v>
      </c>
      <c r="V98" s="16"/>
    </row>
    <row r="99" spans="1:22">
      <c r="A99" s="1" t="s">
        <v>196</v>
      </c>
      <c r="B99">
        <v>-0.21915833823414521</v>
      </c>
      <c r="C99">
        <v>-0.1614008855727124</v>
      </c>
      <c r="D99">
        <v>1.154794712767701</v>
      </c>
      <c r="E99">
        <v>5.7757452661432868E-2</v>
      </c>
      <c r="F99" s="8">
        <f t="shared" si="3"/>
        <v>-1.02623121033907E-2</v>
      </c>
      <c r="G99" s="8">
        <f t="shared" si="4"/>
        <v>0.23682307640253589</v>
      </c>
      <c r="I99" s="10" t="s">
        <v>197</v>
      </c>
      <c r="J99" s="11">
        <v>-1.02623121033907E-2</v>
      </c>
      <c r="L99" s="12" t="str">
        <f>_xlfn.XLOOKUP(I99,Sheet!$B$2:$B$900,Sheet!$A$2:$A$900)</f>
        <v>CPRT</v>
      </c>
      <c r="M99" s="9">
        <f t="shared" si="5"/>
        <v>-1.02623121033907E-2</v>
      </c>
      <c r="P99" s="15"/>
      <c r="R99" s="10" t="s">
        <v>196</v>
      </c>
      <c r="S99" s="11">
        <v>0.23682307640253589</v>
      </c>
      <c r="V99" s="16"/>
    </row>
    <row r="100" spans="1:22">
      <c r="A100" s="1" t="s">
        <v>198</v>
      </c>
      <c r="B100">
        <v>-0.119300280517135</v>
      </c>
      <c r="C100">
        <v>-0.40461734284027873</v>
      </c>
      <c r="D100">
        <v>0.6725385712898786</v>
      </c>
      <c r="E100">
        <v>-0.2853170623231438</v>
      </c>
      <c r="F100" s="8">
        <f t="shared" si="3"/>
        <v>-7.9331264396296994E-3</v>
      </c>
      <c r="G100" s="8">
        <f t="shared" si="4"/>
        <v>0.31701360130250011</v>
      </c>
      <c r="I100" s="10" t="s">
        <v>199</v>
      </c>
      <c r="J100" s="11">
        <v>-7.9331264396296994E-3</v>
      </c>
      <c r="L100" s="12" t="str">
        <f>_xlfn.XLOOKUP(I100,Sheet!$B$2:$B$900,Sheet!$A$2:$A$900)</f>
        <v>CPT</v>
      </c>
      <c r="M100" s="9">
        <f t="shared" si="5"/>
        <v>-7.9331264396296994E-3</v>
      </c>
      <c r="P100" s="15"/>
      <c r="R100" s="10" t="s">
        <v>198</v>
      </c>
      <c r="S100" s="11">
        <v>0.31701360130250011</v>
      </c>
      <c r="V100" s="16"/>
    </row>
    <row r="101" spans="1:22">
      <c r="A101" s="1" t="s">
        <v>200</v>
      </c>
      <c r="B101">
        <v>-0.2266619236653962</v>
      </c>
      <c r="C101">
        <v>-0.44430930966484189</v>
      </c>
      <c r="D101">
        <v>1.191032651298203</v>
      </c>
      <c r="E101">
        <v>-0.2176473859994458</v>
      </c>
      <c r="F101" s="8">
        <f t="shared" si="3"/>
        <v>-9.3207619443462994E-3</v>
      </c>
      <c r="G101" s="8">
        <f t="shared" si="4"/>
        <v>0.18684450052833529</v>
      </c>
      <c r="I101" s="10" t="s">
        <v>201</v>
      </c>
      <c r="J101" s="11">
        <v>-9.3207619443462994E-3</v>
      </c>
      <c r="L101" s="12" t="str">
        <f>_xlfn.XLOOKUP(I101,Sheet!$B$2:$B$900,Sheet!$A$2:$A$900)</f>
        <v>CRL</v>
      </c>
      <c r="M101" s="9">
        <f t="shared" si="5"/>
        <v>-9.3207619443462994E-3</v>
      </c>
      <c r="P101" s="15"/>
      <c r="R101" s="10" t="s">
        <v>200</v>
      </c>
      <c r="S101" s="11">
        <v>0.18684450052833529</v>
      </c>
      <c r="V101" s="16"/>
    </row>
    <row r="102" spans="1:22">
      <c r="A102" s="1" t="s">
        <v>202</v>
      </c>
      <c r="B102">
        <v>-0.29135464803885219</v>
      </c>
      <c r="C102">
        <v>-0.53926912590545528</v>
      </c>
      <c r="D102">
        <v>1.5034607552619821</v>
      </c>
      <c r="E102">
        <v>-0.24791447786660309</v>
      </c>
      <c r="F102" s="8">
        <f t="shared" si="3"/>
        <v>-1.04919790606332E-2</v>
      </c>
      <c r="G102" s="8">
        <f t="shared" si="4"/>
        <v>0.16290757575215151</v>
      </c>
      <c r="I102" s="10" t="s">
        <v>203</v>
      </c>
      <c r="J102" s="11">
        <v>-1.04919790606332E-2</v>
      </c>
      <c r="L102" s="12" t="str">
        <f>_xlfn.XLOOKUP(I102,Sheet!$B$2:$B$900,Sheet!$A$2:$A$900)</f>
        <v>CRM</v>
      </c>
      <c r="M102" s="9">
        <f t="shared" si="5"/>
        <v>-1.04919790606332E-2</v>
      </c>
      <c r="P102" s="15"/>
      <c r="R102" s="10" t="s">
        <v>202</v>
      </c>
      <c r="S102" s="11">
        <v>0.16290757575215151</v>
      </c>
      <c r="V102" s="16"/>
    </row>
    <row r="103" spans="1:22">
      <c r="A103" s="1" t="s">
        <v>204</v>
      </c>
      <c r="B103">
        <v>-0.15465401373866769</v>
      </c>
      <c r="C103">
        <v>-0.21089847181237839</v>
      </c>
      <c r="D103">
        <v>0.84327647026413843</v>
      </c>
      <c r="E103">
        <v>-5.6244458073710667E-2</v>
      </c>
      <c r="F103" s="8">
        <f t="shared" si="3"/>
        <v>-9.2698509649385002E-3</v>
      </c>
      <c r="G103" s="8">
        <f t="shared" si="4"/>
        <v>0.1927775908156866</v>
      </c>
      <c r="I103" s="10" t="s">
        <v>205</v>
      </c>
      <c r="J103" s="11">
        <v>-9.2698509649385002E-3</v>
      </c>
      <c r="L103" s="12" t="str">
        <f>_xlfn.XLOOKUP(I103,Sheet!$B$2:$B$900,Sheet!$A$2:$A$900)</f>
        <v>CSCO</v>
      </c>
      <c r="M103" s="9">
        <f t="shared" si="5"/>
        <v>-9.2698509649385002E-3</v>
      </c>
      <c r="P103" s="15"/>
      <c r="R103" s="10" t="s">
        <v>204</v>
      </c>
      <c r="S103" s="11">
        <v>0.1927775908156866</v>
      </c>
      <c r="V103" s="16"/>
    </row>
    <row r="104" spans="1:22">
      <c r="A104" s="1" t="s">
        <v>206</v>
      </c>
      <c r="B104">
        <v>-0.23093135788831451</v>
      </c>
      <c r="C104">
        <v>7.3496732270520226E-2</v>
      </c>
      <c r="D104">
        <v>1.2116515269474051</v>
      </c>
      <c r="E104">
        <v>0.30442809015883471</v>
      </c>
      <c r="F104" s="8">
        <f t="shared" si="3"/>
        <v>-1.1357777543826201E-2</v>
      </c>
      <c r="G104" s="8">
        <f t="shared" si="4"/>
        <v>-7.3529051109130994E-2</v>
      </c>
      <c r="I104" s="10" t="s">
        <v>207</v>
      </c>
      <c r="J104" s="11">
        <v>-1.1357777543826201E-2</v>
      </c>
      <c r="L104" s="12" t="str">
        <f>_xlfn.XLOOKUP(I104,Sheet!$B$2:$B$900,Sheet!$A$2:$A$900)</f>
        <v>CSGP</v>
      </c>
      <c r="M104" s="9">
        <f t="shared" si="5"/>
        <v>-1.1357777543826201E-2</v>
      </c>
      <c r="P104" s="15"/>
      <c r="R104" s="10" t="s">
        <v>206</v>
      </c>
      <c r="S104" s="11">
        <v>-7.3529051109130994E-2</v>
      </c>
      <c r="V104" s="16"/>
    </row>
    <row r="105" spans="1:22">
      <c r="A105" s="1" t="s">
        <v>208</v>
      </c>
      <c r="B105">
        <v>-0.1526169960983238</v>
      </c>
      <c r="C105">
        <v>-0.14124024809486471</v>
      </c>
      <c r="D105">
        <v>0.83343886386748223</v>
      </c>
      <c r="E105">
        <v>1.137674800345911E-2</v>
      </c>
      <c r="F105" s="8">
        <f t="shared" si="3"/>
        <v>-9.8966116021456003E-3</v>
      </c>
      <c r="G105" s="8">
        <f t="shared" si="4"/>
        <v>0.1198684967515066</v>
      </c>
      <c r="I105" s="10" t="s">
        <v>209</v>
      </c>
      <c r="J105" s="11">
        <v>-9.8966116021456003E-3</v>
      </c>
      <c r="L105" s="12" t="str">
        <f>_xlfn.XLOOKUP(I105,Sheet!$B$2:$B$900,Sheet!$A$2:$A$900)</f>
        <v>CSX</v>
      </c>
      <c r="M105" s="9">
        <f t="shared" si="5"/>
        <v>-9.8966116021456003E-3</v>
      </c>
      <c r="P105" s="15"/>
      <c r="R105" s="10" t="s">
        <v>208</v>
      </c>
      <c r="S105" s="11">
        <v>0.1198684967515066</v>
      </c>
      <c r="V105" s="16"/>
    </row>
    <row r="106" spans="1:22">
      <c r="A106" s="1" t="s">
        <v>210</v>
      </c>
      <c r="B106">
        <v>-0.17531194146004209</v>
      </c>
      <c r="C106">
        <v>6.7128941432152422E-2</v>
      </c>
      <c r="D106">
        <v>0.94304220516427473</v>
      </c>
      <c r="E106">
        <v>0.24244088289219451</v>
      </c>
      <c r="F106" s="8">
        <f t="shared" si="3"/>
        <v>-1.01553613730911E-2</v>
      </c>
      <c r="G106" s="8">
        <f t="shared" si="4"/>
        <v>0.1501290980086892</v>
      </c>
      <c r="I106" s="10" t="s">
        <v>211</v>
      </c>
      <c r="J106" s="11">
        <v>-1.01553613730911E-2</v>
      </c>
      <c r="L106" s="12" t="str">
        <f>_xlfn.XLOOKUP(I106,Sheet!$B$2:$B$900,Sheet!$A$2:$A$900)</f>
        <v>CTAS</v>
      </c>
      <c r="M106" s="9">
        <f t="shared" si="5"/>
        <v>-1.01553613730911E-2</v>
      </c>
      <c r="P106" s="15"/>
      <c r="R106" s="10" t="s">
        <v>210</v>
      </c>
      <c r="S106" s="11">
        <v>0.1501290980086892</v>
      </c>
      <c r="V106" s="16"/>
    </row>
    <row r="107" spans="1:22">
      <c r="A107" s="1" t="s">
        <v>212</v>
      </c>
      <c r="B107">
        <v>-0.12549932533411259</v>
      </c>
      <c r="C107">
        <v>0.45847478576812811</v>
      </c>
      <c r="D107">
        <v>0.7024763399850783</v>
      </c>
      <c r="E107">
        <v>0.58397411110224073</v>
      </c>
      <c r="F107" s="8">
        <f t="shared" si="3"/>
        <v>-9.5797216266178004E-3</v>
      </c>
      <c r="G107" s="8">
        <f t="shared" si="4"/>
        <v>0.15669585788313559</v>
      </c>
      <c r="I107" s="10" t="s">
        <v>213</v>
      </c>
      <c r="J107" s="11">
        <v>-9.5797216266178004E-3</v>
      </c>
      <c r="L107" s="12" t="str">
        <f>_xlfn.XLOOKUP(I107,Sheet!$B$2:$B$900,Sheet!$A$2:$A$900)</f>
        <v>CTRA</v>
      </c>
      <c r="M107" s="9">
        <f t="shared" si="5"/>
        <v>-9.5797216266178004E-3</v>
      </c>
      <c r="P107" s="15"/>
      <c r="R107" s="10" t="s">
        <v>212</v>
      </c>
      <c r="S107" s="11">
        <v>0.15669585788313559</v>
      </c>
      <c r="V107" s="16"/>
    </row>
    <row r="108" spans="1:22">
      <c r="A108" s="1" t="s">
        <v>214</v>
      </c>
      <c r="B108">
        <v>-0.19561005094353839</v>
      </c>
      <c r="C108">
        <v>-0.36390138948401279</v>
      </c>
      <c r="D108">
        <v>1.0410702279658619</v>
      </c>
      <c r="E108">
        <v>-0.16829133854047451</v>
      </c>
      <c r="F108" s="8">
        <f t="shared" si="3"/>
        <v>-1.04445866091788E-2</v>
      </c>
      <c r="G108" s="8">
        <f t="shared" si="4"/>
        <v>3.4619322537368102E-2</v>
      </c>
      <c r="I108" s="10" t="s">
        <v>215</v>
      </c>
      <c r="J108" s="11">
        <v>-1.04445866091788E-2</v>
      </c>
      <c r="L108" s="12" t="str">
        <f>_xlfn.XLOOKUP(I108,Sheet!$B$2:$B$900,Sheet!$A$2:$A$900)</f>
        <v>CTSH</v>
      </c>
      <c r="M108" s="9">
        <f t="shared" si="5"/>
        <v>-1.04445866091788E-2</v>
      </c>
      <c r="P108" s="15"/>
      <c r="R108" s="10" t="s">
        <v>214</v>
      </c>
      <c r="S108" s="11">
        <v>3.4619322537368102E-2</v>
      </c>
      <c r="V108" s="16"/>
    </row>
    <row r="109" spans="1:22">
      <c r="A109" s="1" t="s">
        <v>216</v>
      </c>
      <c r="B109">
        <v>-9.7750208394110805E-2</v>
      </c>
      <c r="C109">
        <v>-4.3971023454128733E-2</v>
      </c>
      <c r="D109">
        <v>0.56846429958643374</v>
      </c>
      <c r="E109">
        <v>5.3779184939982072E-2</v>
      </c>
      <c r="F109" s="8">
        <f t="shared" si="3"/>
        <v>-8.7980236090255005E-3</v>
      </c>
      <c r="G109" s="8">
        <f t="shared" si="4"/>
        <v>0.20877160094751371</v>
      </c>
      <c r="I109" s="10" t="s">
        <v>217</v>
      </c>
      <c r="J109" s="11">
        <v>-8.7980236090255005E-3</v>
      </c>
      <c r="L109" s="12" t="str">
        <f>_xlfn.XLOOKUP(I109,Sheet!$B$2:$B$900,Sheet!$A$2:$A$900)</f>
        <v>CVS</v>
      </c>
      <c r="M109" s="9">
        <f t="shared" si="5"/>
        <v>-8.7980236090255005E-3</v>
      </c>
      <c r="P109" s="15"/>
      <c r="R109" s="10" t="s">
        <v>216</v>
      </c>
      <c r="S109" s="11">
        <v>0.20877160094751371</v>
      </c>
      <c r="V109" s="16"/>
    </row>
    <row r="110" spans="1:22">
      <c r="A110" s="1" t="s">
        <v>218</v>
      </c>
      <c r="B110">
        <v>-9.5281252992869658E-2</v>
      </c>
      <c r="C110">
        <v>0.51454685627764785</v>
      </c>
      <c r="D110">
        <v>0.55654068588409589</v>
      </c>
      <c r="E110">
        <v>0.60982810927051756</v>
      </c>
      <c r="F110" s="8">
        <f t="shared" si="3"/>
        <v>-9.3273704811566004E-3</v>
      </c>
      <c r="G110" s="8">
        <f t="shared" si="4"/>
        <v>0.14694595086637449</v>
      </c>
      <c r="I110" s="10" t="s">
        <v>219</v>
      </c>
      <c r="J110" s="11">
        <v>-9.3273704811566004E-3</v>
      </c>
      <c r="L110" s="12" t="str">
        <f>_xlfn.XLOOKUP(I110,Sheet!$B$2:$B$900,Sheet!$A$2:$A$900)</f>
        <v>CVX</v>
      </c>
      <c r="M110" s="9">
        <f t="shared" si="5"/>
        <v>-9.3273704811566004E-3</v>
      </c>
      <c r="P110" s="15"/>
      <c r="R110" s="10" t="s">
        <v>218</v>
      </c>
      <c r="S110" s="11">
        <v>0.14694595086637449</v>
      </c>
      <c r="V110" s="16"/>
    </row>
    <row r="111" spans="1:22">
      <c r="A111" s="1" t="s">
        <v>220</v>
      </c>
      <c r="B111">
        <v>-6.9430826820113839E-2</v>
      </c>
      <c r="C111">
        <v>-0.18405132177846609</v>
      </c>
      <c r="D111">
        <v>0.43169821381279172</v>
      </c>
      <c r="E111">
        <v>-0.11462049495835221</v>
      </c>
      <c r="F111" s="8">
        <f t="shared" si="3"/>
        <v>-9.9177341397304001E-3</v>
      </c>
      <c r="G111" s="8">
        <f t="shared" si="4"/>
        <v>4.0615996548517802E-2</v>
      </c>
      <c r="I111" s="10" t="s">
        <v>221</v>
      </c>
      <c r="J111" s="11">
        <v>-9.9177341397304001E-3</v>
      </c>
      <c r="L111" s="12" t="str">
        <f>_xlfn.XLOOKUP(I111,Sheet!$B$2:$B$900,Sheet!$A$2:$A$900)</f>
        <v>D</v>
      </c>
      <c r="M111" s="9">
        <f t="shared" si="5"/>
        <v>-9.9177341397304001E-3</v>
      </c>
      <c r="P111" s="15"/>
      <c r="R111" s="10" t="s">
        <v>220</v>
      </c>
      <c r="S111" s="11">
        <v>4.0615996548517802E-2</v>
      </c>
      <c r="V111" s="16"/>
    </row>
    <row r="112" spans="1:22">
      <c r="A112" s="1" t="s">
        <v>222</v>
      </c>
      <c r="B112">
        <v>-0.2468182443421581</v>
      </c>
      <c r="C112">
        <v>-6.7737707706435724E-2</v>
      </c>
      <c r="D112">
        <v>1.2883759169113991</v>
      </c>
      <c r="E112">
        <v>0.17908053663572229</v>
      </c>
      <c r="F112" s="8">
        <f t="shared" si="3"/>
        <v>-1.1003688906787301E-2</v>
      </c>
      <c r="G112" s="8">
        <f t="shared" si="4"/>
        <v>-0.20319011686720539</v>
      </c>
      <c r="I112" s="10" t="s">
        <v>223</v>
      </c>
      <c r="J112" s="11">
        <v>-1.1003688906787301E-2</v>
      </c>
      <c r="L112" s="12" t="str">
        <f>_xlfn.XLOOKUP(I112,Sheet!$B$2:$B$900,Sheet!$A$2:$A$900)</f>
        <v>DAL</v>
      </c>
      <c r="M112" s="9">
        <f t="shared" si="5"/>
        <v>-1.1003688906787301E-2</v>
      </c>
      <c r="P112" s="15"/>
      <c r="R112" s="10" t="s">
        <v>222</v>
      </c>
      <c r="S112" s="11">
        <v>-0.20319011686720539</v>
      </c>
      <c r="V112" s="16"/>
    </row>
    <row r="113" spans="1:22">
      <c r="A113" s="1" t="s">
        <v>224</v>
      </c>
      <c r="B113">
        <v>-0.19646296483578279</v>
      </c>
      <c r="C113">
        <v>-8.9264371370937234E-2</v>
      </c>
      <c r="D113">
        <v>1.0451893043037199</v>
      </c>
      <c r="E113">
        <v>0.1071985934648455</v>
      </c>
      <c r="F113" s="8">
        <f t="shared" si="3"/>
        <v>-1.0334407957421E-2</v>
      </c>
      <c r="G113" s="8">
        <f t="shared" si="4"/>
        <v>-4.2172250806397603E-2</v>
      </c>
      <c r="I113" s="10" t="s">
        <v>225</v>
      </c>
      <c r="J113" s="11">
        <v>-1.0334407957421E-2</v>
      </c>
      <c r="L113" s="12" t="str">
        <f>_xlfn.XLOOKUP(I113,Sheet!$B$2:$B$900,Sheet!$A$2:$A$900)</f>
        <v>DD</v>
      </c>
      <c r="M113" s="9">
        <f t="shared" si="5"/>
        <v>-1.0334407957421E-2</v>
      </c>
      <c r="P113" s="15"/>
      <c r="R113" s="10" t="s">
        <v>224</v>
      </c>
      <c r="S113" s="11">
        <v>-4.2172250806397603E-2</v>
      </c>
      <c r="V113" s="16"/>
    </row>
    <row r="114" spans="1:22">
      <c r="A114" s="1" t="s">
        <v>226</v>
      </c>
      <c r="B114">
        <v>-0.13806704590781679</v>
      </c>
      <c r="C114">
        <v>0.29811882104648268</v>
      </c>
      <c r="D114">
        <v>0.76317109581762221</v>
      </c>
      <c r="E114">
        <v>0.43618586695429951</v>
      </c>
      <c r="F114" s="8">
        <f t="shared" si="3"/>
        <v>-9.9268366221132998E-3</v>
      </c>
      <c r="G114" s="8">
        <f t="shared" si="4"/>
        <v>3.4867004068627999E-2</v>
      </c>
      <c r="I114" s="10" t="s">
        <v>227</v>
      </c>
      <c r="J114" s="11">
        <v>-9.9268366221132998E-3</v>
      </c>
      <c r="L114" s="12" t="str">
        <f>_xlfn.XLOOKUP(I114,Sheet!$B$2:$B$900,Sheet!$A$2:$A$900)</f>
        <v>DE</v>
      </c>
      <c r="M114" s="9">
        <f t="shared" si="5"/>
        <v>-9.9268366221132998E-3</v>
      </c>
      <c r="P114" s="15"/>
      <c r="R114" s="10" t="s">
        <v>226</v>
      </c>
      <c r="S114" s="11">
        <v>3.4867004068627999E-2</v>
      </c>
      <c r="V114" s="16"/>
    </row>
    <row r="115" spans="1:22">
      <c r="A115" s="1" t="s">
        <v>228</v>
      </c>
      <c r="B115">
        <v>-0.2279283751089313</v>
      </c>
      <c r="C115">
        <v>-6.577388622006819E-2</v>
      </c>
      <c r="D115">
        <v>1.19714887266773</v>
      </c>
      <c r="E115">
        <v>0.16215448888886311</v>
      </c>
      <c r="F115" s="8">
        <f t="shared" si="3"/>
        <v>-1.02153511133745E-2</v>
      </c>
      <c r="G115" s="8">
        <f t="shared" si="4"/>
        <v>0.18942597029720171</v>
      </c>
      <c r="I115" s="10" t="s">
        <v>229</v>
      </c>
      <c r="J115" s="11">
        <v>-1.02153511133745E-2</v>
      </c>
      <c r="L115" s="12" t="str">
        <f>_xlfn.XLOOKUP(I115,Sheet!$B$2:$B$900,Sheet!$A$2:$A$900)</f>
        <v>DFS</v>
      </c>
      <c r="M115" s="9">
        <f t="shared" si="5"/>
        <v>-1.02153511133745E-2</v>
      </c>
      <c r="P115" s="15"/>
      <c r="R115" s="10" t="s">
        <v>228</v>
      </c>
      <c r="S115" s="11">
        <v>0.18942597029720171</v>
      </c>
      <c r="V115" s="16"/>
    </row>
    <row r="116" spans="1:22">
      <c r="A116" s="1" t="s">
        <v>230</v>
      </c>
      <c r="B116">
        <v>-9.3469597869953819E-2</v>
      </c>
      <c r="C116">
        <v>-4.9040014164543948E-2</v>
      </c>
      <c r="D116">
        <v>0.5477914489247524</v>
      </c>
      <c r="E116">
        <v>4.4429583705409857E-2</v>
      </c>
      <c r="F116" s="8">
        <f t="shared" si="3"/>
        <v>-8.5971915894450992E-3</v>
      </c>
      <c r="G116" s="8">
        <f t="shared" si="4"/>
        <v>0.1941047687571188</v>
      </c>
      <c r="I116" s="10" t="s">
        <v>231</v>
      </c>
      <c r="J116" s="11">
        <v>-8.5971915894450992E-3</v>
      </c>
      <c r="L116" s="12" t="str">
        <f>_xlfn.XLOOKUP(I116,Sheet!$B$2:$B$900,Sheet!$A$2:$A$900)</f>
        <v>DGX</v>
      </c>
      <c r="M116" s="9">
        <f t="shared" si="5"/>
        <v>-8.5971915894450992E-3</v>
      </c>
      <c r="P116" s="15"/>
      <c r="R116" s="10" t="s">
        <v>230</v>
      </c>
      <c r="S116" s="11">
        <v>0.1941047687571188</v>
      </c>
      <c r="V116" s="16"/>
    </row>
    <row r="117" spans="1:22">
      <c r="A117" s="1" t="s">
        <v>232</v>
      </c>
      <c r="B117">
        <v>-0.2414698451646376</v>
      </c>
      <c r="C117">
        <v>-8.8322742851287495E-2</v>
      </c>
      <c r="D117">
        <v>1.2625462702168511</v>
      </c>
      <c r="E117">
        <v>0.1531471023133501</v>
      </c>
      <c r="F117" s="8">
        <f t="shared" si="3"/>
        <v>-9.3220208268636005E-3</v>
      </c>
      <c r="G117" s="8">
        <f t="shared" si="4"/>
        <v>0.16329446004547399</v>
      </c>
      <c r="I117" s="10" t="s">
        <v>233</v>
      </c>
      <c r="J117" s="11">
        <v>-9.3220208268636005E-3</v>
      </c>
      <c r="L117" s="12" t="str">
        <f>_xlfn.XLOOKUP(I117,Sheet!$B$2:$B$900,Sheet!$A$2:$A$900)</f>
        <v>DHI</v>
      </c>
      <c r="M117" s="9">
        <f t="shared" si="5"/>
        <v>-9.3220208268636005E-3</v>
      </c>
      <c r="P117" s="15"/>
      <c r="R117" s="10" t="s">
        <v>232</v>
      </c>
      <c r="S117" s="11">
        <v>0.16329446004547399</v>
      </c>
      <c r="V117" s="16"/>
    </row>
    <row r="118" spans="1:22">
      <c r="A118" s="1" t="s">
        <v>234</v>
      </c>
      <c r="B118">
        <v>-0.19996706290444541</v>
      </c>
      <c r="C118">
        <v>-0.1529885722982931</v>
      </c>
      <c r="D118">
        <v>1.062112052979066</v>
      </c>
      <c r="E118">
        <v>4.6978490606152279E-2</v>
      </c>
      <c r="F118" s="8">
        <f t="shared" si="3"/>
        <v>-9.0039301755007999E-3</v>
      </c>
      <c r="G118" s="8">
        <f t="shared" si="4"/>
        <v>0.2146285951716925</v>
      </c>
      <c r="I118" s="10" t="s">
        <v>235</v>
      </c>
      <c r="J118" s="11">
        <v>-9.0039301755007999E-3</v>
      </c>
      <c r="L118" s="12" t="str">
        <f>_xlfn.XLOOKUP(I118,Sheet!$B$2:$B$900,Sheet!$A$2:$A$900)</f>
        <v>DHR</v>
      </c>
      <c r="M118" s="9">
        <f t="shared" si="5"/>
        <v>-9.0039301755007999E-3</v>
      </c>
      <c r="P118" s="15"/>
      <c r="R118" s="10" t="s">
        <v>234</v>
      </c>
      <c r="S118" s="11">
        <v>0.2146285951716925</v>
      </c>
      <c r="V118" s="16"/>
    </row>
    <row r="119" spans="1:22">
      <c r="A119" s="1" t="s">
        <v>236</v>
      </c>
      <c r="B119">
        <v>-0.21871224029639899</v>
      </c>
      <c r="C119">
        <v>-0.50858868284727421</v>
      </c>
      <c r="D119">
        <v>1.152640320071737</v>
      </c>
      <c r="E119">
        <v>-0.28987644255087519</v>
      </c>
      <c r="F119" s="8">
        <f t="shared" si="3"/>
        <v>-1.1390684999290799E-2</v>
      </c>
      <c r="G119" s="8">
        <f t="shared" si="4"/>
        <v>-0.19090584003245481</v>
      </c>
      <c r="I119" s="10" t="s">
        <v>237</v>
      </c>
      <c r="J119" s="11">
        <v>-1.1390684999290799E-2</v>
      </c>
      <c r="L119" s="12" t="str">
        <f>_xlfn.XLOOKUP(I119,Sheet!$B$2:$B$900,Sheet!$A$2:$A$900)</f>
        <v>DIS</v>
      </c>
      <c r="M119" s="9">
        <f t="shared" si="5"/>
        <v>-1.1390684999290799E-2</v>
      </c>
      <c r="P119" s="15"/>
      <c r="R119" s="10" t="s">
        <v>236</v>
      </c>
      <c r="S119" s="11">
        <v>-0.19090584003245481</v>
      </c>
      <c r="V119" s="16"/>
    </row>
    <row r="120" spans="1:22">
      <c r="A120" s="1" t="s">
        <v>238</v>
      </c>
      <c r="B120">
        <v>-0.16726240831107339</v>
      </c>
      <c r="C120">
        <v>-0.47039690458622779</v>
      </c>
      <c r="D120">
        <v>0.90416765777301089</v>
      </c>
      <c r="E120">
        <v>-0.30313449627515437</v>
      </c>
      <c r="F120" s="8">
        <f t="shared" si="3"/>
        <v>-9.0869519720568007E-3</v>
      </c>
      <c r="G120" s="8">
        <f t="shared" si="4"/>
        <v>0.14237661991611711</v>
      </c>
      <c r="I120" s="10" t="s">
        <v>239</v>
      </c>
      <c r="J120" s="11">
        <v>-9.0869519720568007E-3</v>
      </c>
      <c r="L120" s="12" t="str">
        <f>_xlfn.XLOOKUP(I120,Sheet!$B$2:$B$900,Sheet!$A$2:$A$900)</f>
        <v>DLR</v>
      </c>
      <c r="M120" s="9">
        <f t="shared" si="5"/>
        <v>-9.0869519720568007E-3</v>
      </c>
      <c r="P120" s="15"/>
      <c r="R120" s="10" t="s">
        <v>238</v>
      </c>
      <c r="S120" s="11">
        <v>0.14237661991611711</v>
      </c>
      <c r="V120" s="16"/>
    </row>
    <row r="121" spans="1:22">
      <c r="A121" s="1" t="s">
        <v>240</v>
      </c>
      <c r="B121">
        <v>-0.1324127546562637</v>
      </c>
      <c r="C121">
        <v>9.0764739543172435E-2</v>
      </c>
      <c r="D121">
        <v>0.73586416892451767</v>
      </c>
      <c r="E121">
        <v>0.22317749419943611</v>
      </c>
      <c r="F121" s="8">
        <f t="shared" si="3"/>
        <v>-9.4989510702989007E-3</v>
      </c>
      <c r="G121" s="8">
        <f t="shared" si="4"/>
        <v>7.5654883358174399E-2</v>
      </c>
      <c r="I121" s="10" t="s">
        <v>241</v>
      </c>
      <c r="J121" s="11">
        <v>-9.4989510702989007E-3</v>
      </c>
      <c r="L121" s="12" t="str">
        <f>_xlfn.XLOOKUP(I121,Sheet!$B$2:$B$900,Sheet!$A$2:$A$900)</f>
        <v>DLTR</v>
      </c>
      <c r="M121" s="9">
        <f t="shared" si="5"/>
        <v>-9.4989510702989007E-3</v>
      </c>
      <c r="P121" s="15"/>
      <c r="R121" s="10" t="s">
        <v>240</v>
      </c>
      <c r="S121" s="11">
        <v>7.5654883358174399E-2</v>
      </c>
      <c r="V121" s="16"/>
    </row>
    <row r="122" spans="1:22">
      <c r="A122" s="1" t="s">
        <v>242</v>
      </c>
      <c r="B122">
        <v>-0.17282719613082101</v>
      </c>
      <c r="C122">
        <v>-0.2382240399252015</v>
      </c>
      <c r="D122">
        <v>0.93104233532481662</v>
      </c>
      <c r="E122">
        <v>-6.539684379438046E-2</v>
      </c>
      <c r="F122" s="8">
        <f t="shared" si="3"/>
        <v>-9.3582261007991996E-3</v>
      </c>
      <c r="G122" s="8">
        <f t="shared" si="4"/>
        <v>0.2219371600214278</v>
      </c>
      <c r="I122" s="10" t="s">
        <v>243</v>
      </c>
      <c r="J122" s="11">
        <v>-9.3582261007991996E-3</v>
      </c>
      <c r="L122" s="12" t="str">
        <f>_xlfn.XLOOKUP(I122,Sheet!$B$2:$B$900,Sheet!$A$2:$A$900)</f>
        <v>DOV</v>
      </c>
      <c r="M122" s="9">
        <f t="shared" si="5"/>
        <v>-9.3582261007991996E-3</v>
      </c>
      <c r="P122" s="15"/>
      <c r="R122" s="10" t="s">
        <v>242</v>
      </c>
      <c r="S122" s="11">
        <v>0.2219371600214278</v>
      </c>
      <c r="V122" s="16"/>
    </row>
    <row r="123" spans="1:22">
      <c r="A123" s="1" t="s">
        <v>244</v>
      </c>
      <c r="B123">
        <v>-0.14454100021164901</v>
      </c>
      <c r="C123">
        <v>-0.41701111417557479</v>
      </c>
      <c r="D123">
        <v>0.79443651689678663</v>
      </c>
      <c r="E123">
        <v>-0.27247011396392579</v>
      </c>
      <c r="F123" s="8">
        <f t="shared" si="3"/>
        <v>-8.7338487167925999E-3</v>
      </c>
      <c r="G123" s="8">
        <f t="shared" si="4"/>
        <v>0.16124037962017729</v>
      </c>
      <c r="I123" s="10" t="s">
        <v>245</v>
      </c>
      <c r="J123" s="11">
        <v>-8.7338487167925999E-3</v>
      </c>
      <c r="L123" s="12" t="str">
        <f>_xlfn.XLOOKUP(I123,Sheet!$B$2:$B$900,Sheet!$A$2:$A$900)</f>
        <v>DPZ</v>
      </c>
      <c r="M123" s="9">
        <f t="shared" si="5"/>
        <v>-8.7338487167925999E-3</v>
      </c>
      <c r="P123" s="15"/>
      <c r="R123" s="10" t="s">
        <v>244</v>
      </c>
      <c r="S123" s="11">
        <v>0.16124037962017729</v>
      </c>
      <c r="V123" s="16"/>
    </row>
    <row r="124" spans="1:22">
      <c r="A124" s="1" t="s">
        <v>246</v>
      </c>
      <c r="B124">
        <v>-0.17678443632959731</v>
      </c>
      <c r="C124">
        <v>7.9086597344811826E-3</v>
      </c>
      <c r="D124">
        <v>0.95015349603426158</v>
      </c>
      <c r="E124">
        <v>0.18469309606407849</v>
      </c>
      <c r="F124" s="8">
        <f t="shared" si="3"/>
        <v>-9.9895397255025005E-3</v>
      </c>
      <c r="G124" s="8">
        <f t="shared" si="4"/>
        <v>0.1151346612158623</v>
      </c>
      <c r="I124" s="10" t="s">
        <v>247</v>
      </c>
      <c r="J124" s="11">
        <v>-9.9895397255025005E-3</v>
      </c>
      <c r="L124" s="12" t="str">
        <f>_xlfn.XLOOKUP(I124,Sheet!$B$2:$B$900,Sheet!$A$2:$A$900)</f>
        <v>DRI</v>
      </c>
      <c r="M124" s="9">
        <f t="shared" si="5"/>
        <v>-9.9895397255025005E-3</v>
      </c>
      <c r="P124" s="15"/>
      <c r="R124" s="10" t="s">
        <v>246</v>
      </c>
      <c r="S124" s="11">
        <v>0.1151346612158623</v>
      </c>
      <c r="V124" s="16"/>
    </row>
    <row r="125" spans="1:22">
      <c r="A125" s="1" t="s">
        <v>248</v>
      </c>
      <c r="B125">
        <v>-7.6194787163781919E-2</v>
      </c>
      <c r="C125">
        <v>3.6686381409178237E-2</v>
      </c>
      <c r="D125">
        <v>0.46436419481645302</v>
      </c>
      <c r="E125">
        <v>0.1128811685729602</v>
      </c>
      <c r="F125" s="8">
        <f t="shared" si="3"/>
        <v>-9.6219078097104001E-3</v>
      </c>
      <c r="G125" s="8">
        <f t="shared" si="4"/>
        <v>8.2891994039847997E-2</v>
      </c>
      <c r="I125" s="10" t="s">
        <v>249</v>
      </c>
      <c r="J125" s="11">
        <v>-9.6219078097104001E-3</v>
      </c>
      <c r="L125" s="12" t="str">
        <f>_xlfn.XLOOKUP(I125,Sheet!$B$2:$B$900,Sheet!$A$2:$A$900)</f>
        <v>DTE</v>
      </c>
      <c r="M125" s="9">
        <f t="shared" si="5"/>
        <v>-9.6219078097104001E-3</v>
      </c>
      <c r="P125" s="15"/>
      <c r="R125" s="10" t="s">
        <v>248</v>
      </c>
      <c r="S125" s="11">
        <v>8.2891994039847997E-2</v>
      </c>
      <c r="V125" s="16"/>
    </row>
    <row r="126" spans="1:22">
      <c r="A126" s="1" t="s">
        <v>250</v>
      </c>
      <c r="B126">
        <v>-6.6085368194993693E-2</v>
      </c>
      <c r="C126">
        <v>4.3510647901684567E-2</v>
      </c>
      <c r="D126">
        <v>0.41554160106756588</v>
      </c>
      <c r="E126">
        <v>0.10959601609667829</v>
      </c>
      <c r="F126" s="8">
        <f t="shared" si="3"/>
        <v>-9.4034757914817999E-3</v>
      </c>
      <c r="G126" s="8">
        <f t="shared" si="4"/>
        <v>0.1111675327434065</v>
      </c>
      <c r="I126" s="10" t="s">
        <v>251</v>
      </c>
      <c r="J126" s="11">
        <v>-9.4034757914817999E-3</v>
      </c>
      <c r="L126" s="12" t="str">
        <f>_xlfn.XLOOKUP(I126,Sheet!$B$2:$B$900,Sheet!$A$2:$A$900)</f>
        <v>DUK</v>
      </c>
      <c r="M126" s="9">
        <f t="shared" si="5"/>
        <v>-9.4034757914817999E-3</v>
      </c>
      <c r="P126" s="15"/>
      <c r="R126" s="10" t="s">
        <v>250</v>
      </c>
      <c r="S126" s="11">
        <v>0.1111675327434065</v>
      </c>
      <c r="V126" s="16"/>
    </row>
    <row r="127" spans="1:22">
      <c r="A127" s="1" t="s">
        <v>252</v>
      </c>
      <c r="B127">
        <v>-7.6561473397887048E-2</v>
      </c>
      <c r="C127">
        <v>-0.31353264796773972</v>
      </c>
      <c r="D127">
        <v>0.46613507532860671</v>
      </c>
      <c r="E127">
        <v>-0.2369711745698527</v>
      </c>
      <c r="F127" s="8">
        <f t="shared" si="3"/>
        <v>-1.0482941333178401E-2</v>
      </c>
      <c r="G127" s="8">
        <f t="shared" si="4"/>
        <v>-3.7912604332835297E-2</v>
      </c>
      <c r="I127" s="10" t="s">
        <v>253</v>
      </c>
      <c r="J127" s="11">
        <v>-1.0482941333178401E-2</v>
      </c>
      <c r="L127" s="12" t="str">
        <f>_xlfn.XLOOKUP(I127,Sheet!$B$2:$B$900,Sheet!$A$2:$A$900)</f>
        <v>DVA</v>
      </c>
      <c r="M127" s="9">
        <f t="shared" si="5"/>
        <v>-1.0482941333178401E-2</v>
      </c>
      <c r="P127" s="15"/>
      <c r="R127" s="10" t="s">
        <v>252</v>
      </c>
      <c r="S127" s="11">
        <v>-3.7912604332835297E-2</v>
      </c>
      <c r="V127" s="16"/>
    </row>
    <row r="128" spans="1:22">
      <c r="A128" s="1" t="s">
        <v>254</v>
      </c>
      <c r="B128">
        <v>-0.17453274590688819</v>
      </c>
      <c r="C128">
        <v>0.55744466118246083</v>
      </c>
      <c r="D128">
        <v>0.93927914538210289</v>
      </c>
      <c r="E128">
        <v>0.731977407089349</v>
      </c>
      <c r="F128" s="8">
        <f t="shared" si="3"/>
        <v>-6.9045640372401998E-3</v>
      </c>
      <c r="G128" s="8">
        <f t="shared" si="4"/>
        <v>0.46007847782092409</v>
      </c>
      <c r="I128" s="10" t="s">
        <v>255</v>
      </c>
      <c r="J128" s="11">
        <v>-6.9045640372401998E-3</v>
      </c>
      <c r="L128" s="12" t="str">
        <f>_xlfn.XLOOKUP(I128,Sheet!$B$2:$B$900,Sheet!$A$2:$A$900)</f>
        <v>DVN</v>
      </c>
      <c r="M128" s="9">
        <f t="shared" si="5"/>
        <v>-6.9045640372401998E-3</v>
      </c>
      <c r="P128" s="15"/>
      <c r="R128" s="10" t="s">
        <v>254</v>
      </c>
      <c r="S128" s="11">
        <v>0.46007847782092409</v>
      </c>
      <c r="V128" s="16"/>
    </row>
    <row r="129" spans="1:22">
      <c r="A129" s="1" t="s">
        <v>256</v>
      </c>
      <c r="B129">
        <v>-0.29159399415234288</v>
      </c>
      <c r="C129">
        <v>-2.2925784114108731E-2</v>
      </c>
      <c r="D129">
        <v>1.504616657307432</v>
      </c>
      <c r="E129">
        <v>0.26866821003823421</v>
      </c>
      <c r="F129" s="8">
        <f t="shared" si="3"/>
        <v>-9.3078163008414993E-3</v>
      </c>
      <c r="G129" s="8">
        <f t="shared" si="4"/>
        <v>0.3143284515522537</v>
      </c>
      <c r="I129" s="10" t="s">
        <v>257</v>
      </c>
      <c r="J129" s="11">
        <v>-9.3078163008414993E-3</v>
      </c>
      <c r="L129" s="12" t="str">
        <f>_xlfn.XLOOKUP(I129,Sheet!$B$2:$B$900,Sheet!$A$2:$A$900)</f>
        <v>DXCM</v>
      </c>
      <c r="M129" s="9">
        <f t="shared" si="5"/>
        <v>-9.3078163008414993E-3</v>
      </c>
      <c r="P129" s="15"/>
      <c r="R129" s="10" t="s">
        <v>256</v>
      </c>
      <c r="S129" s="11">
        <v>0.3143284515522537</v>
      </c>
      <c r="V129" s="16"/>
    </row>
    <row r="130" spans="1:22">
      <c r="A130" s="1" t="s">
        <v>258</v>
      </c>
      <c r="B130">
        <v>-9.9793167129233695E-2</v>
      </c>
      <c r="C130">
        <v>-3.6801424847402453E-2</v>
      </c>
      <c r="D130">
        <v>0.57833059800364139</v>
      </c>
      <c r="E130">
        <v>6.2991742281831242E-2</v>
      </c>
      <c r="F130" s="8">
        <f t="shared" ref="F130:F193" si="6">_xlfn.XLOOKUP(A130,$L$2:$L$900,$M$2:$M$900)</f>
        <v>-1.0627403650793401E-2</v>
      </c>
      <c r="G130" s="8">
        <f t="shared" ref="G130:G193" si="7">_xlfn.XLOOKUP(A130,$R$2:$R$900,$S$2:$S$900)</f>
        <v>-6.6267285266971301E-2</v>
      </c>
      <c r="I130" s="10" t="s">
        <v>259</v>
      </c>
      <c r="J130" s="11">
        <v>-1.0627403650793401E-2</v>
      </c>
      <c r="L130" s="12" t="str">
        <f>_xlfn.XLOOKUP(I130,Sheet!$B$2:$B$900,Sheet!$A$2:$A$900)</f>
        <v>EA</v>
      </c>
      <c r="M130" s="9">
        <f t="shared" ref="M130:M193" si="8">J130</f>
        <v>-1.0627403650793401E-2</v>
      </c>
      <c r="P130" s="15"/>
      <c r="R130" s="10" t="s">
        <v>258</v>
      </c>
      <c r="S130" s="11">
        <v>-6.6267285266971301E-2</v>
      </c>
      <c r="V130" s="16"/>
    </row>
    <row r="131" spans="1:22">
      <c r="A131" s="1" t="s">
        <v>260</v>
      </c>
      <c r="B131">
        <v>-0.22457773755798141</v>
      </c>
      <c r="C131">
        <v>-0.38046466726709999</v>
      </c>
      <c r="D131">
        <v>1.1809672487331739</v>
      </c>
      <c r="E131">
        <v>-0.1558869297091186</v>
      </c>
      <c r="F131" s="8">
        <f t="shared" si="6"/>
        <v>-9.7110851896238005E-3</v>
      </c>
      <c r="G131" s="8">
        <f t="shared" si="7"/>
        <v>0.19251487184518601</v>
      </c>
      <c r="I131" s="10" t="s">
        <v>261</v>
      </c>
      <c r="J131" s="11">
        <v>-9.7110851896238005E-3</v>
      </c>
      <c r="L131" s="12" t="str">
        <f>_xlfn.XLOOKUP(I131,Sheet!$B$2:$B$900,Sheet!$A$2:$A$900)</f>
        <v>EBAY</v>
      </c>
      <c r="M131" s="9">
        <f t="shared" si="8"/>
        <v>-9.7110851896238005E-3</v>
      </c>
      <c r="P131" s="15"/>
      <c r="R131" s="10" t="s">
        <v>260</v>
      </c>
      <c r="S131" s="11">
        <v>0.19251487184518601</v>
      </c>
      <c r="V131" s="16"/>
    </row>
    <row r="132" spans="1:22">
      <c r="A132" s="1" t="s">
        <v>262</v>
      </c>
      <c r="B132">
        <v>-0.21087912373966511</v>
      </c>
      <c r="C132">
        <v>-0.40317267421018799</v>
      </c>
      <c r="D132">
        <v>1.1148109385199561</v>
      </c>
      <c r="E132">
        <v>-0.19229355047052291</v>
      </c>
      <c r="F132" s="8">
        <f t="shared" si="6"/>
        <v>-1.0500394636982401E-2</v>
      </c>
      <c r="G132" s="8">
        <f t="shared" si="7"/>
        <v>4.38637374187641E-2</v>
      </c>
      <c r="I132" s="10" t="s">
        <v>263</v>
      </c>
      <c r="J132" s="11">
        <v>-1.0500394636982401E-2</v>
      </c>
      <c r="L132" s="12" t="str">
        <f>_xlfn.XLOOKUP(I132,Sheet!$B$2:$B$900,Sheet!$A$2:$A$900)</f>
        <v>ECL</v>
      </c>
      <c r="M132" s="9">
        <f t="shared" si="8"/>
        <v>-1.0500394636982401E-2</v>
      </c>
      <c r="P132" s="15"/>
      <c r="R132" s="10" t="s">
        <v>262</v>
      </c>
      <c r="S132" s="11">
        <v>4.38637374187641E-2</v>
      </c>
      <c r="V132" s="16"/>
    </row>
    <row r="133" spans="1:22">
      <c r="A133" s="1" t="s">
        <v>264</v>
      </c>
      <c r="B133">
        <v>-6.5210185633420875E-2</v>
      </c>
      <c r="C133">
        <v>0.1693523263718526</v>
      </c>
      <c r="D133">
        <v>0.41131498005287648</v>
      </c>
      <c r="E133">
        <v>0.2345625120052735</v>
      </c>
      <c r="F133" s="8">
        <f t="shared" si="6"/>
        <v>-9.1680059329557993E-3</v>
      </c>
      <c r="G133" s="8">
        <f t="shared" si="7"/>
        <v>0.11293955872466969</v>
      </c>
      <c r="I133" s="10" t="s">
        <v>265</v>
      </c>
      <c r="J133" s="11">
        <v>-9.1680059329557993E-3</v>
      </c>
      <c r="L133" s="12" t="str">
        <f>_xlfn.XLOOKUP(I133,Sheet!$B$2:$B$900,Sheet!$A$2:$A$900)</f>
        <v>ED</v>
      </c>
      <c r="M133" s="9">
        <f t="shared" si="8"/>
        <v>-9.1680059329557993E-3</v>
      </c>
      <c r="P133" s="15"/>
      <c r="R133" s="10" t="s">
        <v>264</v>
      </c>
      <c r="S133" s="11">
        <v>0.11293955872466969</v>
      </c>
      <c r="V133" s="16"/>
    </row>
    <row r="134" spans="1:22">
      <c r="A134" s="1" t="s">
        <v>266</v>
      </c>
      <c r="B134">
        <v>-0.22749321957636831</v>
      </c>
      <c r="C134">
        <v>-0.32590703596703202</v>
      </c>
      <c r="D134">
        <v>1.195047325402798</v>
      </c>
      <c r="E134">
        <v>-9.8413816390663683E-2</v>
      </c>
      <c r="F134" s="8">
        <f t="shared" si="6"/>
        <v>-9.0276319407312008E-3</v>
      </c>
      <c r="G134" s="8">
        <f t="shared" si="7"/>
        <v>0.2606179572420852</v>
      </c>
      <c r="I134" s="10" t="s">
        <v>267</v>
      </c>
      <c r="J134" s="11">
        <v>-9.0276319407312008E-3</v>
      </c>
      <c r="L134" s="12" t="str">
        <f>_xlfn.XLOOKUP(I134,Sheet!$B$2:$B$900,Sheet!$A$2:$A$900)</f>
        <v>EFX</v>
      </c>
      <c r="M134" s="9">
        <f t="shared" si="8"/>
        <v>-9.0276319407312008E-3</v>
      </c>
      <c r="P134" s="15"/>
      <c r="R134" s="10" t="s">
        <v>266</v>
      </c>
      <c r="S134" s="11">
        <v>0.2606179572420852</v>
      </c>
      <c r="V134" s="16"/>
    </row>
    <row r="135" spans="1:22">
      <c r="A135" s="1" t="s">
        <v>268</v>
      </c>
      <c r="B135">
        <v>-0.10720061263852659</v>
      </c>
      <c r="C135">
        <v>0.25436313202407312</v>
      </c>
      <c r="D135">
        <v>0.61410423681847215</v>
      </c>
      <c r="E135">
        <v>0.36156374466259977</v>
      </c>
      <c r="F135" s="8">
        <f t="shared" si="6"/>
        <v>-9.9268085379604996E-3</v>
      </c>
      <c r="G135" s="8">
        <f t="shared" si="7"/>
        <v>9.4850614143467293E-2</v>
      </c>
      <c r="I135" s="10" t="s">
        <v>269</v>
      </c>
      <c r="J135" s="11">
        <v>-9.9268085379604996E-3</v>
      </c>
      <c r="L135" s="12" t="str">
        <f>_xlfn.XLOOKUP(I135,Sheet!$B$2:$B$900,Sheet!$A$2:$A$900)</f>
        <v>EG</v>
      </c>
      <c r="M135" s="9">
        <f t="shared" si="8"/>
        <v>-9.9268085379604996E-3</v>
      </c>
      <c r="P135" s="15"/>
      <c r="R135" s="10" t="s">
        <v>268</v>
      </c>
      <c r="S135" s="11">
        <v>9.4850614143467293E-2</v>
      </c>
      <c r="V135" s="16"/>
    </row>
    <row r="136" spans="1:22">
      <c r="A136" s="1" t="s">
        <v>270</v>
      </c>
      <c r="B136">
        <v>-0.1139738136772603</v>
      </c>
      <c r="C136">
        <v>1.0194933189004661E-2</v>
      </c>
      <c r="D136">
        <v>0.6468148449864185</v>
      </c>
      <c r="E136">
        <v>0.124168746866265</v>
      </c>
      <c r="F136" s="8">
        <f t="shared" si="6"/>
        <v>-9.7396762307586007E-3</v>
      </c>
      <c r="G136" s="8">
        <f t="shared" si="7"/>
        <v>9.5803179835581703E-2</v>
      </c>
      <c r="I136" s="10" t="s">
        <v>271</v>
      </c>
      <c r="J136" s="11">
        <v>-9.7396762307586007E-3</v>
      </c>
      <c r="L136" s="12" t="str">
        <f>_xlfn.XLOOKUP(I136,Sheet!$B$2:$B$900,Sheet!$A$2:$A$900)</f>
        <v>EIX</v>
      </c>
      <c r="M136" s="9">
        <f t="shared" si="8"/>
        <v>-9.7396762307586007E-3</v>
      </c>
      <c r="P136" s="15"/>
      <c r="R136" s="10" t="s">
        <v>270</v>
      </c>
      <c r="S136" s="11">
        <v>9.5803179835581703E-2</v>
      </c>
      <c r="V136" s="16"/>
    </row>
    <row r="137" spans="1:22">
      <c r="A137" s="1" t="s">
        <v>272</v>
      </c>
      <c r="B137">
        <v>-0.25346392311102228</v>
      </c>
      <c r="C137">
        <v>-0.30191882431005401</v>
      </c>
      <c r="D137">
        <v>1.3204706669380419</v>
      </c>
      <c r="E137">
        <v>-4.845490119903173E-2</v>
      </c>
      <c r="F137" s="8">
        <f t="shared" si="6"/>
        <v>-9.5857559694658007E-3</v>
      </c>
      <c r="G137" s="8">
        <f t="shared" si="7"/>
        <v>0.1485493126678698</v>
      </c>
      <c r="I137" s="10" t="s">
        <v>273</v>
      </c>
      <c r="J137" s="11">
        <v>-9.5857559694658007E-3</v>
      </c>
      <c r="L137" s="12" t="str">
        <f>_xlfn.XLOOKUP(I137,Sheet!$B$2:$B$900,Sheet!$A$2:$A$900)</f>
        <v>EL</v>
      </c>
      <c r="M137" s="9">
        <f t="shared" si="8"/>
        <v>-9.5857559694658007E-3</v>
      </c>
      <c r="P137" s="15"/>
      <c r="R137" s="10" t="s">
        <v>272</v>
      </c>
      <c r="S137" s="11">
        <v>0.1485493126678698</v>
      </c>
      <c r="V137" s="16"/>
    </row>
    <row r="138" spans="1:22">
      <c r="A138" s="1" t="s">
        <v>274</v>
      </c>
      <c r="B138">
        <v>-9.5064269795799988E-2</v>
      </c>
      <c r="C138">
        <v>0.1495343531976705</v>
      </c>
      <c r="D138">
        <v>0.55549278367393184</v>
      </c>
      <c r="E138">
        <v>0.24459862299347049</v>
      </c>
      <c r="F138" s="8">
        <f t="shared" si="6"/>
        <v>-9.0553526097818995E-3</v>
      </c>
      <c r="G138" s="8">
        <f t="shared" si="7"/>
        <v>0.14686990648576209</v>
      </c>
      <c r="I138" s="10" t="s">
        <v>275</v>
      </c>
      <c r="J138" s="11">
        <v>-9.0553526097818995E-3</v>
      </c>
      <c r="L138" s="12" t="str">
        <f>_xlfn.XLOOKUP(I138,Sheet!$B$2:$B$900,Sheet!$A$2:$A$900)</f>
        <v>ELV</v>
      </c>
      <c r="M138" s="9">
        <f t="shared" si="8"/>
        <v>-9.0553526097818995E-3</v>
      </c>
      <c r="P138" s="15"/>
      <c r="R138" s="10" t="s">
        <v>274</v>
      </c>
      <c r="S138" s="11">
        <v>0.14686990648576209</v>
      </c>
      <c r="V138" s="16"/>
    </row>
    <row r="139" spans="1:22">
      <c r="A139" s="1" t="s">
        <v>276</v>
      </c>
      <c r="B139">
        <v>-0.2075265142044849</v>
      </c>
      <c r="C139">
        <v>-0.30086551645911669</v>
      </c>
      <c r="D139">
        <v>1.09861979105242</v>
      </c>
      <c r="E139">
        <v>-9.3339002254631875E-2</v>
      </c>
      <c r="F139" s="8">
        <f t="shared" si="6"/>
        <v>-1.0075920367392801E-2</v>
      </c>
      <c r="G139" s="8">
        <f t="shared" si="7"/>
        <v>6.0068397710108003E-3</v>
      </c>
      <c r="I139" s="10" t="s">
        <v>277</v>
      </c>
      <c r="J139" s="11">
        <v>-1.0075920367392801E-2</v>
      </c>
      <c r="L139" s="12" t="str">
        <f>_xlfn.XLOOKUP(I139,Sheet!$B$2:$B$900,Sheet!$A$2:$A$900)</f>
        <v>EMN</v>
      </c>
      <c r="M139" s="9">
        <f t="shared" si="8"/>
        <v>-1.0075920367392801E-2</v>
      </c>
      <c r="P139" s="15"/>
      <c r="R139" s="10" t="s">
        <v>276</v>
      </c>
      <c r="S139" s="11">
        <v>6.0068397710108003E-3</v>
      </c>
      <c r="V139" s="16"/>
    </row>
    <row r="140" spans="1:22">
      <c r="A140" s="1" t="s">
        <v>278</v>
      </c>
      <c r="B140">
        <v>-0.15895984579650749</v>
      </c>
      <c r="C140">
        <v>9.1780941528889826E-2</v>
      </c>
      <c r="D140">
        <v>0.86407112621418691</v>
      </c>
      <c r="E140">
        <v>0.25074078732539729</v>
      </c>
      <c r="F140" s="8">
        <f t="shared" si="6"/>
        <v>-1.02430254584628E-2</v>
      </c>
      <c r="G140" s="8">
        <f t="shared" si="7"/>
        <v>9.8646666757072204E-2</v>
      </c>
      <c r="I140" s="10" t="s">
        <v>279</v>
      </c>
      <c r="J140" s="11">
        <v>-1.02430254584628E-2</v>
      </c>
      <c r="L140" s="12" t="str">
        <f>_xlfn.XLOOKUP(I140,Sheet!$B$2:$B$900,Sheet!$A$2:$A$900)</f>
        <v>EMR</v>
      </c>
      <c r="M140" s="9">
        <f t="shared" si="8"/>
        <v>-1.02430254584628E-2</v>
      </c>
      <c r="P140" s="15"/>
      <c r="R140" s="10" t="s">
        <v>278</v>
      </c>
      <c r="S140" s="11">
        <v>9.8646666757072204E-2</v>
      </c>
      <c r="V140" s="16"/>
    </row>
    <row r="141" spans="1:22">
      <c r="A141" s="1" t="s">
        <v>280</v>
      </c>
      <c r="B141">
        <v>-0.11874835732992781</v>
      </c>
      <c r="C141">
        <v>0.55121210804475906</v>
      </c>
      <c r="D141">
        <v>0.66987310439877423</v>
      </c>
      <c r="E141">
        <v>0.66996046537468679</v>
      </c>
      <c r="F141" s="8">
        <f t="shared" si="6"/>
        <v>-8.2489028031622006E-3</v>
      </c>
      <c r="G141" s="8">
        <f t="shared" si="7"/>
        <v>0.25775196849037663</v>
      </c>
      <c r="I141" s="10" t="s">
        <v>281</v>
      </c>
      <c r="J141" s="11">
        <v>-8.2489028031622006E-3</v>
      </c>
      <c r="L141" s="12" t="str">
        <f>_xlfn.XLOOKUP(I141,Sheet!$B$2:$B$900,Sheet!$A$2:$A$900)</f>
        <v>EOG</v>
      </c>
      <c r="M141" s="9">
        <f t="shared" si="8"/>
        <v>-8.2489028031622006E-3</v>
      </c>
      <c r="P141" s="15"/>
      <c r="R141" s="10" t="s">
        <v>280</v>
      </c>
      <c r="S141" s="11">
        <v>0.25775196849037663</v>
      </c>
      <c r="V141" s="16"/>
    </row>
    <row r="142" spans="1:22">
      <c r="A142" s="1" t="s">
        <v>282</v>
      </c>
      <c r="B142">
        <v>-0.18648135013728689</v>
      </c>
      <c r="C142">
        <v>-0.17416489734385721</v>
      </c>
      <c r="D142">
        <v>0.99698393059360291</v>
      </c>
      <c r="E142">
        <v>1.231645279342969E-2</v>
      </c>
      <c r="F142" s="8">
        <f t="shared" si="6"/>
        <v>-9.4738394040394004E-3</v>
      </c>
      <c r="G142" s="8">
        <f t="shared" si="7"/>
        <v>5.87190199458551E-2</v>
      </c>
      <c r="I142" s="10" t="s">
        <v>283</v>
      </c>
      <c r="J142" s="11">
        <v>-9.4738394040394004E-3</v>
      </c>
      <c r="L142" s="12" t="str">
        <f>_xlfn.XLOOKUP(I142,Sheet!$B$2:$B$900,Sheet!$A$2:$A$900)</f>
        <v>EQIX</v>
      </c>
      <c r="M142" s="9">
        <f t="shared" si="8"/>
        <v>-9.4738394040394004E-3</v>
      </c>
      <c r="P142" s="15"/>
      <c r="R142" s="10" t="s">
        <v>282</v>
      </c>
      <c r="S142" s="11">
        <v>5.87190199458551E-2</v>
      </c>
      <c r="V142" s="16"/>
    </row>
    <row r="143" spans="1:22">
      <c r="A143" s="1" t="s">
        <v>284</v>
      </c>
      <c r="B143">
        <v>-0.13142633620946359</v>
      </c>
      <c r="C143">
        <v>-0.35596686411511552</v>
      </c>
      <c r="D143">
        <v>0.73110034350159137</v>
      </c>
      <c r="E143">
        <v>-0.22454052790565179</v>
      </c>
      <c r="F143" s="8">
        <f t="shared" si="6"/>
        <v>-8.7378688713956997E-3</v>
      </c>
      <c r="G143" s="8">
        <f t="shared" si="7"/>
        <v>0.2332877243444135</v>
      </c>
      <c r="I143" s="10" t="s">
        <v>285</v>
      </c>
      <c r="J143" s="11">
        <v>-8.7378688713956997E-3</v>
      </c>
      <c r="L143" s="12" t="str">
        <f>_xlfn.XLOOKUP(I143,Sheet!$B$2:$B$900,Sheet!$A$2:$A$900)</f>
        <v>EQR</v>
      </c>
      <c r="M143" s="9">
        <f t="shared" si="8"/>
        <v>-8.7378688713956997E-3</v>
      </c>
      <c r="P143" s="15"/>
      <c r="R143" s="10" t="s">
        <v>284</v>
      </c>
      <c r="S143" s="11">
        <v>0.2332877243444135</v>
      </c>
      <c r="V143" s="16"/>
    </row>
    <row r="144" spans="1:22">
      <c r="A144" s="1" t="s">
        <v>286</v>
      </c>
      <c r="B144">
        <v>-0.18663265905529819</v>
      </c>
      <c r="C144">
        <v>0.62126931128659457</v>
      </c>
      <c r="D144">
        <v>0.99771466436351153</v>
      </c>
      <c r="E144">
        <v>0.80790197034189271</v>
      </c>
      <c r="F144" s="8">
        <f t="shared" si="6"/>
        <v>-8.3325784673692997E-3</v>
      </c>
      <c r="G144" s="8">
        <f t="shared" si="7"/>
        <v>0.1507117503220079</v>
      </c>
      <c r="I144" s="10" t="s">
        <v>287</v>
      </c>
      <c r="J144" s="11">
        <v>-8.3325784673692997E-3</v>
      </c>
      <c r="L144" s="12" t="str">
        <f>_xlfn.XLOOKUP(I144,Sheet!$B$2:$B$900,Sheet!$A$2:$A$900)</f>
        <v>EQT</v>
      </c>
      <c r="M144" s="9">
        <f t="shared" si="8"/>
        <v>-8.3325784673692997E-3</v>
      </c>
      <c r="P144" s="15"/>
      <c r="R144" s="10" t="s">
        <v>286</v>
      </c>
      <c r="S144" s="11">
        <v>0.1507117503220079</v>
      </c>
      <c r="V144" s="16"/>
    </row>
    <row r="145" spans="1:22">
      <c r="A145" s="1" t="s">
        <v>288</v>
      </c>
      <c r="B145">
        <v>-8.1621041390805532E-2</v>
      </c>
      <c r="C145">
        <v>-2.3133915704473651E-2</v>
      </c>
      <c r="D145">
        <v>0.49056983596379111</v>
      </c>
      <c r="E145">
        <v>5.8487125686331881E-2</v>
      </c>
      <c r="F145" s="8">
        <f t="shared" si="6"/>
        <v>-9.8823141774796001E-3</v>
      </c>
      <c r="G145" s="8">
        <f t="shared" si="7"/>
        <v>2.1888971705396301E-2</v>
      </c>
      <c r="I145" s="10" t="s">
        <v>289</v>
      </c>
      <c r="J145" s="11">
        <v>-9.8823141774796001E-3</v>
      </c>
      <c r="L145" s="12" t="str">
        <f>_xlfn.XLOOKUP(I145,Sheet!$B$2:$B$900,Sheet!$A$2:$A$900)</f>
        <v>ES</v>
      </c>
      <c r="M145" s="9">
        <f t="shared" si="8"/>
        <v>-9.8823141774796001E-3</v>
      </c>
      <c r="P145" s="15"/>
      <c r="R145" s="10" t="s">
        <v>288</v>
      </c>
      <c r="S145" s="11">
        <v>2.1888971705396301E-2</v>
      </c>
      <c r="V145" s="16"/>
    </row>
    <row r="146" spans="1:22">
      <c r="A146" s="1" t="s">
        <v>290</v>
      </c>
      <c r="B146">
        <v>-0.1247319018897622</v>
      </c>
      <c r="C146">
        <v>-0.43879260027546541</v>
      </c>
      <c r="D146">
        <v>0.69877013261820875</v>
      </c>
      <c r="E146">
        <v>-0.31406069838570322</v>
      </c>
      <c r="F146" s="8">
        <f t="shared" si="6"/>
        <v>-8.8891676139814992E-3</v>
      </c>
      <c r="G146" s="8">
        <f t="shared" si="7"/>
        <v>0.18669991994166529</v>
      </c>
      <c r="I146" s="10" t="s">
        <v>291</v>
      </c>
      <c r="J146" s="11">
        <v>-8.8891676139814992E-3</v>
      </c>
      <c r="L146" s="12" t="str">
        <f>_xlfn.XLOOKUP(I146,Sheet!$B$2:$B$900,Sheet!$A$2:$A$900)</f>
        <v>ESS</v>
      </c>
      <c r="M146" s="9">
        <f t="shared" si="8"/>
        <v>-8.8891676139814992E-3</v>
      </c>
      <c r="P146" s="15"/>
      <c r="R146" s="10" t="s">
        <v>290</v>
      </c>
      <c r="S146" s="11">
        <v>0.18669991994166529</v>
      </c>
      <c r="V146" s="16"/>
    </row>
    <row r="147" spans="1:22">
      <c r="A147" s="1" t="s">
        <v>292</v>
      </c>
      <c r="B147">
        <v>-0.16694126102032791</v>
      </c>
      <c r="C147">
        <v>-3.5245851265671369E-2</v>
      </c>
      <c r="D147">
        <v>0.90261670378069625</v>
      </c>
      <c r="E147">
        <v>0.13169540975465649</v>
      </c>
      <c r="F147" s="8">
        <f t="shared" si="6"/>
        <v>-9.3997883673565003E-3</v>
      </c>
      <c r="G147" s="8">
        <f t="shared" si="7"/>
        <v>0.20887536766697121</v>
      </c>
      <c r="I147" s="10" t="s">
        <v>293</v>
      </c>
      <c r="J147" s="11">
        <v>-9.3997883673565003E-3</v>
      </c>
      <c r="L147" s="12" t="str">
        <f>_xlfn.XLOOKUP(I147,Sheet!$B$2:$B$900,Sheet!$A$2:$A$900)</f>
        <v>ETN</v>
      </c>
      <c r="M147" s="9">
        <f t="shared" si="8"/>
        <v>-9.3997883673565003E-3</v>
      </c>
      <c r="P147" s="15"/>
      <c r="R147" s="10" t="s">
        <v>292</v>
      </c>
      <c r="S147" s="11">
        <v>0.20887536766697121</v>
      </c>
      <c r="V147" s="16"/>
    </row>
    <row r="148" spans="1:22">
      <c r="A148" s="1" t="s">
        <v>294</v>
      </c>
      <c r="B148">
        <v>-8.3679799564841617E-2</v>
      </c>
      <c r="C148">
        <v>6.4944428788433428E-2</v>
      </c>
      <c r="D148">
        <v>0.50051243645037591</v>
      </c>
      <c r="E148">
        <v>0.14862422835327499</v>
      </c>
      <c r="F148" s="8">
        <f t="shared" si="6"/>
        <v>-9.7168714553426006E-3</v>
      </c>
      <c r="G148" s="8">
        <f t="shared" si="7"/>
        <v>0.11098838684611879</v>
      </c>
      <c r="I148" s="10" t="s">
        <v>295</v>
      </c>
      <c r="J148" s="11">
        <v>-9.7168714553426006E-3</v>
      </c>
      <c r="L148" s="12" t="str">
        <f>_xlfn.XLOOKUP(I148,Sheet!$B$2:$B$900,Sheet!$A$2:$A$900)</f>
        <v>ETR</v>
      </c>
      <c r="M148" s="9">
        <f t="shared" si="8"/>
        <v>-9.7168714553426006E-3</v>
      </c>
      <c r="P148" s="15"/>
      <c r="R148" s="10" t="s">
        <v>294</v>
      </c>
      <c r="S148" s="11">
        <v>0.11098838684611879</v>
      </c>
      <c r="V148" s="16"/>
    </row>
    <row r="149" spans="1:22">
      <c r="A149" s="1" t="s">
        <v>296</v>
      </c>
      <c r="B149">
        <v>-8.3714146946422846E-2</v>
      </c>
      <c r="C149">
        <v>-2.314819383729361E-2</v>
      </c>
      <c r="D149">
        <v>0.50067831425823561</v>
      </c>
      <c r="E149">
        <v>6.0565953109129239E-2</v>
      </c>
      <c r="F149" s="8">
        <f t="shared" si="6"/>
        <v>-9.1358520454278003E-3</v>
      </c>
      <c r="G149" s="8">
        <f t="shared" si="7"/>
        <v>0.1643758773783762</v>
      </c>
      <c r="I149" s="10" t="s">
        <v>297</v>
      </c>
      <c r="J149" s="11">
        <v>-9.1358520454278003E-3</v>
      </c>
      <c r="L149" s="12" t="str">
        <f>_xlfn.XLOOKUP(I149,Sheet!$B$2:$B$900,Sheet!$A$2:$A$900)</f>
        <v>EVRG</v>
      </c>
      <c r="M149" s="9">
        <f t="shared" si="8"/>
        <v>-9.1358520454278003E-3</v>
      </c>
      <c r="P149" s="15"/>
      <c r="R149" s="10" t="s">
        <v>296</v>
      </c>
      <c r="S149" s="11">
        <v>0.1643758773783762</v>
      </c>
      <c r="V149" s="16"/>
    </row>
    <row r="150" spans="1:22">
      <c r="A150" s="1" t="s">
        <v>298</v>
      </c>
      <c r="B150">
        <v>-0.17847024293634059</v>
      </c>
      <c r="C150">
        <v>-0.47174849465446178</v>
      </c>
      <c r="D150">
        <v>0.95829495810585308</v>
      </c>
      <c r="E150">
        <v>-0.29327825171812122</v>
      </c>
      <c r="F150" s="8">
        <f t="shared" si="6"/>
        <v>-9.4563269195013996E-3</v>
      </c>
      <c r="G150" s="8">
        <f t="shared" si="7"/>
        <v>0.2597020334026901</v>
      </c>
      <c r="I150" s="10" t="s">
        <v>299</v>
      </c>
      <c r="J150" s="11">
        <v>-9.4563269195013996E-3</v>
      </c>
      <c r="L150" s="12" t="str">
        <f>_xlfn.XLOOKUP(I150,Sheet!$B$2:$B$900,Sheet!$A$2:$A$900)</f>
        <v>EW</v>
      </c>
      <c r="M150" s="9">
        <f t="shared" si="8"/>
        <v>-9.4563269195013996E-3</v>
      </c>
      <c r="P150" s="15"/>
      <c r="R150" s="10" t="s">
        <v>298</v>
      </c>
      <c r="S150" s="11">
        <v>0.2597020334026901</v>
      </c>
      <c r="V150" s="16"/>
    </row>
    <row r="151" spans="1:22">
      <c r="A151" s="1" t="s">
        <v>300</v>
      </c>
      <c r="B151">
        <v>-9.6839702972547681E-2</v>
      </c>
      <c r="C151">
        <v>0.1129305816495136</v>
      </c>
      <c r="D151">
        <v>0.56406708977245923</v>
      </c>
      <c r="E151">
        <v>0.20977028462206129</v>
      </c>
      <c r="F151" s="8">
        <f t="shared" si="6"/>
        <v>-9.1657626134546994E-3</v>
      </c>
      <c r="G151" s="8">
        <f t="shared" si="7"/>
        <v>0.22172216672210579</v>
      </c>
      <c r="I151" s="10" t="s">
        <v>301</v>
      </c>
      <c r="J151" s="11">
        <v>-9.1657626134546994E-3</v>
      </c>
      <c r="L151" s="12" t="str">
        <f>_xlfn.XLOOKUP(I151,Sheet!$B$2:$B$900,Sheet!$A$2:$A$900)</f>
        <v>EXC</v>
      </c>
      <c r="M151" s="9">
        <f t="shared" si="8"/>
        <v>-9.1657626134546994E-3</v>
      </c>
      <c r="P151" s="15"/>
      <c r="R151" s="10" t="s">
        <v>300</v>
      </c>
      <c r="S151" s="11">
        <v>0.22172216672210579</v>
      </c>
      <c r="V151" s="16"/>
    </row>
    <row r="152" spans="1:22">
      <c r="A152" s="1" t="s">
        <v>302</v>
      </c>
      <c r="B152">
        <v>-0.15835749379011849</v>
      </c>
      <c r="C152">
        <v>-0.19482771201218729</v>
      </c>
      <c r="D152">
        <v>0.86116211755676064</v>
      </c>
      <c r="E152">
        <v>-3.6470218222068751E-2</v>
      </c>
      <c r="F152" s="8">
        <f t="shared" si="6"/>
        <v>-9.2492888261833002E-3</v>
      </c>
      <c r="G152" s="8">
        <f t="shared" si="7"/>
        <v>0.20421007424308471</v>
      </c>
      <c r="I152" s="10" t="s">
        <v>303</v>
      </c>
      <c r="J152" s="11">
        <v>-9.2492888261833002E-3</v>
      </c>
      <c r="L152" s="12" t="str">
        <f>_xlfn.XLOOKUP(I152,Sheet!$B$2:$B$900,Sheet!$A$2:$A$900)</f>
        <v>EXPD</v>
      </c>
      <c r="M152" s="9">
        <f t="shared" si="8"/>
        <v>-9.2492888261833002E-3</v>
      </c>
      <c r="P152" s="15"/>
      <c r="R152" s="10" t="s">
        <v>302</v>
      </c>
      <c r="S152" s="11">
        <v>0.20421007424308471</v>
      </c>
      <c r="V152" s="16"/>
    </row>
    <row r="153" spans="1:22">
      <c r="A153" s="1" t="s">
        <v>304</v>
      </c>
      <c r="B153">
        <v>-0.26811399683471809</v>
      </c>
      <c r="C153">
        <v>-0.58731586582083495</v>
      </c>
      <c r="D153">
        <v>1.391221973220977</v>
      </c>
      <c r="E153">
        <v>-0.3192018689861168</v>
      </c>
      <c r="F153" s="8">
        <f t="shared" si="6"/>
        <v>-9.8884524166179006E-3</v>
      </c>
      <c r="G153" s="8">
        <f t="shared" si="7"/>
        <v>4.7824989236001501E-2</v>
      </c>
      <c r="I153" s="10" t="s">
        <v>305</v>
      </c>
      <c r="J153" s="11">
        <v>-9.8884524166179006E-3</v>
      </c>
      <c r="L153" s="12" t="str">
        <f>_xlfn.XLOOKUP(I153,Sheet!$B$2:$B$900,Sheet!$A$2:$A$900)</f>
        <v>EXPE</v>
      </c>
      <c r="M153" s="9">
        <f t="shared" si="8"/>
        <v>-9.8884524166179006E-3</v>
      </c>
      <c r="P153" s="15"/>
      <c r="R153" s="10" t="s">
        <v>304</v>
      </c>
      <c r="S153" s="11">
        <v>4.7824989236001501E-2</v>
      </c>
      <c r="V153" s="16"/>
    </row>
    <row r="154" spans="1:22">
      <c r="A154" s="1" t="s">
        <v>306</v>
      </c>
      <c r="B154">
        <v>-0.16628403486047161</v>
      </c>
      <c r="C154">
        <v>-0.34048541310548019</v>
      </c>
      <c r="D154">
        <v>0.8994426849866517</v>
      </c>
      <c r="E154">
        <v>-0.17420137824500859</v>
      </c>
      <c r="F154" s="8">
        <f t="shared" si="6"/>
        <v>-7.4514128740332999E-3</v>
      </c>
      <c r="G154" s="8">
        <f t="shared" si="7"/>
        <v>0.31895817549154548</v>
      </c>
      <c r="I154" s="10" t="s">
        <v>307</v>
      </c>
      <c r="J154" s="11">
        <v>-7.4514128740332999E-3</v>
      </c>
      <c r="L154" s="12" t="str">
        <f>_xlfn.XLOOKUP(I154,Sheet!$B$2:$B$900,Sheet!$A$2:$A$900)</f>
        <v>EXR</v>
      </c>
      <c r="M154" s="9">
        <f t="shared" si="8"/>
        <v>-7.4514128740332999E-3</v>
      </c>
      <c r="P154" s="15"/>
      <c r="R154" s="10" t="s">
        <v>306</v>
      </c>
      <c r="S154" s="11">
        <v>0.31895817549154548</v>
      </c>
      <c r="V154" s="16"/>
    </row>
    <row r="155" spans="1:22">
      <c r="A155" s="1" t="s">
        <v>308</v>
      </c>
      <c r="B155">
        <v>-0.27677348724534512</v>
      </c>
      <c r="C155">
        <v>-0.42665036525010308</v>
      </c>
      <c r="D155">
        <v>1.4330422582141811</v>
      </c>
      <c r="E155">
        <v>-0.1498768780047581</v>
      </c>
      <c r="F155" s="8">
        <f t="shared" si="6"/>
        <v>-7.3399100159232001E-3</v>
      </c>
      <c r="G155" s="8">
        <f t="shared" si="7"/>
        <v>0.36059403898943732</v>
      </c>
      <c r="I155" s="10" t="s">
        <v>309</v>
      </c>
      <c r="J155" s="11">
        <v>-7.3399100159232001E-3</v>
      </c>
      <c r="L155" s="12" t="str">
        <f>_xlfn.XLOOKUP(I155,Sheet!$B$2:$B$900,Sheet!$A$2:$A$900)</f>
        <v>F</v>
      </c>
      <c r="M155" s="9">
        <f t="shared" si="8"/>
        <v>-7.3399100159232001E-3</v>
      </c>
      <c r="P155" s="15"/>
      <c r="R155" s="10" t="s">
        <v>308</v>
      </c>
      <c r="S155" s="11">
        <v>0.36059403898943732</v>
      </c>
      <c r="V155" s="16"/>
    </row>
    <row r="156" spans="1:22">
      <c r="A156" s="1" t="s">
        <v>310</v>
      </c>
      <c r="B156">
        <v>-0.1606135839431026</v>
      </c>
      <c r="C156">
        <v>-0.23749772186379961</v>
      </c>
      <c r="D156">
        <v>0.87205771633845874</v>
      </c>
      <c r="E156">
        <v>-7.6884137920696982E-2</v>
      </c>
      <c r="F156" s="8">
        <f t="shared" si="6"/>
        <v>-9.5949405022170003E-3</v>
      </c>
      <c r="G156" s="8">
        <f t="shared" si="7"/>
        <v>0.19236611243110011</v>
      </c>
      <c r="I156" s="10" t="s">
        <v>311</v>
      </c>
      <c r="J156" s="11">
        <v>-9.5949405022170003E-3</v>
      </c>
      <c r="L156" s="12" t="str">
        <f>_xlfn.XLOOKUP(I156,Sheet!$B$2:$B$900,Sheet!$A$2:$A$900)</f>
        <v>FAST</v>
      </c>
      <c r="M156" s="9">
        <f t="shared" si="8"/>
        <v>-9.5949405022170003E-3</v>
      </c>
      <c r="P156" s="15"/>
      <c r="R156" s="10" t="s">
        <v>310</v>
      </c>
      <c r="S156" s="11">
        <v>0.19236611243110011</v>
      </c>
      <c r="V156" s="16"/>
    </row>
    <row r="157" spans="1:22">
      <c r="A157" s="1" t="s">
        <v>312</v>
      </c>
      <c r="B157">
        <v>-0.26493607765773119</v>
      </c>
      <c r="C157">
        <v>6.7010385682028994E-2</v>
      </c>
      <c r="D157">
        <v>1.37587447823399</v>
      </c>
      <c r="E157">
        <v>0.33194646333976019</v>
      </c>
      <c r="F157" s="8">
        <f t="shared" si="6"/>
        <v>-9.7109348021382994E-3</v>
      </c>
      <c r="G157" s="8">
        <f t="shared" si="7"/>
        <v>0.1124197517338557</v>
      </c>
      <c r="I157" s="10" t="s">
        <v>313</v>
      </c>
      <c r="J157" s="11">
        <v>-9.7109348021382994E-3</v>
      </c>
      <c r="L157" s="12" t="str">
        <f>_xlfn.XLOOKUP(I157,Sheet!$B$2:$B$900,Sheet!$A$2:$A$900)</f>
        <v>FCX</v>
      </c>
      <c r="M157" s="9">
        <f t="shared" si="8"/>
        <v>-9.7109348021382994E-3</v>
      </c>
      <c r="P157" s="15"/>
      <c r="R157" s="10" t="s">
        <v>312</v>
      </c>
      <c r="S157" s="11">
        <v>0.1124197517338557</v>
      </c>
      <c r="V157" s="16"/>
    </row>
    <row r="158" spans="1:22">
      <c r="A158" s="1" t="s">
        <v>314</v>
      </c>
      <c r="B158">
        <v>-0.14768564214427921</v>
      </c>
      <c r="C158">
        <v>-0.1405918685352098</v>
      </c>
      <c r="D158">
        <v>0.80962330221417511</v>
      </c>
      <c r="E158">
        <v>7.0937736090694037E-3</v>
      </c>
      <c r="F158" s="8">
        <f t="shared" si="6"/>
        <v>-9.0158196686199003E-3</v>
      </c>
      <c r="G158" s="8">
        <f t="shared" si="7"/>
        <v>0.19457531036738279</v>
      </c>
      <c r="I158" s="10" t="s">
        <v>315</v>
      </c>
      <c r="J158" s="11">
        <v>-9.0158196686199003E-3</v>
      </c>
      <c r="L158" s="12" t="str">
        <f>_xlfn.XLOOKUP(I158,Sheet!$B$2:$B$900,Sheet!$A$2:$A$900)</f>
        <v>FDS</v>
      </c>
      <c r="M158" s="9">
        <f t="shared" si="8"/>
        <v>-9.0158196686199003E-3</v>
      </c>
      <c r="P158" s="15"/>
      <c r="R158" s="10" t="s">
        <v>314</v>
      </c>
      <c r="S158" s="11">
        <v>0.19457531036738279</v>
      </c>
      <c r="V158" s="16"/>
    </row>
    <row r="159" spans="1:22">
      <c r="A159" s="1" t="s">
        <v>316</v>
      </c>
      <c r="B159">
        <v>-0.18799037185560419</v>
      </c>
      <c r="C159">
        <v>-0.28657714321416539</v>
      </c>
      <c r="D159">
        <v>1.0042716248259931</v>
      </c>
      <c r="E159">
        <v>-9.8586771358561226E-2</v>
      </c>
      <c r="F159" s="8">
        <f t="shared" si="6"/>
        <v>-1.0698964513275001E-2</v>
      </c>
      <c r="G159" s="8">
        <f t="shared" si="7"/>
        <v>-0.1183568909839319</v>
      </c>
      <c r="I159" s="10" t="s">
        <v>317</v>
      </c>
      <c r="J159" s="11">
        <v>-1.0698964513275001E-2</v>
      </c>
      <c r="L159" s="12" t="str">
        <f>_xlfn.XLOOKUP(I159,Sheet!$B$2:$B$900,Sheet!$A$2:$A$900)</f>
        <v>FDX</v>
      </c>
      <c r="M159" s="9">
        <f t="shared" si="8"/>
        <v>-1.0698964513275001E-2</v>
      </c>
      <c r="P159" s="15"/>
      <c r="R159" s="10" t="s">
        <v>316</v>
      </c>
      <c r="S159" s="11">
        <v>-0.1183568909839319</v>
      </c>
      <c r="V159" s="16"/>
    </row>
    <row r="160" spans="1:22">
      <c r="A160" s="1" t="s">
        <v>318</v>
      </c>
      <c r="B160">
        <v>-8.1288805546738063E-2</v>
      </c>
      <c r="C160">
        <v>7.3854578453110831E-2</v>
      </c>
      <c r="D160">
        <v>0.48896533073022569</v>
      </c>
      <c r="E160">
        <v>0.15514338399984889</v>
      </c>
      <c r="F160" s="8">
        <f t="shared" si="6"/>
        <v>-8.9286335606604001E-3</v>
      </c>
      <c r="G160" s="8">
        <f t="shared" si="7"/>
        <v>0.17317655706345711</v>
      </c>
      <c r="I160" s="10" t="s">
        <v>319</v>
      </c>
      <c r="J160" s="11">
        <v>-8.9286335606604001E-3</v>
      </c>
      <c r="L160" s="12" t="str">
        <f>_xlfn.XLOOKUP(I160,Sheet!$B$2:$B$900,Sheet!$A$2:$A$900)</f>
        <v>FE</v>
      </c>
      <c r="M160" s="9">
        <f t="shared" si="8"/>
        <v>-8.9286335606604001E-3</v>
      </c>
      <c r="P160" s="15"/>
      <c r="R160" s="10" t="s">
        <v>318</v>
      </c>
      <c r="S160" s="11">
        <v>0.17317655706345711</v>
      </c>
      <c r="V160" s="16"/>
    </row>
    <row r="161" spans="1:22">
      <c r="A161" s="1" t="s">
        <v>320</v>
      </c>
      <c r="B161">
        <v>-0.2167959836604812</v>
      </c>
      <c r="C161">
        <v>-0.46371703454208901</v>
      </c>
      <c r="D161">
        <v>1.143385918850176</v>
      </c>
      <c r="E161">
        <v>-0.24692105088160779</v>
      </c>
      <c r="F161" s="8">
        <f t="shared" si="6"/>
        <v>-9.6850799542137003E-3</v>
      </c>
      <c r="G161" s="8">
        <f t="shared" si="7"/>
        <v>0.1014329254981154</v>
      </c>
      <c r="I161" s="10" t="s">
        <v>321</v>
      </c>
      <c r="J161" s="11">
        <v>-9.6850799542137003E-3</v>
      </c>
      <c r="L161" s="12" t="str">
        <f>_xlfn.XLOOKUP(I161,Sheet!$B$2:$B$900,Sheet!$A$2:$A$900)</f>
        <v>FFIV</v>
      </c>
      <c r="M161" s="9">
        <f t="shared" si="8"/>
        <v>-9.6850799542137003E-3</v>
      </c>
      <c r="P161" s="15"/>
      <c r="R161" s="10" t="s">
        <v>320</v>
      </c>
      <c r="S161" s="11">
        <v>0.1014329254981154</v>
      </c>
      <c r="V161" s="16"/>
    </row>
    <row r="162" spans="1:22">
      <c r="A162" s="1" t="s">
        <v>322</v>
      </c>
      <c r="B162">
        <v>-0.1763084431109371</v>
      </c>
      <c r="C162">
        <v>2.0118116292377811E-2</v>
      </c>
      <c r="D162">
        <v>0.94785472657840808</v>
      </c>
      <c r="E162">
        <v>0.19642655940331491</v>
      </c>
      <c r="F162" s="8">
        <f t="shared" si="6"/>
        <v>-1.11127963745501E-2</v>
      </c>
      <c r="G162" s="8">
        <f t="shared" si="7"/>
        <v>-0.1663956873752431</v>
      </c>
      <c r="I162" s="10" t="s">
        <v>323</v>
      </c>
      <c r="J162" s="11">
        <v>-1.11127963745501E-2</v>
      </c>
      <c r="L162" s="12" t="str">
        <f>_xlfn.XLOOKUP(I162,Sheet!$B$2:$B$900,Sheet!$A$2:$A$900)</f>
        <v>FI</v>
      </c>
      <c r="M162" s="9">
        <f t="shared" si="8"/>
        <v>-1.11127963745501E-2</v>
      </c>
      <c r="P162" s="15"/>
      <c r="R162" s="10" t="s">
        <v>322</v>
      </c>
      <c r="S162" s="11">
        <v>-0.1663956873752431</v>
      </c>
      <c r="V162" s="16"/>
    </row>
    <row r="163" spans="1:22">
      <c r="A163" s="1" t="s">
        <v>324</v>
      </c>
      <c r="B163">
        <v>-0.25493403454170771</v>
      </c>
      <c r="C163">
        <v>0.44255137870903161</v>
      </c>
      <c r="D163">
        <v>1.327570447189266</v>
      </c>
      <c r="E163">
        <v>0.69748541325073932</v>
      </c>
      <c r="F163" s="8">
        <f t="shared" si="6"/>
        <v>-1.17513955596048E-2</v>
      </c>
      <c r="G163" s="8">
        <f t="shared" si="7"/>
        <v>-0.2655792299468383</v>
      </c>
      <c r="I163" s="10" t="s">
        <v>325</v>
      </c>
      <c r="J163" s="11">
        <v>-1.17513955596048E-2</v>
      </c>
      <c r="L163" s="12" t="str">
        <f>_xlfn.XLOOKUP(I163,Sheet!$B$2:$B$900,Sheet!$A$2:$A$900)</f>
        <v>FICO</v>
      </c>
      <c r="M163" s="9">
        <f t="shared" si="8"/>
        <v>-1.17513955596048E-2</v>
      </c>
      <c r="P163" s="15"/>
      <c r="R163" s="10" t="s">
        <v>324</v>
      </c>
      <c r="S163" s="11">
        <v>-0.2655792299468383</v>
      </c>
      <c r="V163" s="16"/>
    </row>
    <row r="164" spans="1:22">
      <c r="A164" s="1" t="s">
        <v>326</v>
      </c>
      <c r="B164">
        <v>-0.20372283787581411</v>
      </c>
      <c r="C164">
        <v>-0.34195614115191192</v>
      </c>
      <c r="D164">
        <v>1.0802502542155059</v>
      </c>
      <c r="E164">
        <v>-0.13823330327609781</v>
      </c>
      <c r="F164" s="8">
        <f t="shared" si="6"/>
        <v>-1.16891796773616E-2</v>
      </c>
      <c r="G164" s="8">
        <f t="shared" si="7"/>
        <v>-0.33872075622366388</v>
      </c>
      <c r="I164" s="10" t="s">
        <v>327</v>
      </c>
      <c r="J164" s="11">
        <v>-1.16891796773616E-2</v>
      </c>
      <c r="L164" s="12" t="str">
        <f>_xlfn.XLOOKUP(I164,Sheet!$B$2:$B$900,Sheet!$A$2:$A$900)</f>
        <v>FIS</v>
      </c>
      <c r="M164" s="9">
        <f t="shared" si="8"/>
        <v>-1.16891796773616E-2</v>
      </c>
      <c r="P164" s="15"/>
      <c r="R164" s="10" t="s">
        <v>326</v>
      </c>
      <c r="S164" s="11">
        <v>-0.33872075622366388</v>
      </c>
      <c r="V164" s="16"/>
    </row>
    <row r="165" spans="1:22">
      <c r="A165" s="1" t="s">
        <v>328</v>
      </c>
      <c r="B165">
        <v>-0.20219821622319711</v>
      </c>
      <c r="C165">
        <v>-0.18243043122164801</v>
      </c>
      <c r="D165">
        <v>1.072887221404591</v>
      </c>
      <c r="E165">
        <v>1.976778500154908E-2</v>
      </c>
      <c r="F165" s="8">
        <f t="shared" si="6"/>
        <v>-9.1177940901455996E-3</v>
      </c>
      <c r="G165" s="8">
        <f t="shared" si="7"/>
        <v>0.21162758243404869</v>
      </c>
      <c r="I165" s="10" t="s">
        <v>329</v>
      </c>
      <c r="J165" s="11">
        <v>-9.1177940901455996E-3</v>
      </c>
      <c r="L165" s="12" t="str">
        <f>_xlfn.XLOOKUP(I165,Sheet!$B$2:$B$900,Sheet!$A$2:$A$900)</f>
        <v>FITB</v>
      </c>
      <c r="M165" s="9">
        <f t="shared" si="8"/>
        <v>-9.1177940901455996E-3</v>
      </c>
      <c r="P165" s="15"/>
      <c r="R165" s="10" t="s">
        <v>328</v>
      </c>
      <c r="S165" s="11">
        <v>0.21162758243404869</v>
      </c>
      <c r="V165" s="16"/>
    </row>
    <row r="166" spans="1:22">
      <c r="A166" s="1" t="s">
        <v>330</v>
      </c>
      <c r="B166">
        <v>-0.1232205293128269</v>
      </c>
      <c r="C166">
        <v>0.1864544917433458</v>
      </c>
      <c r="D166">
        <v>0.69147108511065802</v>
      </c>
      <c r="E166">
        <v>0.30967502105617267</v>
      </c>
      <c r="F166" s="8">
        <f t="shared" si="6"/>
        <v>-1.10037713759959E-2</v>
      </c>
      <c r="G166" s="8">
        <f t="shared" si="7"/>
        <v>-0.19167181898802049</v>
      </c>
      <c r="I166" s="10" t="s">
        <v>331</v>
      </c>
      <c r="J166" s="11">
        <v>-1.10037713759959E-2</v>
      </c>
      <c r="L166" s="12" t="str">
        <f>_xlfn.XLOOKUP(I166,Sheet!$B$2:$B$900,Sheet!$A$2:$A$900)</f>
        <v>FMC</v>
      </c>
      <c r="M166" s="9">
        <f t="shared" si="8"/>
        <v>-1.10037713759959E-2</v>
      </c>
      <c r="P166" s="15"/>
      <c r="R166" s="10" t="s">
        <v>330</v>
      </c>
      <c r="S166" s="11">
        <v>-0.19167181898802049</v>
      </c>
      <c r="V166" s="16"/>
    </row>
    <row r="167" spans="1:22">
      <c r="A167" s="1" t="s">
        <v>332</v>
      </c>
      <c r="B167">
        <v>-0.15773434838753889</v>
      </c>
      <c r="C167">
        <v>-0.21757299030507729</v>
      </c>
      <c r="D167">
        <v>0.858152688930787</v>
      </c>
      <c r="E167">
        <v>-5.9838641917538349E-2</v>
      </c>
      <c r="F167" s="8">
        <f t="shared" si="6"/>
        <v>-8.6517595949830994E-3</v>
      </c>
      <c r="G167" s="8">
        <f t="shared" si="7"/>
        <v>0.22935065989365319</v>
      </c>
      <c r="I167" s="10" t="s">
        <v>333</v>
      </c>
      <c r="J167" s="11">
        <v>-8.6517595949830994E-3</v>
      </c>
      <c r="L167" s="12" t="str">
        <f>_xlfn.XLOOKUP(I167,Sheet!$B$2:$B$900,Sheet!$A$2:$A$900)</f>
        <v>FRT</v>
      </c>
      <c r="M167" s="9">
        <f t="shared" si="8"/>
        <v>-8.6517595949830994E-3</v>
      </c>
      <c r="P167" s="15"/>
      <c r="R167" s="10" t="s">
        <v>332</v>
      </c>
      <c r="S167" s="11">
        <v>0.22935065989365319</v>
      </c>
      <c r="V167" s="16"/>
    </row>
    <row r="168" spans="1:22">
      <c r="A168" s="1" t="s">
        <v>334</v>
      </c>
      <c r="B168">
        <v>-0.17182761581515971</v>
      </c>
      <c r="C168">
        <v>0.67363103938425584</v>
      </c>
      <c r="D168">
        <v>0.92621494575657481</v>
      </c>
      <c r="E168">
        <v>0.84545865519941554</v>
      </c>
      <c r="F168" s="8">
        <f t="shared" si="6"/>
        <v>-1.1610321586481599E-2</v>
      </c>
      <c r="G168" s="8">
        <f t="shared" si="7"/>
        <v>0.1171524756295847</v>
      </c>
      <c r="I168" s="10" t="s">
        <v>335</v>
      </c>
      <c r="J168" s="11">
        <v>-1.1610321586481599E-2</v>
      </c>
      <c r="L168" s="12" t="str">
        <f>_xlfn.XLOOKUP(I168,Sheet!$B$2:$B$900,Sheet!$A$2:$A$900)</f>
        <v>FSLR</v>
      </c>
      <c r="M168" s="9">
        <f t="shared" si="8"/>
        <v>-1.1610321586481599E-2</v>
      </c>
      <c r="P168" s="15"/>
      <c r="R168" s="10" t="s">
        <v>334</v>
      </c>
      <c r="S168" s="11">
        <v>0.1171524756295847</v>
      </c>
      <c r="V168" s="16"/>
    </row>
    <row r="169" spans="1:22">
      <c r="A169" s="1" t="s">
        <v>336</v>
      </c>
      <c r="B169">
        <v>-0.1024564257610277</v>
      </c>
      <c r="C169">
        <v>0.2239319364673299</v>
      </c>
      <c r="D169">
        <v>0.59119258291392573</v>
      </c>
      <c r="E169">
        <v>0.3263883622283576</v>
      </c>
      <c r="F169" s="8">
        <f t="shared" si="6"/>
        <v>-9.1047771128933992E-3</v>
      </c>
      <c r="G169" s="8">
        <f t="shared" si="7"/>
        <v>0.16761119658941559</v>
      </c>
      <c r="I169" s="10" t="s">
        <v>337</v>
      </c>
      <c r="J169" s="11">
        <v>-9.1047771128933992E-3</v>
      </c>
      <c r="L169" s="12" t="str">
        <f>_xlfn.XLOOKUP(I169,Sheet!$B$2:$B$900,Sheet!$A$2:$A$900)</f>
        <v>GD</v>
      </c>
      <c r="M169" s="9">
        <f t="shared" si="8"/>
        <v>-9.1047771128933992E-3</v>
      </c>
      <c r="P169" s="15"/>
      <c r="R169" s="10" t="s">
        <v>336</v>
      </c>
      <c r="S169" s="11">
        <v>0.16761119658941559</v>
      </c>
      <c r="V169" s="16"/>
    </row>
    <row r="170" spans="1:22">
      <c r="A170" s="1" t="s">
        <v>338</v>
      </c>
      <c r="B170">
        <v>-0.18609100584994431</v>
      </c>
      <c r="C170">
        <v>-5.4565687919086781E-2</v>
      </c>
      <c r="D170">
        <v>0.99509879549118385</v>
      </c>
      <c r="E170">
        <v>0.13152531793085759</v>
      </c>
      <c r="F170" s="8">
        <f t="shared" si="6"/>
        <v>-1.0359574262708299E-2</v>
      </c>
      <c r="G170" s="8">
        <f t="shared" si="7"/>
        <v>5.5547745185226998E-3</v>
      </c>
      <c r="I170" s="10" t="s">
        <v>339</v>
      </c>
      <c r="J170" s="11">
        <v>-1.0359574262708299E-2</v>
      </c>
      <c r="L170" s="12" t="str">
        <f>_xlfn.XLOOKUP(I170,Sheet!$B$2:$B$900,Sheet!$A$2:$A$900)</f>
        <v>GE</v>
      </c>
      <c r="M170" s="9">
        <f t="shared" si="8"/>
        <v>-1.0359574262708299E-2</v>
      </c>
      <c r="P170" s="15"/>
      <c r="R170" s="10" t="s">
        <v>338</v>
      </c>
      <c r="S170" s="11">
        <v>5.5547745185226998E-3</v>
      </c>
      <c r="V170" s="16"/>
    </row>
    <row r="171" spans="1:22">
      <c r="A171" s="1" t="s">
        <v>340</v>
      </c>
      <c r="B171">
        <v>-0.1068211777567792</v>
      </c>
      <c r="C171">
        <v>-0.1120698503423222</v>
      </c>
      <c r="D171">
        <v>0.61227178777833391</v>
      </c>
      <c r="E171">
        <v>-5.248672585542985E-3</v>
      </c>
      <c r="F171" s="8">
        <f t="shared" si="6"/>
        <v>-9.3932365046317991E-3</v>
      </c>
      <c r="G171" s="8">
        <f t="shared" si="7"/>
        <v>0.1777800241737654</v>
      </c>
      <c r="I171" s="10" t="s">
        <v>341</v>
      </c>
      <c r="J171" s="11">
        <v>-9.3932365046317991E-3</v>
      </c>
      <c r="L171" s="12" t="str">
        <f>_xlfn.XLOOKUP(I171,Sheet!$B$2:$B$900,Sheet!$A$2:$A$900)</f>
        <v>GEN</v>
      </c>
      <c r="M171" s="9">
        <f t="shared" si="8"/>
        <v>-9.3932365046317991E-3</v>
      </c>
      <c r="P171" s="15"/>
      <c r="R171" s="10" t="s">
        <v>340</v>
      </c>
      <c r="S171" s="11">
        <v>0.1777800241737654</v>
      </c>
      <c r="V171" s="16"/>
    </row>
    <row r="172" spans="1:22">
      <c r="A172" s="1" t="s">
        <v>342</v>
      </c>
      <c r="B172">
        <v>-8.5143325856233104E-2</v>
      </c>
      <c r="C172">
        <v>0.24343136587180031</v>
      </c>
      <c r="D172">
        <v>0.50758041432190604</v>
      </c>
      <c r="E172">
        <v>0.32857469172803327</v>
      </c>
      <c r="F172" s="8">
        <f t="shared" si="6"/>
        <v>-9.4028058293323998E-3</v>
      </c>
      <c r="G172" s="8">
        <f t="shared" si="7"/>
        <v>0.10014903753745399</v>
      </c>
      <c r="I172" s="10" t="s">
        <v>343</v>
      </c>
      <c r="J172" s="11">
        <v>-9.4028058293323998E-3</v>
      </c>
      <c r="L172" s="12" t="str">
        <f>_xlfn.XLOOKUP(I172,Sheet!$B$2:$B$900,Sheet!$A$2:$A$900)</f>
        <v>GILD</v>
      </c>
      <c r="M172" s="9">
        <f t="shared" si="8"/>
        <v>-9.4028058293323998E-3</v>
      </c>
      <c r="P172" s="15"/>
      <c r="R172" s="10" t="s">
        <v>342</v>
      </c>
      <c r="S172" s="11">
        <v>0.10014903753745399</v>
      </c>
      <c r="V172" s="16"/>
    </row>
    <row r="173" spans="1:22">
      <c r="A173" s="1" t="s">
        <v>344</v>
      </c>
      <c r="B173">
        <v>-3.1679302241748503E-2</v>
      </c>
      <c r="C173">
        <v>0.27271224413020517</v>
      </c>
      <c r="D173">
        <v>0.2493803819392566</v>
      </c>
      <c r="E173">
        <v>0.3043915463719537</v>
      </c>
      <c r="F173" s="8">
        <f t="shared" si="6"/>
        <v>-9.4476769222206006E-3</v>
      </c>
      <c r="G173" s="8">
        <f t="shared" si="7"/>
        <v>9.0149101627812395E-2</v>
      </c>
      <c r="I173" s="10" t="s">
        <v>345</v>
      </c>
      <c r="J173" s="11">
        <v>-9.4476769222206006E-3</v>
      </c>
      <c r="L173" s="12" t="str">
        <f>_xlfn.XLOOKUP(I173,Sheet!$B$2:$B$900,Sheet!$A$2:$A$900)</f>
        <v>GIS</v>
      </c>
      <c r="M173" s="9">
        <f t="shared" si="8"/>
        <v>-9.4476769222206006E-3</v>
      </c>
      <c r="P173" s="15"/>
      <c r="R173" s="10" t="s">
        <v>344</v>
      </c>
      <c r="S173" s="11">
        <v>9.0149101627812395E-2</v>
      </c>
      <c r="V173" s="16"/>
    </row>
    <row r="174" spans="1:22">
      <c r="A174" s="1" t="s">
        <v>346</v>
      </c>
      <c r="B174">
        <v>-0.1212684597792691</v>
      </c>
      <c r="C174">
        <v>0.2901462899645697</v>
      </c>
      <c r="D174">
        <v>0.68204372849395045</v>
      </c>
      <c r="E174">
        <v>0.41141474974383868</v>
      </c>
      <c r="F174" s="8">
        <f t="shared" si="6"/>
        <v>-1.0912670221792301E-2</v>
      </c>
      <c r="G174" s="8">
        <f t="shared" si="7"/>
        <v>-9.0857723414358396E-2</v>
      </c>
      <c r="I174" s="10" t="s">
        <v>347</v>
      </c>
      <c r="J174" s="11">
        <v>-1.0912670221792301E-2</v>
      </c>
      <c r="L174" s="12" t="str">
        <f>_xlfn.XLOOKUP(I174,Sheet!$B$2:$B$900,Sheet!$A$2:$A$900)</f>
        <v>GL</v>
      </c>
      <c r="M174" s="9">
        <f t="shared" si="8"/>
        <v>-1.0912670221792301E-2</v>
      </c>
      <c r="P174" s="15"/>
      <c r="R174" s="10" t="s">
        <v>346</v>
      </c>
      <c r="S174" s="11">
        <v>-9.0857723414358396E-2</v>
      </c>
      <c r="V174" s="16"/>
    </row>
    <row r="175" spans="1:22">
      <c r="A175" s="1" t="s">
        <v>348</v>
      </c>
      <c r="B175">
        <v>-0.1846553521059959</v>
      </c>
      <c r="C175">
        <v>-7.2727458709863857E-2</v>
      </c>
      <c r="D175">
        <v>0.98816542575734778</v>
      </c>
      <c r="E175">
        <v>0.111927893396132</v>
      </c>
      <c r="F175" s="8">
        <f t="shared" si="6"/>
        <v>-1.0770961318825399E-2</v>
      </c>
      <c r="G175" s="8">
        <f t="shared" si="7"/>
        <v>-6.8892428015413995E-2</v>
      </c>
      <c r="I175" s="10" t="s">
        <v>349</v>
      </c>
      <c r="J175" s="11">
        <v>-1.0770961318825399E-2</v>
      </c>
      <c r="L175" s="12" t="str">
        <f>_xlfn.XLOOKUP(I175,Sheet!$B$2:$B$900,Sheet!$A$2:$A$900)</f>
        <v>GLW</v>
      </c>
      <c r="M175" s="9">
        <f t="shared" si="8"/>
        <v>-1.0770961318825399E-2</v>
      </c>
      <c r="P175" s="15"/>
      <c r="R175" s="10" t="s">
        <v>348</v>
      </c>
      <c r="S175" s="11">
        <v>-6.8892428015413995E-2</v>
      </c>
      <c r="V175" s="16"/>
    </row>
    <row r="176" spans="1:22">
      <c r="A176" s="1" t="s">
        <v>350</v>
      </c>
      <c r="B176">
        <v>-0.25714794109742811</v>
      </c>
      <c r="C176">
        <v>-0.41387451687114202</v>
      </c>
      <c r="D176">
        <v>1.3382623238145841</v>
      </c>
      <c r="E176">
        <v>-0.15672657577371379</v>
      </c>
      <c r="F176" s="8">
        <f t="shared" si="6"/>
        <v>-9.1435627900475994E-3</v>
      </c>
      <c r="G176" s="8">
        <f t="shared" si="7"/>
        <v>0.26838060144841591</v>
      </c>
      <c r="I176" s="10" t="s">
        <v>351</v>
      </c>
      <c r="J176" s="11">
        <v>-9.1435627900475994E-3</v>
      </c>
      <c r="L176" s="12" t="str">
        <f>_xlfn.XLOOKUP(I176,Sheet!$B$2:$B$900,Sheet!$A$2:$A$900)</f>
        <v>GOOG</v>
      </c>
      <c r="M176" s="9">
        <f t="shared" si="8"/>
        <v>-9.1435627900475994E-3</v>
      </c>
      <c r="P176" s="15"/>
      <c r="R176" s="10" t="s">
        <v>350</v>
      </c>
      <c r="S176" s="11">
        <v>0.26838060144841591</v>
      </c>
      <c r="V176" s="16"/>
    </row>
    <row r="177" spans="1:22">
      <c r="A177" s="1" t="s">
        <v>352</v>
      </c>
      <c r="B177">
        <v>-0.2580245500870133</v>
      </c>
      <c r="C177">
        <v>-0.42119739283272739</v>
      </c>
      <c r="D177">
        <v>1.342495833644108</v>
      </c>
      <c r="E177">
        <v>-0.16317284274571409</v>
      </c>
      <c r="F177" s="8">
        <f t="shared" si="6"/>
        <v>-9.1639656730395994E-3</v>
      </c>
      <c r="G177" s="8">
        <f t="shared" si="7"/>
        <v>0.2715154764058238</v>
      </c>
      <c r="I177" s="10" t="s">
        <v>353</v>
      </c>
      <c r="J177" s="11">
        <v>-9.1639656730395994E-3</v>
      </c>
      <c r="L177" s="12" t="str">
        <f>_xlfn.XLOOKUP(I177,Sheet!$B$2:$B$900,Sheet!$A$2:$A$900)</f>
        <v>GOOGL</v>
      </c>
      <c r="M177" s="9">
        <f t="shared" si="8"/>
        <v>-9.1639656730395994E-3</v>
      </c>
      <c r="P177" s="15"/>
      <c r="R177" s="10" t="s">
        <v>352</v>
      </c>
      <c r="S177" s="11">
        <v>0.2715154764058238</v>
      </c>
      <c r="V177" s="16"/>
    </row>
    <row r="178" spans="1:22">
      <c r="A178" s="1" t="s">
        <v>354</v>
      </c>
      <c r="B178">
        <v>-0.1294520634546743</v>
      </c>
      <c r="C178">
        <v>0.26750491601765292</v>
      </c>
      <c r="D178">
        <v>0.72156575828416514</v>
      </c>
      <c r="E178">
        <v>0.39695697947232722</v>
      </c>
      <c r="F178" s="8">
        <f t="shared" si="6"/>
        <v>-9.2893429042811004E-3</v>
      </c>
      <c r="G178" s="8">
        <f t="shared" si="7"/>
        <v>0.17338020853350691</v>
      </c>
      <c r="I178" s="10" t="s">
        <v>355</v>
      </c>
      <c r="J178" s="11">
        <v>-9.2893429042811004E-3</v>
      </c>
      <c r="L178" s="12" t="str">
        <f>_xlfn.XLOOKUP(I178,Sheet!$B$2:$B$900,Sheet!$A$2:$A$900)</f>
        <v>GPC</v>
      </c>
      <c r="M178" s="9">
        <f t="shared" si="8"/>
        <v>-9.2893429042811004E-3</v>
      </c>
      <c r="P178" s="15"/>
      <c r="R178" s="10" t="s">
        <v>354</v>
      </c>
      <c r="S178" s="11">
        <v>0.17338020853350691</v>
      </c>
      <c r="V178" s="16"/>
    </row>
    <row r="179" spans="1:22">
      <c r="A179" s="1" t="s">
        <v>356</v>
      </c>
      <c r="B179">
        <v>-0.2243565289319501</v>
      </c>
      <c r="C179">
        <v>-0.21896273774739861</v>
      </c>
      <c r="D179">
        <v>1.179898940167091</v>
      </c>
      <c r="E179">
        <v>5.3937911845514663E-3</v>
      </c>
      <c r="F179" s="8">
        <f t="shared" si="6"/>
        <v>-1.26935665941285E-2</v>
      </c>
      <c r="G179" s="8">
        <f t="shared" si="7"/>
        <v>-0.94434759632855436</v>
      </c>
      <c r="I179" s="10" t="s">
        <v>357</v>
      </c>
      <c r="J179" s="11">
        <v>-1.26935665941285E-2</v>
      </c>
      <c r="L179" s="12" t="str">
        <f>_xlfn.XLOOKUP(I179,Sheet!$B$2:$B$900,Sheet!$A$2:$A$900)</f>
        <v>GPN</v>
      </c>
      <c r="M179" s="9">
        <f t="shared" si="8"/>
        <v>-1.26935665941285E-2</v>
      </c>
      <c r="P179" s="15"/>
      <c r="R179" s="10" t="s">
        <v>356</v>
      </c>
      <c r="S179" s="11">
        <v>-0.94434759632855436</v>
      </c>
      <c r="V179" s="16"/>
    </row>
    <row r="180" spans="1:22">
      <c r="A180" s="1" t="s">
        <v>358</v>
      </c>
      <c r="B180">
        <v>-0.17801436133649531</v>
      </c>
      <c r="C180">
        <v>-0.31057981210861457</v>
      </c>
      <c r="D180">
        <v>0.95609331603170811</v>
      </c>
      <c r="E180">
        <v>-0.1325654507721194</v>
      </c>
      <c r="F180" s="8">
        <f t="shared" si="6"/>
        <v>-1.04386452125E-2</v>
      </c>
      <c r="G180" s="8">
        <f t="shared" si="7"/>
        <v>0.14797184812433969</v>
      </c>
      <c r="I180" s="10" t="s">
        <v>359</v>
      </c>
      <c r="J180" s="11">
        <v>-1.04386452125E-2</v>
      </c>
      <c r="L180" s="12" t="str">
        <f>_xlfn.XLOOKUP(I180,Sheet!$B$2:$B$900,Sheet!$A$2:$A$900)</f>
        <v>GRMN</v>
      </c>
      <c r="M180" s="9">
        <f t="shared" si="8"/>
        <v>-1.04386452125E-2</v>
      </c>
      <c r="P180" s="15"/>
      <c r="R180" s="10" t="s">
        <v>358</v>
      </c>
      <c r="S180" s="11">
        <v>0.14797184812433969</v>
      </c>
      <c r="V180" s="16"/>
    </row>
    <row r="181" spans="1:22">
      <c r="A181" s="1" t="s">
        <v>360</v>
      </c>
      <c r="B181">
        <v>-0.17907517173955409</v>
      </c>
      <c r="C181">
        <v>-3.8562891665209757E-2</v>
      </c>
      <c r="D181">
        <v>0.96121641118812007</v>
      </c>
      <c r="E181">
        <v>0.14051228007434441</v>
      </c>
      <c r="F181" s="8">
        <f t="shared" si="6"/>
        <v>-9.3612887551870992E-3</v>
      </c>
      <c r="G181" s="8">
        <f t="shared" si="7"/>
        <v>0.1552371709949657</v>
      </c>
      <c r="I181" s="10" t="s">
        <v>361</v>
      </c>
      <c r="J181" s="11">
        <v>-9.3612887551870992E-3</v>
      </c>
      <c r="L181" s="12" t="str">
        <f>_xlfn.XLOOKUP(I181,Sheet!$B$2:$B$900,Sheet!$A$2:$A$900)</f>
        <v>GS</v>
      </c>
      <c r="M181" s="9">
        <f t="shared" si="8"/>
        <v>-9.3612887551870992E-3</v>
      </c>
      <c r="P181" s="15"/>
      <c r="R181" s="10" t="s">
        <v>360</v>
      </c>
      <c r="S181" s="11">
        <v>0.1552371709949657</v>
      </c>
      <c r="V181" s="16"/>
    </row>
    <row r="182" spans="1:22">
      <c r="A182" s="1" t="s">
        <v>362</v>
      </c>
      <c r="B182">
        <v>-0.13186651650531639</v>
      </c>
      <c r="C182">
        <v>0.1240871755823936</v>
      </c>
      <c r="D182">
        <v>0.7332261574407537</v>
      </c>
      <c r="E182">
        <v>0.25595369208771002</v>
      </c>
      <c r="F182" s="8">
        <f t="shared" si="6"/>
        <v>-9.6361142499279996E-3</v>
      </c>
      <c r="G182" s="8">
        <f t="shared" si="7"/>
        <v>0.1090448525497323</v>
      </c>
      <c r="I182" s="10" t="s">
        <v>363</v>
      </c>
      <c r="J182" s="11">
        <v>-9.6361142499279996E-3</v>
      </c>
      <c r="L182" s="12" t="str">
        <f>_xlfn.XLOOKUP(I182,Sheet!$B$2:$B$900,Sheet!$A$2:$A$900)</f>
        <v>GWW</v>
      </c>
      <c r="M182" s="9">
        <f t="shared" si="8"/>
        <v>-9.6361142499279996E-3</v>
      </c>
      <c r="P182" s="15"/>
      <c r="R182" s="10" t="s">
        <v>362</v>
      </c>
      <c r="S182" s="11">
        <v>0.1090448525497323</v>
      </c>
      <c r="V182" s="16"/>
    </row>
    <row r="183" spans="1:22">
      <c r="A183" s="1" t="s">
        <v>364</v>
      </c>
      <c r="B183">
        <v>-0.1538519069612436</v>
      </c>
      <c r="C183">
        <v>0.6881166204451018</v>
      </c>
      <c r="D183">
        <v>0.83940276263976243</v>
      </c>
      <c r="E183">
        <v>0.84196852740634542</v>
      </c>
      <c r="F183" s="8">
        <f t="shared" si="6"/>
        <v>-1.02513342219985E-2</v>
      </c>
      <c r="G183" s="8">
        <f t="shared" si="7"/>
        <v>9.2126326444633602E-2</v>
      </c>
      <c r="I183" s="10" t="s">
        <v>365</v>
      </c>
      <c r="J183" s="11">
        <v>-1.02513342219985E-2</v>
      </c>
      <c r="L183" s="12" t="str">
        <f>_xlfn.XLOOKUP(I183,Sheet!$B$2:$B$900,Sheet!$A$2:$A$900)</f>
        <v>HAL</v>
      </c>
      <c r="M183" s="9">
        <f t="shared" si="8"/>
        <v>-1.02513342219985E-2</v>
      </c>
      <c r="P183" s="15"/>
      <c r="R183" s="10" t="s">
        <v>364</v>
      </c>
      <c r="S183" s="11">
        <v>9.2126326444633602E-2</v>
      </c>
      <c r="V183" s="16"/>
    </row>
    <row r="184" spans="1:22">
      <c r="A184" s="1" t="s">
        <v>366</v>
      </c>
      <c r="B184">
        <v>-0.1628429947981096</v>
      </c>
      <c r="C184">
        <v>-0.41905466060983848</v>
      </c>
      <c r="D184">
        <v>0.88282446968100148</v>
      </c>
      <c r="E184">
        <v>-0.25621166581172888</v>
      </c>
      <c r="F184" s="8">
        <f t="shared" si="6"/>
        <v>-1.0049671087296199E-2</v>
      </c>
      <c r="G184" s="8">
        <f t="shared" si="7"/>
        <v>2.37591542863013E-2</v>
      </c>
      <c r="I184" s="10" t="s">
        <v>367</v>
      </c>
      <c r="J184" s="11">
        <v>-1.0049671087296199E-2</v>
      </c>
      <c r="L184" s="12" t="str">
        <f>_xlfn.XLOOKUP(I184,Sheet!$B$2:$B$900,Sheet!$A$2:$A$900)</f>
        <v>HAS</v>
      </c>
      <c r="M184" s="9">
        <f t="shared" si="8"/>
        <v>-1.0049671087296199E-2</v>
      </c>
      <c r="P184" s="15"/>
      <c r="R184" s="10" t="s">
        <v>366</v>
      </c>
      <c r="S184" s="11">
        <v>2.37591542863013E-2</v>
      </c>
      <c r="V184" s="16"/>
    </row>
    <row r="185" spans="1:22">
      <c r="A185" s="1" t="s">
        <v>368</v>
      </c>
      <c r="B185">
        <v>-0.17438347523309319</v>
      </c>
      <c r="C185">
        <v>1.2023012301324959E-2</v>
      </c>
      <c r="D185">
        <v>0.9385582551422369</v>
      </c>
      <c r="E185">
        <v>0.18640648753441821</v>
      </c>
      <c r="F185" s="8">
        <f t="shared" si="6"/>
        <v>-1.0071519355600699E-2</v>
      </c>
      <c r="G185" s="8">
        <f t="shared" si="7"/>
        <v>5.8874911866064097E-2</v>
      </c>
      <c r="I185" s="10" t="s">
        <v>369</v>
      </c>
      <c r="J185" s="11">
        <v>-1.0071519355600699E-2</v>
      </c>
      <c r="L185" s="12" t="str">
        <f>_xlfn.XLOOKUP(I185,Sheet!$B$2:$B$900,Sheet!$A$2:$A$900)</f>
        <v>HBAN</v>
      </c>
      <c r="M185" s="9">
        <f t="shared" si="8"/>
        <v>-1.0071519355600699E-2</v>
      </c>
      <c r="P185" s="15"/>
      <c r="R185" s="10" t="s">
        <v>368</v>
      </c>
      <c r="S185" s="11">
        <v>5.8874911866064097E-2</v>
      </c>
      <c r="V185" s="16"/>
    </row>
    <row r="186" spans="1:22">
      <c r="A186" s="1" t="s">
        <v>370</v>
      </c>
      <c r="B186">
        <v>-0.17317427578045499</v>
      </c>
      <c r="C186">
        <v>-0.19914198944419481</v>
      </c>
      <c r="D186">
        <v>0.93271852747640371</v>
      </c>
      <c r="E186">
        <v>-2.5967713663739789E-2</v>
      </c>
      <c r="F186" s="8">
        <f t="shared" si="6"/>
        <v>-8.8733942162809998E-3</v>
      </c>
      <c r="G186" s="8">
        <f t="shared" si="7"/>
        <v>0.19079764085114839</v>
      </c>
      <c r="I186" s="10" t="s">
        <v>371</v>
      </c>
      <c r="J186" s="11">
        <v>-8.8733942162809998E-3</v>
      </c>
      <c r="L186" s="12" t="str">
        <f>_xlfn.XLOOKUP(I186,Sheet!$B$2:$B$900,Sheet!$A$2:$A$900)</f>
        <v>HD</v>
      </c>
      <c r="M186" s="9">
        <f t="shared" si="8"/>
        <v>-8.8733942162809998E-3</v>
      </c>
      <c r="P186" s="15"/>
      <c r="R186" s="10" t="s">
        <v>370</v>
      </c>
      <c r="S186" s="11">
        <v>0.19079764085114839</v>
      </c>
      <c r="V186" s="16"/>
    </row>
    <row r="187" spans="1:22">
      <c r="A187" s="1" t="s">
        <v>372</v>
      </c>
      <c r="B187">
        <v>-0.14256869966795269</v>
      </c>
      <c r="C187">
        <v>0.76358675071888427</v>
      </c>
      <c r="D187">
        <v>0.784911456307955</v>
      </c>
      <c r="E187">
        <v>0.90615545038683698</v>
      </c>
      <c r="F187" s="8">
        <f t="shared" si="6"/>
        <v>-9.5534500474548992E-3</v>
      </c>
      <c r="G187" s="8">
        <f t="shared" si="7"/>
        <v>0.1602553565443868</v>
      </c>
      <c r="I187" s="10" t="s">
        <v>373</v>
      </c>
      <c r="J187" s="11">
        <v>-9.5534500474548992E-3</v>
      </c>
      <c r="L187" s="12" t="str">
        <f>_xlfn.XLOOKUP(I187,Sheet!$B$2:$B$900,Sheet!$A$2:$A$900)</f>
        <v>HES</v>
      </c>
      <c r="M187" s="9">
        <f t="shared" si="8"/>
        <v>-9.5534500474548992E-3</v>
      </c>
      <c r="P187" s="15"/>
      <c r="R187" s="10" t="s">
        <v>372</v>
      </c>
      <c r="S187" s="11">
        <v>0.1602553565443868</v>
      </c>
      <c r="V187" s="16"/>
    </row>
    <row r="188" spans="1:22">
      <c r="A188" s="1" t="s">
        <v>374</v>
      </c>
      <c r="B188">
        <v>-0.13448036765056631</v>
      </c>
      <c r="C188">
        <v>0.14929771306064851</v>
      </c>
      <c r="D188">
        <v>0.74584953302530477</v>
      </c>
      <c r="E188">
        <v>0.2837780807112148</v>
      </c>
      <c r="F188" s="8">
        <f t="shared" si="6"/>
        <v>-8.9791024873639002E-3</v>
      </c>
      <c r="G188" s="8">
        <f t="shared" si="7"/>
        <v>0.21224867281675969</v>
      </c>
      <c r="I188" s="10" t="s">
        <v>375</v>
      </c>
      <c r="J188" s="11">
        <v>-8.9791024873639002E-3</v>
      </c>
      <c r="L188" s="12" t="str">
        <f>_xlfn.XLOOKUP(I188,Sheet!$B$2:$B$900,Sheet!$A$2:$A$900)</f>
        <v>HIG</v>
      </c>
      <c r="M188" s="9">
        <f t="shared" si="8"/>
        <v>-8.9791024873639002E-3</v>
      </c>
      <c r="P188" s="15"/>
      <c r="R188" s="10" t="s">
        <v>374</v>
      </c>
      <c r="S188" s="11">
        <v>0.21224867281675969</v>
      </c>
      <c r="V188" s="16"/>
    </row>
    <row r="189" spans="1:22">
      <c r="A189" s="1" t="s">
        <v>376</v>
      </c>
      <c r="B189">
        <v>-0.1181027829675045</v>
      </c>
      <c r="C189">
        <v>1.4071381480494921E-2</v>
      </c>
      <c r="D189">
        <v>0.66675535698632682</v>
      </c>
      <c r="E189">
        <v>0.13217416444799951</v>
      </c>
      <c r="F189" s="8">
        <f t="shared" si="6"/>
        <v>-1.0327450446143799E-2</v>
      </c>
      <c r="G189" s="8">
        <f t="shared" si="7"/>
        <v>-1.6048269616195199E-2</v>
      </c>
      <c r="I189" s="10" t="s">
        <v>377</v>
      </c>
      <c r="J189" s="11">
        <v>-1.0327450446143799E-2</v>
      </c>
      <c r="L189" s="12" t="str">
        <f>_xlfn.XLOOKUP(I189,Sheet!$B$2:$B$900,Sheet!$A$2:$A$900)</f>
        <v>HOLX</v>
      </c>
      <c r="M189" s="9">
        <f t="shared" si="8"/>
        <v>-1.0327450446143799E-2</v>
      </c>
      <c r="P189" s="15"/>
      <c r="R189" s="10" t="s">
        <v>376</v>
      </c>
      <c r="S189" s="11">
        <v>-1.6048269616195199E-2</v>
      </c>
      <c r="V189" s="16"/>
    </row>
    <row r="190" spans="1:22">
      <c r="A190" s="1" t="s">
        <v>378</v>
      </c>
      <c r="B190">
        <v>-0.14174147169492379</v>
      </c>
      <c r="C190">
        <v>7.8872218565094632E-2</v>
      </c>
      <c r="D190">
        <v>0.78091642796957095</v>
      </c>
      <c r="E190">
        <v>0.2206136902600184</v>
      </c>
      <c r="F190" s="8">
        <f t="shared" si="6"/>
        <v>-1.0777457155108699E-2</v>
      </c>
      <c r="G190" s="8">
        <f t="shared" si="7"/>
        <v>1.8692010196707499E-2</v>
      </c>
      <c r="I190" s="10" t="s">
        <v>379</v>
      </c>
      <c r="J190" s="11">
        <v>-1.0777457155108699E-2</v>
      </c>
      <c r="L190" s="12" t="str">
        <f>_xlfn.XLOOKUP(I190,Sheet!$B$2:$B$900,Sheet!$A$2:$A$900)</f>
        <v>HON</v>
      </c>
      <c r="M190" s="9">
        <f t="shared" si="8"/>
        <v>-1.0777457155108699E-2</v>
      </c>
      <c r="P190" s="15"/>
      <c r="R190" s="10" t="s">
        <v>378</v>
      </c>
      <c r="S190" s="11">
        <v>1.8692010196707499E-2</v>
      </c>
      <c r="V190" s="16"/>
    </row>
    <row r="191" spans="1:22">
      <c r="A191" s="1" t="s">
        <v>380</v>
      </c>
      <c r="B191">
        <v>-0.23660143056633151</v>
      </c>
      <c r="C191">
        <v>-0.21883910339133811</v>
      </c>
      <c r="D191">
        <v>1.2390346689202689</v>
      </c>
      <c r="E191">
        <v>1.77623271749934E-2</v>
      </c>
      <c r="F191" s="8">
        <f t="shared" si="6"/>
        <v>-9.1194941784362993E-3</v>
      </c>
      <c r="G191" s="8">
        <f t="shared" si="7"/>
        <v>0.1424204861182165</v>
      </c>
      <c r="I191" s="10" t="s">
        <v>381</v>
      </c>
      <c r="J191" s="11">
        <v>-9.1194941784362993E-3</v>
      </c>
      <c r="L191" s="12" t="str">
        <f>_xlfn.XLOOKUP(I191,Sheet!$B$2:$B$900,Sheet!$A$2:$A$900)</f>
        <v>HPQ</v>
      </c>
      <c r="M191" s="9">
        <f t="shared" si="8"/>
        <v>-9.1194941784362993E-3</v>
      </c>
      <c r="P191" s="15"/>
      <c r="R191" s="10" t="s">
        <v>380</v>
      </c>
      <c r="S191" s="11">
        <v>0.1424204861182165</v>
      </c>
      <c r="V191" s="16"/>
    </row>
    <row r="192" spans="1:22">
      <c r="A192" s="1" t="s">
        <v>382</v>
      </c>
      <c r="B192">
        <v>-2.8956480644162771E-2</v>
      </c>
      <c r="C192">
        <v>-2.518126259752795E-2</v>
      </c>
      <c r="D192">
        <v>0.2362307426652244</v>
      </c>
      <c r="E192">
        <v>3.7752180466348179E-3</v>
      </c>
      <c r="F192" s="8">
        <f t="shared" si="6"/>
        <v>-9.5855319026267004E-3</v>
      </c>
      <c r="G192" s="8">
        <f t="shared" si="7"/>
        <v>-0.1046704109436656</v>
      </c>
      <c r="I192" s="10" t="s">
        <v>383</v>
      </c>
      <c r="J192" s="11">
        <v>-9.5855319026267004E-3</v>
      </c>
      <c r="L192" s="12" t="str">
        <f>_xlfn.XLOOKUP(I192,Sheet!$B$2:$B$900,Sheet!$A$2:$A$900)</f>
        <v>HRL</v>
      </c>
      <c r="M192" s="9">
        <f t="shared" si="8"/>
        <v>-9.5855319026267004E-3</v>
      </c>
      <c r="P192" s="15"/>
      <c r="R192" s="10" t="s">
        <v>382</v>
      </c>
      <c r="S192" s="11">
        <v>-0.1046704109436656</v>
      </c>
      <c r="V192" s="16"/>
    </row>
    <row r="193" spans="1:22">
      <c r="A193" s="1" t="s">
        <v>384</v>
      </c>
      <c r="B193">
        <v>-0.1073114846246019</v>
      </c>
      <c r="C193">
        <v>6.2940725768018457E-2</v>
      </c>
      <c r="D193">
        <v>0.61463968380617684</v>
      </c>
      <c r="E193">
        <v>0.17025221039262031</v>
      </c>
      <c r="F193" s="8">
        <f t="shared" si="6"/>
        <v>-1.01619458902552E-2</v>
      </c>
      <c r="G193" s="8">
        <f t="shared" si="7"/>
        <v>9.3445817312678495E-2</v>
      </c>
      <c r="I193" s="10" t="s">
        <v>385</v>
      </c>
      <c r="J193" s="11">
        <v>-1.01619458902552E-2</v>
      </c>
      <c r="L193" s="12" t="str">
        <f>_xlfn.XLOOKUP(I193,Sheet!$B$2:$B$900,Sheet!$A$2:$A$900)</f>
        <v>HSIC</v>
      </c>
      <c r="M193" s="9">
        <f t="shared" si="8"/>
        <v>-1.01619458902552E-2</v>
      </c>
      <c r="P193" s="15"/>
      <c r="R193" s="10" t="s">
        <v>384</v>
      </c>
      <c r="S193" s="11">
        <v>9.3445817312678495E-2</v>
      </c>
      <c r="V193" s="16"/>
    </row>
    <row r="194" spans="1:22">
      <c r="A194" s="1" t="s">
        <v>386</v>
      </c>
      <c r="B194">
        <v>-0.21032238336699721</v>
      </c>
      <c r="C194">
        <v>3.0864684313176679E-2</v>
      </c>
      <c r="D194">
        <v>1.1121222074343919</v>
      </c>
      <c r="E194">
        <v>0.24118706768017389</v>
      </c>
      <c r="F194" s="8">
        <f t="shared" ref="F194:F257" si="9">_xlfn.XLOOKUP(A194,$L$2:$L$900,$M$2:$M$900)</f>
        <v>-1.0225119083884999E-2</v>
      </c>
      <c r="G194" s="8">
        <f t="shared" ref="G194:G257" si="10">_xlfn.XLOOKUP(A194,$R$2:$R$900,$S$2:$S$900)</f>
        <v>4.4255310806211E-2</v>
      </c>
      <c r="I194" s="10" t="s">
        <v>387</v>
      </c>
      <c r="J194" s="11">
        <v>-1.0225119083884999E-2</v>
      </c>
      <c r="L194" s="12" t="str">
        <f>_xlfn.XLOOKUP(I194,Sheet!$B$2:$B$900,Sheet!$A$2:$A$900)</f>
        <v>HST</v>
      </c>
      <c r="M194" s="9">
        <f t="shared" ref="M194:M257" si="11">J194</f>
        <v>-1.0225119083884999E-2</v>
      </c>
      <c r="P194" s="15"/>
      <c r="R194" s="10" t="s">
        <v>386</v>
      </c>
      <c r="S194" s="11">
        <v>4.4255310806211E-2</v>
      </c>
      <c r="V194" s="16"/>
    </row>
    <row r="195" spans="1:22">
      <c r="A195" s="1" t="s">
        <v>388</v>
      </c>
      <c r="B195">
        <v>-4.4096045988834043E-2</v>
      </c>
      <c r="C195">
        <v>0.2199476459458386</v>
      </c>
      <c r="D195">
        <v>0.30934600780950938</v>
      </c>
      <c r="E195">
        <v>0.26404369193467259</v>
      </c>
      <c r="F195" s="8">
        <f t="shared" si="9"/>
        <v>-9.2863280193915005E-3</v>
      </c>
      <c r="G195" s="8">
        <f t="shared" si="10"/>
        <v>0.1537158719380074</v>
      </c>
      <c r="I195" s="10" t="s">
        <v>389</v>
      </c>
      <c r="J195" s="11">
        <v>-9.2863280193915005E-3</v>
      </c>
      <c r="L195" s="12" t="str">
        <f>_xlfn.XLOOKUP(I195,Sheet!$B$2:$B$900,Sheet!$A$2:$A$900)</f>
        <v>HSY</v>
      </c>
      <c r="M195" s="9">
        <f t="shared" si="11"/>
        <v>-9.2863280193915005E-3</v>
      </c>
      <c r="P195" s="15"/>
      <c r="R195" s="10" t="s">
        <v>388</v>
      </c>
      <c r="S195" s="11">
        <v>0.1537158719380074</v>
      </c>
      <c r="V195" s="16"/>
    </row>
    <row r="196" spans="1:22">
      <c r="A196" s="1" t="s">
        <v>390</v>
      </c>
      <c r="B196">
        <v>-0.15867497495913019</v>
      </c>
      <c r="C196">
        <v>0.18537923890858729</v>
      </c>
      <c r="D196">
        <v>0.86269536632065436</v>
      </c>
      <c r="E196">
        <v>0.34405421386771751</v>
      </c>
      <c r="F196" s="8">
        <f t="shared" si="9"/>
        <v>-9.6234356587539E-3</v>
      </c>
      <c r="G196" s="8">
        <f t="shared" si="10"/>
        <v>0.12652799798108211</v>
      </c>
      <c r="I196" s="10" t="s">
        <v>391</v>
      </c>
      <c r="J196" s="11">
        <v>-9.6234356587539E-3</v>
      </c>
      <c r="L196" s="12" t="str">
        <f>_xlfn.XLOOKUP(I196,Sheet!$B$2:$B$900,Sheet!$A$2:$A$900)</f>
        <v>HUBB</v>
      </c>
      <c r="M196" s="9">
        <f t="shared" si="11"/>
        <v>-9.6234356587539E-3</v>
      </c>
      <c r="P196" s="15"/>
      <c r="R196" s="10" t="s">
        <v>390</v>
      </c>
      <c r="S196" s="11">
        <v>0.12652799798108211</v>
      </c>
      <c r="V196" s="16"/>
    </row>
    <row r="197" spans="1:22">
      <c r="A197" s="1" t="s">
        <v>392</v>
      </c>
      <c r="B197">
        <v>-7.8214859172435147E-2</v>
      </c>
      <c r="C197">
        <v>0.1607884532150492</v>
      </c>
      <c r="D197">
        <v>0.47411996370153642</v>
      </c>
      <c r="E197">
        <v>0.23900331238748429</v>
      </c>
      <c r="F197" s="8">
        <f t="shared" si="9"/>
        <v>-9.9775024155413002E-3</v>
      </c>
      <c r="G197" s="8">
        <f t="shared" si="10"/>
        <v>4.4517654163765998E-2</v>
      </c>
      <c r="I197" s="10" t="s">
        <v>393</v>
      </c>
      <c r="J197" s="11">
        <v>-9.9775024155413002E-3</v>
      </c>
      <c r="L197" s="12" t="str">
        <f>_xlfn.XLOOKUP(I197,Sheet!$B$2:$B$900,Sheet!$A$2:$A$900)</f>
        <v>HUM</v>
      </c>
      <c r="M197" s="9">
        <f t="shared" si="11"/>
        <v>-9.9775024155413002E-3</v>
      </c>
      <c r="P197" s="15"/>
      <c r="R197" s="10" t="s">
        <v>392</v>
      </c>
      <c r="S197" s="11">
        <v>4.4517654163765998E-2</v>
      </c>
      <c r="V197" s="16"/>
    </row>
    <row r="198" spans="1:22">
      <c r="A198" s="1" t="s">
        <v>394</v>
      </c>
      <c r="B198">
        <v>-9.1290720465959985E-2</v>
      </c>
      <c r="C198">
        <v>0.12926759721905901</v>
      </c>
      <c r="D198">
        <v>0.53726874265921398</v>
      </c>
      <c r="E198">
        <v>0.22055831768501899</v>
      </c>
      <c r="F198" s="8">
        <f t="shared" si="9"/>
        <v>-9.7522944228815994E-3</v>
      </c>
      <c r="G198" s="8">
        <f t="shared" si="10"/>
        <v>5.2194048302899899E-2</v>
      </c>
      <c r="I198" s="10" t="s">
        <v>395</v>
      </c>
      <c r="J198" s="11">
        <v>-9.7522944228815994E-3</v>
      </c>
      <c r="L198" s="12" t="str">
        <f>_xlfn.XLOOKUP(I198,Sheet!$B$2:$B$900,Sheet!$A$2:$A$900)</f>
        <v>IBM</v>
      </c>
      <c r="M198" s="9">
        <f t="shared" si="11"/>
        <v>-9.7522944228815994E-3</v>
      </c>
      <c r="P198" s="15"/>
      <c r="R198" s="10" t="s">
        <v>394</v>
      </c>
      <c r="S198" s="11">
        <v>5.2194048302899899E-2</v>
      </c>
      <c r="V198" s="16"/>
    </row>
    <row r="199" spans="1:22">
      <c r="A199" s="1" t="s">
        <v>396</v>
      </c>
      <c r="B199">
        <v>-0.14543509082566691</v>
      </c>
      <c r="C199">
        <v>-0.23346668168447579</v>
      </c>
      <c r="D199">
        <v>0.79875445277002133</v>
      </c>
      <c r="E199">
        <v>-8.8031590858808961E-2</v>
      </c>
      <c r="F199" s="8">
        <f t="shared" si="9"/>
        <v>-9.9741615473127009E-3</v>
      </c>
      <c r="G199" s="8">
        <f t="shared" si="10"/>
        <v>0.1329304972689731</v>
      </c>
      <c r="I199" s="10" t="s">
        <v>397</v>
      </c>
      <c r="J199" s="11">
        <v>-9.9741615473127009E-3</v>
      </c>
      <c r="L199" s="12" t="str">
        <f>_xlfn.XLOOKUP(I199,Sheet!$B$2:$B$900,Sheet!$A$2:$A$900)</f>
        <v>ICE</v>
      </c>
      <c r="M199" s="9">
        <f t="shared" si="11"/>
        <v>-9.9741615473127009E-3</v>
      </c>
      <c r="P199" s="15"/>
      <c r="R199" s="10" t="s">
        <v>396</v>
      </c>
      <c r="S199" s="11">
        <v>0.1329304972689731</v>
      </c>
      <c r="V199" s="16"/>
    </row>
    <row r="200" spans="1:22">
      <c r="A200" s="1" t="s">
        <v>398</v>
      </c>
      <c r="B200">
        <v>-0.23934022207761649</v>
      </c>
      <c r="C200">
        <v>-0.38664675499307599</v>
      </c>
      <c r="D200">
        <v>1.252261433557406</v>
      </c>
      <c r="E200">
        <v>-0.1473065329154595</v>
      </c>
      <c r="F200" s="8">
        <f t="shared" si="9"/>
        <v>-9.9598482195277001E-3</v>
      </c>
      <c r="G200" s="8">
        <f t="shared" si="10"/>
        <v>0.1010333902277151</v>
      </c>
      <c r="I200" s="10" t="s">
        <v>399</v>
      </c>
      <c r="J200" s="11">
        <v>-9.9598482195277001E-3</v>
      </c>
      <c r="L200" s="12" t="str">
        <f>_xlfn.XLOOKUP(I200,Sheet!$B$2:$B$900,Sheet!$A$2:$A$900)</f>
        <v>IDXX</v>
      </c>
      <c r="M200" s="9">
        <f t="shared" si="11"/>
        <v>-9.9598482195277001E-3</v>
      </c>
      <c r="P200" s="15"/>
      <c r="R200" s="10" t="s">
        <v>398</v>
      </c>
      <c r="S200" s="11">
        <v>0.1010333902277151</v>
      </c>
      <c r="V200" s="16"/>
    </row>
    <row r="201" spans="1:22">
      <c r="A201" s="1" t="s">
        <v>400</v>
      </c>
      <c r="B201">
        <v>-0.15125127580062281</v>
      </c>
      <c r="C201">
        <v>1.1085185335387051E-2</v>
      </c>
      <c r="D201">
        <v>0.82684323186576925</v>
      </c>
      <c r="E201">
        <v>0.16233646113600991</v>
      </c>
      <c r="F201" s="8">
        <f t="shared" si="9"/>
        <v>-1.0081978459332499E-2</v>
      </c>
      <c r="G201" s="8">
        <f t="shared" si="10"/>
        <v>9.8257511869919101E-2</v>
      </c>
      <c r="I201" s="10" t="s">
        <v>401</v>
      </c>
      <c r="J201" s="11">
        <v>-1.0081978459332499E-2</v>
      </c>
      <c r="L201" s="12" t="str">
        <f>_xlfn.XLOOKUP(I201,Sheet!$B$2:$B$900,Sheet!$A$2:$A$900)</f>
        <v>IEX</v>
      </c>
      <c r="M201" s="9">
        <f t="shared" si="11"/>
        <v>-1.0081978459332499E-2</v>
      </c>
      <c r="P201" s="15"/>
      <c r="R201" s="10" t="s">
        <v>400</v>
      </c>
      <c r="S201" s="11">
        <v>9.8257511869919101E-2</v>
      </c>
      <c r="V201" s="16"/>
    </row>
    <row r="202" spans="1:22">
      <c r="A202" s="1" t="s">
        <v>402</v>
      </c>
      <c r="B202">
        <v>-0.17397429944778739</v>
      </c>
      <c r="C202">
        <v>-0.27960652773388561</v>
      </c>
      <c r="D202">
        <v>0.93658217489474227</v>
      </c>
      <c r="E202">
        <v>-0.10563222828609831</v>
      </c>
      <c r="F202" s="8">
        <f t="shared" si="9"/>
        <v>-9.2899465265171999E-3</v>
      </c>
      <c r="G202" s="8">
        <f t="shared" si="10"/>
        <v>0.10966888328885741</v>
      </c>
      <c r="I202" s="10" t="s">
        <v>403</v>
      </c>
      <c r="J202" s="11">
        <v>-9.2899465265171999E-3</v>
      </c>
      <c r="L202" s="12" t="str">
        <f>_xlfn.XLOOKUP(I202,Sheet!$B$2:$B$900,Sheet!$A$2:$A$900)</f>
        <v>IFF</v>
      </c>
      <c r="M202" s="9">
        <f t="shared" si="11"/>
        <v>-9.2899465265171999E-3</v>
      </c>
      <c r="P202" s="15"/>
      <c r="R202" s="10" t="s">
        <v>402</v>
      </c>
      <c r="S202" s="11">
        <v>0.10966888328885741</v>
      </c>
      <c r="V202" s="16"/>
    </row>
    <row r="203" spans="1:22">
      <c r="A203" s="1" t="s">
        <v>404</v>
      </c>
      <c r="B203">
        <v>-0.28356227400789208</v>
      </c>
      <c r="C203">
        <v>-0.47903797388656588</v>
      </c>
      <c r="D203">
        <v>1.465828136332296</v>
      </c>
      <c r="E203">
        <v>-0.1954756998786738</v>
      </c>
      <c r="F203" s="8">
        <f t="shared" si="9"/>
        <v>-1.0720542964781501E-2</v>
      </c>
      <c r="G203" s="8">
        <f t="shared" si="10"/>
        <v>-4.2372756061386602E-2</v>
      </c>
      <c r="I203" s="10" t="s">
        <v>405</v>
      </c>
      <c r="J203" s="11">
        <v>-1.0720542964781501E-2</v>
      </c>
      <c r="L203" s="12" t="str">
        <f>_xlfn.XLOOKUP(I203,Sheet!$B$2:$B$900,Sheet!$A$2:$A$900)</f>
        <v>ILMN</v>
      </c>
      <c r="M203" s="9">
        <f t="shared" si="11"/>
        <v>-1.0720542964781501E-2</v>
      </c>
      <c r="P203" s="15"/>
      <c r="R203" s="10" t="s">
        <v>404</v>
      </c>
      <c r="S203" s="11">
        <v>-4.2372756061386602E-2</v>
      </c>
      <c r="V203" s="16"/>
    </row>
    <row r="204" spans="1:22">
      <c r="A204" s="1" t="s">
        <v>406</v>
      </c>
      <c r="B204">
        <v>-9.6886244555753953E-2</v>
      </c>
      <c r="C204">
        <v>0.12512142532056861</v>
      </c>
      <c r="D204">
        <v>0.56429185845761565</v>
      </c>
      <c r="E204">
        <v>0.22200766987632251</v>
      </c>
      <c r="F204" s="8">
        <f t="shared" si="9"/>
        <v>-1.13436044170324E-2</v>
      </c>
      <c r="G204" s="8">
        <f t="shared" si="10"/>
        <v>-0.4565889083934947</v>
      </c>
      <c r="I204" s="10" t="s">
        <v>407</v>
      </c>
      <c r="J204" s="11">
        <v>-1.13436044170324E-2</v>
      </c>
      <c r="L204" s="12" t="str">
        <f>_xlfn.XLOOKUP(I204,Sheet!$B$2:$B$900,Sheet!$A$2:$A$900)</f>
        <v>INCY</v>
      </c>
      <c r="M204" s="9">
        <f t="shared" si="11"/>
        <v>-1.13436044170324E-2</v>
      </c>
      <c r="P204" s="15"/>
      <c r="R204" s="10" t="s">
        <v>406</v>
      </c>
      <c r="S204" s="11">
        <v>-0.4565889083934947</v>
      </c>
      <c r="V204" s="16"/>
    </row>
    <row r="205" spans="1:22">
      <c r="A205" s="1" t="s">
        <v>408</v>
      </c>
      <c r="B205">
        <v>-0.22747368107119431</v>
      </c>
      <c r="C205">
        <v>-0.55458862100490203</v>
      </c>
      <c r="D205">
        <v>1.1949529658255049</v>
      </c>
      <c r="E205">
        <v>-0.32711493993370783</v>
      </c>
      <c r="F205" s="8">
        <f t="shared" si="9"/>
        <v>-1.0960215621715799E-2</v>
      </c>
      <c r="G205" s="8">
        <f t="shared" si="10"/>
        <v>-0.2311992708904089</v>
      </c>
      <c r="I205" s="10" t="s">
        <v>409</v>
      </c>
      <c r="J205" s="11">
        <v>-1.0960215621715799E-2</v>
      </c>
      <c r="L205" s="12" t="str">
        <f>_xlfn.XLOOKUP(I205,Sheet!$B$2:$B$900,Sheet!$A$2:$A$900)</f>
        <v>INTC</v>
      </c>
      <c r="M205" s="9">
        <f t="shared" si="11"/>
        <v>-1.0960215621715799E-2</v>
      </c>
      <c r="P205" s="15"/>
      <c r="R205" s="10" t="s">
        <v>408</v>
      </c>
      <c r="S205" s="11">
        <v>-0.2311992708904089</v>
      </c>
      <c r="V205" s="16"/>
    </row>
    <row r="206" spans="1:22">
      <c r="A206" s="1" t="s">
        <v>410</v>
      </c>
      <c r="B206">
        <v>-0.32586875594646308</v>
      </c>
      <c r="C206">
        <v>-0.38156087028348668</v>
      </c>
      <c r="D206">
        <v>1.670143753976449</v>
      </c>
      <c r="E206">
        <v>-5.5692114337023653E-2</v>
      </c>
      <c r="F206" s="8">
        <f t="shared" si="9"/>
        <v>-9.1272595945493997E-3</v>
      </c>
      <c r="G206" s="8">
        <f t="shared" si="10"/>
        <v>0.17171332985504709</v>
      </c>
      <c r="I206" s="10" t="s">
        <v>411</v>
      </c>
      <c r="J206" s="11">
        <v>-9.1272595945493997E-3</v>
      </c>
      <c r="L206" s="12" t="str">
        <f>_xlfn.XLOOKUP(I206,Sheet!$B$2:$B$900,Sheet!$A$2:$A$900)</f>
        <v>INTU</v>
      </c>
      <c r="M206" s="9">
        <f t="shared" si="11"/>
        <v>-9.1272595945493997E-3</v>
      </c>
      <c r="P206" s="15"/>
      <c r="R206" s="10" t="s">
        <v>410</v>
      </c>
      <c r="S206" s="11">
        <v>0.17171332985504709</v>
      </c>
      <c r="V206" s="16"/>
    </row>
    <row r="207" spans="1:22">
      <c r="A207" s="1" t="s">
        <v>412</v>
      </c>
      <c r="B207">
        <v>-0.1456656877294924</v>
      </c>
      <c r="C207">
        <v>-0.2188096200261811</v>
      </c>
      <c r="D207">
        <v>0.799868101238839</v>
      </c>
      <c r="E207">
        <v>-7.3143932296688668E-2</v>
      </c>
      <c r="F207" s="8">
        <f t="shared" si="9"/>
        <v>-1.02242598409508E-2</v>
      </c>
      <c r="G207" s="8">
        <f t="shared" si="10"/>
        <v>7.9885389065041008E-3</v>
      </c>
      <c r="I207" s="10" t="s">
        <v>413</v>
      </c>
      <c r="J207" s="11">
        <v>-1.02242598409508E-2</v>
      </c>
      <c r="L207" s="12" t="str">
        <f>_xlfn.XLOOKUP(I207,Sheet!$B$2:$B$900,Sheet!$A$2:$A$900)</f>
        <v>IP</v>
      </c>
      <c r="M207" s="9">
        <f t="shared" si="11"/>
        <v>-1.02242598409508E-2</v>
      </c>
      <c r="P207" s="15"/>
      <c r="R207" s="10" t="s">
        <v>412</v>
      </c>
      <c r="S207" s="11">
        <v>7.9885389065041008E-3</v>
      </c>
      <c r="V207" s="16"/>
    </row>
    <row r="208" spans="1:22">
      <c r="A208" s="1" t="s">
        <v>414</v>
      </c>
      <c r="B208">
        <v>-0.20266440732920851</v>
      </c>
      <c r="C208">
        <v>-2.253334995001843E-2</v>
      </c>
      <c r="D208">
        <v>1.0751386523768769</v>
      </c>
      <c r="E208">
        <v>0.18013105737919011</v>
      </c>
      <c r="F208" s="8">
        <f t="shared" si="9"/>
        <v>-8.8807748085149001E-3</v>
      </c>
      <c r="G208" s="8">
        <f t="shared" si="10"/>
        <v>0.27781233574438779</v>
      </c>
      <c r="I208" s="10" t="s">
        <v>415</v>
      </c>
      <c r="J208" s="11">
        <v>-8.8807748085149001E-3</v>
      </c>
      <c r="L208" s="12" t="str">
        <f>_xlfn.XLOOKUP(I208,Sheet!$B$2:$B$900,Sheet!$A$2:$A$900)</f>
        <v>IPG</v>
      </c>
      <c r="M208" s="9">
        <f t="shared" si="11"/>
        <v>-8.8807748085149001E-3</v>
      </c>
      <c r="P208" s="15"/>
      <c r="R208" s="10" t="s">
        <v>414</v>
      </c>
      <c r="S208" s="11">
        <v>0.27781233574438779</v>
      </c>
      <c r="V208" s="16"/>
    </row>
    <row r="209" spans="1:22">
      <c r="A209" s="1" t="s">
        <v>416</v>
      </c>
      <c r="B209">
        <v>-0.16752547576915319</v>
      </c>
      <c r="C209">
        <v>6.0695921260416341E-2</v>
      </c>
      <c r="D209">
        <v>0.90543812006901758</v>
      </c>
      <c r="E209">
        <v>0.22822139702956951</v>
      </c>
      <c r="F209" s="8">
        <f t="shared" si="9"/>
        <v>-7.6252689349764003E-3</v>
      </c>
      <c r="G209" s="8">
        <f t="shared" si="10"/>
        <v>0.29707711143656018</v>
      </c>
      <c r="I209" s="10" t="s">
        <v>417</v>
      </c>
      <c r="J209" s="11">
        <v>-7.6252689349764003E-3</v>
      </c>
      <c r="L209" s="12" t="str">
        <f>_xlfn.XLOOKUP(I209,Sheet!$B$2:$B$900,Sheet!$A$2:$A$900)</f>
        <v>IRM</v>
      </c>
      <c r="M209" s="9">
        <f t="shared" si="11"/>
        <v>-7.6252689349764003E-3</v>
      </c>
      <c r="P209" s="15"/>
      <c r="R209" s="10" t="s">
        <v>416</v>
      </c>
      <c r="S209" s="11">
        <v>0.29707711143656018</v>
      </c>
      <c r="V209" s="16"/>
    </row>
    <row r="210" spans="1:22">
      <c r="A210" s="1" t="s">
        <v>418</v>
      </c>
      <c r="B210">
        <v>-0.27066738590598938</v>
      </c>
      <c r="C210">
        <v>-0.2062146027561931</v>
      </c>
      <c r="D210">
        <v>1.4035533522739581</v>
      </c>
      <c r="E210">
        <v>6.44527831497963E-2</v>
      </c>
      <c r="F210" s="8">
        <f t="shared" si="9"/>
        <v>-1.0045413644891201E-2</v>
      </c>
      <c r="G210" s="8">
        <f t="shared" si="10"/>
        <v>0.19348788212849449</v>
      </c>
      <c r="I210" s="10" t="s">
        <v>419</v>
      </c>
      <c r="J210" s="11">
        <v>-1.0045413644891201E-2</v>
      </c>
      <c r="L210" s="12" t="str">
        <f>_xlfn.XLOOKUP(I210,Sheet!$B$2:$B$900,Sheet!$A$2:$A$900)</f>
        <v>ISRG</v>
      </c>
      <c r="M210" s="9">
        <f t="shared" si="11"/>
        <v>-1.0045413644891201E-2</v>
      </c>
      <c r="P210" s="15"/>
      <c r="R210" s="10" t="s">
        <v>418</v>
      </c>
      <c r="S210" s="11">
        <v>0.19348788212849449</v>
      </c>
      <c r="V210" s="16"/>
    </row>
    <row r="211" spans="1:22">
      <c r="A211" s="1" t="s">
        <v>420</v>
      </c>
      <c r="B211">
        <v>-0.21147369558534379</v>
      </c>
      <c r="C211">
        <v>7.0100997617051353E-2</v>
      </c>
      <c r="D211">
        <v>1.1176823735416641</v>
      </c>
      <c r="E211">
        <v>0.2815746932023952</v>
      </c>
      <c r="F211" s="8">
        <f t="shared" si="9"/>
        <v>-8.0089412423504005E-3</v>
      </c>
      <c r="G211" s="8">
        <f t="shared" si="10"/>
        <v>0.30008810656686241</v>
      </c>
      <c r="I211" s="10" t="s">
        <v>421</v>
      </c>
      <c r="J211" s="11">
        <v>-8.0089412423504005E-3</v>
      </c>
      <c r="L211" s="12" t="str">
        <f>_xlfn.XLOOKUP(I211,Sheet!$B$2:$B$900,Sheet!$A$2:$A$900)</f>
        <v>IT</v>
      </c>
      <c r="M211" s="9">
        <f t="shared" si="11"/>
        <v>-8.0089412423504005E-3</v>
      </c>
      <c r="P211" s="15"/>
      <c r="R211" s="10" t="s">
        <v>420</v>
      </c>
      <c r="S211" s="11">
        <v>0.30008810656686241</v>
      </c>
      <c r="V211" s="16"/>
    </row>
    <row r="212" spans="1:22">
      <c r="A212" s="1" t="s">
        <v>422</v>
      </c>
      <c r="B212">
        <v>-0.15454148039929921</v>
      </c>
      <c r="C212">
        <v>-5.4787875719716987E-2</v>
      </c>
      <c r="D212">
        <v>0.84273299990959483</v>
      </c>
      <c r="E212">
        <v>9.9753604679582164E-2</v>
      </c>
      <c r="F212" s="8">
        <f t="shared" si="9"/>
        <v>-9.8672892454665997E-3</v>
      </c>
      <c r="G212" s="8">
        <f t="shared" si="10"/>
        <v>8.8345473596589605E-2</v>
      </c>
      <c r="I212" s="10" t="s">
        <v>423</v>
      </c>
      <c r="J212" s="11">
        <v>-9.8672892454665997E-3</v>
      </c>
      <c r="L212" s="12" t="str">
        <f>_xlfn.XLOOKUP(I212,Sheet!$B$2:$B$900,Sheet!$A$2:$A$900)</f>
        <v>ITW</v>
      </c>
      <c r="M212" s="9">
        <f t="shared" si="11"/>
        <v>-9.8672892454665997E-3</v>
      </c>
      <c r="P212" s="15"/>
      <c r="R212" s="10" t="s">
        <v>422</v>
      </c>
      <c r="S212" s="11">
        <v>8.8345473596589605E-2</v>
      </c>
      <c r="V212" s="16"/>
    </row>
    <row r="213" spans="1:22">
      <c r="A213" s="1" t="s">
        <v>424</v>
      </c>
      <c r="B213">
        <v>-0.2787501369719434</v>
      </c>
      <c r="C213">
        <v>-0.11257002474984119</v>
      </c>
      <c r="D213">
        <v>1.4425883228182399</v>
      </c>
      <c r="E213">
        <v>0.16618011222210219</v>
      </c>
      <c r="F213" s="8">
        <f t="shared" si="9"/>
        <v>-1.02021817582318E-2</v>
      </c>
      <c r="G213" s="8">
        <f t="shared" si="10"/>
        <v>5.5247925941223797E-2</v>
      </c>
      <c r="I213" s="10" t="s">
        <v>425</v>
      </c>
      <c r="J213" s="11">
        <v>-1.02021817582318E-2</v>
      </c>
      <c r="L213" s="12" t="str">
        <f>_xlfn.XLOOKUP(I213,Sheet!$B$2:$B$900,Sheet!$A$2:$A$900)</f>
        <v>IVZ</v>
      </c>
      <c r="M213" s="9">
        <f t="shared" si="11"/>
        <v>-1.02021817582318E-2</v>
      </c>
      <c r="P213" s="15"/>
      <c r="R213" s="10" t="s">
        <v>424</v>
      </c>
      <c r="S213" s="11">
        <v>5.5247925941223797E-2</v>
      </c>
      <c r="V213" s="16"/>
    </row>
    <row r="214" spans="1:22">
      <c r="A214" s="1" t="s">
        <v>426</v>
      </c>
      <c r="B214">
        <v>-0.16422838876193671</v>
      </c>
      <c r="C214">
        <v>-9.8483954033300236E-2</v>
      </c>
      <c r="D214">
        <v>0.88951511400852579</v>
      </c>
      <c r="E214">
        <v>6.5744434728636419E-2</v>
      </c>
      <c r="F214" s="8">
        <f t="shared" si="9"/>
        <v>-9.9020824585940997E-3</v>
      </c>
      <c r="G214" s="8">
        <f t="shared" si="10"/>
        <v>0.13998252716525969</v>
      </c>
      <c r="I214" s="10" t="s">
        <v>427</v>
      </c>
      <c r="J214" s="11">
        <v>-9.9020824585940997E-3</v>
      </c>
      <c r="L214" s="12" t="str">
        <f>_xlfn.XLOOKUP(I214,Sheet!$B$2:$B$900,Sheet!$A$2:$A$900)</f>
        <v>J</v>
      </c>
      <c r="M214" s="9">
        <f t="shared" si="11"/>
        <v>-9.9020824585940997E-3</v>
      </c>
      <c r="P214" s="15"/>
      <c r="R214" s="10" t="s">
        <v>426</v>
      </c>
      <c r="S214" s="11">
        <v>0.13998252716525969</v>
      </c>
      <c r="V214" s="16"/>
    </row>
    <row r="215" spans="1:22">
      <c r="A215" s="1" t="s">
        <v>428</v>
      </c>
      <c r="B215">
        <v>-0.17023736373854739</v>
      </c>
      <c r="C215">
        <v>-9.1009955316521229E-2</v>
      </c>
      <c r="D215">
        <v>0.91853495629976489</v>
      </c>
      <c r="E215">
        <v>7.9227408422026191E-2</v>
      </c>
      <c r="F215" s="8">
        <f t="shared" si="9"/>
        <v>-9.2023465718213994E-3</v>
      </c>
      <c r="G215" s="8">
        <f t="shared" si="10"/>
        <v>0.17893277774645311</v>
      </c>
      <c r="I215" s="10" t="s">
        <v>429</v>
      </c>
      <c r="J215" s="11">
        <v>-9.2023465718213994E-3</v>
      </c>
      <c r="L215" s="12" t="str">
        <f>_xlfn.XLOOKUP(I215,Sheet!$B$2:$B$900,Sheet!$A$2:$A$900)</f>
        <v>JBHT</v>
      </c>
      <c r="M215" s="9">
        <f t="shared" si="11"/>
        <v>-9.2023465718213994E-3</v>
      </c>
      <c r="P215" s="15"/>
      <c r="R215" s="10" t="s">
        <v>428</v>
      </c>
      <c r="S215" s="11">
        <v>0.17893277774645311</v>
      </c>
      <c r="V215" s="16"/>
    </row>
    <row r="216" spans="1:22">
      <c r="A216" s="1" t="s">
        <v>430</v>
      </c>
      <c r="B216">
        <v>-0.23225461394111679</v>
      </c>
      <c r="C216">
        <v>4.0995585020022651E-2</v>
      </c>
      <c r="D216">
        <v>1.2180420814284481</v>
      </c>
      <c r="E216">
        <v>0.27325019896113939</v>
      </c>
      <c r="F216" s="8">
        <f t="shared" si="9"/>
        <v>-9.3867707567551993E-3</v>
      </c>
      <c r="G216" s="8">
        <f t="shared" si="10"/>
        <v>0.25780764277395951</v>
      </c>
      <c r="I216" s="10" t="s">
        <v>431</v>
      </c>
      <c r="J216" s="11">
        <v>-9.3867707567551993E-3</v>
      </c>
      <c r="L216" s="12" t="str">
        <f>_xlfn.XLOOKUP(I216,Sheet!$B$2:$B$900,Sheet!$A$2:$A$900)</f>
        <v>JBL</v>
      </c>
      <c r="M216" s="9">
        <f t="shared" si="11"/>
        <v>-9.3867707567551993E-3</v>
      </c>
      <c r="P216" s="15"/>
      <c r="R216" s="10" t="s">
        <v>430</v>
      </c>
      <c r="S216" s="11">
        <v>0.25780764277395951</v>
      </c>
      <c r="V216" s="16"/>
    </row>
    <row r="217" spans="1:22">
      <c r="A217" s="1" t="s">
        <v>432</v>
      </c>
      <c r="B217">
        <v>-0.18315367775403671</v>
      </c>
      <c r="C217">
        <v>-0.1618139169135584</v>
      </c>
      <c r="D217">
        <v>0.98091321501653428</v>
      </c>
      <c r="E217">
        <v>2.1339760840478259E-2</v>
      </c>
      <c r="F217" s="8">
        <f t="shared" si="9"/>
        <v>-8.6092493410288001E-3</v>
      </c>
      <c r="G217" s="8">
        <f t="shared" si="10"/>
        <v>0.2666191738270296</v>
      </c>
      <c r="I217" s="10" t="s">
        <v>433</v>
      </c>
      <c r="J217" s="11">
        <v>-8.6092493410288001E-3</v>
      </c>
      <c r="L217" s="12" t="str">
        <f>_xlfn.XLOOKUP(I217,Sheet!$B$2:$B$900,Sheet!$A$2:$A$900)</f>
        <v>JCI</v>
      </c>
      <c r="M217" s="9">
        <f t="shared" si="11"/>
        <v>-8.6092493410288001E-3</v>
      </c>
      <c r="P217" s="15"/>
      <c r="R217" s="10" t="s">
        <v>432</v>
      </c>
      <c r="S217" s="11">
        <v>0.2666191738270296</v>
      </c>
      <c r="V217" s="16"/>
    </row>
    <row r="218" spans="1:22">
      <c r="A218" s="1" t="s">
        <v>434</v>
      </c>
      <c r="B218">
        <v>-0.11007917874747471</v>
      </c>
      <c r="C218">
        <v>9.2180795344557254E-2</v>
      </c>
      <c r="D218">
        <v>0.62800603118968035</v>
      </c>
      <c r="E218">
        <v>0.20225997409203189</v>
      </c>
      <c r="F218" s="8">
        <f t="shared" si="9"/>
        <v>-1.0339220838805001E-2</v>
      </c>
      <c r="G218" s="8">
        <f t="shared" si="10"/>
        <v>5.9660206268491403E-2</v>
      </c>
      <c r="I218" s="10" t="s">
        <v>435</v>
      </c>
      <c r="J218" s="11">
        <v>-1.0339220838805001E-2</v>
      </c>
      <c r="L218" s="12" t="str">
        <f>_xlfn.XLOOKUP(I218,Sheet!$B$2:$B$900,Sheet!$A$2:$A$900)</f>
        <v>JKHY</v>
      </c>
      <c r="M218" s="9">
        <f t="shared" si="11"/>
        <v>-1.0339220838805001E-2</v>
      </c>
      <c r="P218" s="15"/>
      <c r="R218" s="10" t="s">
        <v>434</v>
      </c>
      <c r="S218" s="11">
        <v>5.9660206268491403E-2</v>
      </c>
      <c r="V218" s="16"/>
    </row>
    <row r="219" spans="1:22">
      <c r="A219" s="1" t="s">
        <v>436</v>
      </c>
      <c r="B219">
        <v>-4.327279115321344E-2</v>
      </c>
      <c r="C219">
        <v>7.3019719634593527E-2</v>
      </c>
      <c r="D219">
        <v>0.30537016740607931</v>
      </c>
      <c r="E219">
        <v>0.116292510787807</v>
      </c>
      <c r="F219" s="8">
        <f t="shared" si="9"/>
        <v>-9.9140975722039996E-3</v>
      </c>
      <c r="G219" s="8">
        <f t="shared" si="10"/>
        <v>2.26870500419625E-2</v>
      </c>
      <c r="I219" s="10" t="s">
        <v>437</v>
      </c>
      <c r="J219" s="11">
        <v>-9.9140975722039996E-3</v>
      </c>
      <c r="L219" s="12" t="str">
        <f>_xlfn.XLOOKUP(I219,Sheet!$B$2:$B$900,Sheet!$A$2:$A$900)</f>
        <v>JNJ</v>
      </c>
      <c r="M219" s="9">
        <f t="shared" si="11"/>
        <v>-9.9140975722039996E-3</v>
      </c>
      <c r="P219" s="15"/>
      <c r="R219" s="10" t="s">
        <v>436</v>
      </c>
      <c r="S219" s="11">
        <v>2.26870500419625E-2</v>
      </c>
      <c r="V219" s="16"/>
    </row>
    <row r="220" spans="1:22">
      <c r="A220" s="1" t="s">
        <v>438</v>
      </c>
      <c r="B220">
        <v>-0.18362191395110131</v>
      </c>
      <c r="C220">
        <v>-3.8925327130881038E-2</v>
      </c>
      <c r="D220">
        <v>0.98317452258508908</v>
      </c>
      <c r="E220">
        <v>0.1446965868202203</v>
      </c>
      <c r="F220" s="8">
        <f t="shared" si="9"/>
        <v>-8.8035500327689007E-3</v>
      </c>
      <c r="G220" s="8">
        <f t="shared" si="10"/>
        <v>0.2321916256505131</v>
      </c>
      <c r="I220" s="10" t="s">
        <v>439</v>
      </c>
      <c r="J220" s="11">
        <v>-8.8035500327689007E-3</v>
      </c>
      <c r="L220" s="12" t="str">
        <f>_xlfn.XLOOKUP(I220,Sheet!$B$2:$B$900,Sheet!$A$2:$A$900)</f>
        <v>JNPR</v>
      </c>
      <c r="M220" s="9">
        <f t="shared" si="11"/>
        <v>-8.8035500327689007E-3</v>
      </c>
      <c r="P220" s="15"/>
      <c r="R220" s="10" t="s">
        <v>438</v>
      </c>
      <c r="S220" s="11">
        <v>0.2321916256505131</v>
      </c>
      <c r="V220" s="16"/>
    </row>
    <row r="221" spans="1:22">
      <c r="A221" s="1" t="s">
        <v>440</v>
      </c>
      <c r="B221">
        <v>-0.1628057247736957</v>
      </c>
      <c r="C221">
        <v>-9.0944301803763228E-2</v>
      </c>
      <c r="D221">
        <v>0.88264447721391814</v>
      </c>
      <c r="E221">
        <v>7.1861422969932448E-2</v>
      </c>
      <c r="F221" s="8">
        <f t="shared" si="9"/>
        <v>-9.7645160116663007E-3</v>
      </c>
      <c r="G221" s="8">
        <f t="shared" si="10"/>
        <v>0.11329257694387319</v>
      </c>
      <c r="I221" s="10" t="s">
        <v>441</v>
      </c>
      <c r="J221" s="11">
        <v>-9.7645160116663007E-3</v>
      </c>
      <c r="L221" s="12" t="str">
        <f>_xlfn.XLOOKUP(I221,Sheet!$B$2:$B$900,Sheet!$A$2:$A$900)</f>
        <v>JPM</v>
      </c>
      <c r="M221" s="9">
        <f t="shared" si="11"/>
        <v>-9.7645160116663007E-3</v>
      </c>
      <c r="P221" s="15"/>
      <c r="R221" s="10" t="s">
        <v>440</v>
      </c>
      <c r="S221" s="11">
        <v>0.11329257694387319</v>
      </c>
      <c r="V221" s="16"/>
    </row>
    <row r="222" spans="1:22">
      <c r="A222" s="1" t="s">
        <v>442</v>
      </c>
      <c r="B222">
        <v>-1.93243348579458E-2</v>
      </c>
      <c r="C222">
        <v>0.16101499919757209</v>
      </c>
      <c r="D222">
        <v>0.1897130998508921</v>
      </c>
      <c r="E222">
        <v>0.18033933405551791</v>
      </c>
      <c r="F222" s="8">
        <f t="shared" si="9"/>
        <v>-9.6282425321278994E-3</v>
      </c>
      <c r="G222" s="8">
        <f t="shared" si="10"/>
        <v>6.3391801534481804E-2</v>
      </c>
      <c r="I222" s="10" t="s">
        <v>443</v>
      </c>
      <c r="J222" s="11">
        <v>-9.6282425321278994E-3</v>
      </c>
      <c r="L222" s="12" t="str">
        <f>_xlfn.XLOOKUP(I222,Sheet!$B$2:$B$900,Sheet!$A$2:$A$900)</f>
        <v>K</v>
      </c>
      <c r="M222" s="9">
        <f t="shared" si="11"/>
        <v>-9.6282425321278994E-3</v>
      </c>
      <c r="P222" s="15"/>
      <c r="R222" s="10" t="s">
        <v>442</v>
      </c>
      <c r="S222" s="11">
        <v>6.3391801534481804E-2</v>
      </c>
      <c r="V222" s="16"/>
    </row>
    <row r="223" spans="1:22">
      <c r="A223" s="1" t="s">
        <v>444</v>
      </c>
      <c r="B223">
        <v>-7.7507103032310704E-2</v>
      </c>
      <c r="C223">
        <v>9.874096035100921E-3</v>
      </c>
      <c r="D223">
        <v>0.47070191459216021</v>
      </c>
      <c r="E223">
        <v>8.7381199067411625E-2</v>
      </c>
      <c r="F223" s="8">
        <f t="shared" si="9"/>
        <v>-9.7594769618384002E-3</v>
      </c>
      <c r="G223" s="8">
        <f t="shared" si="10"/>
        <v>7.3455411679180099E-2</v>
      </c>
      <c r="I223" s="10" t="s">
        <v>445</v>
      </c>
      <c r="J223" s="11">
        <v>-9.7594769618384002E-3</v>
      </c>
      <c r="L223" s="12" t="str">
        <f>_xlfn.XLOOKUP(I223,Sheet!$B$2:$B$900,Sheet!$A$2:$A$900)</f>
        <v>KDP</v>
      </c>
      <c r="M223" s="9">
        <f t="shared" si="11"/>
        <v>-9.7594769618384002E-3</v>
      </c>
      <c r="P223" s="15"/>
      <c r="R223" s="10" t="s">
        <v>444</v>
      </c>
      <c r="S223" s="11">
        <v>7.3455411679180099E-2</v>
      </c>
      <c r="V223" s="16"/>
    </row>
    <row r="224" spans="1:22">
      <c r="A224" s="1" t="s">
        <v>446</v>
      </c>
      <c r="B224">
        <v>-0.19534603671342601</v>
      </c>
      <c r="C224">
        <v>-0.18207613076398421</v>
      </c>
      <c r="D224">
        <v>1.039795193313475</v>
      </c>
      <c r="E224">
        <v>1.32699059494418E-2</v>
      </c>
      <c r="F224" s="8">
        <f t="shared" si="9"/>
        <v>-9.5493372512560001E-3</v>
      </c>
      <c r="G224" s="8">
        <f t="shared" si="10"/>
        <v>0.1640551489022046</v>
      </c>
      <c r="I224" s="10" t="s">
        <v>447</v>
      </c>
      <c r="J224" s="11">
        <v>-9.5493372512560001E-3</v>
      </c>
      <c r="L224" s="12" t="str">
        <f>_xlfn.XLOOKUP(I224,Sheet!$B$2:$B$900,Sheet!$A$2:$A$900)</f>
        <v>KEY</v>
      </c>
      <c r="M224" s="9">
        <f t="shared" si="11"/>
        <v>-9.5493372512560001E-3</v>
      </c>
      <c r="P224" s="15"/>
      <c r="R224" s="10" t="s">
        <v>446</v>
      </c>
      <c r="S224" s="11">
        <v>0.1640551489022046</v>
      </c>
      <c r="V224" s="16"/>
    </row>
    <row r="225" spans="1:22">
      <c r="A225" s="1" t="s">
        <v>448</v>
      </c>
      <c r="B225">
        <v>-0.18094391114869871</v>
      </c>
      <c r="C225">
        <v>-6.7630699254977777E-2</v>
      </c>
      <c r="D225">
        <v>0.9702413319354829</v>
      </c>
      <c r="E225">
        <v>0.1133132118937209</v>
      </c>
      <c r="F225" s="8">
        <f t="shared" si="9"/>
        <v>-8.6661282956912999E-3</v>
      </c>
      <c r="G225" s="8">
        <f t="shared" si="10"/>
        <v>0.24145471886616759</v>
      </c>
      <c r="I225" s="10" t="s">
        <v>449</v>
      </c>
      <c r="J225" s="11">
        <v>-8.6661282956912999E-3</v>
      </c>
      <c r="L225" s="12" t="str">
        <f>_xlfn.XLOOKUP(I225,Sheet!$B$2:$B$900,Sheet!$A$2:$A$900)</f>
        <v>KIM</v>
      </c>
      <c r="M225" s="9">
        <f t="shared" si="11"/>
        <v>-8.6661282956912999E-3</v>
      </c>
      <c r="P225" s="15"/>
      <c r="R225" s="10" t="s">
        <v>448</v>
      </c>
      <c r="S225" s="11">
        <v>0.24145471886616759</v>
      </c>
      <c r="V225" s="16"/>
    </row>
    <row r="226" spans="1:22">
      <c r="A226" s="1" t="s">
        <v>450</v>
      </c>
      <c r="B226">
        <v>-0.32042320944244829</v>
      </c>
      <c r="C226">
        <v>-4.3846733308083857E-4</v>
      </c>
      <c r="D226">
        <v>1.643844942390243</v>
      </c>
      <c r="E226">
        <v>0.3199847421093675</v>
      </c>
      <c r="F226" s="8">
        <f t="shared" si="9"/>
        <v>-9.6930714926487995E-3</v>
      </c>
      <c r="G226" s="8">
        <f t="shared" si="10"/>
        <v>0.16235546736389389</v>
      </c>
      <c r="I226" s="10" t="s">
        <v>451</v>
      </c>
      <c r="J226" s="11">
        <v>-9.6930714926487995E-3</v>
      </c>
      <c r="L226" s="12" t="str">
        <f>_xlfn.XLOOKUP(I226,Sheet!$B$2:$B$900,Sheet!$A$2:$A$900)</f>
        <v>KLAC</v>
      </c>
      <c r="M226" s="9">
        <f t="shared" si="11"/>
        <v>-9.6930714926487995E-3</v>
      </c>
      <c r="P226" s="15"/>
      <c r="R226" s="10" t="s">
        <v>450</v>
      </c>
      <c r="S226" s="11">
        <v>0.16235546736389389</v>
      </c>
      <c r="V226" s="16"/>
    </row>
    <row r="227" spans="1:22">
      <c r="A227" s="1" t="s">
        <v>452</v>
      </c>
      <c r="B227">
        <v>-5.1528131907167277E-2</v>
      </c>
      <c r="C227">
        <v>7.7957473707864766E-3</v>
      </c>
      <c r="D227">
        <v>0.34523864541982918</v>
      </c>
      <c r="E227">
        <v>5.932387927795376E-2</v>
      </c>
      <c r="F227" s="8">
        <f t="shared" si="9"/>
        <v>-9.5857466904210008E-3</v>
      </c>
      <c r="G227" s="8">
        <f t="shared" si="10"/>
        <v>2.9882190919017199E-2</v>
      </c>
      <c r="I227" s="10" t="s">
        <v>453</v>
      </c>
      <c r="J227" s="11">
        <v>-9.5857466904210008E-3</v>
      </c>
      <c r="L227" s="12" t="str">
        <f>_xlfn.XLOOKUP(I227,Sheet!$B$2:$B$900,Sheet!$A$2:$A$900)</f>
        <v>KMB</v>
      </c>
      <c r="M227" s="9">
        <f t="shared" si="11"/>
        <v>-9.5857466904210008E-3</v>
      </c>
      <c r="P227" s="15"/>
      <c r="R227" s="10" t="s">
        <v>452</v>
      </c>
      <c r="S227" s="11">
        <v>2.9882190919017199E-2</v>
      </c>
      <c r="V227" s="16"/>
    </row>
    <row r="228" spans="1:22">
      <c r="A228" s="1" t="s">
        <v>454</v>
      </c>
      <c r="B228">
        <v>-0.26386059480718449</v>
      </c>
      <c r="C228">
        <v>-0.62063921845216852</v>
      </c>
      <c r="D228">
        <v>1.370680523719072</v>
      </c>
      <c r="E228">
        <v>-0.35677862364498403</v>
      </c>
      <c r="F228" s="8">
        <f t="shared" si="9"/>
        <v>-9.7188143907322999E-3</v>
      </c>
      <c r="G228" s="8">
        <f t="shared" si="10"/>
        <v>0.12648201419710431</v>
      </c>
      <c r="I228" s="10" t="s">
        <v>455</v>
      </c>
      <c r="J228" s="11">
        <v>-9.7188143907322999E-3</v>
      </c>
      <c r="L228" s="12" t="str">
        <f>_xlfn.XLOOKUP(I228,Sheet!$B$2:$B$900,Sheet!$A$2:$A$900)</f>
        <v>KMX</v>
      </c>
      <c r="M228" s="9">
        <f t="shared" si="11"/>
        <v>-9.7188143907322999E-3</v>
      </c>
      <c r="P228" s="15"/>
      <c r="R228" s="10" t="s">
        <v>454</v>
      </c>
      <c r="S228" s="11">
        <v>0.12648201419710431</v>
      </c>
      <c r="V228" s="16"/>
    </row>
    <row r="229" spans="1:22">
      <c r="A229" s="1" t="s">
        <v>456</v>
      </c>
      <c r="B229">
        <v>-8.1281537911015028E-2</v>
      </c>
      <c r="C229">
        <v>0.12017944091643661</v>
      </c>
      <c r="D229">
        <v>0.48893023229108529</v>
      </c>
      <c r="E229">
        <v>0.20146097882745159</v>
      </c>
      <c r="F229" s="8">
        <f t="shared" si="9"/>
        <v>-9.9159910108245E-3</v>
      </c>
      <c r="G229" s="8">
        <f t="shared" si="10"/>
        <v>0.1110340936276366</v>
      </c>
      <c r="I229" s="10" t="s">
        <v>457</v>
      </c>
      <c r="J229" s="11">
        <v>-9.9159910108245E-3</v>
      </c>
      <c r="L229" s="12" t="str">
        <f>_xlfn.XLOOKUP(I229,Sheet!$B$2:$B$900,Sheet!$A$2:$A$900)</f>
        <v>KO</v>
      </c>
      <c r="M229" s="9">
        <f t="shared" si="11"/>
        <v>-9.9159910108245E-3</v>
      </c>
      <c r="P229" s="15"/>
      <c r="R229" s="10" t="s">
        <v>456</v>
      </c>
      <c r="S229" s="11">
        <v>0.1110340936276366</v>
      </c>
      <c r="V229" s="16"/>
    </row>
    <row r="230" spans="1:22">
      <c r="A230" s="1" t="s">
        <v>458</v>
      </c>
      <c r="B230">
        <v>-5.0781591928901137E-2</v>
      </c>
      <c r="C230">
        <v>5.9107211548100613E-2</v>
      </c>
      <c r="D230">
        <v>0.34163329300652828</v>
      </c>
      <c r="E230">
        <v>0.10988880347700181</v>
      </c>
      <c r="F230" s="8">
        <f t="shared" si="9"/>
        <v>-8.4973897355526996E-3</v>
      </c>
      <c r="G230" s="8">
        <f t="shared" si="10"/>
        <v>0.2112293409744051</v>
      </c>
      <c r="I230" s="10" t="s">
        <v>459</v>
      </c>
      <c r="J230" s="11">
        <v>-8.4973897355526996E-3</v>
      </c>
      <c r="L230" s="12" t="str">
        <f>_xlfn.XLOOKUP(I230,Sheet!$B$2:$B$900,Sheet!$A$2:$A$900)</f>
        <v>KR</v>
      </c>
      <c r="M230" s="9">
        <f t="shared" si="11"/>
        <v>-8.4973897355526996E-3</v>
      </c>
      <c r="P230" s="15"/>
      <c r="R230" s="10" t="s">
        <v>458</v>
      </c>
      <c r="S230" s="11">
        <v>0.2112293409744051</v>
      </c>
      <c r="V230" s="16"/>
    </row>
    <row r="231" spans="1:22">
      <c r="A231" s="1" t="s">
        <v>460</v>
      </c>
      <c r="B231">
        <v>-0.1224023334543158</v>
      </c>
      <c r="C231">
        <v>4.1222081221510609E-2</v>
      </c>
      <c r="D231">
        <v>0.68751967661424096</v>
      </c>
      <c r="E231">
        <v>0.16362441467582639</v>
      </c>
      <c r="F231" s="8">
        <f t="shared" si="9"/>
        <v>-9.8214973703166994E-3</v>
      </c>
      <c r="G231" s="8">
        <f t="shared" si="10"/>
        <v>0.11657413201016779</v>
      </c>
      <c r="I231" s="10" t="s">
        <v>461</v>
      </c>
      <c r="J231" s="11">
        <v>-9.8214973703166994E-3</v>
      </c>
      <c r="L231" s="12" t="str">
        <f>_xlfn.XLOOKUP(I231,Sheet!$B$2:$B$900,Sheet!$A$2:$A$900)</f>
        <v>L</v>
      </c>
      <c r="M231" s="9">
        <f t="shared" si="11"/>
        <v>-9.8214973703166994E-3</v>
      </c>
      <c r="P231" s="15"/>
      <c r="R231" s="10" t="s">
        <v>460</v>
      </c>
      <c r="S231" s="11">
        <v>0.11657413201016779</v>
      </c>
      <c r="V231" s="16"/>
    </row>
    <row r="232" spans="1:22">
      <c r="A232" s="1" t="s">
        <v>462</v>
      </c>
      <c r="B232">
        <v>-7.3437132557561763E-2</v>
      </c>
      <c r="C232">
        <v>0.21351639221190591</v>
      </c>
      <c r="D232">
        <v>0.4510463324393067</v>
      </c>
      <c r="E232">
        <v>0.28695352476946773</v>
      </c>
      <c r="F232" s="8">
        <f t="shared" si="9"/>
        <v>-1.0974937493602401E-2</v>
      </c>
      <c r="G232" s="8">
        <f t="shared" si="10"/>
        <v>-0.13559090708335239</v>
      </c>
      <c r="I232" s="10" t="s">
        <v>463</v>
      </c>
      <c r="J232" s="11">
        <v>-1.0974937493602401E-2</v>
      </c>
      <c r="L232" s="12" t="str">
        <f>_xlfn.XLOOKUP(I232,Sheet!$B$2:$B$900,Sheet!$A$2:$A$900)</f>
        <v>LDOS</v>
      </c>
      <c r="M232" s="9">
        <f t="shared" si="11"/>
        <v>-1.0974937493602401E-2</v>
      </c>
      <c r="P232" s="15"/>
      <c r="R232" s="10" t="s">
        <v>462</v>
      </c>
      <c r="S232" s="11">
        <v>-0.13559090708335239</v>
      </c>
      <c r="V232" s="16"/>
    </row>
    <row r="233" spans="1:22">
      <c r="A233" s="1" t="s">
        <v>464</v>
      </c>
      <c r="B233">
        <v>-0.2455130539424433</v>
      </c>
      <c r="C233">
        <v>-0.136398246878458</v>
      </c>
      <c r="D233">
        <v>1.2820726089916299</v>
      </c>
      <c r="E233">
        <v>0.1091148070639853</v>
      </c>
      <c r="F233" s="8">
        <f t="shared" si="9"/>
        <v>-9.3006951356349003E-3</v>
      </c>
      <c r="G233" s="8">
        <f t="shared" si="10"/>
        <v>0.1641446423725664</v>
      </c>
      <c r="I233" s="10" t="s">
        <v>465</v>
      </c>
      <c r="J233" s="11">
        <v>-9.3006951356349003E-3</v>
      </c>
      <c r="L233" s="12" t="str">
        <f>_xlfn.XLOOKUP(I233,Sheet!$B$2:$B$900,Sheet!$A$2:$A$900)</f>
        <v>LEN</v>
      </c>
      <c r="M233" s="9">
        <f t="shared" si="11"/>
        <v>-9.3006951356349003E-3</v>
      </c>
      <c r="P233" s="15"/>
      <c r="R233" s="10" t="s">
        <v>464</v>
      </c>
      <c r="S233" s="11">
        <v>0.1641446423725664</v>
      </c>
      <c r="V233" s="16"/>
    </row>
    <row r="234" spans="1:22">
      <c r="A234" s="1" t="s">
        <v>466</v>
      </c>
      <c r="B234">
        <v>-0.1248890399178005</v>
      </c>
      <c r="C234">
        <v>-0.23650398789774299</v>
      </c>
      <c r="D234">
        <v>0.69952901758767183</v>
      </c>
      <c r="E234">
        <v>-0.1116149479799424</v>
      </c>
      <c r="F234" s="8">
        <f t="shared" si="9"/>
        <v>-8.7187854867965993E-3</v>
      </c>
      <c r="G234" s="8">
        <f t="shared" si="10"/>
        <v>0.1596237365094241</v>
      </c>
      <c r="I234" s="10" t="s">
        <v>467</v>
      </c>
      <c r="J234" s="11">
        <v>-8.7187854867965993E-3</v>
      </c>
      <c r="L234" s="12" t="str">
        <f>_xlfn.XLOOKUP(I234,Sheet!$B$2:$B$900,Sheet!$A$2:$A$900)</f>
        <v>LH</v>
      </c>
      <c r="M234" s="9">
        <f t="shared" si="11"/>
        <v>-8.7187854867965993E-3</v>
      </c>
      <c r="P234" s="15"/>
      <c r="R234" s="10" t="s">
        <v>466</v>
      </c>
      <c r="S234" s="11">
        <v>0.1596237365094241</v>
      </c>
      <c r="V234" s="16"/>
    </row>
    <row r="235" spans="1:22">
      <c r="A235" s="1" t="s">
        <v>468</v>
      </c>
      <c r="B235">
        <v>-6.1476440356323929E-2</v>
      </c>
      <c r="C235">
        <v>4.028090639584736E-2</v>
      </c>
      <c r="D235">
        <v>0.3932831693832094</v>
      </c>
      <c r="E235">
        <v>0.1017573467521713</v>
      </c>
      <c r="F235" s="8">
        <f t="shared" si="9"/>
        <v>-9.8056643602857999E-3</v>
      </c>
      <c r="G235" s="8">
        <f t="shared" si="10"/>
        <v>0.1297881462204378</v>
      </c>
      <c r="I235" s="10" t="s">
        <v>469</v>
      </c>
      <c r="J235" s="11">
        <v>-9.8056643602857999E-3</v>
      </c>
      <c r="L235" s="12" t="str">
        <f>_xlfn.XLOOKUP(I235,Sheet!$B$2:$B$900,Sheet!$A$2:$A$900)</f>
        <v>LHX</v>
      </c>
      <c r="M235" s="9">
        <f t="shared" si="11"/>
        <v>-9.8056643602857999E-3</v>
      </c>
      <c r="P235" s="15"/>
      <c r="R235" s="10" t="s">
        <v>468</v>
      </c>
      <c r="S235" s="11">
        <v>0.1297881462204378</v>
      </c>
      <c r="V235" s="16"/>
    </row>
    <row r="236" spans="1:22">
      <c r="A236" s="1" t="s">
        <v>470</v>
      </c>
      <c r="B236">
        <v>-0.16850253819001321</v>
      </c>
      <c r="C236">
        <v>-1.462776303046698E-3</v>
      </c>
      <c r="D236">
        <v>0.91015676134684287</v>
      </c>
      <c r="E236">
        <v>0.16703976188696651</v>
      </c>
      <c r="F236" s="8">
        <f t="shared" si="9"/>
        <v>-9.7124089136594004E-3</v>
      </c>
      <c r="G236" s="8">
        <f t="shared" si="10"/>
        <v>0.1516757611715141</v>
      </c>
      <c r="I236" s="10" t="s">
        <v>471</v>
      </c>
      <c r="J236" s="11">
        <v>-9.7124089136594004E-3</v>
      </c>
      <c r="L236" s="12" t="str">
        <f>_xlfn.XLOOKUP(I236,Sheet!$B$2:$B$900,Sheet!$A$2:$A$900)</f>
        <v>LIN</v>
      </c>
      <c r="M236" s="9">
        <f t="shared" si="11"/>
        <v>-9.7124089136594004E-3</v>
      </c>
      <c r="P236" s="15"/>
      <c r="R236" s="10" t="s">
        <v>470</v>
      </c>
      <c r="S236" s="11">
        <v>0.1516757611715141</v>
      </c>
      <c r="V236" s="16"/>
    </row>
    <row r="237" spans="1:22">
      <c r="A237" s="1" t="s">
        <v>472</v>
      </c>
      <c r="B237">
        <v>-0.1959005611255013</v>
      </c>
      <c r="C237">
        <v>-3.7360060549551322E-2</v>
      </c>
      <c r="D237">
        <v>1.0424732226026141</v>
      </c>
      <c r="E237">
        <v>0.15854050057595001</v>
      </c>
      <c r="F237" s="8">
        <f t="shared" si="9"/>
        <v>-8.8795077631996008E-3</v>
      </c>
      <c r="G237" s="8">
        <f t="shared" si="10"/>
        <v>0.27544822565875038</v>
      </c>
      <c r="I237" s="10" t="s">
        <v>473</v>
      </c>
      <c r="J237" s="11">
        <v>-8.8795077631996008E-3</v>
      </c>
      <c r="L237" s="12" t="str">
        <f>_xlfn.XLOOKUP(I237,Sheet!$B$2:$B$900,Sheet!$A$2:$A$900)</f>
        <v>LKQ</v>
      </c>
      <c r="M237" s="9">
        <f t="shared" si="11"/>
        <v>-8.8795077631996008E-3</v>
      </c>
      <c r="P237" s="15"/>
      <c r="R237" s="10" t="s">
        <v>472</v>
      </c>
      <c r="S237" s="11">
        <v>0.27544822565875038</v>
      </c>
      <c r="V237" s="16"/>
    </row>
    <row r="238" spans="1:22">
      <c r="A238" s="1" t="s">
        <v>474</v>
      </c>
      <c r="B238">
        <v>-9.0655210922343576E-2</v>
      </c>
      <c r="C238">
        <v>0.33139997796929171</v>
      </c>
      <c r="D238">
        <v>0.53419960244776188</v>
      </c>
      <c r="E238">
        <v>0.42205518889163518</v>
      </c>
      <c r="F238" s="8">
        <f t="shared" si="9"/>
        <v>-8.2761454625398002E-3</v>
      </c>
      <c r="G238" s="8">
        <f t="shared" si="10"/>
        <v>0.2121094571827758</v>
      </c>
      <c r="I238" s="10" t="s">
        <v>475</v>
      </c>
      <c r="J238" s="11">
        <v>-8.2761454625398002E-3</v>
      </c>
      <c r="L238" s="12" t="str">
        <f>_xlfn.XLOOKUP(I238,Sheet!$B$2:$B$900,Sheet!$A$2:$A$900)</f>
        <v>LLY</v>
      </c>
      <c r="M238" s="9">
        <f t="shared" si="11"/>
        <v>-8.2761454625398002E-3</v>
      </c>
      <c r="P238" s="15"/>
      <c r="R238" s="10" t="s">
        <v>474</v>
      </c>
      <c r="S238" s="11">
        <v>0.2121094571827758</v>
      </c>
      <c r="V238" s="16"/>
    </row>
    <row r="239" spans="1:22">
      <c r="A239" s="1" t="s">
        <v>476</v>
      </c>
      <c r="B239">
        <v>-4.1639289552658089E-2</v>
      </c>
      <c r="C239">
        <v>0.37458052534978192</v>
      </c>
      <c r="D239">
        <v>0.29748130798910433</v>
      </c>
      <c r="E239">
        <v>0.41621981490243998</v>
      </c>
      <c r="F239" s="8">
        <f t="shared" si="9"/>
        <v>-1.01017336630107E-2</v>
      </c>
      <c r="G239" s="8">
        <f t="shared" si="10"/>
        <v>-1.7319989346004701E-2</v>
      </c>
      <c r="I239" s="10" t="s">
        <v>477</v>
      </c>
      <c r="J239" s="11">
        <v>-1.01017336630107E-2</v>
      </c>
      <c r="L239" s="12" t="str">
        <f>_xlfn.XLOOKUP(I239,Sheet!$B$2:$B$900,Sheet!$A$2:$A$900)</f>
        <v>LMT</v>
      </c>
      <c r="M239" s="9">
        <f t="shared" si="11"/>
        <v>-1.01017336630107E-2</v>
      </c>
      <c r="P239" s="15"/>
      <c r="R239" s="10" t="s">
        <v>476</v>
      </c>
      <c r="S239" s="11">
        <v>-1.7319989346004701E-2</v>
      </c>
      <c r="V239" s="16"/>
    </row>
    <row r="240" spans="1:22">
      <c r="A240" s="1" t="s">
        <v>478</v>
      </c>
      <c r="B240">
        <v>-8.0596510414903844E-2</v>
      </c>
      <c r="C240">
        <v>-4.7456595282288072E-2</v>
      </c>
      <c r="D240">
        <v>0.48562194926782642</v>
      </c>
      <c r="E240">
        <v>3.3139915132615771E-2</v>
      </c>
      <c r="F240" s="8">
        <f t="shared" si="9"/>
        <v>-9.3412330164972992E-3</v>
      </c>
      <c r="G240" s="8">
        <f t="shared" si="10"/>
        <v>0.14354285210396209</v>
      </c>
      <c r="I240" s="10" t="s">
        <v>479</v>
      </c>
      <c r="J240" s="11">
        <v>-9.3412330164972992E-3</v>
      </c>
      <c r="L240" s="12" t="str">
        <f>_xlfn.XLOOKUP(I240,Sheet!$B$2:$B$900,Sheet!$A$2:$A$900)</f>
        <v>LNT</v>
      </c>
      <c r="M240" s="9">
        <f t="shared" si="11"/>
        <v>-9.3412330164972992E-3</v>
      </c>
      <c r="P240" s="15"/>
      <c r="R240" s="10" t="s">
        <v>478</v>
      </c>
      <c r="S240" s="11">
        <v>0.14354285210396209</v>
      </c>
      <c r="V240" s="16"/>
    </row>
    <row r="241" spans="1:22">
      <c r="A241" s="1" t="s">
        <v>480</v>
      </c>
      <c r="B241">
        <v>-0.1813191647914934</v>
      </c>
      <c r="C241">
        <v>-0.18655290535069691</v>
      </c>
      <c r="D241">
        <v>0.97205358803165598</v>
      </c>
      <c r="E241">
        <v>-5.2337405592035044E-3</v>
      </c>
      <c r="F241" s="8">
        <f t="shared" si="9"/>
        <v>-8.8473806265883005E-3</v>
      </c>
      <c r="G241" s="8">
        <f t="shared" si="10"/>
        <v>0.22077046286706289</v>
      </c>
      <c r="I241" s="10" t="s">
        <v>481</v>
      </c>
      <c r="J241" s="11">
        <v>-8.8473806265883005E-3</v>
      </c>
      <c r="L241" s="12" t="str">
        <f>_xlfn.XLOOKUP(I241,Sheet!$B$2:$B$900,Sheet!$A$2:$A$900)</f>
        <v>LOW</v>
      </c>
      <c r="M241" s="9">
        <f t="shared" si="11"/>
        <v>-8.8473806265883005E-3</v>
      </c>
      <c r="P241" s="15"/>
      <c r="R241" s="10" t="s">
        <v>480</v>
      </c>
      <c r="S241" s="11">
        <v>0.22077046286706289</v>
      </c>
      <c r="V241" s="16"/>
    </row>
    <row r="242" spans="1:22">
      <c r="A242" s="1" t="s">
        <v>482</v>
      </c>
      <c r="B242">
        <v>-0.35095370731575098</v>
      </c>
      <c r="C242">
        <v>-0.37643832279440609</v>
      </c>
      <c r="D242">
        <v>1.7912894294791171</v>
      </c>
      <c r="E242">
        <v>-2.5484615478655159E-2</v>
      </c>
      <c r="F242" s="8">
        <f t="shared" si="9"/>
        <v>-1.00655474716894E-2</v>
      </c>
      <c r="G242" s="8">
        <f t="shared" si="10"/>
        <v>5.85007090281736E-2</v>
      </c>
      <c r="I242" s="10" t="s">
        <v>483</v>
      </c>
      <c r="J242" s="11">
        <v>-1.00655474716894E-2</v>
      </c>
      <c r="L242" s="12" t="str">
        <f>_xlfn.XLOOKUP(I242,Sheet!$B$2:$B$900,Sheet!$A$2:$A$900)</f>
        <v>LRCX</v>
      </c>
      <c r="M242" s="9">
        <f t="shared" si="11"/>
        <v>-1.00655474716894E-2</v>
      </c>
      <c r="P242" s="15"/>
      <c r="R242" s="10" t="s">
        <v>482</v>
      </c>
      <c r="S242" s="11">
        <v>5.85007090281736E-2</v>
      </c>
      <c r="V242" s="16"/>
    </row>
    <row r="243" spans="1:22">
      <c r="A243" s="1" t="s">
        <v>484</v>
      </c>
      <c r="B243">
        <v>-0.28453912540121329</v>
      </c>
      <c r="C243">
        <v>-7.7695401929227303E-2</v>
      </c>
      <c r="D243">
        <v>1.470545758470265</v>
      </c>
      <c r="E243">
        <v>0.20684372347198601</v>
      </c>
      <c r="F243" s="8">
        <f t="shared" si="9"/>
        <v>-1.0629725024136999E-2</v>
      </c>
      <c r="G243" s="8">
        <f t="shared" si="10"/>
        <v>0.1625044085855338</v>
      </c>
      <c r="I243" s="10" t="s">
        <v>485</v>
      </c>
      <c r="J243" s="11">
        <v>-1.0629725024136999E-2</v>
      </c>
      <c r="L243" s="12" t="str">
        <f>_xlfn.XLOOKUP(I243,Sheet!$B$2:$B$900,Sheet!$A$2:$A$900)</f>
        <v>LULU</v>
      </c>
      <c r="M243" s="9">
        <f t="shared" si="11"/>
        <v>-1.0629725024136999E-2</v>
      </c>
      <c r="P243" s="15"/>
      <c r="R243" s="10" t="s">
        <v>484</v>
      </c>
      <c r="S243" s="11">
        <v>0.1625044085855338</v>
      </c>
      <c r="V243" s="16"/>
    </row>
    <row r="244" spans="1:22">
      <c r="A244" s="1" t="s">
        <v>486</v>
      </c>
      <c r="B244">
        <v>-0.1856276854819644</v>
      </c>
      <c r="C244">
        <v>-0.17044864693729081</v>
      </c>
      <c r="D244">
        <v>0.99286122850822378</v>
      </c>
      <c r="E244">
        <v>1.5179038544673619E-2</v>
      </c>
      <c r="F244" s="8">
        <f t="shared" si="9"/>
        <v>-1.11228736261738E-2</v>
      </c>
      <c r="G244" s="8">
        <f t="shared" si="10"/>
        <v>-0.282772563469395</v>
      </c>
      <c r="I244" s="10" t="s">
        <v>487</v>
      </c>
      <c r="J244" s="11">
        <v>-1.11228736261738E-2</v>
      </c>
      <c r="L244" s="12" t="str">
        <f>_xlfn.XLOOKUP(I244,Sheet!$B$2:$B$900,Sheet!$A$2:$A$900)</f>
        <v>LUV</v>
      </c>
      <c r="M244" s="9">
        <f t="shared" si="11"/>
        <v>-1.11228736261738E-2</v>
      </c>
      <c r="P244" s="15"/>
      <c r="R244" s="10" t="s">
        <v>486</v>
      </c>
      <c r="S244" s="11">
        <v>-0.282772563469395</v>
      </c>
      <c r="V244" s="16"/>
    </row>
    <row r="245" spans="1:22">
      <c r="A245" s="1" t="s">
        <v>488</v>
      </c>
      <c r="B245">
        <v>-0.23364031686477121</v>
      </c>
      <c r="C245">
        <v>0.4049858399933981</v>
      </c>
      <c r="D245">
        <v>1.2247342178516289</v>
      </c>
      <c r="E245">
        <v>0.63862615685816937</v>
      </c>
      <c r="F245" s="8">
        <f t="shared" si="9"/>
        <v>-1.2691507063095899E-2</v>
      </c>
      <c r="G245" s="8">
        <f t="shared" si="10"/>
        <v>-1.8241851750464599</v>
      </c>
      <c r="I245" s="10" t="s">
        <v>489</v>
      </c>
      <c r="J245" s="11">
        <v>-1.2691507063095899E-2</v>
      </c>
      <c r="L245" s="12" t="str">
        <f>_xlfn.XLOOKUP(I245,Sheet!$B$2:$B$900,Sheet!$A$2:$A$900)</f>
        <v>LVS</v>
      </c>
      <c r="M245" s="9">
        <f t="shared" si="11"/>
        <v>-1.2691507063095899E-2</v>
      </c>
      <c r="P245" s="15"/>
      <c r="R245" s="10" t="s">
        <v>488</v>
      </c>
      <c r="S245" s="11">
        <v>-1.8241851750464599</v>
      </c>
      <c r="V245" s="16"/>
    </row>
    <row r="246" spans="1:22">
      <c r="A246" s="1" t="s">
        <v>490</v>
      </c>
      <c r="B246">
        <v>-0.22252061766214379</v>
      </c>
      <c r="C246">
        <v>-0.44187242033220459</v>
      </c>
      <c r="D246">
        <v>1.1710325601741871</v>
      </c>
      <c r="E246">
        <v>-0.21935180267006091</v>
      </c>
      <c r="F246" s="8">
        <f t="shared" si="9"/>
        <v>-8.8882156133034997E-3</v>
      </c>
      <c r="G246" s="8">
        <f t="shared" si="10"/>
        <v>0.23118458104483011</v>
      </c>
      <c r="I246" s="10" t="s">
        <v>491</v>
      </c>
      <c r="J246" s="11">
        <v>-8.8882156133034997E-3</v>
      </c>
      <c r="L246" s="12" t="str">
        <f>_xlfn.XLOOKUP(I246,Sheet!$B$2:$B$900,Sheet!$A$2:$A$900)</f>
        <v>LYV</v>
      </c>
      <c r="M246" s="9">
        <f t="shared" si="11"/>
        <v>-8.8882156133034997E-3</v>
      </c>
      <c r="P246" s="15"/>
      <c r="R246" s="10" t="s">
        <v>490</v>
      </c>
      <c r="S246" s="11">
        <v>0.23118458104483011</v>
      </c>
      <c r="V246" s="16"/>
    </row>
    <row r="247" spans="1:22">
      <c r="A247" s="1" t="s">
        <v>492</v>
      </c>
      <c r="B247">
        <v>-0.2077945437592483</v>
      </c>
      <c r="C247">
        <v>2.4992136813618341E-2</v>
      </c>
      <c r="D247">
        <v>1.0999142173795231</v>
      </c>
      <c r="E247">
        <v>0.23278668057286669</v>
      </c>
      <c r="F247" s="8">
        <f t="shared" si="9"/>
        <v>-1.11162837017275E-2</v>
      </c>
      <c r="G247" s="8">
        <f t="shared" si="10"/>
        <v>-3.5901198104799102E-2</v>
      </c>
      <c r="I247" s="10" t="s">
        <v>493</v>
      </c>
      <c r="J247" s="11">
        <v>-1.11162837017275E-2</v>
      </c>
      <c r="L247" s="12" t="str">
        <f>_xlfn.XLOOKUP(I247,Sheet!$B$2:$B$900,Sheet!$A$2:$A$900)</f>
        <v>MA</v>
      </c>
      <c r="M247" s="9">
        <f t="shared" si="11"/>
        <v>-1.11162837017275E-2</v>
      </c>
      <c r="P247" s="15"/>
      <c r="R247" s="10" t="s">
        <v>492</v>
      </c>
      <c r="S247" s="11">
        <v>-3.5901198104799102E-2</v>
      </c>
      <c r="V247" s="16"/>
    </row>
    <row r="248" spans="1:22">
      <c r="A248" s="1" t="s">
        <v>494</v>
      </c>
      <c r="B248">
        <v>-0.12955330047098509</v>
      </c>
      <c r="C248">
        <v>-0.31728393175137232</v>
      </c>
      <c r="D248">
        <v>0.72205467399088907</v>
      </c>
      <c r="E248">
        <v>-0.18773063128038711</v>
      </c>
      <c r="F248" s="8">
        <f t="shared" si="9"/>
        <v>-7.9619715642921998E-3</v>
      </c>
      <c r="G248" s="8">
        <f t="shared" si="10"/>
        <v>0.2870861117107642</v>
      </c>
      <c r="I248" s="10" t="s">
        <v>495</v>
      </c>
      <c r="J248" s="11">
        <v>-7.9619715642921998E-3</v>
      </c>
      <c r="L248" s="12" t="str">
        <f>_xlfn.XLOOKUP(I248,Sheet!$B$2:$B$900,Sheet!$A$2:$A$900)</f>
        <v>MAA</v>
      </c>
      <c r="M248" s="9">
        <f t="shared" si="11"/>
        <v>-7.9619715642921998E-3</v>
      </c>
      <c r="P248" s="15"/>
      <c r="R248" s="10" t="s">
        <v>494</v>
      </c>
      <c r="S248" s="11">
        <v>0.2870861117107642</v>
      </c>
      <c r="V248" s="16"/>
    </row>
    <row r="249" spans="1:22">
      <c r="A249" s="1" t="s">
        <v>496</v>
      </c>
      <c r="B249">
        <v>-0.20902120616752851</v>
      </c>
      <c r="C249">
        <v>-2.9449758657342891E-2</v>
      </c>
      <c r="D249">
        <v>1.1058382809297029</v>
      </c>
      <c r="E249">
        <v>0.17957144751018561</v>
      </c>
      <c r="F249" s="8">
        <f t="shared" si="9"/>
        <v>-1.00009817629083E-2</v>
      </c>
      <c r="G249" s="8">
        <f t="shared" si="10"/>
        <v>0.1039487007380714</v>
      </c>
      <c r="I249" s="10" t="s">
        <v>497</v>
      </c>
      <c r="J249" s="11">
        <v>-1.00009817629083E-2</v>
      </c>
      <c r="L249" s="12" t="str">
        <f>_xlfn.XLOOKUP(I249,Sheet!$B$2:$B$900,Sheet!$A$2:$A$900)</f>
        <v>MAR</v>
      </c>
      <c r="M249" s="9">
        <f t="shared" si="11"/>
        <v>-1.00009817629083E-2</v>
      </c>
      <c r="P249" s="15"/>
      <c r="R249" s="10" t="s">
        <v>496</v>
      </c>
      <c r="S249" s="11">
        <v>0.1039487007380714</v>
      </c>
      <c r="V249" s="16"/>
    </row>
    <row r="250" spans="1:22">
      <c r="A250" s="1" t="s">
        <v>498</v>
      </c>
      <c r="B250">
        <v>-0.203260115267763</v>
      </c>
      <c r="C250">
        <v>-0.32367567739004749</v>
      </c>
      <c r="D250">
        <v>1.0780155740641491</v>
      </c>
      <c r="E250">
        <v>-0.1204155621222846</v>
      </c>
      <c r="F250" s="8">
        <f t="shared" si="9"/>
        <v>-9.7043212377916997E-3</v>
      </c>
      <c r="G250" s="8">
        <f t="shared" si="10"/>
        <v>0.11903397504071341</v>
      </c>
      <c r="I250" s="10" t="s">
        <v>499</v>
      </c>
      <c r="J250" s="11">
        <v>-9.7043212377916997E-3</v>
      </c>
      <c r="L250" s="12" t="str">
        <f>_xlfn.XLOOKUP(I250,Sheet!$B$2:$B$900,Sheet!$A$2:$A$900)</f>
        <v>MAS</v>
      </c>
      <c r="M250" s="9">
        <f t="shared" si="11"/>
        <v>-9.7043212377916997E-3</v>
      </c>
      <c r="P250" s="15"/>
      <c r="R250" s="10" t="s">
        <v>498</v>
      </c>
      <c r="S250" s="11">
        <v>0.11903397504071341</v>
      </c>
      <c r="V250" s="16"/>
    </row>
    <row r="251" spans="1:22">
      <c r="A251" s="1" t="s">
        <v>500</v>
      </c>
      <c r="B251">
        <v>-8.0668808265036251E-2</v>
      </c>
      <c r="C251">
        <v>2.4471675829583869E-2</v>
      </c>
      <c r="D251">
        <v>0.48597110569084451</v>
      </c>
      <c r="E251">
        <v>0.1051404840946201</v>
      </c>
      <c r="F251" s="8">
        <f t="shared" si="9"/>
        <v>-9.5595655027305004E-3</v>
      </c>
      <c r="G251" s="8">
        <f t="shared" si="10"/>
        <v>0.1326142393323865</v>
      </c>
      <c r="I251" s="10" t="s">
        <v>501</v>
      </c>
      <c r="J251" s="11">
        <v>-9.5595655027305004E-3</v>
      </c>
      <c r="L251" s="12" t="str">
        <f>_xlfn.XLOOKUP(I251,Sheet!$B$2:$B$900,Sheet!$A$2:$A$900)</f>
        <v>MCD</v>
      </c>
      <c r="M251" s="9">
        <f t="shared" si="11"/>
        <v>-9.5595655027305004E-3</v>
      </c>
      <c r="P251" s="15"/>
      <c r="R251" s="10" t="s">
        <v>500</v>
      </c>
      <c r="S251" s="11">
        <v>0.1326142393323865</v>
      </c>
      <c r="V251" s="16"/>
    </row>
    <row r="252" spans="1:22">
      <c r="A252" s="1" t="s">
        <v>502</v>
      </c>
      <c r="B252">
        <v>-0.31292330728949042</v>
      </c>
      <c r="C252">
        <v>-9.0570593897713492E-2</v>
      </c>
      <c r="D252">
        <v>1.6076247919443301</v>
      </c>
      <c r="E252">
        <v>0.2223527133917769</v>
      </c>
      <c r="F252" s="8">
        <f t="shared" si="9"/>
        <v>-1.0842268352872501E-2</v>
      </c>
      <c r="G252" s="8">
        <f t="shared" si="10"/>
        <v>8.2553166198548397E-2</v>
      </c>
      <c r="I252" s="10" t="s">
        <v>503</v>
      </c>
      <c r="J252" s="11">
        <v>-1.0842268352872501E-2</v>
      </c>
      <c r="L252" s="12" t="str">
        <f>_xlfn.XLOOKUP(I252,Sheet!$B$2:$B$900,Sheet!$A$2:$A$900)</f>
        <v>MCHP</v>
      </c>
      <c r="M252" s="9">
        <f t="shared" si="11"/>
        <v>-1.0842268352872501E-2</v>
      </c>
      <c r="P252" s="15"/>
      <c r="R252" s="10" t="s">
        <v>502</v>
      </c>
      <c r="S252" s="11">
        <v>8.2553166198548397E-2</v>
      </c>
      <c r="V252" s="16"/>
    </row>
    <row r="253" spans="1:22">
      <c r="A253" s="1" t="s">
        <v>504</v>
      </c>
      <c r="B253">
        <v>-6.101703038242564E-2</v>
      </c>
      <c r="C253">
        <v>0.44645906650673278</v>
      </c>
      <c r="D253">
        <v>0.39106448732155269</v>
      </c>
      <c r="E253">
        <v>0.50747609688915851</v>
      </c>
      <c r="F253" s="8">
        <f t="shared" si="9"/>
        <v>-9.2989004355552001E-3</v>
      </c>
      <c r="G253" s="8">
        <f t="shared" si="10"/>
        <v>0.14915140780912489</v>
      </c>
      <c r="I253" s="10" t="s">
        <v>505</v>
      </c>
      <c r="J253" s="11">
        <v>-9.2989004355552001E-3</v>
      </c>
      <c r="L253" s="12" t="str">
        <f>_xlfn.XLOOKUP(I253,Sheet!$B$2:$B$900,Sheet!$A$2:$A$900)</f>
        <v>MCK</v>
      </c>
      <c r="M253" s="9">
        <f t="shared" si="11"/>
        <v>-9.2989004355552001E-3</v>
      </c>
      <c r="P253" s="15"/>
      <c r="R253" s="10" t="s">
        <v>504</v>
      </c>
      <c r="S253" s="11">
        <v>0.14915140780912489</v>
      </c>
      <c r="V253" s="16"/>
    </row>
    <row r="254" spans="1:22">
      <c r="A254" s="1" t="s">
        <v>506</v>
      </c>
      <c r="B254">
        <v>-0.21808957754872191</v>
      </c>
      <c r="C254">
        <v>-0.26783822608154001</v>
      </c>
      <c r="D254">
        <v>1.149633222387265</v>
      </c>
      <c r="E254">
        <v>-4.9748648532818018E-2</v>
      </c>
      <c r="F254" s="8">
        <f t="shared" si="9"/>
        <v>-9.7893592098996993E-3</v>
      </c>
      <c r="G254" s="8">
        <f t="shared" si="10"/>
        <v>0.181312894770639</v>
      </c>
      <c r="I254" s="10" t="s">
        <v>507</v>
      </c>
      <c r="J254" s="11">
        <v>-9.7893592098996993E-3</v>
      </c>
      <c r="L254" s="12" t="str">
        <f>_xlfn.XLOOKUP(I254,Sheet!$B$2:$B$900,Sheet!$A$2:$A$900)</f>
        <v>MCO</v>
      </c>
      <c r="M254" s="9">
        <f t="shared" si="11"/>
        <v>-9.7893592098996993E-3</v>
      </c>
      <c r="P254" s="15"/>
      <c r="R254" s="10" t="s">
        <v>506</v>
      </c>
      <c r="S254" s="11">
        <v>0.181312894770639</v>
      </c>
      <c r="V254" s="16"/>
    </row>
    <row r="255" spans="1:22">
      <c r="A255" s="1" t="s">
        <v>508</v>
      </c>
      <c r="B255">
        <v>-9.0028016651002296E-2</v>
      </c>
      <c r="C255">
        <v>5.0123565638819152E-2</v>
      </c>
      <c r="D255">
        <v>0.53117062014859462</v>
      </c>
      <c r="E255">
        <v>0.14015158228982141</v>
      </c>
      <c r="F255" s="8">
        <f t="shared" si="9"/>
        <v>-9.8446567991860006E-3</v>
      </c>
      <c r="G255" s="8">
        <f t="shared" si="10"/>
        <v>8.7295576575654399E-2</v>
      </c>
      <c r="I255" s="10" t="s">
        <v>509</v>
      </c>
      <c r="J255" s="11">
        <v>-9.8446567991860006E-3</v>
      </c>
      <c r="L255" s="12" t="str">
        <f>_xlfn.XLOOKUP(I255,Sheet!$B$2:$B$900,Sheet!$A$2:$A$900)</f>
        <v>MDLZ</v>
      </c>
      <c r="M255" s="9">
        <f t="shared" si="11"/>
        <v>-9.8446567991860006E-3</v>
      </c>
      <c r="P255" s="15"/>
      <c r="R255" s="10" t="s">
        <v>508</v>
      </c>
      <c r="S255" s="11">
        <v>8.7295576575654399E-2</v>
      </c>
      <c r="V255" s="16"/>
    </row>
    <row r="256" spans="1:22">
      <c r="A256" s="1" t="s">
        <v>510</v>
      </c>
      <c r="B256">
        <v>-0.1140202896150601</v>
      </c>
      <c r="C256">
        <v>-0.22354050235886649</v>
      </c>
      <c r="D256">
        <v>0.64703929664257231</v>
      </c>
      <c r="E256">
        <v>-0.1095202127438063</v>
      </c>
      <c r="F256" s="8">
        <f t="shared" si="9"/>
        <v>-1.1158451718921899E-2</v>
      </c>
      <c r="G256" s="8">
        <f t="shared" si="10"/>
        <v>-1.6979437087985799E-2</v>
      </c>
      <c r="I256" s="10" t="s">
        <v>511</v>
      </c>
      <c r="J256" s="11">
        <v>-1.1158451718921899E-2</v>
      </c>
      <c r="L256" s="12" t="str">
        <f>_xlfn.XLOOKUP(I256,Sheet!$B$2:$B$900,Sheet!$A$2:$A$900)</f>
        <v>MDT</v>
      </c>
      <c r="M256" s="9">
        <f t="shared" si="11"/>
        <v>-1.1158451718921899E-2</v>
      </c>
      <c r="P256" s="15"/>
      <c r="R256" s="10" t="s">
        <v>510</v>
      </c>
      <c r="S256" s="11">
        <v>-1.6979437087985799E-2</v>
      </c>
      <c r="V256" s="16"/>
    </row>
    <row r="257" spans="1:22">
      <c r="A257" s="1" t="s">
        <v>512</v>
      </c>
      <c r="B257">
        <v>-0.1440790481431834</v>
      </c>
      <c r="C257">
        <v>0.20758085866435899</v>
      </c>
      <c r="D257">
        <v>0.79220555800193981</v>
      </c>
      <c r="E257">
        <v>0.35165990680754239</v>
      </c>
      <c r="F257" s="8">
        <f t="shared" si="9"/>
        <v>-9.6375727885572998E-3</v>
      </c>
      <c r="G257" s="8">
        <f t="shared" si="10"/>
        <v>0.1124992027119756</v>
      </c>
      <c r="I257" s="10" t="s">
        <v>513</v>
      </c>
      <c r="J257" s="11">
        <v>-9.6375727885572998E-3</v>
      </c>
      <c r="L257" s="12" t="str">
        <f>_xlfn.XLOOKUP(I257,Sheet!$B$2:$B$900,Sheet!$A$2:$A$900)</f>
        <v>MET</v>
      </c>
      <c r="M257" s="9">
        <f t="shared" si="11"/>
        <v>-9.6375727885572998E-3</v>
      </c>
      <c r="P257" s="15"/>
      <c r="R257" s="10" t="s">
        <v>512</v>
      </c>
      <c r="S257" s="11">
        <v>0.1124992027119756</v>
      </c>
      <c r="V257" s="16"/>
    </row>
    <row r="258" spans="1:22">
      <c r="A258" s="1" t="s">
        <v>514</v>
      </c>
      <c r="B258">
        <v>-0.28634712347945951</v>
      </c>
      <c r="C258">
        <v>-0.1749758092556106</v>
      </c>
      <c r="D258">
        <v>1.47927733403811</v>
      </c>
      <c r="E258">
        <v>0.1113713142238489</v>
      </c>
      <c r="F258" s="8">
        <f t="shared" ref="F258:F321" si="12">_xlfn.XLOOKUP(A258,$L$2:$L$900,$M$2:$M$900)</f>
        <v>-9.3664202312710998E-3</v>
      </c>
      <c r="G258" s="8">
        <f t="shared" ref="G258:G321" si="13">_xlfn.XLOOKUP(A258,$R$2:$R$900,$S$2:$S$900)</f>
        <v>0.19563854362819741</v>
      </c>
      <c r="I258" s="10" t="s">
        <v>515</v>
      </c>
      <c r="J258" s="11">
        <v>-9.3664202312710998E-3</v>
      </c>
      <c r="L258" s="12" t="str">
        <f>_xlfn.XLOOKUP(I258,Sheet!$B$2:$B$900,Sheet!$A$2:$A$900)</f>
        <v>MGM</v>
      </c>
      <c r="M258" s="9">
        <f t="shared" ref="M258:M321" si="14">J258</f>
        <v>-9.3664202312710998E-3</v>
      </c>
      <c r="P258" s="15"/>
      <c r="R258" s="10" t="s">
        <v>514</v>
      </c>
      <c r="S258" s="11">
        <v>0.19563854362819741</v>
      </c>
      <c r="V258" s="16"/>
    </row>
    <row r="259" spans="1:22">
      <c r="A259" s="1" t="s">
        <v>516</v>
      </c>
      <c r="B259">
        <v>-0.23691283855910311</v>
      </c>
      <c r="C259">
        <v>-0.47003668869049392</v>
      </c>
      <c r="D259">
        <v>1.240538587787237</v>
      </c>
      <c r="E259">
        <v>-0.2331238501313907</v>
      </c>
      <c r="F259" s="8">
        <f t="shared" si="12"/>
        <v>-1.0035296767995701E-2</v>
      </c>
      <c r="G259" s="8">
        <f t="shared" si="13"/>
        <v>2.2700734873776999E-2</v>
      </c>
      <c r="I259" s="10" t="s">
        <v>517</v>
      </c>
      <c r="J259" s="11">
        <v>-1.0035296767995701E-2</v>
      </c>
      <c r="L259" s="12" t="str">
        <f>_xlfn.XLOOKUP(I259,Sheet!$B$2:$B$900,Sheet!$A$2:$A$900)</f>
        <v>MHK</v>
      </c>
      <c r="M259" s="9">
        <f t="shared" si="14"/>
        <v>-1.0035296767995701E-2</v>
      </c>
      <c r="P259" s="15"/>
      <c r="R259" s="10" t="s">
        <v>516</v>
      </c>
      <c r="S259" s="11">
        <v>2.2700734873776999E-2</v>
      </c>
      <c r="V259" s="16"/>
    </row>
    <row r="260" spans="1:22">
      <c r="A260" s="1" t="s">
        <v>518</v>
      </c>
      <c r="B260">
        <v>-7.5764079212922969E-2</v>
      </c>
      <c r="C260">
        <v>-0.1014120531969636</v>
      </c>
      <c r="D260">
        <v>0.46228412677553748</v>
      </c>
      <c r="E260">
        <v>-2.564797398404059E-2</v>
      </c>
      <c r="F260" s="8">
        <f t="shared" si="12"/>
        <v>-1.0052279629148E-2</v>
      </c>
      <c r="G260" s="8">
        <f t="shared" si="13"/>
        <v>-6.2875008567521498E-2</v>
      </c>
      <c r="I260" s="10" t="s">
        <v>519</v>
      </c>
      <c r="J260" s="11">
        <v>-1.0052279629148E-2</v>
      </c>
      <c r="L260" s="12" t="str">
        <f>_xlfn.XLOOKUP(I260,Sheet!$B$2:$B$900,Sheet!$A$2:$A$900)</f>
        <v>MKC</v>
      </c>
      <c r="M260" s="9">
        <f t="shared" si="14"/>
        <v>-1.0052279629148E-2</v>
      </c>
      <c r="P260" s="15"/>
      <c r="R260" s="10" t="s">
        <v>518</v>
      </c>
      <c r="S260" s="11">
        <v>-6.2875008567521498E-2</v>
      </c>
      <c r="V260" s="16"/>
    </row>
    <row r="261" spans="1:22">
      <c r="A261" s="1" t="s">
        <v>520</v>
      </c>
      <c r="B261">
        <v>-0.16782308433675719</v>
      </c>
      <c r="C261">
        <v>-0.30519820882907878</v>
      </c>
      <c r="D261">
        <v>0.90687539576578891</v>
      </c>
      <c r="E261">
        <v>-0.13737512449232159</v>
      </c>
      <c r="F261" s="8">
        <f t="shared" si="12"/>
        <v>-1.18190253292009E-2</v>
      </c>
      <c r="G261" s="8">
        <f t="shared" si="13"/>
        <v>-0.50378067563615991</v>
      </c>
      <c r="I261" s="10" t="s">
        <v>521</v>
      </c>
      <c r="J261" s="11">
        <v>-1.18190253292009E-2</v>
      </c>
      <c r="L261" s="12" t="str">
        <f>_xlfn.XLOOKUP(I261,Sheet!$B$2:$B$900,Sheet!$A$2:$A$900)</f>
        <v>MKTX</v>
      </c>
      <c r="M261" s="9">
        <f t="shared" si="14"/>
        <v>-1.18190253292009E-2</v>
      </c>
      <c r="P261" s="15"/>
      <c r="R261" s="10" t="s">
        <v>520</v>
      </c>
      <c r="S261" s="11">
        <v>-0.50378067563615991</v>
      </c>
      <c r="V261" s="16"/>
    </row>
    <row r="262" spans="1:22">
      <c r="A262" s="1" t="s">
        <v>522</v>
      </c>
      <c r="B262">
        <v>-0.20083454384350749</v>
      </c>
      <c r="C262">
        <v>-0.20511466288590041</v>
      </c>
      <c r="D262">
        <v>1.0663014796517061</v>
      </c>
      <c r="E262">
        <v>-4.2801190423928659E-3</v>
      </c>
      <c r="F262" s="8">
        <f t="shared" si="12"/>
        <v>-9.0573460359030002E-3</v>
      </c>
      <c r="G262" s="8">
        <f t="shared" si="13"/>
        <v>0.14380304078307921</v>
      </c>
      <c r="I262" s="10" t="s">
        <v>523</v>
      </c>
      <c r="J262" s="11">
        <v>-9.0573460359030002E-3</v>
      </c>
      <c r="L262" s="12" t="str">
        <f>_xlfn.XLOOKUP(I262,Sheet!$B$2:$B$900,Sheet!$A$2:$A$900)</f>
        <v>MLM</v>
      </c>
      <c r="M262" s="9">
        <f t="shared" si="14"/>
        <v>-9.0573460359030002E-3</v>
      </c>
      <c r="P262" s="15"/>
      <c r="R262" s="10" t="s">
        <v>522</v>
      </c>
      <c r="S262" s="11">
        <v>0.14380304078307921</v>
      </c>
      <c r="V262" s="16"/>
    </row>
    <row r="263" spans="1:22">
      <c r="A263" s="1" t="s">
        <v>524</v>
      </c>
      <c r="B263">
        <v>-0.1567158492404043</v>
      </c>
      <c r="C263">
        <v>-2.093225062400061E-3</v>
      </c>
      <c r="D263">
        <v>0.85323393244758394</v>
      </c>
      <c r="E263">
        <v>0.15462262417800421</v>
      </c>
      <c r="F263" s="8">
        <f t="shared" si="12"/>
        <v>-8.9521035383005008E-3</v>
      </c>
      <c r="G263" s="8">
        <f t="shared" si="13"/>
        <v>0.26553628332916601</v>
      </c>
      <c r="I263" s="10" t="s">
        <v>525</v>
      </c>
      <c r="J263" s="11">
        <v>-8.9521035383005008E-3</v>
      </c>
      <c r="L263" s="12" t="str">
        <f>_xlfn.XLOOKUP(I263,Sheet!$B$2:$B$900,Sheet!$A$2:$A$900)</f>
        <v>MMC</v>
      </c>
      <c r="M263" s="9">
        <f t="shared" si="14"/>
        <v>-8.9521035383005008E-3</v>
      </c>
      <c r="P263" s="15"/>
      <c r="R263" s="10" t="s">
        <v>524</v>
      </c>
      <c r="S263" s="11">
        <v>0.26553628332916601</v>
      </c>
      <c r="V263" s="16"/>
    </row>
    <row r="264" spans="1:22">
      <c r="A264" s="1" t="s">
        <v>526</v>
      </c>
      <c r="B264">
        <v>-0.1222486386034578</v>
      </c>
      <c r="C264">
        <v>-0.31397226027921682</v>
      </c>
      <c r="D264">
        <v>0.68677742018111609</v>
      </c>
      <c r="E264">
        <v>-0.19172362167575899</v>
      </c>
      <c r="F264" s="8">
        <f t="shared" si="12"/>
        <v>-1.0156981003717799E-2</v>
      </c>
      <c r="G264" s="8">
        <f t="shared" si="13"/>
        <v>-1.35721594037123E-2</v>
      </c>
      <c r="I264" s="10" t="s">
        <v>527</v>
      </c>
      <c r="J264" s="11">
        <v>-1.0156981003717799E-2</v>
      </c>
      <c r="L264" s="12" t="str">
        <f>_xlfn.XLOOKUP(I264,Sheet!$B$2:$B$900,Sheet!$A$2:$A$900)</f>
        <v>MMM</v>
      </c>
      <c r="M264" s="9">
        <f t="shared" si="14"/>
        <v>-1.0156981003717799E-2</v>
      </c>
      <c r="P264" s="15"/>
      <c r="R264" s="10" t="s">
        <v>526</v>
      </c>
      <c r="S264" s="11">
        <v>-1.35721594037123E-2</v>
      </c>
      <c r="V264" s="16"/>
    </row>
    <row r="265" spans="1:22">
      <c r="A265" s="1" t="s">
        <v>528</v>
      </c>
      <c r="B265">
        <v>-0.14951626296982529</v>
      </c>
      <c r="C265">
        <v>9.9318269286419736E-2</v>
      </c>
      <c r="D265">
        <v>0.81846413244881366</v>
      </c>
      <c r="E265">
        <v>0.24883453225624511</v>
      </c>
      <c r="F265" s="8">
        <f t="shared" si="12"/>
        <v>-1.0612405681987E-2</v>
      </c>
      <c r="G265" s="8">
        <f t="shared" si="13"/>
        <v>-2.6919883218739601E-2</v>
      </c>
      <c r="I265" s="10" t="s">
        <v>529</v>
      </c>
      <c r="J265" s="11">
        <v>-1.0612405681987E-2</v>
      </c>
      <c r="L265" s="12" t="str">
        <f>_xlfn.XLOOKUP(I265,Sheet!$B$2:$B$900,Sheet!$A$2:$A$900)</f>
        <v>MNST</v>
      </c>
      <c r="M265" s="9">
        <f t="shared" si="14"/>
        <v>-1.0612405681987E-2</v>
      </c>
      <c r="P265" s="15"/>
      <c r="R265" s="10" t="s">
        <v>528</v>
      </c>
      <c r="S265" s="11">
        <v>-2.6919883218739601E-2</v>
      </c>
      <c r="V265" s="16"/>
    </row>
    <row r="266" spans="1:22">
      <c r="A266" s="1" t="s">
        <v>530</v>
      </c>
      <c r="B266">
        <v>-4.9538968248355818E-2</v>
      </c>
      <c r="C266">
        <v>7.4243881640552511E-2</v>
      </c>
      <c r="D266">
        <v>0.33563214582632761</v>
      </c>
      <c r="E266">
        <v>0.12378284988890829</v>
      </c>
      <c r="F266" s="8">
        <f t="shared" si="12"/>
        <v>-9.6415336238487998E-3</v>
      </c>
      <c r="G266" s="8">
        <f t="shared" si="13"/>
        <v>6.3489704763726507E-2</v>
      </c>
      <c r="I266" s="10" t="s">
        <v>531</v>
      </c>
      <c r="J266" s="11">
        <v>-9.6415336238487998E-3</v>
      </c>
      <c r="L266" s="12" t="str">
        <f>_xlfn.XLOOKUP(I266,Sheet!$B$2:$B$900,Sheet!$A$2:$A$900)</f>
        <v>MO</v>
      </c>
      <c r="M266" s="9">
        <f t="shared" si="14"/>
        <v>-9.6415336238487998E-3</v>
      </c>
      <c r="P266" s="15"/>
      <c r="R266" s="10" t="s">
        <v>530</v>
      </c>
      <c r="S266" s="11">
        <v>6.3489704763726507E-2</v>
      </c>
      <c r="V266" s="16"/>
    </row>
    <row r="267" spans="1:22">
      <c r="A267" s="1" t="s">
        <v>532</v>
      </c>
      <c r="B267">
        <v>-8.9945239199977711E-2</v>
      </c>
      <c r="C267">
        <v>8.0643038917880383E-2</v>
      </c>
      <c r="D267">
        <v>0.53077085336917651</v>
      </c>
      <c r="E267">
        <v>0.17058827811785809</v>
      </c>
      <c r="F267" s="8">
        <f t="shared" si="12"/>
        <v>-9.2775139022606007E-3</v>
      </c>
      <c r="G267" s="8">
        <f t="shared" si="13"/>
        <v>0.18312588438839941</v>
      </c>
      <c r="I267" s="10" t="s">
        <v>533</v>
      </c>
      <c r="J267" s="11">
        <v>-9.2775139022606007E-3</v>
      </c>
      <c r="L267" s="12" t="str">
        <f>_xlfn.XLOOKUP(I267,Sheet!$B$2:$B$900,Sheet!$A$2:$A$900)</f>
        <v>MOH</v>
      </c>
      <c r="M267" s="9">
        <f t="shared" si="14"/>
        <v>-9.2775139022606007E-3</v>
      </c>
      <c r="P267" s="15"/>
      <c r="R267" s="10" t="s">
        <v>532</v>
      </c>
      <c r="S267" s="11">
        <v>0.18312588438839941</v>
      </c>
      <c r="V267" s="16"/>
    </row>
    <row r="268" spans="1:22">
      <c r="A268" s="1" t="s">
        <v>534</v>
      </c>
      <c r="B268">
        <v>-0.16447655731863151</v>
      </c>
      <c r="C268">
        <v>0.26701474819539223</v>
      </c>
      <c r="D268">
        <v>0.89071362330586212</v>
      </c>
      <c r="E268">
        <v>0.4314913055140237</v>
      </c>
      <c r="F268" s="8">
        <f t="shared" si="12"/>
        <v>-9.2182288711710001E-3</v>
      </c>
      <c r="G268" s="8">
        <f t="shared" si="13"/>
        <v>0.199822138322964</v>
      </c>
      <c r="I268" s="10" t="s">
        <v>535</v>
      </c>
      <c r="J268" s="11">
        <v>-9.2182288711710001E-3</v>
      </c>
      <c r="L268" s="12" t="str">
        <f>_xlfn.XLOOKUP(I268,Sheet!$B$2:$B$900,Sheet!$A$2:$A$900)</f>
        <v>MOS</v>
      </c>
      <c r="M268" s="9">
        <f t="shared" si="14"/>
        <v>-9.2182288711710001E-3</v>
      </c>
      <c r="P268" s="15"/>
      <c r="R268" s="10" t="s">
        <v>534</v>
      </c>
      <c r="S268" s="11">
        <v>0.199822138322964</v>
      </c>
      <c r="V268" s="16"/>
    </row>
    <row r="269" spans="1:22">
      <c r="A269" s="1" t="s">
        <v>536</v>
      </c>
      <c r="B269">
        <v>-0.3979606522114878</v>
      </c>
      <c r="C269">
        <v>-0.13904773418892349</v>
      </c>
      <c r="D269">
        <v>2.018305540009945</v>
      </c>
      <c r="E269">
        <v>0.25891291802256428</v>
      </c>
      <c r="F269" s="8">
        <f t="shared" si="12"/>
        <v>-1.0444762298274001E-2</v>
      </c>
      <c r="G269" s="8">
        <f t="shared" si="13"/>
        <v>0.1832863050442049</v>
      </c>
      <c r="I269" s="10" t="s">
        <v>537</v>
      </c>
      <c r="J269" s="11">
        <v>-1.0444762298274001E-2</v>
      </c>
      <c r="L269" s="12" t="str">
        <f>_xlfn.XLOOKUP(I269,Sheet!$B$2:$B$900,Sheet!$A$2:$A$900)</f>
        <v>MPWR</v>
      </c>
      <c r="M269" s="9">
        <f t="shared" si="14"/>
        <v>-1.0444762298274001E-2</v>
      </c>
      <c r="P269" s="15"/>
      <c r="R269" s="10" t="s">
        <v>536</v>
      </c>
      <c r="S269" s="11">
        <v>0.1832863050442049</v>
      </c>
      <c r="V269" s="16"/>
    </row>
    <row r="270" spans="1:22">
      <c r="A270" s="1" t="s">
        <v>538</v>
      </c>
      <c r="B270">
        <v>-3.9663971017609587E-2</v>
      </c>
      <c r="C270">
        <v>0.42156179645669067</v>
      </c>
      <c r="D270">
        <v>0.28794167226334511</v>
      </c>
      <c r="E270">
        <v>0.46122576747430027</v>
      </c>
      <c r="F270" s="8">
        <f t="shared" si="12"/>
        <v>-1.0048962111126899E-2</v>
      </c>
      <c r="G270" s="8">
        <f t="shared" si="13"/>
        <v>7.7998530504324801E-2</v>
      </c>
      <c r="I270" s="10" t="s">
        <v>539</v>
      </c>
      <c r="J270" s="11">
        <v>-1.0048962111126899E-2</v>
      </c>
      <c r="L270" s="12" t="str">
        <f>_xlfn.XLOOKUP(I270,Sheet!$B$2:$B$900,Sheet!$A$2:$A$900)</f>
        <v>MRK</v>
      </c>
      <c r="M270" s="9">
        <f t="shared" si="14"/>
        <v>-1.0048962111126899E-2</v>
      </c>
      <c r="P270" s="15"/>
      <c r="R270" s="10" t="s">
        <v>538</v>
      </c>
      <c r="S270" s="11">
        <v>7.7998530504324801E-2</v>
      </c>
      <c r="V270" s="16"/>
    </row>
    <row r="271" spans="1:22">
      <c r="A271" s="1" t="s">
        <v>540</v>
      </c>
      <c r="B271">
        <v>-0.15440754492117001</v>
      </c>
      <c r="C271">
        <v>0.64824335067032635</v>
      </c>
      <c r="D271">
        <v>0.84208616971515393</v>
      </c>
      <c r="E271">
        <v>0.80265089559149627</v>
      </c>
      <c r="F271" s="8">
        <f t="shared" si="12"/>
        <v>-7.4581875329685996E-3</v>
      </c>
      <c r="G271" s="8">
        <f t="shared" si="13"/>
        <v>0.36431532874754308</v>
      </c>
      <c r="I271" s="10" t="s">
        <v>541</v>
      </c>
      <c r="J271" s="11">
        <v>-7.4581875329685996E-3</v>
      </c>
      <c r="L271" s="12" t="str">
        <f>_xlfn.XLOOKUP(I271,Sheet!$B$2:$B$900,Sheet!$A$2:$A$900)</f>
        <v>MRO</v>
      </c>
      <c r="M271" s="9">
        <f t="shared" si="14"/>
        <v>-7.4581875329685996E-3</v>
      </c>
      <c r="P271" s="15"/>
      <c r="R271" s="10" t="s">
        <v>540</v>
      </c>
      <c r="S271" s="11">
        <v>0.36431532874754308</v>
      </c>
      <c r="V271" s="16"/>
    </row>
    <row r="272" spans="1:22">
      <c r="A272" s="1" t="s">
        <v>542</v>
      </c>
      <c r="B272">
        <v>-0.1971708318164348</v>
      </c>
      <c r="C272">
        <v>-5.7545484571562389E-2</v>
      </c>
      <c r="D272">
        <v>1.048607888708158</v>
      </c>
      <c r="E272">
        <v>0.13962534724487241</v>
      </c>
      <c r="F272" s="8">
        <f t="shared" si="12"/>
        <v>-9.4765228551450999E-3</v>
      </c>
      <c r="G272" s="8">
        <f t="shared" si="13"/>
        <v>0.23824066828497981</v>
      </c>
      <c r="I272" s="10" t="s">
        <v>543</v>
      </c>
      <c r="J272" s="11">
        <v>-9.4765228551450999E-3</v>
      </c>
      <c r="L272" s="12" t="str">
        <f>_xlfn.XLOOKUP(I272,Sheet!$B$2:$B$900,Sheet!$A$2:$A$900)</f>
        <v>MS</v>
      </c>
      <c r="M272" s="9">
        <f t="shared" si="14"/>
        <v>-9.4765228551450999E-3</v>
      </c>
      <c r="P272" s="15"/>
      <c r="R272" s="10" t="s">
        <v>542</v>
      </c>
      <c r="S272" s="11">
        <v>0.23824066828497981</v>
      </c>
      <c r="V272" s="16"/>
    </row>
    <row r="273" spans="1:22">
      <c r="A273" s="1" t="s">
        <v>544</v>
      </c>
      <c r="B273">
        <v>-0.26184630936520709</v>
      </c>
      <c r="C273">
        <v>-0.18744395498744609</v>
      </c>
      <c r="D273">
        <v>1.360952700573985</v>
      </c>
      <c r="E273">
        <v>7.4402354377760938E-2</v>
      </c>
      <c r="F273" s="8">
        <f t="shared" si="12"/>
        <v>-9.8414107597520999E-3</v>
      </c>
      <c r="G273" s="8">
        <f t="shared" si="13"/>
        <v>0.15036953574442349</v>
      </c>
      <c r="I273" s="10" t="s">
        <v>545</v>
      </c>
      <c r="J273" s="11">
        <v>-9.8414107597520999E-3</v>
      </c>
      <c r="L273" s="12" t="str">
        <f>_xlfn.XLOOKUP(I273,Sheet!$B$2:$B$900,Sheet!$A$2:$A$900)</f>
        <v>MSCI</v>
      </c>
      <c r="M273" s="9">
        <f t="shared" si="14"/>
        <v>-9.8414107597520999E-3</v>
      </c>
      <c r="P273" s="15"/>
      <c r="R273" s="10" t="s">
        <v>544</v>
      </c>
      <c r="S273" s="11">
        <v>0.15036953574442349</v>
      </c>
      <c r="V273" s="16"/>
    </row>
    <row r="274" spans="1:22">
      <c r="A274" s="1" t="s">
        <v>546</v>
      </c>
      <c r="B274">
        <v>-0.24568466706830669</v>
      </c>
      <c r="C274">
        <v>-0.2667940471899275</v>
      </c>
      <c r="D274">
        <v>1.282901400235902</v>
      </c>
      <c r="E274">
        <v>-2.1109380121620749E-2</v>
      </c>
      <c r="F274" s="8">
        <f t="shared" si="12"/>
        <v>-9.3415830787658E-3</v>
      </c>
      <c r="G274" s="8">
        <f t="shared" si="13"/>
        <v>0.2137379405812834</v>
      </c>
      <c r="I274" s="10" t="s">
        <v>547</v>
      </c>
      <c r="J274" s="11">
        <v>-9.3415830787658E-3</v>
      </c>
      <c r="L274" s="12" t="str">
        <f>_xlfn.XLOOKUP(I274,Sheet!$B$2:$B$900,Sheet!$A$2:$A$900)</f>
        <v>MSFT</v>
      </c>
      <c r="M274" s="9">
        <f t="shared" si="14"/>
        <v>-9.3415830787658E-3</v>
      </c>
      <c r="P274" s="15"/>
      <c r="R274" s="10" t="s">
        <v>546</v>
      </c>
      <c r="S274" s="11">
        <v>0.2137379405812834</v>
      </c>
      <c r="V274" s="16"/>
    </row>
    <row r="275" spans="1:22">
      <c r="A275" s="1" t="s">
        <v>548</v>
      </c>
      <c r="B275">
        <v>-0.17526934478342479</v>
      </c>
      <c r="C275">
        <v>6.7826942230785336E-3</v>
      </c>
      <c r="D275">
        <v>0.94283648807569032</v>
      </c>
      <c r="E275">
        <v>0.18205203900650341</v>
      </c>
      <c r="F275" s="8">
        <f t="shared" si="12"/>
        <v>-8.9274573457691995E-3</v>
      </c>
      <c r="G275" s="8">
        <f t="shared" si="13"/>
        <v>0.24035615621175899</v>
      </c>
      <c r="I275" s="10" t="s">
        <v>549</v>
      </c>
      <c r="J275" s="11">
        <v>-8.9274573457691995E-3</v>
      </c>
      <c r="L275" s="12" t="str">
        <f>_xlfn.XLOOKUP(I275,Sheet!$B$2:$B$900,Sheet!$A$2:$A$900)</f>
        <v>MSI</v>
      </c>
      <c r="M275" s="9">
        <f t="shared" si="14"/>
        <v>-8.9274573457691995E-3</v>
      </c>
      <c r="P275" s="15"/>
      <c r="R275" s="10" t="s">
        <v>548</v>
      </c>
      <c r="S275" s="11">
        <v>0.24035615621175899</v>
      </c>
      <c r="V275" s="16"/>
    </row>
    <row r="276" spans="1:22">
      <c r="A276" s="1" t="s">
        <v>550</v>
      </c>
      <c r="B276">
        <v>-0.14644968841681719</v>
      </c>
      <c r="C276">
        <v>3.3896039818695711E-2</v>
      </c>
      <c r="D276">
        <v>0.80365436701477322</v>
      </c>
      <c r="E276">
        <v>0.1803457282355129</v>
      </c>
      <c r="F276" s="8">
        <f t="shared" si="12"/>
        <v>-1.00775657310653E-2</v>
      </c>
      <c r="G276" s="8">
        <f t="shared" si="13"/>
        <v>1.2733384682036801E-2</v>
      </c>
      <c r="I276" s="10" t="s">
        <v>551</v>
      </c>
      <c r="J276" s="11">
        <v>-1.00775657310653E-2</v>
      </c>
      <c r="L276" s="12" t="str">
        <f>_xlfn.XLOOKUP(I276,Sheet!$B$2:$B$900,Sheet!$A$2:$A$900)</f>
        <v>MTB</v>
      </c>
      <c r="M276" s="9">
        <f t="shared" si="14"/>
        <v>-1.00775657310653E-2</v>
      </c>
      <c r="P276" s="15"/>
      <c r="R276" s="10" t="s">
        <v>550</v>
      </c>
      <c r="S276" s="11">
        <v>1.2733384682036801E-2</v>
      </c>
      <c r="V276" s="16"/>
    </row>
    <row r="277" spans="1:22">
      <c r="A277" s="1" t="s">
        <v>552</v>
      </c>
      <c r="B277">
        <v>-0.34405469434020208</v>
      </c>
      <c r="C277">
        <v>-0.95790284337793619</v>
      </c>
      <c r="D277">
        <v>1.757971223080367</v>
      </c>
      <c r="E277">
        <v>-0.6138481490377341</v>
      </c>
      <c r="F277" s="8">
        <f t="shared" si="12"/>
        <v>-1.1609228531328401E-2</v>
      </c>
      <c r="G277" s="8">
        <f t="shared" si="13"/>
        <v>-6.3721273925952795E-2</v>
      </c>
      <c r="I277" s="10" t="s">
        <v>553</v>
      </c>
      <c r="J277" s="11">
        <v>-1.1609228531328401E-2</v>
      </c>
      <c r="L277" s="12" t="str">
        <f>_xlfn.XLOOKUP(I277,Sheet!$B$2:$B$900,Sheet!$A$2:$A$900)</f>
        <v>MTCH</v>
      </c>
      <c r="M277" s="9">
        <f t="shared" si="14"/>
        <v>-1.1609228531328401E-2</v>
      </c>
      <c r="P277" s="15"/>
      <c r="R277" s="10" t="s">
        <v>552</v>
      </c>
      <c r="S277" s="11">
        <v>-6.3721273925952795E-2</v>
      </c>
      <c r="V277" s="16"/>
    </row>
    <row r="278" spans="1:22">
      <c r="A278" s="1" t="s">
        <v>554</v>
      </c>
      <c r="B278">
        <v>-0.2322169327321699</v>
      </c>
      <c r="C278">
        <v>-9.2271449782986736E-2</v>
      </c>
      <c r="D278">
        <v>1.217860103180038</v>
      </c>
      <c r="E278">
        <v>0.13994548294918319</v>
      </c>
      <c r="F278" s="8">
        <f t="shared" si="12"/>
        <v>-9.4862475046361E-3</v>
      </c>
      <c r="G278" s="8">
        <f t="shared" si="13"/>
        <v>-7.5778169334720202E-2</v>
      </c>
      <c r="I278" s="10" t="s">
        <v>555</v>
      </c>
      <c r="J278" s="11">
        <v>-9.4862475046361E-3</v>
      </c>
      <c r="L278" s="12" t="str">
        <f>_xlfn.XLOOKUP(I278,Sheet!$B$2:$B$900,Sheet!$A$2:$A$900)</f>
        <v>MTD</v>
      </c>
      <c r="M278" s="9">
        <f t="shared" si="14"/>
        <v>-9.4862475046361E-3</v>
      </c>
      <c r="P278" s="15"/>
      <c r="R278" s="10" t="s">
        <v>554</v>
      </c>
      <c r="S278" s="11">
        <v>-7.5778169334720202E-2</v>
      </c>
      <c r="V278" s="16"/>
    </row>
    <row r="279" spans="1:22">
      <c r="A279" s="1" t="s">
        <v>556</v>
      </c>
      <c r="B279">
        <v>-0.28606104168692498</v>
      </c>
      <c r="C279">
        <v>-0.50278293036651167</v>
      </c>
      <c r="D279">
        <v>1.4778957259378831</v>
      </c>
      <c r="E279">
        <v>-0.21672188867958669</v>
      </c>
      <c r="F279" s="8">
        <f t="shared" si="12"/>
        <v>-1.0553386899892801E-2</v>
      </c>
      <c r="G279" s="8">
        <f t="shared" si="13"/>
        <v>-0.14923682743408681</v>
      </c>
      <c r="I279" s="10" t="s">
        <v>557</v>
      </c>
      <c r="J279" s="11">
        <v>-1.0553386899892801E-2</v>
      </c>
      <c r="L279" s="12" t="str">
        <f>_xlfn.XLOOKUP(I279,Sheet!$B$2:$B$900,Sheet!$A$2:$A$900)</f>
        <v>MU</v>
      </c>
      <c r="M279" s="9">
        <f t="shared" si="14"/>
        <v>-1.0553386899892801E-2</v>
      </c>
      <c r="P279" s="15"/>
      <c r="R279" s="10" t="s">
        <v>556</v>
      </c>
      <c r="S279" s="11">
        <v>-0.14923682743408681</v>
      </c>
      <c r="V279" s="16"/>
    </row>
    <row r="280" spans="1:22">
      <c r="A280" s="1" t="s">
        <v>558</v>
      </c>
      <c r="B280">
        <v>-0.15746311382377359</v>
      </c>
      <c r="C280">
        <v>-8.1315845006494025E-2</v>
      </c>
      <c r="D280">
        <v>0.85684278428065286</v>
      </c>
      <c r="E280">
        <v>7.6147268817279595E-2</v>
      </c>
      <c r="F280" s="8">
        <f t="shared" si="12"/>
        <v>-9.0346622615635995E-3</v>
      </c>
      <c r="G280" s="8">
        <f t="shared" si="13"/>
        <v>0.28728880517988731</v>
      </c>
      <c r="I280" s="10" t="s">
        <v>559</v>
      </c>
      <c r="J280" s="11">
        <v>-9.0346622615635995E-3</v>
      </c>
      <c r="L280" s="12" t="str">
        <f>_xlfn.XLOOKUP(I280,Sheet!$B$2:$B$900,Sheet!$A$2:$A$900)</f>
        <v>NDAQ</v>
      </c>
      <c r="M280" s="9">
        <f t="shared" si="14"/>
        <v>-9.0346622615635995E-3</v>
      </c>
      <c r="P280" s="15"/>
      <c r="R280" s="10" t="s">
        <v>558</v>
      </c>
      <c r="S280" s="11">
        <v>0.28728880517988731</v>
      </c>
      <c r="V280" s="16"/>
    </row>
    <row r="281" spans="1:22">
      <c r="A281" s="1" t="s">
        <v>560</v>
      </c>
      <c r="B281">
        <v>-0.1679395944284601</v>
      </c>
      <c r="C281">
        <v>-2.5704093587972879E-2</v>
      </c>
      <c r="D281">
        <v>0.90743807151326961</v>
      </c>
      <c r="E281">
        <v>0.14223550084048719</v>
      </c>
      <c r="F281" s="8">
        <f t="shared" si="12"/>
        <v>-9.7938830670243997E-3</v>
      </c>
      <c r="G281" s="8">
        <f t="shared" si="13"/>
        <v>0.19651039672537701</v>
      </c>
      <c r="I281" s="10" t="s">
        <v>561</v>
      </c>
      <c r="J281" s="11">
        <v>-9.7938830670243997E-3</v>
      </c>
      <c r="L281" s="12" t="str">
        <f>_xlfn.XLOOKUP(I281,Sheet!$B$2:$B$900,Sheet!$A$2:$A$900)</f>
        <v>NDSN</v>
      </c>
      <c r="M281" s="9">
        <f t="shared" si="14"/>
        <v>-9.7938830670243997E-3</v>
      </c>
      <c r="P281" s="15"/>
      <c r="R281" s="10" t="s">
        <v>560</v>
      </c>
      <c r="S281" s="11">
        <v>0.19651039672537701</v>
      </c>
      <c r="V281" s="16"/>
    </row>
    <row r="282" spans="1:22">
      <c r="A282" s="1" t="s">
        <v>562</v>
      </c>
      <c r="B282">
        <v>-0.13579160591833991</v>
      </c>
      <c r="C282">
        <v>-4.1276039575232633E-2</v>
      </c>
      <c r="D282">
        <v>0.75218204861825411</v>
      </c>
      <c r="E282">
        <v>9.4515566343107316E-2</v>
      </c>
      <c r="F282" s="8">
        <f t="shared" si="12"/>
        <v>-9.6865514652004006E-3</v>
      </c>
      <c r="G282" s="8">
        <f t="shared" si="13"/>
        <v>0.1171007826253547</v>
      </c>
      <c r="I282" s="10" t="s">
        <v>563</v>
      </c>
      <c r="J282" s="11">
        <v>-9.6865514652004006E-3</v>
      </c>
      <c r="L282" s="12" t="str">
        <f>_xlfn.XLOOKUP(I282,Sheet!$B$2:$B$900,Sheet!$A$2:$A$900)</f>
        <v>NEE</v>
      </c>
      <c r="M282" s="9">
        <f t="shared" si="14"/>
        <v>-9.6865514652004006E-3</v>
      </c>
      <c r="P282" s="15"/>
      <c r="R282" s="10" t="s">
        <v>562</v>
      </c>
      <c r="S282" s="11">
        <v>0.1171007826253547</v>
      </c>
      <c r="V282" s="16"/>
    </row>
    <row r="283" spans="1:22">
      <c r="A283" s="1" t="s">
        <v>564</v>
      </c>
      <c r="B283">
        <v>-7.043705290514346E-2</v>
      </c>
      <c r="C283">
        <v>-0.15988885628061569</v>
      </c>
      <c r="D283">
        <v>0.43655769856860283</v>
      </c>
      <c r="E283">
        <v>-8.9451803375472205E-2</v>
      </c>
      <c r="F283" s="8">
        <f t="shared" si="12"/>
        <v>-1.0205614853062501E-2</v>
      </c>
      <c r="G283" s="8">
        <f t="shared" si="13"/>
        <v>-0.10670093547192171</v>
      </c>
      <c r="I283" s="10" t="s">
        <v>565</v>
      </c>
      <c r="J283" s="11">
        <v>-1.0205614853062501E-2</v>
      </c>
      <c r="L283" s="12" t="str">
        <f>_xlfn.XLOOKUP(I283,Sheet!$B$2:$B$900,Sheet!$A$2:$A$900)</f>
        <v>NEM</v>
      </c>
      <c r="M283" s="9">
        <f t="shared" si="14"/>
        <v>-1.0205614853062501E-2</v>
      </c>
      <c r="P283" s="15"/>
      <c r="R283" s="10" t="s">
        <v>564</v>
      </c>
      <c r="S283" s="11">
        <v>-0.10670093547192171</v>
      </c>
      <c r="V283" s="16"/>
    </row>
    <row r="284" spans="1:22">
      <c r="A284" s="1" t="s">
        <v>566</v>
      </c>
      <c r="B284">
        <v>-0.32338721593586839</v>
      </c>
      <c r="C284">
        <v>-0.44836095368368523</v>
      </c>
      <c r="D284">
        <v>1.6581593639553289</v>
      </c>
      <c r="E284">
        <v>-0.1249737377478168</v>
      </c>
      <c r="F284" s="8">
        <f t="shared" si="12"/>
        <v>-1.02812307188348E-2</v>
      </c>
      <c r="G284" s="8">
        <f t="shared" si="13"/>
        <v>8.8214955165708597E-2</v>
      </c>
      <c r="I284" s="10" t="s">
        <v>567</v>
      </c>
      <c r="J284" s="11">
        <v>-1.02812307188348E-2</v>
      </c>
      <c r="L284" s="12" t="str">
        <f>_xlfn.XLOOKUP(I284,Sheet!$B$2:$B$900,Sheet!$A$2:$A$900)</f>
        <v>NFLX</v>
      </c>
      <c r="M284" s="9">
        <f t="shared" si="14"/>
        <v>-1.02812307188348E-2</v>
      </c>
      <c r="P284" s="15"/>
      <c r="R284" s="10" t="s">
        <v>566</v>
      </c>
      <c r="S284" s="11">
        <v>8.8214955165708597E-2</v>
      </c>
      <c r="V284" s="16"/>
    </row>
    <row r="285" spans="1:22">
      <c r="A285" s="1" t="s">
        <v>568</v>
      </c>
      <c r="B285">
        <v>-9.5325092903950276E-2</v>
      </c>
      <c r="C285">
        <v>5.7795478760270247E-2</v>
      </c>
      <c r="D285">
        <v>0.55675240706958484</v>
      </c>
      <c r="E285">
        <v>0.1531205716642205</v>
      </c>
      <c r="F285" s="8">
        <f t="shared" si="12"/>
        <v>-9.3215496895025993E-3</v>
      </c>
      <c r="G285" s="8">
        <f t="shared" si="13"/>
        <v>0.1193332213437505</v>
      </c>
      <c r="I285" s="10" t="s">
        <v>569</v>
      </c>
      <c r="J285" s="11">
        <v>-9.3215496895025993E-3</v>
      </c>
      <c r="L285" s="12" t="str">
        <f>_xlfn.XLOOKUP(I285,Sheet!$B$2:$B$900,Sheet!$A$2:$A$900)</f>
        <v>NI</v>
      </c>
      <c r="M285" s="9">
        <f t="shared" si="14"/>
        <v>-9.3215496895025993E-3</v>
      </c>
      <c r="P285" s="15"/>
      <c r="R285" s="10" t="s">
        <v>568</v>
      </c>
      <c r="S285" s="11">
        <v>0.1193332213437505</v>
      </c>
      <c r="V285" s="16"/>
    </row>
    <row r="286" spans="1:22">
      <c r="A286" s="1" t="s">
        <v>570</v>
      </c>
      <c r="B286">
        <v>-0.25624993990027839</v>
      </c>
      <c r="C286">
        <v>-0.25401037530074932</v>
      </c>
      <c r="D286">
        <v>1.333925502107044</v>
      </c>
      <c r="E286">
        <v>2.2395645995290652E-3</v>
      </c>
      <c r="F286" s="8">
        <f t="shared" si="12"/>
        <v>-1.0148258721767899E-2</v>
      </c>
      <c r="G286" s="8">
        <f t="shared" si="13"/>
        <v>0.16895089141455261</v>
      </c>
      <c r="I286" s="10" t="s">
        <v>571</v>
      </c>
      <c r="J286" s="11">
        <v>-1.0148258721767899E-2</v>
      </c>
      <c r="L286" s="12" t="str">
        <f>_xlfn.XLOOKUP(I286,Sheet!$B$2:$B$900,Sheet!$A$2:$A$900)</f>
        <v>NKE</v>
      </c>
      <c r="M286" s="9">
        <f t="shared" si="14"/>
        <v>-1.0148258721767899E-2</v>
      </c>
      <c r="P286" s="15"/>
      <c r="R286" s="10" t="s">
        <v>570</v>
      </c>
      <c r="S286" s="11">
        <v>0.16895089141455261</v>
      </c>
      <c r="V286" s="16"/>
    </row>
    <row r="287" spans="1:22">
      <c r="A287" s="1" t="s">
        <v>572</v>
      </c>
      <c r="B287">
        <v>-5.2779415541684131E-2</v>
      </c>
      <c r="C287">
        <v>0.40707274936239263</v>
      </c>
      <c r="D287">
        <v>0.35128161512375178</v>
      </c>
      <c r="E287">
        <v>0.45985216490407671</v>
      </c>
      <c r="F287" s="8">
        <f t="shared" si="12"/>
        <v>-9.1498421099265002E-3</v>
      </c>
      <c r="G287" s="8">
        <f t="shared" si="13"/>
        <v>0.12501778213594711</v>
      </c>
      <c r="I287" s="10" t="s">
        <v>573</v>
      </c>
      <c r="J287" s="11">
        <v>-9.1498421099265002E-3</v>
      </c>
      <c r="L287" s="12" t="str">
        <f>_xlfn.XLOOKUP(I287,Sheet!$B$2:$B$900,Sheet!$A$2:$A$900)</f>
        <v>NOC</v>
      </c>
      <c r="M287" s="9">
        <f t="shared" si="14"/>
        <v>-9.1498421099265002E-3</v>
      </c>
      <c r="P287" s="15"/>
      <c r="R287" s="10" t="s">
        <v>572</v>
      </c>
      <c r="S287" s="11">
        <v>0.12501778213594711</v>
      </c>
      <c r="V287" s="16"/>
    </row>
    <row r="288" spans="1:22">
      <c r="A288" s="1" t="s">
        <v>574</v>
      </c>
      <c r="B288">
        <v>-0.14234943702002309</v>
      </c>
      <c r="C288">
        <v>-0.20076971983982689</v>
      </c>
      <c r="D288">
        <v>0.78385254568042839</v>
      </c>
      <c r="E288">
        <v>-5.8420282819803798E-2</v>
      </c>
      <c r="F288" s="8">
        <f t="shared" si="12"/>
        <v>-9.8918262122552995E-3</v>
      </c>
      <c r="G288" s="8">
        <f t="shared" si="13"/>
        <v>5.1002047986918403E-2</v>
      </c>
      <c r="I288" s="10" t="s">
        <v>575</v>
      </c>
      <c r="J288" s="11">
        <v>-9.8918262122552995E-3</v>
      </c>
      <c r="L288" s="12" t="str">
        <f>_xlfn.XLOOKUP(I288,Sheet!$B$2:$B$900,Sheet!$A$2:$A$900)</f>
        <v>NRG</v>
      </c>
      <c r="M288" s="9">
        <f t="shared" si="14"/>
        <v>-9.8918262122552995E-3</v>
      </c>
      <c r="P288" s="15"/>
      <c r="R288" s="10" t="s">
        <v>574</v>
      </c>
      <c r="S288" s="11">
        <v>5.1002047986918403E-2</v>
      </c>
      <c r="V288" s="16"/>
    </row>
    <row r="289" spans="1:22">
      <c r="A289" s="1" t="s">
        <v>576</v>
      </c>
      <c r="B289">
        <v>-0.14547305484704531</v>
      </c>
      <c r="C289">
        <v>-0.12735927835669861</v>
      </c>
      <c r="D289">
        <v>0.79893779683742583</v>
      </c>
      <c r="E289">
        <v>1.811377649034673E-2</v>
      </c>
      <c r="F289" s="8">
        <f t="shared" si="12"/>
        <v>-9.7970658776402996E-3</v>
      </c>
      <c r="G289" s="8">
        <f t="shared" si="13"/>
        <v>5.4112645068053203E-2</v>
      </c>
      <c r="I289" s="10" t="s">
        <v>577</v>
      </c>
      <c r="J289" s="11">
        <v>-9.7970658776402996E-3</v>
      </c>
      <c r="L289" s="12" t="str">
        <f>_xlfn.XLOOKUP(I289,Sheet!$B$2:$B$900,Sheet!$A$2:$A$900)</f>
        <v>NSC</v>
      </c>
      <c r="M289" s="9">
        <f t="shared" si="14"/>
        <v>-9.7970658776402996E-3</v>
      </c>
      <c r="P289" s="15"/>
      <c r="R289" s="10" t="s">
        <v>576</v>
      </c>
      <c r="S289" s="11">
        <v>5.4112645068053203E-2</v>
      </c>
      <c r="V289" s="16"/>
    </row>
    <row r="290" spans="1:22">
      <c r="A290" s="1" t="s">
        <v>578</v>
      </c>
      <c r="B290">
        <v>-0.18489164655062371</v>
      </c>
      <c r="C290">
        <v>-0.34235635109562801</v>
      </c>
      <c r="D290">
        <v>0.98930659002314802</v>
      </c>
      <c r="E290">
        <v>-0.1574647045450043</v>
      </c>
      <c r="F290" s="8">
        <f t="shared" si="12"/>
        <v>-9.5041441695882002E-3</v>
      </c>
      <c r="G290" s="8">
        <f t="shared" si="13"/>
        <v>0.24285828796850581</v>
      </c>
      <c r="I290" s="10" t="s">
        <v>579</v>
      </c>
      <c r="J290" s="11">
        <v>-9.5041441695882002E-3</v>
      </c>
      <c r="L290" s="12" t="str">
        <f>_xlfn.XLOOKUP(I290,Sheet!$B$2:$B$900,Sheet!$A$2:$A$900)</f>
        <v>NTAP</v>
      </c>
      <c r="M290" s="9">
        <f t="shared" si="14"/>
        <v>-9.5041441695882002E-3</v>
      </c>
      <c r="P290" s="15"/>
      <c r="R290" s="10" t="s">
        <v>578</v>
      </c>
      <c r="S290" s="11">
        <v>0.24285828796850581</v>
      </c>
      <c r="V290" s="16"/>
    </row>
    <row r="291" spans="1:22">
      <c r="A291" s="1" t="s">
        <v>580</v>
      </c>
      <c r="B291">
        <v>-0.1923051651093578</v>
      </c>
      <c r="C291">
        <v>-0.2128357135222636</v>
      </c>
      <c r="D291">
        <v>1.0251095581225389</v>
      </c>
      <c r="E291">
        <v>-2.053054841290583E-2</v>
      </c>
      <c r="F291" s="8">
        <f t="shared" si="12"/>
        <v>-9.8980940472133006E-3</v>
      </c>
      <c r="G291" s="8">
        <f t="shared" si="13"/>
        <v>0.16026964905291749</v>
      </c>
      <c r="I291" s="10" t="s">
        <v>581</v>
      </c>
      <c r="J291" s="11">
        <v>-9.8980940472133006E-3</v>
      </c>
      <c r="L291" s="12" t="str">
        <f>_xlfn.XLOOKUP(I291,Sheet!$B$2:$B$900,Sheet!$A$2:$A$900)</f>
        <v>NTRS</v>
      </c>
      <c r="M291" s="9">
        <f t="shared" si="14"/>
        <v>-9.8980940472133006E-3</v>
      </c>
      <c r="P291" s="15"/>
      <c r="R291" s="10" t="s">
        <v>580</v>
      </c>
      <c r="S291" s="11">
        <v>0.16026964905291749</v>
      </c>
      <c r="V291" s="16"/>
    </row>
    <row r="292" spans="1:22">
      <c r="A292" s="1" t="s">
        <v>582</v>
      </c>
      <c r="B292">
        <v>-0.22378626602523749</v>
      </c>
      <c r="C292">
        <v>0.27039347664933461</v>
      </c>
      <c r="D292">
        <v>1.177144903133861</v>
      </c>
      <c r="E292">
        <v>0.4941797426745721</v>
      </c>
      <c r="F292" s="8">
        <f t="shared" si="12"/>
        <v>-7.6196047574512999E-3</v>
      </c>
      <c r="G292" s="8">
        <f t="shared" si="13"/>
        <v>0.35579056198771453</v>
      </c>
      <c r="I292" s="10" t="s">
        <v>583</v>
      </c>
      <c r="J292" s="11">
        <v>-7.6196047574512999E-3</v>
      </c>
      <c r="L292" s="12" t="str">
        <f>_xlfn.XLOOKUP(I292,Sheet!$B$2:$B$900,Sheet!$A$2:$A$900)</f>
        <v>NUE</v>
      </c>
      <c r="M292" s="9">
        <f t="shared" si="14"/>
        <v>-7.6196047574512999E-3</v>
      </c>
      <c r="P292" s="15"/>
      <c r="R292" s="10" t="s">
        <v>582</v>
      </c>
      <c r="S292" s="11">
        <v>0.35579056198771453</v>
      </c>
      <c r="V292" s="16"/>
    </row>
    <row r="293" spans="1:22">
      <c r="A293" s="1" t="s">
        <v>584</v>
      </c>
      <c r="B293">
        <v>-0.43771677489196181</v>
      </c>
      <c r="C293">
        <v>-0.49972853778026111</v>
      </c>
      <c r="D293">
        <v>2.2103044108305459</v>
      </c>
      <c r="E293">
        <v>-6.2011762888299349E-2</v>
      </c>
      <c r="F293" s="8">
        <f t="shared" si="12"/>
        <v>-8.4995702708699997E-3</v>
      </c>
      <c r="G293" s="8">
        <f t="shared" si="13"/>
        <v>0.35676524695730938</v>
      </c>
      <c r="I293" s="10" t="s">
        <v>585</v>
      </c>
      <c r="J293" s="11">
        <v>-8.4995702708699997E-3</v>
      </c>
      <c r="L293" s="12" t="str">
        <f>_xlfn.XLOOKUP(I293,Sheet!$B$2:$B$900,Sheet!$A$2:$A$900)</f>
        <v>NVDA</v>
      </c>
      <c r="M293" s="9">
        <f t="shared" si="14"/>
        <v>-8.4995702708699997E-3</v>
      </c>
      <c r="P293" s="15"/>
      <c r="R293" s="10" t="s">
        <v>584</v>
      </c>
      <c r="S293" s="11">
        <v>0.35676524695730938</v>
      </c>
      <c r="V293" s="16"/>
    </row>
    <row r="294" spans="1:22">
      <c r="A294" s="1" t="s">
        <v>586</v>
      </c>
      <c r="B294">
        <v>-0.2062417540535619</v>
      </c>
      <c r="C294">
        <v>-0.18289620083785091</v>
      </c>
      <c r="D294">
        <v>1.092415149311196</v>
      </c>
      <c r="E294">
        <v>2.3345553215711051E-2</v>
      </c>
      <c r="F294" s="8">
        <f t="shared" si="12"/>
        <v>-9.2703027383456999E-3</v>
      </c>
      <c r="G294" s="8">
        <f t="shared" si="13"/>
        <v>-0.53310374781810566</v>
      </c>
      <c r="I294" s="10" t="s">
        <v>587</v>
      </c>
      <c r="J294" s="11">
        <v>-9.2703027383456999E-3</v>
      </c>
      <c r="L294" s="12" t="str">
        <f>_xlfn.XLOOKUP(I294,Sheet!$B$2:$B$900,Sheet!$A$2:$A$900)</f>
        <v>NVR</v>
      </c>
      <c r="M294" s="9">
        <f t="shared" si="14"/>
        <v>-9.2703027383456999E-3</v>
      </c>
      <c r="P294" s="15"/>
      <c r="R294" s="10" t="s">
        <v>586</v>
      </c>
      <c r="S294" s="11">
        <v>-0.53310374781810566</v>
      </c>
      <c r="V294" s="16"/>
    </row>
    <row r="295" spans="1:22">
      <c r="A295" s="1" t="s">
        <v>588</v>
      </c>
      <c r="B295">
        <v>-9.6374402607767473E-2</v>
      </c>
      <c r="C295">
        <v>-5.1972927646406493E-2</v>
      </c>
      <c r="D295">
        <v>0.56181996056048278</v>
      </c>
      <c r="E295">
        <v>4.4401474961360987E-2</v>
      </c>
      <c r="F295" s="8">
        <f t="shared" si="12"/>
        <v>-9.5633823789178004E-3</v>
      </c>
      <c r="G295" s="8">
        <f t="shared" si="13"/>
        <v>0.15163087120687349</v>
      </c>
      <c r="I295" s="10" t="s">
        <v>589</v>
      </c>
      <c r="J295" s="11">
        <v>-9.5633823789178004E-3</v>
      </c>
      <c r="L295" s="12" t="str">
        <f>_xlfn.XLOOKUP(I295,Sheet!$B$2:$B$900,Sheet!$A$2:$A$900)</f>
        <v>O</v>
      </c>
      <c r="M295" s="9">
        <f t="shared" si="14"/>
        <v>-9.5633823789178004E-3</v>
      </c>
      <c r="P295" s="15"/>
      <c r="R295" s="10" t="s">
        <v>588</v>
      </c>
      <c r="S295" s="11">
        <v>0.15163087120687349</v>
      </c>
      <c r="V295" s="16"/>
    </row>
    <row r="296" spans="1:22">
      <c r="A296" s="1" t="s">
        <v>590</v>
      </c>
      <c r="B296">
        <v>-0.23933911039462291</v>
      </c>
      <c r="C296">
        <v>-0.14029338462419341</v>
      </c>
      <c r="D296">
        <v>1.252256064777326</v>
      </c>
      <c r="E296">
        <v>9.9045725770429499E-2</v>
      </c>
      <c r="F296" s="8">
        <f t="shared" si="12"/>
        <v>-8.5001264946616001E-3</v>
      </c>
      <c r="G296" s="8">
        <f t="shared" si="13"/>
        <v>0.2471488888105485</v>
      </c>
      <c r="I296" s="10" t="s">
        <v>591</v>
      </c>
      <c r="J296" s="11">
        <v>-8.5001264946616001E-3</v>
      </c>
      <c r="L296" s="12" t="str">
        <f>_xlfn.XLOOKUP(I296,Sheet!$B$2:$B$900,Sheet!$A$2:$A$900)</f>
        <v>ODFL</v>
      </c>
      <c r="M296" s="9">
        <f t="shared" si="14"/>
        <v>-8.5001264946616001E-3</v>
      </c>
      <c r="P296" s="15"/>
      <c r="R296" s="10" t="s">
        <v>590</v>
      </c>
      <c r="S296" s="11">
        <v>0.2471488888105485</v>
      </c>
      <c r="V296" s="16"/>
    </row>
    <row r="297" spans="1:22">
      <c r="A297" s="1" t="s">
        <v>592</v>
      </c>
      <c r="B297">
        <v>-0.17192808708187779</v>
      </c>
      <c r="C297">
        <v>0.2317279850182635</v>
      </c>
      <c r="D297">
        <v>0.9267001633396581</v>
      </c>
      <c r="E297">
        <v>0.40365607210014132</v>
      </c>
      <c r="F297" s="8">
        <f t="shared" si="12"/>
        <v>-9.1319915844205995E-3</v>
      </c>
      <c r="G297" s="8">
        <f t="shared" si="13"/>
        <v>0.2680547536657793</v>
      </c>
      <c r="I297" s="10" t="s">
        <v>593</v>
      </c>
      <c r="J297" s="11">
        <v>-9.1319915844205995E-3</v>
      </c>
      <c r="L297" s="12" t="str">
        <f>_xlfn.XLOOKUP(I297,Sheet!$B$2:$B$900,Sheet!$A$2:$A$900)</f>
        <v>OKE</v>
      </c>
      <c r="M297" s="9">
        <f t="shared" si="14"/>
        <v>-9.1319915844205995E-3</v>
      </c>
      <c r="P297" s="15"/>
      <c r="R297" s="10" t="s">
        <v>592</v>
      </c>
      <c r="S297" s="11">
        <v>0.2680547536657793</v>
      </c>
      <c r="V297" s="16"/>
    </row>
    <row r="298" spans="1:22">
      <c r="A298" s="1" t="s">
        <v>594</v>
      </c>
      <c r="B298">
        <v>-0.16269504090609779</v>
      </c>
      <c r="C298">
        <v>0.19966149847999581</v>
      </c>
      <c r="D298">
        <v>0.88210993872867305</v>
      </c>
      <c r="E298">
        <v>0.36235653938609369</v>
      </c>
      <c r="F298" s="8">
        <f t="shared" si="12"/>
        <v>-9.6468763170052992E-3</v>
      </c>
      <c r="G298" s="8">
        <f t="shared" si="13"/>
        <v>1.0179584294852899E-2</v>
      </c>
      <c r="I298" s="10" t="s">
        <v>595</v>
      </c>
      <c r="J298" s="11">
        <v>-9.6468763170052992E-3</v>
      </c>
      <c r="L298" s="12" t="str">
        <f>_xlfn.XLOOKUP(I298,Sheet!$B$2:$B$900,Sheet!$A$2:$A$900)</f>
        <v>OMC</v>
      </c>
      <c r="M298" s="9">
        <f t="shared" si="14"/>
        <v>-9.6468763170052992E-3</v>
      </c>
      <c r="P298" s="15"/>
      <c r="R298" s="10" t="s">
        <v>594</v>
      </c>
      <c r="S298" s="11">
        <v>1.0179584294852899E-2</v>
      </c>
      <c r="V298" s="16"/>
    </row>
    <row r="299" spans="1:22">
      <c r="A299" s="1" t="s">
        <v>596</v>
      </c>
      <c r="B299">
        <v>-0.39236899297533467</v>
      </c>
      <c r="C299">
        <v>0.1008762289454352</v>
      </c>
      <c r="D299">
        <v>1.991301089199095</v>
      </c>
      <c r="E299">
        <v>0.49324522192076992</v>
      </c>
      <c r="F299" s="8">
        <f t="shared" si="12"/>
        <v>-8.8238560326876995E-3</v>
      </c>
      <c r="G299" s="8">
        <f t="shared" si="13"/>
        <v>0.32233968279269087</v>
      </c>
      <c r="I299" s="10" t="s">
        <v>597</v>
      </c>
      <c r="J299" s="11">
        <v>-8.8238560326876995E-3</v>
      </c>
      <c r="L299" s="12" t="str">
        <f>_xlfn.XLOOKUP(I299,Sheet!$B$2:$B$900,Sheet!$A$2:$A$900)</f>
        <v>ON</v>
      </c>
      <c r="M299" s="9">
        <f t="shared" si="14"/>
        <v>-8.8238560326876995E-3</v>
      </c>
      <c r="P299" s="15"/>
      <c r="R299" s="10" t="s">
        <v>596</v>
      </c>
      <c r="S299" s="11">
        <v>0.32233968279269087</v>
      </c>
      <c r="V299" s="16"/>
    </row>
    <row r="300" spans="1:22">
      <c r="A300" s="1" t="s">
        <v>598</v>
      </c>
      <c r="B300">
        <v>-0.1641375284002079</v>
      </c>
      <c r="C300">
        <v>-1.633667348207468E-3</v>
      </c>
      <c r="D300">
        <v>0.8890763114876038</v>
      </c>
      <c r="E300">
        <v>0.1625038610520004</v>
      </c>
      <c r="F300" s="8">
        <f t="shared" si="12"/>
        <v>-9.3115108948725999E-3</v>
      </c>
      <c r="G300" s="8">
        <f t="shared" si="13"/>
        <v>0.27623505163479628</v>
      </c>
      <c r="I300" s="10" t="s">
        <v>599</v>
      </c>
      <c r="J300" s="11">
        <v>-9.3115108948725999E-3</v>
      </c>
      <c r="L300" s="12" t="str">
        <f>_xlfn.XLOOKUP(I300,Sheet!$B$2:$B$900,Sheet!$A$2:$A$900)</f>
        <v>ORCL</v>
      </c>
      <c r="M300" s="9">
        <f t="shared" si="14"/>
        <v>-9.3115108948725999E-3</v>
      </c>
      <c r="P300" s="15"/>
      <c r="R300" s="10" t="s">
        <v>598</v>
      </c>
      <c r="S300" s="11">
        <v>0.27623505163479628</v>
      </c>
      <c r="V300" s="16"/>
    </row>
    <row r="301" spans="1:22">
      <c r="A301" s="1" t="s">
        <v>600</v>
      </c>
      <c r="B301">
        <v>-0.1009618007556113</v>
      </c>
      <c r="C301">
        <v>0.22185062931549199</v>
      </c>
      <c r="D301">
        <v>0.58397441640290615</v>
      </c>
      <c r="E301">
        <v>0.32281243007110338</v>
      </c>
      <c r="F301" s="8">
        <f t="shared" si="12"/>
        <v>-8.8920421693147005E-3</v>
      </c>
      <c r="G301" s="8">
        <f t="shared" si="13"/>
        <v>0.1233349605240818</v>
      </c>
      <c r="I301" s="10" t="s">
        <v>601</v>
      </c>
      <c r="J301" s="11">
        <v>-8.8920421693147005E-3</v>
      </c>
      <c r="L301" s="12" t="str">
        <f>_xlfn.XLOOKUP(I301,Sheet!$B$2:$B$900,Sheet!$A$2:$A$900)</f>
        <v>ORLY</v>
      </c>
      <c r="M301" s="9">
        <f t="shared" si="14"/>
        <v>-8.8920421693147005E-3</v>
      </c>
      <c r="P301" s="15"/>
      <c r="R301" s="10" t="s">
        <v>600</v>
      </c>
      <c r="S301" s="11">
        <v>0.1233349605240818</v>
      </c>
      <c r="V301" s="16"/>
    </row>
    <row r="302" spans="1:22">
      <c r="A302" s="1" t="s">
        <v>602</v>
      </c>
      <c r="B302">
        <v>-0.14177460034634609</v>
      </c>
      <c r="C302">
        <v>0.93521141862225998</v>
      </c>
      <c r="D302">
        <v>0.78107642002201594</v>
      </c>
      <c r="E302">
        <v>1.076986018968606</v>
      </c>
      <c r="F302" s="8">
        <f t="shared" si="12"/>
        <v>-8.9679410878408996E-3</v>
      </c>
      <c r="G302" s="8">
        <f t="shared" si="13"/>
        <v>0.1928837225474333</v>
      </c>
      <c r="I302" s="10" t="s">
        <v>603</v>
      </c>
      <c r="J302" s="11">
        <v>-8.9679410878408996E-3</v>
      </c>
      <c r="L302" s="12" t="str">
        <f>_xlfn.XLOOKUP(I302,Sheet!$B$2:$B$900,Sheet!$A$2:$A$900)</f>
        <v>OXY</v>
      </c>
      <c r="M302" s="9">
        <f t="shared" si="14"/>
        <v>-8.9679410878408996E-3</v>
      </c>
      <c r="P302" s="15"/>
      <c r="R302" s="10" t="s">
        <v>602</v>
      </c>
      <c r="S302" s="11">
        <v>0.1928837225474333</v>
      </c>
      <c r="V302" s="16"/>
    </row>
    <row r="303" spans="1:22">
      <c r="A303" s="1" t="s">
        <v>604</v>
      </c>
      <c r="B303">
        <v>-0.23212434857885639</v>
      </c>
      <c r="C303">
        <v>-0.37932405546249748</v>
      </c>
      <c r="D303">
        <v>1.217412975751768</v>
      </c>
      <c r="E303">
        <v>-0.14719970688364109</v>
      </c>
      <c r="F303" s="8">
        <f t="shared" si="12"/>
        <v>-1.0201260030612299E-2</v>
      </c>
      <c r="G303" s="8">
        <f t="shared" si="13"/>
        <v>-2.1048501332900629</v>
      </c>
      <c r="I303" s="10" t="s">
        <v>605</v>
      </c>
      <c r="J303" s="11">
        <v>-1.0201260030612299E-2</v>
      </c>
      <c r="L303" s="12" t="str">
        <f>_xlfn.XLOOKUP(I303,Sheet!$B$2:$B$900,Sheet!$A$2:$A$900)</f>
        <v>PARA</v>
      </c>
      <c r="M303" s="9">
        <f t="shared" si="14"/>
        <v>-1.0201260030612299E-2</v>
      </c>
      <c r="P303" s="15"/>
      <c r="R303" s="10" t="s">
        <v>604</v>
      </c>
      <c r="S303" s="11">
        <v>-2.1048501332900629</v>
      </c>
      <c r="V303" s="16"/>
    </row>
    <row r="304" spans="1:22">
      <c r="A304" s="1" t="s">
        <v>606</v>
      </c>
      <c r="B304">
        <v>-0.1832269189191878</v>
      </c>
      <c r="C304">
        <v>-0.10045438212448041</v>
      </c>
      <c r="D304">
        <v>0.98126692710057295</v>
      </c>
      <c r="E304">
        <v>8.2772536794707363E-2</v>
      </c>
      <c r="F304" s="8">
        <f t="shared" si="12"/>
        <v>-9.1121768145803993E-3</v>
      </c>
      <c r="G304" s="8">
        <f t="shared" si="13"/>
        <v>0.24567144972326549</v>
      </c>
      <c r="I304" s="10" t="s">
        <v>607</v>
      </c>
      <c r="J304" s="11">
        <v>-9.1121768145803993E-3</v>
      </c>
      <c r="L304" s="12" t="str">
        <f>_xlfn.XLOOKUP(I304,Sheet!$B$2:$B$900,Sheet!$A$2:$A$900)</f>
        <v>PAYX</v>
      </c>
      <c r="M304" s="9">
        <f t="shared" si="14"/>
        <v>-9.1121768145803993E-3</v>
      </c>
      <c r="P304" s="15"/>
      <c r="R304" s="10" t="s">
        <v>606</v>
      </c>
      <c r="S304" s="11">
        <v>0.24567144972326549</v>
      </c>
      <c r="V304" s="16"/>
    </row>
    <row r="305" spans="1:22">
      <c r="A305" s="1" t="s">
        <v>608</v>
      </c>
      <c r="B305">
        <v>-0.13179118499538409</v>
      </c>
      <c r="C305">
        <v>0.19111768630371481</v>
      </c>
      <c r="D305">
        <v>0.73286235021135027</v>
      </c>
      <c r="E305">
        <v>0.32290887129909901</v>
      </c>
      <c r="F305" s="8">
        <f t="shared" si="12"/>
        <v>-1.0512837171538E-2</v>
      </c>
      <c r="G305" s="8">
        <f t="shared" si="13"/>
        <v>-0.13803467513901149</v>
      </c>
      <c r="I305" s="10" t="s">
        <v>609</v>
      </c>
      <c r="J305" s="11">
        <v>-1.0512837171538E-2</v>
      </c>
      <c r="L305" s="12" t="str">
        <f>_xlfn.XLOOKUP(I305,Sheet!$B$2:$B$900,Sheet!$A$2:$A$900)</f>
        <v>PCAR</v>
      </c>
      <c r="M305" s="9">
        <f t="shared" si="14"/>
        <v>-1.0512837171538E-2</v>
      </c>
      <c r="P305" s="15"/>
      <c r="R305" s="10" t="s">
        <v>608</v>
      </c>
      <c r="S305" s="11">
        <v>-0.13803467513901149</v>
      </c>
      <c r="V305" s="16"/>
    </row>
    <row r="306" spans="1:22">
      <c r="A306" s="1" t="s">
        <v>610</v>
      </c>
      <c r="B306">
        <v>-0.1556984606410875</v>
      </c>
      <c r="C306">
        <v>0.35544746853466769</v>
      </c>
      <c r="D306">
        <v>0.84832053926222406</v>
      </c>
      <c r="E306">
        <v>0.51114592917575519</v>
      </c>
      <c r="F306" s="8">
        <f t="shared" si="12"/>
        <v>-1.0741870059047301E-2</v>
      </c>
      <c r="G306" s="8">
        <f t="shared" si="13"/>
        <v>-5.3026018279682299E-2</v>
      </c>
      <c r="I306" s="10" t="s">
        <v>611</v>
      </c>
      <c r="J306" s="11">
        <v>-1.0741870059047301E-2</v>
      </c>
      <c r="L306" s="12" t="str">
        <f>_xlfn.XLOOKUP(I306,Sheet!$B$2:$B$900,Sheet!$A$2:$A$900)</f>
        <v>PCG</v>
      </c>
      <c r="M306" s="9">
        <f t="shared" si="14"/>
        <v>-1.0741870059047301E-2</v>
      </c>
      <c r="P306" s="15"/>
      <c r="R306" s="10" t="s">
        <v>610</v>
      </c>
      <c r="S306" s="11">
        <v>-5.3026018279682299E-2</v>
      </c>
      <c r="V306" s="16"/>
    </row>
    <row r="307" spans="1:22">
      <c r="A307" s="1" t="s">
        <v>612</v>
      </c>
      <c r="B307">
        <v>-0.12657103042772491</v>
      </c>
      <c r="C307">
        <v>-0.28476030528576179</v>
      </c>
      <c r="D307">
        <v>0.70765205013870691</v>
      </c>
      <c r="E307">
        <v>-0.15818927485803691</v>
      </c>
      <c r="F307" s="8">
        <f t="shared" si="12"/>
        <v>-9.5740007471127996E-3</v>
      </c>
      <c r="G307" s="8">
        <f t="shared" si="13"/>
        <v>0.14182781628573651</v>
      </c>
      <c r="I307" s="10" t="s">
        <v>613</v>
      </c>
      <c r="J307" s="11">
        <v>-9.5740007471127996E-3</v>
      </c>
      <c r="L307" s="12" t="str">
        <f>_xlfn.XLOOKUP(I307,Sheet!$B$2:$B$900,Sheet!$A$2:$A$900)</f>
        <v>PEAK</v>
      </c>
      <c r="M307" s="9">
        <f t="shared" si="14"/>
        <v>-9.5740007471127996E-3</v>
      </c>
      <c r="P307" s="15"/>
      <c r="R307" s="10" t="s">
        <v>612</v>
      </c>
      <c r="S307" s="11">
        <v>0.14182781628573651</v>
      </c>
      <c r="V307" s="16"/>
    </row>
    <row r="308" spans="1:22">
      <c r="A308" s="1" t="s">
        <v>614</v>
      </c>
      <c r="B308">
        <v>-9.2147570377572124E-2</v>
      </c>
      <c r="C308">
        <v>-2.3877923229345011E-2</v>
      </c>
      <c r="D308">
        <v>0.54140682767355219</v>
      </c>
      <c r="E308">
        <v>6.8269647148227114E-2</v>
      </c>
      <c r="F308" s="8">
        <f t="shared" si="12"/>
        <v>-9.6282929917283003E-3</v>
      </c>
      <c r="G308" s="8">
        <f t="shared" si="13"/>
        <v>9.9546945275359802E-2</v>
      </c>
      <c r="I308" s="10" t="s">
        <v>615</v>
      </c>
      <c r="J308" s="11">
        <v>-9.6282929917283003E-3</v>
      </c>
      <c r="L308" s="12" t="str">
        <f>_xlfn.XLOOKUP(I308,Sheet!$B$2:$B$900,Sheet!$A$2:$A$900)</f>
        <v>PEG</v>
      </c>
      <c r="M308" s="9">
        <f t="shared" si="14"/>
        <v>-9.6282929917283003E-3</v>
      </c>
      <c r="P308" s="15"/>
      <c r="R308" s="10" t="s">
        <v>614</v>
      </c>
      <c r="S308" s="11">
        <v>9.9546945275359802E-2</v>
      </c>
      <c r="V308" s="16"/>
    </row>
    <row r="309" spans="1:22">
      <c r="A309" s="1" t="s">
        <v>616</v>
      </c>
      <c r="B309">
        <v>-8.1362579754349601E-2</v>
      </c>
      <c r="C309">
        <v>8.4514268448512841E-2</v>
      </c>
      <c r="D309">
        <v>0.48932161709826377</v>
      </c>
      <c r="E309">
        <v>0.16587684820286239</v>
      </c>
      <c r="F309" s="8">
        <f t="shared" si="12"/>
        <v>-9.6284444709990001E-3</v>
      </c>
      <c r="G309" s="8">
        <f t="shared" si="13"/>
        <v>0.1587591908443973</v>
      </c>
      <c r="I309" s="10" t="s">
        <v>617</v>
      </c>
      <c r="J309" s="11">
        <v>-9.6284444709990001E-3</v>
      </c>
      <c r="L309" s="12" t="str">
        <f>_xlfn.XLOOKUP(I309,Sheet!$B$2:$B$900,Sheet!$A$2:$A$900)</f>
        <v>PEP</v>
      </c>
      <c r="M309" s="9">
        <f t="shared" si="14"/>
        <v>-9.6284444709990001E-3</v>
      </c>
      <c r="P309" s="15"/>
      <c r="R309" s="10" t="s">
        <v>616</v>
      </c>
      <c r="S309" s="11">
        <v>0.1587591908443973</v>
      </c>
      <c r="V309" s="16"/>
    </row>
    <row r="310" spans="1:22">
      <c r="A310" s="1" t="s">
        <v>618</v>
      </c>
      <c r="B310">
        <v>-8.552445356456187E-2</v>
      </c>
      <c r="C310">
        <v>-7.3885022234993047E-2</v>
      </c>
      <c r="D310">
        <v>0.50942103872649636</v>
      </c>
      <c r="E310">
        <v>1.1639431329568821E-2</v>
      </c>
      <c r="F310" s="8">
        <f t="shared" si="12"/>
        <v>-7.8456296335977001E-3</v>
      </c>
      <c r="G310" s="8">
        <f t="shared" si="13"/>
        <v>0.3026968961776989</v>
      </c>
      <c r="I310" s="10" t="s">
        <v>619</v>
      </c>
      <c r="J310" s="11">
        <v>-7.8456296335977001E-3</v>
      </c>
      <c r="L310" s="12" t="str">
        <f>_xlfn.XLOOKUP(I310,Sheet!$B$2:$B$900,Sheet!$A$2:$A$900)</f>
        <v>PFE</v>
      </c>
      <c r="M310" s="9">
        <f t="shared" si="14"/>
        <v>-7.8456296335977001E-3</v>
      </c>
      <c r="P310" s="15"/>
      <c r="R310" s="10" t="s">
        <v>618</v>
      </c>
      <c r="S310" s="11">
        <v>0.3026968961776989</v>
      </c>
      <c r="V310" s="16"/>
    </row>
    <row r="311" spans="1:22">
      <c r="A311" s="1" t="s">
        <v>620</v>
      </c>
      <c r="B311">
        <v>-0.1841255122051538</v>
      </c>
      <c r="C311">
        <v>0.2314428217642214</v>
      </c>
      <c r="D311">
        <v>0.98560660825155155</v>
      </c>
      <c r="E311">
        <v>0.4155683339693752</v>
      </c>
      <c r="F311" s="8">
        <f t="shared" si="12"/>
        <v>-9.4128507043859996E-3</v>
      </c>
      <c r="G311" s="8">
        <f t="shared" si="13"/>
        <v>0.20302885646990071</v>
      </c>
      <c r="I311" s="10" t="s">
        <v>621</v>
      </c>
      <c r="J311" s="11">
        <v>-9.4128507043859996E-3</v>
      </c>
      <c r="L311" s="12" t="str">
        <f>_xlfn.XLOOKUP(I311,Sheet!$B$2:$B$900,Sheet!$A$2:$A$900)</f>
        <v>PFG</v>
      </c>
      <c r="M311" s="9">
        <f t="shared" si="14"/>
        <v>-9.4128507043859996E-3</v>
      </c>
      <c r="P311" s="15"/>
      <c r="R311" s="10" t="s">
        <v>620</v>
      </c>
      <c r="S311" s="11">
        <v>0.20302885646990071</v>
      </c>
      <c r="V311" s="16"/>
    </row>
    <row r="312" spans="1:22">
      <c r="A312" s="1" t="s">
        <v>622</v>
      </c>
      <c r="B312">
        <v>-7.8145460190959387E-2</v>
      </c>
      <c r="C312">
        <v>-2.7756158732943789E-2</v>
      </c>
      <c r="D312">
        <v>0.47378480712234639</v>
      </c>
      <c r="E312">
        <v>5.0389301458015602E-2</v>
      </c>
      <c r="F312" s="8">
        <f t="shared" si="12"/>
        <v>-9.5601983781348002E-3</v>
      </c>
      <c r="G312" s="8">
        <f t="shared" si="13"/>
        <v>0.12790237415654709</v>
      </c>
      <c r="I312" s="10" t="s">
        <v>623</v>
      </c>
      <c r="J312" s="11">
        <v>-9.5601983781348002E-3</v>
      </c>
      <c r="L312" s="12" t="str">
        <f>_xlfn.XLOOKUP(I312,Sheet!$B$2:$B$900,Sheet!$A$2:$A$900)</f>
        <v>PG</v>
      </c>
      <c r="M312" s="9">
        <f t="shared" si="14"/>
        <v>-9.5601983781348002E-3</v>
      </c>
      <c r="P312" s="15"/>
      <c r="R312" s="10" t="s">
        <v>622</v>
      </c>
      <c r="S312" s="11">
        <v>0.12790237415654709</v>
      </c>
      <c r="V312" s="16"/>
    </row>
    <row r="313" spans="1:22">
      <c r="A313" s="1" t="s">
        <v>624</v>
      </c>
      <c r="B313">
        <v>-9.2514378587184781E-2</v>
      </c>
      <c r="C313">
        <v>0.27043045300566698</v>
      </c>
      <c r="D313">
        <v>0.54317829725622224</v>
      </c>
      <c r="E313">
        <v>0.36294483159285179</v>
      </c>
      <c r="F313" s="8">
        <f t="shared" si="12"/>
        <v>-1.0039387225185501E-2</v>
      </c>
      <c r="G313" s="8">
        <f t="shared" si="13"/>
        <v>2.3017542725640001E-2</v>
      </c>
      <c r="I313" s="10" t="s">
        <v>625</v>
      </c>
      <c r="J313" s="11">
        <v>-1.0039387225185501E-2</v>
      </c>
      <c r="L313" s="12" t="str">
        <f>_xlfn.XLOOKUP(I313,Sheet!$B$2:$B$900,Sheet!$A$2:$A$900)</f>
        <v>PGR</v>
      </c>
      <c r="M313" s="9">
        <f t="shared" si="14"/>
        <v>-1.0039387225185501E-2</v>
      </c>
      <c r="P313" s="15"/>
      <c r="R313" s="10" t="s">
        <v>624</v>
      </c>
      <c r="S313" s="11">
        <v>2.3017542725640001E-2</v>
      </c>
      <c r="V313" s="16"/>
    </row>
    <row r="314" spans="1:22">
      <c r="A314" s="1" t="s">
        <v>626</v>
      </c>
      <c r="B314">
        <v>-0.19963868744384999</v>
      </c>
      <c r="C314">
        <v>-2.349344215676763E-2</v>
      </c>
      <c r="D314">
        <v>1.0605261911447461</v>
      </c>
      <c r="E314">
        <v>0.17614524528708239</v>
      </c>
      <c r="F314" s="8">
        <f t="shared" si="12"/>
        <v>-1.0367996863597399E-2</v>
      </c>
      <c r="G314" s="8">
        <f t="shared" si="13"/>
        <v>3.6699998002372197E-2</v>
      </c>
      <c r="I314" s="10" t="s">
        <v>627</v>
      </c>
      <c r="J314" s="11">
        <v>-1.0367996863597399E-2</v>
      </c>
      <c r="L314" s="12" t="str">
        <f>_xlfn.XLOOKUP(I314,Sheet!$B$2:$B$900,Sheet!$A$2:$A$900)</f>
        <v>PH</v>
      </c>
      <c r="M314" s="9">
        <f t="shared" si="14"/>
        <v>-1.0367996863597399E-2</v>
      </c>
      <c r="P314" s="15"/>
      <c r="R314" s="10" t="s">
        <v>626</v>
      </c>
      <c r="S314" s="11">
        <v>3.6699998002372197E-2</v>
      </c>
      <c r="V314" s="16"/>
    </row>
    <row r="315" spans="1:22">
      <c r="A315" s="1" t="s">
        <v>628</v>
      </c>
      <c r="B315">
        <v>-0.25148969946421212</v>
      </c>
      <c r="C315">
        <v>-0.1178140961483507</v>
      </c>
      <c r="D315">
        <v>1.3109363188834959</v>
      </c>
      <c r="E315">
        <v>0.1336756033158614</v>
      </c>
      <c r="F315" s="8">
        <f t="shared" si="12"/>
        <v>-9.9515022613671008E-3</v>
      </c>
      <c r="G315" s="8">
        <f t="shared" si="13"/>
        <v>5.8490030054389297E-2</v>
      </c>
      <c r="I315" s="10" t="s">
        <v>629</v>
      </c>
      <c r="J315" s="11">
        <v>-9.9515022613671008E-3</v>
      </c>
      <c r="L315" s="12" t="str">
        <f>_xlfn.XLOOKUP(I315,Sheet!$B$2:$B$900,Sheet!$A$2:$A$900)</f>
        <v>PHM</v>
      </c>
      <c r="M315" s="9">
        <f t="shared" si="14"/>
        <v>-9.9515022613671008E-3</v>
      </c>
      <c r="P315" s="15"/>
      <c r="R315" s="10" t="s">
        <v>628</v>
      </c>
      <c r="S315" s="11">
        <v>5.8490030054389297E-2</v>
      </c>
      <c r="V315" s="16"/>
    </row>
    <row r="316" spans="1:22">
      <c r="A316" s="1" t="s">
        <v>630</v>
      </c>
      <c r="B316">
        <v>-0.13134638020534889</v>
      </c>
      <c r="C316">
        <v>1.793223851058046E-2</v>
      </c>
      <c r="D316">
        <v>0.73071420266414777</v>
      </c>
      <c r="E316">
        <v>0.1492786187159294</v>
      </c>
      <c r="F316" s="8">
        <f t="shared" si="12"/>
        <v>-1.0290824739250099E-2</v>
      </c>
      <c r="G316" s="8">
        <f t="shared" si="13"/>
        <v>-1.6493643038237801E-2</v>
      </c>
      <c r="I316" s="10" t="s">
        <v>631</v>
      </c>
      <c r="J316" s="11">
        <v>-1.0290824739250099E-2</v>
      </c>
      <c r="L316" s="12" t="str">
        <f>_xlfn.XLOOKUP(I316,Sheet!$B$2:$B$900,Sheet!$A$2:$A$900)</f>
        <v>PKG</v>
      </c>
      <c r="M316" s="9">
        <f t="shared" si="14"/>
        <v>-1.0290824739250099E-2</v>
      </c>
      <c r="P316" s="15"/>
      <c r="R316" s="10" t="s">
        <v>630</v>
      </c>
      <c r="S316" s="11">
        <v>-1.6493643038237801E-2</v>
      </c>
      <c r="V316" s="16"/>
    </row>
    <row r="317" spans="1:22">
      <c r="A317" s="1" t="s">
        <v>632</v>
      </c>
      <c r="B317">
        <v>-0.18960210091987251</v>
      </c>
      <c r="C317">
        <v>-0.31675587306952202</v>
      </c>
      <c r="D317">
        <v>1.012055335599183</v>
      </c>
      <c r="E317">
        <v>-0.12715377214964951</v>
      </c>
      <c r="F317" s="8">
        <f t="shared" si="12"/>
        <v>-8.3571884501857999E-3</v>
      </c>
      <c r="G317" s="8">
        <f t="shared" si="13"/>
        <v>0.28316022237253702</v>
      </c>
      <c r="I317" s="10" t="s">
        <v>633</v>
      </c>
      <c r="J317" s="11">
        <v>-8.3571884501857999E-3</v>
      </c>
      <c r="L317" s="12" t="str">
        <f>_xlfn.XLOOKUP(I317,Sheet!$B$2:$B$900,Sheet!$A$2:$A$900)</f>
        <v>PLD</v>
      </c>
      <c r="M317" s="9">
        <f t="shared" si="14"/>
        <v>-8.3571884501857999E-3</v>
      </c>
      <c r="P317" s="15"/>
      <c r="R317" s="10" t="s">
        <v>632</v>
      </c>
      <c r="S317" s="11">
        <v>0.28316022237253702</v>
      </c>
      <c r="V317" s="16"/>
    </row>
    <row r="318" spans="1:22">
      <c r="A318" s="1" t="s">
        <v>634</v>
      </c>
      <c r="B318">
        <v>-6.8814590376346574E-2</v>
      </c>
      <c r="C318">
        <v>0.1470895533132742</v>
      </c>
      <c r="D318">
        <v>0.42872215142580428</v>
      </c>
      <c r="E318">
        <v>0.2159041436896208</v>
      </c>
      <c r="F318" s="8">
        <f t="shared" si="12"/>
        <v>-9.6504346214710008E-3</v>
      </c>
      <c r="G318" s="8">
        <f t="shared" si="13"/>
        <v>0.1184503402286608</v>
      </c>
      <c r="I318" s="10" t="s">
        <v>635</v>
      </c>
      <c r="J318" s="11">
        <v>-9.6504346214710008E-3</v>
      </c>
      <c r="L318" s="12" t="str">
        <f>_xlfn.XLOOKUP(I318,Sheet!$B$2:$B$900,Sheet!$A$2:$A$900)</f>
        <v>PM</v>
      </c>
      <c r="M318" s="9">
        <f t="shared" si="14"/>
        <v>-9.6504346214710008E-3</v>
      </c>
      <c r="P318" s="15"/>
      <c r="R318" s="10" t="s">
        <v>634</v>
      </c>
      <c r="S318" s="11">
        <v>0.1184503402286608</v>
      </c>
      <c r="V318" s="16"/>
    </row>
    <row r="319" spans="1:22">
      <c r="A319" s="1" t="s">
        <v>636</v>
      </c>
      <c r="B319">
        <v>-0.17337644787437739</v>
      </c>
      <c r="C319">
        <v>-0.15932801118618889</v>
      </c>
      <c r="D319">
        <v>0.93369490070214567</v>
      </c>
      <c r="E319">
        <v>1.40484366881885E-2</v>
      </c>
      <c r="F319" s="8">
        <f t="shared" si="12"/>
        <v>-9.6495525213540004E-3</v>
      </c>
      <c r="G319" s="8">
        <f t="shared" si="13"/>
        <v>0.16334564003238469</v>
      </c>
      <c r="I319" s="10" t="s">
        <v>637</v>
      </c>
      <c r="J319" s="11">
        <v>-9.6495525213540004E-3</v>
      </c>
      <c r="L319" s="12" t="str">
        <f>_xlfn.XLOOKUP(I319,Sheet!$B$2:$B$900,Sheet!$A$2:$A$900)</f>
        <v>PNC</v>
      </c>
      <c r="M319" s="9">
        <f t="shared" si="14"/>
        <v>-9.6495525213540004E-3</v>
      </c>
      <c r="P319" s="15"/>
      <c r="R319" s="10" t="s">
        <v>636</v>
      </c>
      <c r="S319" s="11">
        <v>0.16334564003238469</v>
      </c>
      <c r="V319" s="16"/>
    </row>
    <row r="320" spans="1:22">
      <c r="A320" s="1" t="s">
        <v>638</v>
      </c>
      <c r="B320">
        <v>-0.20234619448426719</v>
      </c>
      <c r="C320">
        <v>-0.41247837188621378</v>
      </c>
      <c r="D320">
        <v>1.0736018700452501</v>
      </c>
      <c r="E320">
        <v>-0.21013217740194659</v>
      </c>
      <c r="F320" s="8">
        <f t="shared" si="12"/>
        <v>-9.5278537822144002E-3</v>
      </c>
      <c r="G320" s="8">
        <f t="shared" si="13"/>
        <v>0.22078854911191709</v>
      </c>
      <c r="I320" s="10" t="s">
        <v>639</v>
      </c>
      <c r="J320" s="11">
        <v>-9.5278537822144002E-3</v>
      </c>
      <c r="L320" s="12" t="str">
        <f>_xlfn.XLOOKUP(I320,Sheet!$B$2:$B$900,Sheet!$A$2:$A$900)</f>
        <v>PNR</v>
      </c>
      <c r="M320" s="9">
        <f t="shared" si="14"/>
        <v>-9.5278537822144002E-3</v>
      </c>
      <c r="P320" s="15"/>
      <c r="R320" s="10" t="s">
        <v>638</v>
      </c>
      <c r="S320" s="11">
        <v>0.22078854911191709</v>
      </c>
      <c r="V320" s="16"/>
    </row>
    <row r="321" spans="1:22">
      <c r="A321" s="1" t="s">
        <v>640</v>
      </c>
      <c r="B321">
        <v>-7.6231226666427204E-2</v>
      </c>
      <c r="C321">
        <v>0.15245962357434181</v>
      </c>
      <c r="D321">
        <v>0.46454017634808759</v>
      </c>
      <c r="E321">
        <v>0.22869085024076899</v>
      </c>
      <c r="F321" s="8">
        <f t="shared" si="12"/>
        <v>-1.0491061991896601E-2</v>
      </c>
      <c r="G321" s="8">
        <f t="shared" si="13"/>
        <v>-0.1885032350334046</v>
      </c>
      <c r="I321" s="10" t="s">
        <v>641</v>
      </c>
      <c r="J321" s="11">
        <v>-1.0491061991896601E-2</v>
      </c>
      <c r="L321" s="12" t="str">
        <f>_xlfn.XLOOKUP(I321,Sheet!$B$2:$B$900,Sheet!$A$2:$A$900)</f>
        <v>PNW</v>
      </c>
      <c r="M321" s="9">
        <f t="shared" si="14"/>
        <v>-1.0491061991896601E-2</v>
      </c>
      <c r="P321" s="15"/>
      <c r="R321" s="10" t="s">
        <v>640</v>
      </c>
      <c r="S321" s="11">
        <v>-0.1885032350334046</v>
      </c>
      <c r="V321" s="16"/>
    </row>
    <row r="322" spans="1:22">
      <c r="A322" s="1" t="s">
        <v>642</v>
      </c>
      <c r="B322">
        <v>-0.27845524784959708</v>
      </c>
      <c r="C322">
        <v>0.25602654877059378</v>
      </c>
      <c r="D322">
        <v>1.4411641804549919</v>
      </c>
      <c r="E322">
        <v>0.53448179662019091</v>
      </c>
      <c r="F322" s="8">
        <f t="shared" ref="F322:F385" si="15">_xlfn.XLOOKUP(A322,$L$2:$L$900,$M$2:$M$900)</f>
        <v>-1.0908283486141999E-2</v>
      </c>
      <c r="G322" s="8">
        <f t="shared" ref="G322:G385" si="16">_xlfn.XLOOKUP(A322,$R$2:$R$900,$S$2:$S$900)</f>
        <v>5.1829245385753502E-2</v>
      </c>
      <c r="I322" s="10" t="s">
        <v>643</v>
      </c>
      <c r="J322" s="11">
        <v>-1.0908283486141999E-2</v>
      </c>
      <c r="L322" s="12" t="str">
        <f>_xlfn.XLOOKUP(I322,Sheet!$B$2:$B$900,Sheet!$A$2:$A$900)</f>
        <v>PODD</v>
      </c>
      <c r="M322" s="9">
        <f t="shared" ref="M322:M385" si="17">J322</f>
        <v>-1.0908283486141999E-2</v>
      </c>
      <c r="P322" s="15"/>
      <c r="R322" s="10" t="s">
        <v>642</v>
      </c>
      <c r="S322" s="11">
        <v>5.1829245385753502E-2</v>
      </c>
      <c r="V322" s="16"/>
    </row>
    <row r="323" spans="1:22">
      <c r="A323" s="1" t="s">
        <v>644</v>
      </c>
      <c r="B323">
        <v>-0.23361548547619029</v>
      </c>
      <c r="C323">
        <v>-0.5224597710233535</v>
      </c>
      <c r="D323">
        <v>1.224614296736414</v>
      </c>
      <c r="E323">
        <v>-0.28884428554716313</v>
      </c>
      <c r="F323" s="8">
        <f t="shared" si="15"/>
        <v>-9.0003354814513006E-3</v>
      </c>
      <c r="G323" s="8">
        <f t="shared" si="16"/>
        <v>0.17851314685524999</v>
      </c>
      <c r="I323" s="10" t="s">
        <v>645</v>
      </c>
      <c r="J323" s="11">
        <v>-9.0003354814513006E-3</v>
      </c>
      <c r="L323" s="12" t="str">
        <f>_xlfn.XLOOKUP(I323,Sheet!$B$2:$B$900,Sheet!$A$2:$A$900)</f>
        <v>POOL</v>
      </c>
      <c r="M323" s="9">
        <f t="shared" si="17"/>
        <v>-9.0003354814513006E-3</v>
      </c>
      <c r="P323" s="15"/>
      <c r="R323" s="10" t="s">
        <v>644</v>
      </c>
      <c r="S323" s="11">
        <v>0.17851314685524999</v>
      </c>
      <c r="V323" s="16"/>
    </row>
    <row r="324" spans="1:22">
      <c r="A324" s="1" t="s">
        <v>646</v>
      </c>
      <c r="B324">
        <v>-0.203020441549566</v>
      </c>
      <c r="C324">
        <v>-0.2350923575915915</v>
      </c>
      <c r="D324">
        <v>1.0768580898791591</v>
      </c>
      <c r="E324">
        <v>-3.20719160420255E-2</v>
      </c>
      <c r="F324" s="8">
        <f t="shared" si="15"/>
        <v>-9.9000014279387004E-3</v>
      </c>
      <c r="G324" s="8">
        <f t="shared" si="16"/>
        <v>6.8599686663159604E-2</v>
      </c>
      <c r="I324" s="10" t="s">
        <v>647</v>
      </c>
      <c r="J324" s="11">
        <v>-9.9000014279387004E-3</v>
      </c>
      <c r="L324" s="12" t="str">
        <f>_xlfn.XLOOKUP(I324,Sheet!$B$2:$B$900,Sheet!$A$2:$A$900)</f>
        <v>PPG</v>
      </c>
      <c r="M324" s="9">
        <f t="shared" si="17"/>
        <v>-9.9000014279387004E-3</v>
      </c>
      <c r="P324" s="15"/>
      <c r="R324" s="10" t="s">
        <v>646</v>
      </c>
      <c r="S324" s="11">
        <v>6.8599686663159604E-2</v>
      </c>
      <c r="V324" s="16"/>
    </row>
    <row r="325" spans="1:22">
      <c r="A325" s="1" t="s">
        <v>648</v>
      </c>
      <c r="B325">
        <v>-0.1024198975715816</v>
      </c>
      <c r="C325">
        <v>3.0911783077376302E-2</v>
      </c>
      <c r="D325">
        <v>0.5910161730768011</v>
      </c>
      <c r="E325">
        <v>0.1333316806489579</v>
      </c>
      <c r="F325" s="8">
        <f t="shared" si="15"/>
        <v>-9.7572721630959005E-3</v>
      </c>
      <c r="G325" s="8">
        <f t="shared" si="16"/>
        <v>6.3370099406790295E-2</v>
      </c>
      <c r="I325" s="10" t="s">
        <v>649</v>
      </c>
      <c r="J325" s="11">
        <v>-9.7572721630959005E-3</v>
      </c>
      <c r="L325" s="12" t="str">
        <f>_xlfn.XLOOKUP(I325,Sheet!$B$2:$B$900,Sheet!$A$2:$A$900)</f>
        <v>PPL</v>
      </c>
      <c r="M325" s="9">
        <f t="shared" si="17"/>
        <v>-9.7572721630959005E-3</v>
      </c>
      <c r="P325" s="15"/>
      <c r="R325" s="10" t="s">
        <v>648</v>
      </c>
      <c r="S325" s="11">
        <v>6.3370099406790295E-2</v>
      </c>
      <c r="V325" s="16"/>
    </row>
    <row r="326" spans="1:22">
      <c r="A326" s="1" t="s">
        <v>650</v>
      </c>
      <c r="B326">
        <v>-0.170810176137173</v>
      </c>
      <c r="C326">
        <v>3.3820890494596911E-3</v>
      </c>
      <c r="D326">
        <v>0.92130130589104853</v>
      </c>
      <c r="E326">
        <v>0.17419226518663269</v>
      </c>
      <c r="F326" s="8">
        <f t="shared" si="15"/>
        <v>-9.4011628007650005E-3</v>
      </c>
      <c r="G326" s="8">
        <f t="shared" si="16"/>
        <v>0.2022842054942145</v>
      </c>
      <c r="I326" s="10" t="s">
        <v>651</v>
      </c>
      <c r="J326" s="11">
        <v>-9.4011628007650005E-3</v>
      </c>
      <c r="L326" s="12" t="str">
        <f>_xlfn.XLOOKUP(I326,Sheet!$B$2:$B$900,Sheet!$A$2:$A$900)</f>
        <v>PRU</v>
      </c>
      <c r="M326" s="9">
        <f t="shared" si="17"/>
        <v>-9.4011628007650005E-3</v>
      </c>
      <c r="P326" s="15"/>
      <c r="R326" s="10" t="s">
        <v>650</v>
      </c>
      <c r="S326" s="11">
        <v>0.2022842054942145</v>
      </c>
      <c r="V326" s="16"/>
    </row>
    <row r="327" spans="1:22">
      <c r="A327" s="1" t="s">
        <v>652</v>
      </c>
      <c r="B327">
        <v>-0.1255881970146587</v>
      </c>
      <c r="C327">
        <v>-0.18415630043688749</v>
      </c>
      <c r="D327">
        <v>0.70290553833648484</v>
      </c>
      <c r="E327">
        <v>-5.8568103422228762E-2</v>
      </c>
      <c r="F327" s="8">
        <f t="shared" si="15"/>
        <v>-8.0396288781000008E-3</v>
      </c>
      <c r="G327" s="8">
        <f t="shared" si="16"/>
        <v>0.22710431241994691</v>
      </c>
      <c r="I327" s="10" t="s">
        <v>653</v>
      </c>
      <c r="J327" s="11">
        <v>-8.0396288781000008E-3</v>
      </c>
      <c r="L327" s="12" t="str">
        <f>_xlfn.XLOOKUP(I327,Sheet!$B$2:$B$900,Sheet!$A$2:$A$900)</f>
        <v>PSA</v>
      </c>
      <c r="M327" s="9">
        <f t="shared" si="17"/>
        <v>-8.0396288781000008E-3</v>
      </c>
      <c r="P327" s="15"/>
      <c r="R327" s="10" t="s">
        <v>652</v>
      </c>
      <c r="S327" s="11">
        <v>0.22710431241994691</v>
      </c>
      <c r="V327" s="16"/>
    </row>
    <row r="328" spans="1:22">
      <c r="A328" s="1" t="s">
        <v>654</v>
      </c>
      <c r="B328">
        <v>-0.22470798522186899</v>
      </c>
      <c r="C328">
        <v>6.5495386931442856E-2</v>
      </c>
      <c r="D328">
        <v>1.1815962689370409</v>
      </c>
      <c r="E328">
        <v>0.29020337215331182</v>
      </c>
      <c r="F328" s="8">
        <f t="shared" si="15"/>
        <v>-1.12831981761697E-2</v>
      </c>
      <c r="G328" s="8">
        <f t="shared" si="16"/>
        <v>-0.1678843159481809</v>
      </c>
      <c r="I328" s="10" t="s">
        <v>655</v>
      </c>
      <c r="J328" s="11">
        <v>-1.12831981761697E-2</v>
      </c>
      <c r="L328" s="12" t="str">
        <f>_xlfn.XLOOKUP(I328,Sheet!$B$2:$B$900,Sheet!$A$2:$A$900)</f>
        <v>PTC</v>
      </c>
      <c r="M328" s="9">
        <f t="shared" si="17"/>
        <v>-1.12831981761697E-2</v>
      </c>
      <c r="P328" s="15"/>
      <c r="R328" s="10" t="s">
        <v>654</v>
      </c>
      <c r="S328" s="11">
        <v>-0.1678843159481809</v>
      </c>
      <c r="V328" s="16"/>
    </row>
    <row r="329" spans="1:22">
      <c r="A329" s="1" t="s">
        <v>656</v>
      </c>
      <c r="B329">
        <v>-0.18722684747002999</v>
      </c>
      <c r="C329">
        <v>0.29580267358644391</v>
      </c>
      <c r="D329">
        <v>1.0005842476375171</v>
      </c>
      <c r="E329">
        <v>0.4830295210564739</v>
      </c>
      <c r="F329" s="8">
        <f t="shared" si="15"/>
        <v>-9.1351333854672E-3</v>
      </c>
      <c r="G329" s="8">
        <f t="shared" si="16"/>
        <v>0.26940262725614661</v>
      </c>
      <c r="I329" s="10" t="s">
        <v>657</v>
      </c>
      <c r="J329" s="11">
        <v>-9.1351333854672E-3</v>
      </c>
      <c r="L329" s="12" t="str">
        <f>_xlfn.XLOOKUP(I329,Sheet!$B$2:$B$900,Sheet!$A$2:$A$900)</f>
        <v>PWR</v>
      </c>
      <c r="M329" s="9">
        <f t="shared" si="17"/>
        <v>-9.1351333854672E-3</v>
      </c>
      <c r="P329" s="15"/>
      <c r="R329" s="10" t="s">
        <v>656</v>
      </c>
      <c r="S329" s="11">
        <v>0.26940262725614661</v>
      </c>
      <c r="V329" s="16"/>
    </row>
    <row r="330" spans="1:22">
      <c r="A330" s="1" t="s">
        <v>658</v>
      </c>
      <c r="B330">
        <v>-0.1134684380948108</v>
      </c>
      <c r="C330">
        <v>0.41281268823356648</v>
      </c>
      <c r="D330">
        <v>0.6443741758610495</v>
      </c>
      <c r="E330">
        <v>0.52628112632837731</v>
      </c>
      <c r="F330" s="8">
        <f t="shared" si="15"/>
        <v>-8.7290788406602995E-3</v>
      </c>
      <c r="G330" s="8">
        <f t="shared" si="16"/>
        <v>0.20608372439915601</v>
      </c>
      <c r="I330" s="10" t="s">
        <v>659</v>
      </c>
      <c r="J330" s="11">
        <v>-8.7290788406602995E-3</v>
      </c>
      <c r="L330" s="12" t="str">
        <f>_xlfn.XLOOKUP(I330,Sheet!$B$2:$B$900,Sheet!$A$2:$A$900)</f>
        <v>PXD</v>
      </c>
      <c r="M330" s="9">
        <f t="shared" si="17"/>
        <v>-8.7290788406602995E-3</v>
      </c>
      <c r="P330" s="15"/>
      <c r="R330" s="10" t="s">
        <v>658</v>
      </c>
      <c r="S330" s="11">
        <v>0.20608372439915601</v>
      </c>
      <c r="V330" s="16"/>
    </row>
    <row r="331" spans="1:22">
      <c r="A331" s="1" t="s">
        <v>660</v>
      </c>
      <c r="B331">
        <v>-0.29543091766611701</v>
      </c>
      <c r="C331">
        <v>-0.37830164467789662</v>
      </c>
      <c r="D331">
        <v>1.5231467586452929</v>
      </c>
      <c r="E331">
        <v>-8.2870727011779666E-2</v>
      </c>
      <c r="F331" s="8">
        <f t="shared" si="15"/>
        <v>-1.0488730377828E-2</v>
      </c>
      <c r="G331" s="8">
        <f t="shared" si="16"/>
        <v>0.11406043163039881</v>
      </c>
      <c r="I331" s="10" t="s">
        <v>661</v>
      </c>
      <c r="J331" s="11">
        <v>-1.0488730377828E-2</v>
      </c>
      <c r="L331" s="12" t="str">
        <f>_xlfn.XLOOKUP(I331,Sheet!$B$2:$B$900,Sheet!$A$2:$A$900)</f>
        <v>QCOM</v>
      </c>
      <c r="M331" s="9">
        <f t="shared" si="17"/>
        <v>-1.0488730377828E-2</v>
      </c>
      <c r="P331" s="15"/>
      <c r="R331" s="10" t="s">
        <v>660</v>
      </c>
      <c r="S331" s="11">
        <v>0.11406043163039881</v>
      </c>
      <c r="V331" s="16"/>
    </row>
    <row r="332" spans="1:22">
      <c r="A332" s="1" t="s">
        <v>662</v>
      </c>
      <c r="B332">
        <v>-0.33940465794490338</v>
      </c>
      <c r="C332">
        <v>-0.2139172682788246</v>
      </c>
      <c r="D332">
        <v>1.735514261058501</v>
      </c>
      <c r="E332">
        <v>0.12548738966607881</v>
      </c>
      <c r="F332" s="8">
        <f t="shared" si="15"/>
        <v>-1.06659440688397E-2</v>
      </c>
      <c r="G332" s="8">
        <f t="shared" si="16"/>
        <v>-1.3439688037787501E-2</v>
      </c>
      <c r="I332" s="10" t="s">
        <v>663</v>
      </c>
      <c r="J332" s="11">
        <v>-1.06659440688397E-2</v>
      </c>
      <c r="L332" s="12" t="str">
        <f>_xlfn.XLOOKUP(I332,Sheet!$B$2:$B$900,Sheet!$A$2:$A$900)</f>
        <v>RCL</v>
      </c>
      <c r="M332" s="9">
        <f t="shared" si="17"/>
        <v>-1.06659440688397E-2</v>
      </c>
      <c r="P332" s="15"/>
      <c r="R332" s="10" t="s">
        <v>662</v>
      </c>
      <c r="S332" s="11">
        <v>-1.3439688037787501E-2</v>
      </c>
      <c r="V332" s="16"/>
    </row>
    <row r="333" spans="1:22">
      <c r="A333" s="1" t="s">
        <v>664</v>
      </c>
      <c r="B333">
        <v>-0.1674416353214096</v>
      </c>
      <c r="C333">
        <v>-0.1026983052317115</v>
      </c>
      <c r="D333">
        <v>0.90503321963581296</v>
      </c>
      <c r="E333">
        <v>6.474333008969807E-2</v>
      </c>
      <c r="F333" s="8">
        <f t="shared" si="15"/>
        <v>-8.5031642072231003E-3</v>
      </c>
      <c r="G333" s="8">
        <f t="shared" si="16"/>
        <v>0.26774447908030441</v>
      </c>
      <c r="I333" s="10" t="s">
        <v>665</v>
      </c>
      <c r="J333" s="11">
        <v>-8.5031642072231003E-3</v>
      </c>
      <c r="L333" s="12" t="str">
        <f>_xlfn.XLOOKUP(I333,Sheet!$B$2:$B$900,Sheet!$A$2:$A$900)</f>
        <v>REG</v>
      </c>
      <c r="M333" s="9">
        <f t="shared" si="17"/>
        <v>-8.5031642072231003E-3</v>
      </c>
      <c r="P333" s="15"/>
      <c r="R333" s="10" t="s">
        <v>664</v>
      </c>
      <c r="S333" s="11">
        <v>0.26774447908030441</v>
      </c>
      <c r="V333" s="16"/>
    </row>
    <row r="334" spans="1:22">
      <c r="A334" s="1" t="s">
        <v>666</v>
      </c>
      <c r="B334">
        <v>-0.1013785231335274</v>
      </c>
      <c r="C334">
        <v>0.1875747826595254</v>
      </c>
      <c r="D334">
        <v>0.5859869422885069</v>
      </c>
      <c r="E334">
        <v>0.28895330579305289</v>
      </c>
      <c r="F334" s="8">
        <f t="shared" si="15"/>
        <v>-9.5854461020324997E-3</v>
      </c>
      <c r="G334" s="8">
        <f t="shared" si="16"/>
        <v>0.11401612480079711</v>
      </c>
      <c r="I334" s="10" t="s">
        <v>667</v>
      </c>
      <c r="J334" s="11">
        <v>-9.5854461020324997E-3</v>
      </c>
      <c r="L334" s="12" t="str">
        <f>_xlfn.XLOOKUP(I334,Sheet!$B$2:$B$900,Sheet!$A$2:$A$900)</f>
        <v>REGN</v>
      </c>
      <c r="M334" s="9">
        <f t="shared" si="17"/>
        <v>-9.5854461020324997E-3</v>
      </c>
      <c r="P334" s="15"/>
      <c r="R334" s="10" t="s">
        <v>666</v>
      </c>
      <c r="S334" s="11">
        <v>0.11401612480079711</v>
      </c>
      <c r="V334" s="16"/>
    </row>
    <row r="335" spans="1:22">
      <c r="A335" s="1" t="s">
        <v>668</v>
      </c>
      <c r="B335">
        <v>-0.1805420349632782</v>
      </c>
      <c r="C335">
        <v>8.8212841027927702E-2</v>
      </c>
      <c r="D335">
        <v>0.96830050449537841</v>
      </c>
      <c r="E335">
        <v>0.26875487599120601</v>
      </c>
      <c r="F335" s="8">
        <f t="shared" si="15"/>
        <v>-9.8205427055286995E-3</v>
      </c>
      <c r="G335" s="8">
        <f t="shared" si="16"/>
        <v>0.13648106338721519</v>
      </c>
      <c r="I335" s="10" t="s">
        <v>669</v>
      </c>
      <c r="J335" s="11">
        <v>-9.8205427055286995E-3</v>
      </c>
      <c r="L335" s="12" t="str">
        <f>_xlfn.XLOOKUP(I335,Sheet!$B$2:$B$900,Sheet!$A$2:$A$900)</f>
        <v>RF</v>
      </c>
      <c r="M335" s="9">
        <f t="shared" si="17"/>
        <v>-9.8205427055286995E-3</v>
      </c>
      <c r="P335" s="15"/>
      <c r="R335" s="10" t="s">
        <v>668</v>
      </c>
      <c r="S335" s="11">
        <v>0.13648106338721519</v>
      </c>
      <c r="V335" s="16"/>
    </row>
    <row r="336" spans="1:22">
      <c r="A336" s="1" t="s">
        <v>670</v>
      </c>
      <c r="B336">
        <v>-0.1904343753558139</v>
      </c>
      <c r="C336">
        <v>-0.32752500200018742</v>
      </c>
      <c r="D336">
        <v>1.0160747354083119</v>
      </c>
      <c r="E336">
        <v>-0.13709062664437349</v>
      </c>
      <c r="F336" s="8">
        <f t="shared" si="15"/>
        <v>-8.3950085291887005E-3</v>
      </c>
      <c r="G336" s="8">
        <f t="shared" si="16"/>
        <v>0.30882451923825172</v>
      </c>
      <c r="I336" s="10" t="s">
        <v>671</v>
      </c>
      <c r="J336" s="11">
        <v>-8.3950085291887005E-3</v>
      </c>
      <c r="L336" s="12" t="str">
        <f>_xlfn.XLOOKUP(I336,Sheet!$B$2:$B$900,Sheet!$A$2:$A$900)</f>
        <v>RHI</v>
      </c>
      <c r="M336" s="9">
        <f t="shared" si="17"/>
        <v>-8.3950085291887005E-3</v>
      </c>
      <c r="P336" s="15"/>
      <c r="R336" s="10" t="s">
        <v>670</v>
      </c>
      <c r="S336" s="11">
        <v>0.30882451923825172</v>
      </c>
      <c r="V336" s="16"/>
    </row>
    <row r="337" spans="1:22">
      <c r="A337" s="1" t="s">
        <v>672</v>
      </c>
      <c r="B337">
        <v>-0.20283127223414529</v>
      </c>
      <c r="C337">
        <v>0.13772533120382199</v>
      </c>
      <c r="D337">
        <v>1.075944512485141</v>
      </c>
      <c r="E337">
        <v>0.34055660343796729</v>
      </c>
      <c r="F337" s="8">
        <f t="shared" si="15"/>
        <v>-9.1889687351684995E-3</v>
      </c>
      <c r="G337" s="8">
        <f t="shared" si="16"/>
        <v>0.21987708099764919</v>
      </c>
      <c r="I337" s="10" t="s">
        <v>673</v>
      </c>
      <c r="J337" s="11">
        <v>-9.1889687351684995E-3</v>
      </c>
      <c r="L337" s="12" t="str">
        <f>_xlfn.XLOOKUP(I337,Sheet!$B$2:$B$900,Sheet!$A$2:$A$900)</f>
        <v>RJF</v>
      </c>
      <c r="M337" s="9">
        <f t="shared" si="17"/>
        <v>-9.1889687351684995E-3</v>
      </c>
      <c r="P337" s="15"/>
      <c r="R337" s="10" t="s">
        <v>672</v>
      </c>
      <c r="S337" s="11">
        <v>0.21987708099764919</v>
      </c>
      <c r="V337" s="16"/>
    </row>
    <row r="338" spans="1:22">
      <c r="A338" s="1" t="s">
        <v>674</v>
      </c>
      <c r="B338">
        <v>-0.25233000059549021</v>
      </c>
      <c r="C338">
        <v>1.2929952091790381E-2</v>
      </c>
      <c r="D338">
        <v>1.3149944829467111</v>
      </c>
      <c r="E338">
        <v>0.26525995268728048</v>
      </c>
      <c r="F338" s="8">
        <f t="shared" si="15"/>
        <v>-1.03039703643942E-2</v>
      </c>
      <c r="G338" s="8">
        <f t="shared" si="16"/>
        <v>1.9949604319180698E-2</v>
      </c>
      <c r="I338" s="10" t="s">
        <v>675</v>
      </c>
      <c r="J338" s="11">
        <v>-1.03039703643942E-2</v>
      </c>
      <c r="L338" s="12" t="str">
        <f>_xlfn.XLOOKUP(I338,Sheet!$B$2:$B$900,Sheet!$A$2:$A$900)</f>
        <v>RL</v>
      </c>
      <c r="M338" s="9">
        <f t="shared" si="17"/>
        <v>-1.03039703643942E-2</v>
      </c>
      <c r="P338" s="15"/>
      <c r="R338" s="10" t="s">
        <v>674</v>
      </c>
      <c r="S338" s="11">
        <v>1.9949604319180698E-2</v>
      </c>
      <c r="V338" s="16"/>
    </row>
    <row r="339" spans="1:22">
      <c r="A339" s="1" t="s">
        <v>676</v>
      </c>
      <c r="B339">
        <v>-0.16076586066260201</v>
      </c>
      <c r="C339">
        <v>-0.1618708728688327</v>
      </c>
      <c r="D339">
        <v>0.87279312402474452</v>
      </c>
      <c r="E339">
        <v>-1.105012206230771E-3</v>
      </c>
      <c r="F339" s="8">
        <f t="shared" si="15"/>
        <v>-9.9372647421096007E-3</v>
      </c>
      <c r="G339" s="8">
        <f t="shared" si="16"/>
        <v>0.20573535335286411</v>
      </c>
      <c r="I339" s="10" t="s">
        <v>677</v>
      </c>
      <c r="J339" s="11">
        <v>-9.9372647421096007E-3</v>
      </c>
      <c r="L339" s="12" t="str">
        <f>_xlfn.XLOOKUP(I339,Sheet!$B$2:$B$900,Sheet!$A$2:$A$900)</f>
        <v>RMD</v>
      </c>
      <c r="M339" s="9">
        <f t="shared" si="17"/>
        <v>-9.9372647421096007E-3</v>
      </c>
      <c r="P339" s="15"/>
      <c r="R339" s="10" t="s">
        <v>676</v>
      </c>
      <c r="S339" s="11">
        <v>0.20573535335286411</v>
      </c>
      <c r="V339" s="16"/>
    </row>
    <row r="340" spans="1:22">
      <c r="A340" s="1" t="s">
        <v>678</v>
      </c>
      <c r="B340">
        <v>-0.20524657791887621</v>
      </c>
      <c r="C340">
        <v>-0.21557812853879971</v>
      </c>
      <c r="D340">
        <v>1.0876090293667799</v>
      </c>
      <c r="E340">
        <v>-1.033155061992347E-2</v>
      </c>
      <c r="F340" s="8">
        <f t="shared" si="15"/>
        <v>-9.4635196212702992E-3</v>
      </c>
      <c r="G340" s="8">
        <f t="shared" si="16"/>
        <v>0.18660677639094769</v>
      </c>
      <c r="I340" s="10" t="s">
        <v>679</v>
      </c>
      <c r="J340" s="11">
        <v>-9.4635196212702992E-3</v>
      </c>
      <c r="L340" s="12" t="str">
        <f>_xlfn.XLOOKUP(I340,Sheet!$B$2:$B$900,Sheet!$A$2:$A$900)</f>
        <v>ROK</v>
      </c>
      <c r="M340" s="9">
        <f t="shared" si="17"/>
        <v>-9.4635196212702992E-3</v>
      </c>
      <c r="P340" s="15"/>
      <c r="R340" s="10" t="s">
        <v>678</v>
      </c>
      <c r="S340" s="11">
        <v>0.18660677639094769</v>
      </c>
      <c r="V340" s="16"/>
    </row>
    <row r="341" spans="1:22">
      <c r="A341" s="1" t="s">
        <v>680</v>
      </c>
      <c r="B341">
        <v>-0.1006623878386866</v>
      </c>
      <c r="C341">
        <v>0.1214207893547188</v>
      </c>
      <c r="D341">
        <v>0.58252842675193661</v>
      </c>
      <c r="E341">
        <v>0.2220831771934054</v>
      </c>
      <c r="F341" s="8">
        <f t="shared" si="15"/>
        <v>-1.13090872970534E-2</v>
      </c>
      <c r="G341" s="8">
        <f t="shared" si="16"/>
        <v>-3.1059495356312101E-2</v>
      </c>
      <c r="I341" s="10" t="s">
        <v>681</v>
      </c>
      <c r="J341" s="11">
        <v>-1.13090872970534E-2</v>
      </c>
      <c r="L341" s="12" t="str">
        <f>_xlfn.XLOOKUP(I341,Sheet!$B$2:$B$900,Sheet!$A$2:$A$900)</f>
        <v>ROL</v>
      </c>
      <c r="M341" s="9">
        <f t="shared" si="17"/>
        <v>-1.13090872970534E-2</v>
      </c>
      <c r="P341" s="15"/>
      <c r="R341" s="10" t="s">
        <v>680</v>
      </c>
      <c r="S341" s="11">
        <v>-3.1059495356312101E-2</v>
      </c>
      <c r="V341" s="16"/>
    </row>
    <row r="342" spans="1:22">
      <c r="A342" s="1" t="s">
        <v>682</v>
      </c>
      <c r="B342">
        <v>-0.14130868533921481</v>
      </c>
      <c r="C342">
        <v>-9.0024387349187385E-2</v>
      </c>
      <c r="D342">
        <v>0.77882632244618943</v>
      </c>
      <c r="E342">
        <v>5.1284297990027372E-2</v>
      </c>
      <c r="F342" s="8">
        <f t="shared" si="15"/>
        <v>-1.00543244417397E-2</v>
      </c>
      <c r="G342" s="8">
        <f t="shared" si="16"/>
        <v>9.6848072969420496E-2</v>
      </c>
      <c r="I342" s="10" t="s">
        <v>683</v>
      </c>
      <c r="J342" s="11">
        <v>-1.00543244417397E-2</v>
      </c>
      <c r="L342" s="12" t="str">
        <f>_xlfn.XLOOKUP(I342,Sheet!$B$2:$B$900,Sheet!$A$2:$A$900)</f>
        <v>ROP</v>
      </c>
      <c r="M342" s="9">
        <f t="shared" si="17"/>
        <v>-1.00543244417397E-2</v>
      </c>
      <c r="P342" s="15"/>
      <c r="R342" s="10" t="s">
        <v>682</v>
      </c>
      <c r="S342" s="11">
        <v>9.6848072969420496E-2</v>
      </c>
      <c r="V342" s="16"/>
    </row>
    <row r="343" spans="1:22">
      <c r="A343" s="1" t="s">
        <v>684</v>
      </c>
      <c r="B343">
        <v>-0.2136828980068822</v>
      </c>
      <c r="C343">
        <v>0.13375222541653251</v>
      </c>
      <c r="D343">
        <v>1.1283515319442221</v>
      </c>
      <c r="E343">
        <v>0.34743512342341482</v>
      </c>
      <c r="F343" s="8">
        <f t="shared" si="15"/>
        <v>-1.1232002086521699E-2</v>
      </c>
      <c r="G343" s="8">
        <f t="shared" si="16"/>
        <v>-0.1004296733663331</v>
      </c>
      <c r="I343" s="10" t="s">
        <v>685</v>
      </c>
      <c r="J343" s="11">
        <v>-1.1232002086521699E-2</v>
      </c>
      <c r="L343" s="12" t="str">
        <f>_xlfn.XLOOKUP(I343,Sheet!$B$2:$B$900,Sheet!$A$2:$A$900)</f>
        <v>ROST</v>
      </c>
      <c r="M343" s="9">
        <f t="shared" si="17"/>
        <v>-1.1232002086521699E-2</v>
      </c>
      <c r="P343" s="15"/>
      <c r="R343" s="10" t="s">
        <v>684</v>
      </c>
      <c r="S343" s="11">
        <v>-0.1004296733663331</v>
      </c>
      <c r="V343" s="16"/>
    </row>
    <row r="344" spans="1:22">
      <c r="A344" s="1" t="s">
        <v>686</v>
      </c>
      <c r="B344">
        <v>-9.5438359571998366E-2</v>
      </c>
      <c r="C344">
        <v>-3.8576679731090253E-2</v>
      </c>
      <c r="D344">
        <v>0.55729941897367896</v>
      </c>
      <c r="E344">
        <v>5.6861679840908119E-2</v>
      </c>
      <c r="F344" s="8">
        <f t="shared" si="15"/>
        <v>-8.9462051122261993E-3</v>
      </c>
      <c r="G344" s="8">
        <f t="shared" si="16"/>
        <v>0.26365099330263098</v>
      </c>
      <c r="I344" s="10" t="s">
        <v>687</v>
      </c>
      <c r="J344" s="11">
        <v>-8.9462051122261993E-3</v>
      </c>
      <c r="L344" s="12" t="str">
        <f>_xlfn.XLOOKUP(I344,Sheet!$B$2:$B$900,Sheet!$A$2:$A$900)</f>
        <v>RSG</v>
      </c>
      <c r="M344" s="9">
        <f t="shared" si="17"/>
        <v>-8.9462051122261993E-3</v>
      </c>
      <c r="P344" s="15"/>
      <c r="R344" s="10" t="s">
        <v>686</v>
      </c>
      <c r="S344" s="11">
        <v>0.26365099330263098</v>
      </c>
      <c r="V344" s="16"/>
    </row>
    <row r="345" spans="1:22">
      <c r="A345" s="1" t="s">
        <v>688</v>
      </c>
      <c r="B345">
        <v>-0.11650802568667951</v>
      </c>
      <c r="C345">
        <v>0.21601657515103301</v>
      </c>
      <c r="D345">
        <v>0.65905361002241269</v>
      </c>
      <c r="E345">
        <v>0.33252460083771251</v>
      </c>
      <c r="F345" s="8">
        <f t="shared" si="15"/>
        <v>-9.9838146434621002E-3</v>
      </c>
      <c r="G345" s="8">
        <f t="shared" si="16"/>
        <v>0.1544450814961186</v>
      </c>
      <c r="I345" s="10" t="s">
        <v>689</v>
      </c>
      <c r="J345" s="11">
        <v>-9.9838146434621002E-3</v>
      </c>
      <c r="L345" s="12" t="str">
        <f>_xlfn.XLOOKUP(I345,Sheet!$B$2:$B$900,Sheet!$A$2:$A$900)</f>
        <v>RTX</v>
      </c>
      <c r="M345" s="9">
        <f t="shared" si="17"/>
        <v>-9.9838146434621002E-3</v>
      </c>
      <c r="P345" s="15"/>
      <c r="R345" s="10" t="s">
        <v>688</v>
      </c>
      <c r="S345" s="11">
        <v>0.1544450814961186</v>
      </c>
      <c r="V345" s="16"/>
    </row>
    <row r="346" spans="1:22">
      <c r="A346" s="1" t="s">
        <v>690</v>
      </c>
      <c r="B346">
        <v>-0.21690966188682689</v>
      </c>
      <c r="C346">
        <v>-0.286265145485609</v>
      </c>
      <c r="D346">
        <v>1.143934918340662</v>
      </c>
      <c r="E346">
        <v>-6.9355483598782103E-2</v>
      </c>
      <c r="F346" s="8">
        <f t="shared" si="15"/>
        <v>-9.3306061882822994E-3</v>
      </c>
      <c r="G346" s="8">
        <f t="shared" si="16"/>
        <v>0.22646977680970901</v>
      </c>
      <c r="I346" s="10" t="s">
        <v>691</v>
      </c>
      <c r="J346" s="11">
        <v>-9.3306061882822994E-3</v>
      </c>
      <c r="L346" s="12" t="str">
        <f>_xlfn.XLOOKUP(I346,Sheet!$B$2:$B$900,Sheet!$A$2:$A$900)</f>
        <v>RVTY</v>
      </c>
      <c r="M346" s="9">
        <f t="shared" si="17"/>
        <v>-9.3306061882822994E-3</v>
      </c>
      <c r="P346" s="15"/>
      <c r="R346" s="10" t="s">
        <v>690</v>
      </c>
      <c r="S346" s="11">
        <v>0.22646977680970901</v>
      </c>
      <c r="V346" s="16"/>
    </row>
    <row r="347" spans="1:22">
      <c r="A347" s="1" t="s">
        <v>692</v>
      </c>
      <c r="B347">
        <v>-0.15414986370965039</v>
      </c>
      <c r="C347">
        <v>-0.2649686937250354</v>
      </c>
      <c r="D347">
        <v>0.84084171984661249</v>
      </c>
      <c r="E347">
        <v>-0.11081883001538501</v>
      </c>
      <c r="F347" s="8">
        <f t="shared" si="15"/>
        <v>-9.0405602255274001E-3</v>
      </c>
      <c r="G347" s="8">
        <f t="shared" si="16"/>
        <v>0.1829294190135968</v>
      </c>
      <c r="I347" s="10" t="s">
        <v>693</v>
      </c>
      <c r="J347" s="11">
        <v>-9.0405602255274001E-3</v>
      </c>
      <c r="L347" s="12" t="str">
        <f>_xlfn.XLOOKUP(I347,Sheet!$B$2:$B$900,Sheet!$A$2:$A$900)</f>
        <v>SBAC</v>
      </c>
      <c r="M347" s="9">
        <f t="shared" si="17"/>
        <v>-9.0405602255274001E-3</v>
      </c>
      <c r="P347" s="15"/>
      <c r="R347" s="10" t="s">
        <v>692</v>
      </c>
      <c r="S347" s="11">
        <v>0.1829294190135968</v>
      </c>
      <c r="V347" s="16"/>
    </row>
    <row r="348" spans="1:22">
      <c r="A348" s="1" t="s">
        <v>694</v>
      </c>
      <c r="B348">
        <v>-0.20334607532570581</v>
      </c>
      <c r="C348">
        <v>-7.7923709597287116E-2</v>
      </c>
      <c r="D348">
        <v>1.078430710977609</v>
      </c>
      <c r="E348">
        <v>0.12542236572841869</v>
      </c>
      <c r="F348" s="8">
        <f t="shared" si="15"/>
        <v>-1.03155203387308E-2</v>
      </c>
      <c r="G348" s="8">
        <f t="shared" si="16"/>
        <v>6.6994439391763805E-2</v>
      </c>
      <c r="I348" s="10" t="s">
        <v>695</v>
      </c>
      <c r="J348" s="11">
        <v>-1.03155203387308E-2</v>
      </c>
      <c r="L348" s="12" t="str">
        <f>_xlfn.XLOOKUP(I348,Sheet!$B$2:$B$900,Sheet!$A$2:$A$900)</f>
        <v>SBUX</v>
      </c>
      <c r="M348" s="9">
        <f t="shared" si="17"/>
        <v>-1.03155203387308E-2</v>
      </c>
      <c r="P348" s="15"/>
      <c r="R348" s="10" t="s">
        <v>694</v>
      </c>
      <c r="S348" s="11">
        <v>6.6994439391763805E-2</v>
      </c>
      <c r="V348" s="16"/>
    </row>
    <row r="349" spans="1:22">
      <c r="A349" s="1" t="s">
        <v>696</v>
      </c>
      <c r="B349">
        <v>-0.17766882375673571</v>
      </c>
      <c r="C349">
        <v>6.6686727587467853E-2</v>
      </c>
      <c r="D349">
        <v>0.95442457117766089</v>
      </c>
      <c r="E349">
        <v>0.24435555134420359</v>
      </c>
      <c r="F349" s="8">
        <f t="shared" si="15"/>
        <v>-9.2582191611287005E-3</v>
      </c>
      <c r="G349" s="8">
        <f t="shared" si="16"/>
        <v>0.22780656745122921</v>
      </c>
      <c r="I349" s="10" t="s">
        <v>697</v>
      </c>
      <c r="J349" s="11">
        <v>-9.2582191611287005E-3</v>
      </c>
      <c r="L349" s="12" t="str">
        <f>_xlfn.XLOOKUP(I349,Sheet!$B$2:$B$900,Sheet!$A$2:$A$900)</f>
        <v>SCHW</v>
      </c>
      <c r="M349" s="9">
        <f t="shared" si="17"/>
        <v>-9.2582191611287005E-3</v>
      </c>
      <c r="P349" s="15"/>
      <c r="R349" s="10" t="s">
        <v>696</v>
      </c>
      <c r="S349" s="11">
        <v>0.22780656745122921</v>
      </c>
      <c r="V349" s="16"/>
    </row>
    <row r="350" spans="1:22">
      <c r="A350" s="1" t="s">
        <v>698</v>
      </c>
      <c r="B350">
        <v>-0.15499958993318599</v>
      </c>
      <c r="C350">
        <v>-0.32230087915808109</v>
      </c>
      <c r="D350">
        <v>0.84494540160493481</v>
      </c>
      <c r="E350">
        <v>-0.16730128922489509</v>
      </c>
      <c r="F350" s="8">
        <f t="shared" si="15"/>
        <v>-9.1407463324501004E-3</v>
      </c>
      <c r="G350" s="8">
        <f t="shared" si="16"/>
        <v>0.19139134910094849</v>
      </c>
      <c r="I350" s="10" t="s">
        <v>699</v>
      </c>
      <c r="J350" s="11">
        <v>-9.1407463324501004E-3</v>
      </c>
      <c r="L350" s="12" t="str">
        <f>_xlfn.XLOOKUP(I350,Sheet!$B$2:$B$900,Sheet!$A$2:$A$900)</f>
        <v>SHW</v>
      </c>
      <c r="M350" s="9">
        <f t="shared" si="17"/>
        <v>-9.1407463324501004E-3</v>
      </c>
      <c r="P350" s="15"/>
      <c r="R350" s="10" t="s">
        <v>698</v>
      </c>
      <c r="S350" s="11">
        <v>0.19139134910094849</v>
      </c>
      <c r="V350" s="16"/>
    </row>
    <row r="351" spans="1:22">
      <c r="A351" s="1" t="s">
        <v>700</v>
      </c>
      <c r="B351">
        <v>-2.988999424267292E-2</v>
      </c>
      <c r="C351">
        <v>0.2107587674127398</v>
      </c>
      <c r="D351">
        <v>0.24073906854625041</v>
      </c>
      <c r="E351">
        <v>0.24064876165541271</v>
      </c>
      <c r="F351" s="8">
        <f t="shared" si="15"/>
        <v>-9.1774974562683995E-3</v>
      </c>
      <c r="G351" s="8">
        <f t="shared" si="16"/>
        <v>6.50757364295666E-2</v>
      </c>
      <c r="I351" s="10" t="s">
        <v>701</v>
      </c>
      <c r="J351" s="11">
        <v>-9.1774974562683995E-3</v>
      </c>
      <c r="L351" s="12" t="str">
        <f>_xlfn.XLOOKUP(I351,Sheet!$B$2:$B$900,Sheet!$A$2:$A$900)</f>
        <v>SJM</v>
      </c>
      <c r="M351" s="9">
        <f t="shared" si="17"/>
        <v>-9.1774974562683995E-3</v>
      </c>
      <c r="P351" s="15"/>
      <c r="R351" s="10" t="s">
        <v>700</v>
      </c>
      <c r="S351" s="11">
        <v>6.50757364295666E-2</v>
      </c>
      <c r="V351" s="16"/>
    </row>
    <row r="352" spans="1:22">
      <c r="A352" s="1" t="s">
        <v>702</v>
      </c>
      <c r="B352">
        <v>-0.1204226479094357</v>
      </c>
      <c r="C352">
        <v>0.71819683216030128</v>
      </c>
      <c r="D352">
        <v>0.67795895077958801</v>
      </c>
      <c r="E352">
        <v>0.83861948006973697</v>
      </c>
      <c r="F352" s="8">
        <f t="shared" si="15"/>
        <v>-9.6932105794841992E-3</v>
      </c>
      <c r="G352" s="8">
        <f t="shared" si="16"/>
        <v>0.14436145728367389</v>
      </c>
      <c r="I352" s="10" t="s">
        <v>703</v>
      </c>
      <c r="J352" s="11">
        <v>-9.6932105794841992E-3</v>
      </c>
      <c r="L352" s="12" t="str">
        <f>_xlfn.XLOOKUP(I352,Sheet!$B$2:$B$900,Sheet!$A$2:$A$900)</f>
        <v>SLB</v>
      </c>
      <c r="M352" s="9">
        <f t="shared" si="17"/>
        <v>-9.6932105794841992E-3</v>
      </c>
      <c r="P352" s="15"/>
      <c r="R352" s="10" t="s">
        <v>702</v>
      </c>
      <c r="S352" s="11">
        <v>0.14436145728367389</v>
      </c>
      <c r="V352" s="16"/>
    </row>
    <row r="353" spans="1:22">
      <c r="A353" s="1" t="s">
        <v>704</v>
      </c>
      <c r="B353">
        <v>-0.13867833803703189</v>
      </c>
      <c r="C353">
        <v>0.1192236176234447</v>
      </c>
      <c r="D353">
        <v>0.7661232800508313</v>
      </c>
      <c r="E353">
        <v>0.25790195566047658</v>
      </c>
      <c r="F353" s="8">
        <f t="shared" si="15"/>
        <v>-9.6184614808853992E-3</v>
      </c>
      <c r="G353" s="8">
        <f t="shared" si="16"/>
        <v>4.6577629721508397E-2</v>
      </c>
      <c r="I353" s="10" t="s">
        <v>705</v>
      </c>
      <c r="J353" s="11">
        <v>-9.6184614808853992E-3</v>
      </c>
      <c r="L353" s="12" t="str">
        <f>_xlfn.XLOOKUP(I353,Sheet!$B$2:$B$900,Sheet!$A$2:$A$900)</f>
        <v>SNA</v>
      </c>
      <c r="M353" s="9">
        <f t="shared" si="17"/>
        <v>-9.6184614808853992E-3</v>
      </c>
      <c r="P353" s="15"/>
      <c r="R353" s="10" t="s">
        <v>704</v>
      </c>
      <c r="S353" s="11">
        <v>4.6577629721508397E-2</v>
      </c>
      <c r="V353" s="16"/>
    </row>
    <row r="354" spans="1:22">
      <c r="A354" s="1" t="s">
        <v>706</v>
      </c>
      <c r="B354">
        <v>-0.26256547874113972</v>
      </c>
      <c r="C354">
        <v>-5.4825754205124137E-2</v>
      </c>
      <c r="D354">
        <v>1.3644258689515349</v>
      </c>
      <c r="E354">
        <v>0.20773972453601561</v>
      </c>
      <c r="F354" s="8">
        <f t="shared" si="15"/>
        <v>-1.0088990727121201E-2</v>
      </c>
      <c r="G354" s="8">
        <f t="shared" si="16"/>
        <v>0.19735172469807921</v>
      </c>
      <c r="I354" s="10" t="s">
        <v>707</v>
      </c>
      <c r="J354" s="11">
        <v>-1.0088990727121201E-2</v>
      </c>
      <c r="L354" s="12" t="str">
        <f>_xlfn.XLOOKUP(I354,Sheet!$B$2:$B$900,Sheet!$A$2:$A$900)</f>
        <v>SNPS</v>
      </c>
      <c r="M354" s="9">
        <f t="shared" si="17"/>
        <v>-1.0088990727121201E-2</v>
      </c>
      <c r="P354" s="15"/>
      <c r="R354" s="10" t="s">
        <v>706</v>
      </c>
      <c r="S354" s="11">
        <v>0.19735172469807921</v>
      </c>
      <c r="V354" s="16"/>
    </row>
    <row r="355" spans="1:22">
      <c r="A355" s="1" t="s">
        <v>708</v>
      </c>
      <c r="B355">
        <v>-7.2655998112440334E-2</v>
      </c>
      <c r="C355">
        <v>0.1049481753123359</v>
      </c>
      <c r="D355">
        <v>0.44727390894047159</v>
      </c>
      <c r="E355">
        <v>0.17760417342477619</v>
      </c>
      <c r="F355" s="8">
        <f t="shared" si="15"/>
        <v>-9.6183219665492998E-3</v>
      </c>
      <c r="G355" s="8">
        <f t="shared" si="16"/>
        <v>8.0361520099735004E-2</v>
      </c>
      <c r="I355" s="10" t="s">
        <v>709</v>
      </c>
      <c r="J355" s="11">
        <v>-9.6183219665492998E-3</v>
      </c>
      <c r="L355" s="12" t="str">
        <f>_xlfn.XLOOKUP(I355,Sheet!$B$2:$B$900,Sheet!$A$2:$A$900)</f>
        <v>SO</v>
      </c>
      <c r="M355" s="9">
        <f t="shared" si="17"/>
        <v>-9.6183219665492998E-3</v>
      </c>
      <c r="P355" s="15"/>
      <c r="R355" s="10" t="s">
        <v>708</v>
      </c>
      <c r="S355" s="11">
        <v>8.0361520099735004E-2</v>
      </c>
      <c r="V355" s="16"/>
    </row>
    <row r="356" spans="1:22">
      <c r="A356" s="1" t="s">
        <v>710</v>
      </c>
      <c r="B356">
        <v>-0.18554389780210259</v>
      </c>
      <c r="C356">
        <v>-0.19412564963187751</v>
      </c>
      <c r="D356">
        <v>0.99245658291309269</v>
      </c>
      <c r="E356">
        <v>-8.581751829774914E-3</v>
      </c>
      <c r="F356" s="8">
        <f t="shared" si="15"/>
        <v>-8.3960229332145E-3</v>
      </c>
      <c r="G356" s="8">
        <f t="shared" si="16"/>
        <v>0.28875017748867648</v>
      </c>
      <c r="I356" s="10" t="s">
        <v>711</v>
      </c>
      <c r="J356" s="11">
        <v>-8.3960229332145E-3</v>
      </c>
      <c r="L356" s="12" t="str">
        <f>_xlfn.XLOOKUP(I356,Sheet!$B$2:$B$900,Sheet!$A$2:$A$900)</f>
        <v>SPG</v>
      </c>
      <c r="M356" s="9">
        <f t="shared" si="17"/>
        <v>-8.3960229332145E-3</v>
      </c>
      <c r="P356" s="15"/>
      <c r="R356" s="10" t="s">
        <v>710</v>
      </c>
      <c r="S356" s="11">
        <v>0.28875017748867648</v>
      </c>
      <c r="V356" s="16"/>
    </row>
    <row r="357" spans="1:22">
      <c r="A357" s="1" t="s">
        <v>712</v>
      </c>
      <c r="B357">
        <v>-0.1764683817568384</v>
      </c>
      <c r="C357">
        <v>-0.28752906617451268</v>
      </c>
      <c r="D357">
        <v>0.94862713689770484</v>
      </c>
      <c r="E357">
        <v>-0.1110606844176743</v>
      </c>
      <c r="F357" s="8">
        <f t="shared" si="15"/>
        <v>-9.5275432067582003E-3</v>
      </c>
      <c r="G357" s="8">
        <f t="shared" si="16"/>
        <v>0.16965868514790181</v>
      </c>
      <c r="I357" s="10" t="s">
        <v>713</v>
      </c>
      <c r="J357" s="11">
        <v>-9.5275432067582003E-3</v>
      </c>
      <c r="L357" s="12" t="str">
        <f>_xlfn.XLOOKUP(I357,Sheet!$B$2:$B$900,Sheet!$A$2:$A$900)</f>
        <v>SPGI</v>
      </c>
      <c r="M357" s="9">
        <f t="shared" si="17"/>
        <v>-9.5275432067582003E-3</v>
      </c>
      <c r="P357" s="15"/>
      <c r="R357" s="10" t="s">
        <v>712</v>
      </c>
      <c r="S357" s="11">
        <v>0.16965868514790181</v>
      </c>
      <c r="V357" s="16"/>
    </row>
    <row r="358" spans="1:22">
      <c r="A358" s="1" t="s">
        <v>714</v>
      </c>
      <c r="B358">
        <v>-8.8062889483807333E-2</v>
      </c>
      <c r="C358">
        <v>0.2427615712243274</v>
      </c>
      <c r="D358">
        <v>0.52168020278187222</v>
      </c>
      <c r="E358">
        <v>0.33082446070813482</v>
      </c>
      <c r="F358" s="8">
        <f t="shared" si="15"/>
        <v>-1.00874233325857E-2</v>
      </c>
      <c r="G358" s="8">
        <f t="shared" si="16"/>
        <v>4.3630859799353099E-2</v>
      </c>
      <c r="I358" s="10" t="s">
        <v>715</v>
      </c>
      <c r="J358" s="11">
        <v>-1.00874233325857E-2</v>
      </c>
      <c r="L358" s="12" t="str">
        <f>_xlfn.XLOOKUP(I358,Sheet!$B$2:$B$900,Sheet!$A$2:$A$900)</f>
        <v>SRE</v>
      </c>
      <c r="M358" s="9">
        <f t="shared" si="17"/>
        <v>-1.00874233325857E-2</v>
      </c>
      <c r="P358" s="15"/>
      <c r="R358" s="10" t="s">
        <v>714</v>
      </c>
      <c r="S358" s="11">
        <v>4.3630859799353099E-2</v>
      </c>
      <c r="V358" s="16"/>
    </row>
    <row r="359" spans="1:22">
      <c r="A359" s="1" t="s">
        <v>716</v>
      </c>
      <c r="B359">
        <v>-0.16032543980442371</v>
      </c>
      <c r="C359">
        <v>-0.21321878185377091</v>
      </c>
      <c r="D359">
        <v>0.8706661483099426</v>
      </c>
      <c r="E359">
        <v>-5.289334204934712E-2</v>
      </c>
      <c r="F359" s="8">
        <f t="shared" si="15"/>
        <v>-9.7475667415516994E-3</v>
      </c>
      <c r="G359" s="8">
        <f t="shared" si="16"/>
        <v>0.15392317284660331</v>
      </c>
      <c r="I359" s="10" t="s">
        <v>717</v>
      </c>
      <c r="J359" s="11">
        <v>-9.7475667415516994E-3</v>
      </c>
      <c r="L359" s="12" t="str">
        <f>_xlfn.XLOOKUP(I359,Sheet!$B$2:$B$900,Sheet!$A$2:$A$900)</f>
        <v>STE</v>
      </c>
      <c r="M359" s="9">
        <f t="shared" si="17"/>
        <v>-9.7475667415516994E-3</v>
      </c>
      <c r="P359" s="15"/>
      <c r="R359" s="10" t="s">
        <v>716</v>
      </c>
      <c r="S359" s="11">
        <v>0.15392317284660331</v>
      </c>
      <c r="V359" s="16"/>
    </row>
    <row r="360" spans="1:22">
      <c r="A360" s="1" t="s">
        <v>718</v>
      </c>
      <c r="B360">
        <v>-0.2053588840047976</v>
      </c>
      <c r="C360">
        <v>0.57281022148409544</v>
      </c>
      <c r="D360">
        <v>1.0881514022198</v>
      </c>
      <c r="E360">
        <v>0.77816910548889306</v>
      </c>
      <c r="F360" s="8">
        <f t="shared" si="15"/>
        <v>-8.7830714823919995E-3</v>
      </c>
      <c r="G360" s="8">
        <f t="shared" si="16"/>
        <v>0.2861249375593316</v>
      </c>
      <c r="I360" s="10" t="s">
        <v>719</v>
      </c>
      <c r="J360" s="11">
        <v>-8.7830714823919995E-3</v>
      </c>
      <c r="L360" s="12" t="str">
        <f>_xlfn.XLOOKUP(I360,Sheet!$B$2:$B$900,Sheet!$A$2:$A$900)</f>
        <v>STLD</v>
      </c>
      <c r="M360" s="9">
        <f t="shared" si="17"/>
        <v>-8.7830714823919995E-3</v>
      </c>
      <c r="P360" s="15"/>
      <c r="R360" s="10" t="s">
        <v>718</v>
      </c>
      <c r="S360" s="11">
        <v>0.2861249375593316</v>
      </c>
      <c r="V360" s="16"/>
    </row>
    <row r="361" spans="1:22">
      <c r="A361" s="1" t="s">
        <v>720</v>
      </c>
      <c r="B361">
        <v>-0.2373176005515801</v>
      </c>
      <c r="C361">
        <v>-6.723743244828595E-2</v>
      </c>
      <c r="D361">
        <v>1.242493351991264</v>
      </c>
      <c r="E361">
        <v>0.17008016810329421</v>
      </c>
      <c r="F361" s="8">
        <f t="shared" si="15"/>
        <v>-9.9588125314974997E-3</v>
      </c>
      <c r="G361" s="8">
        <f t="shared" si="16"/>
        <v>0.1746084504148441</v>
      </c>
      <c r="I361" s="10" t="s">
        <v>721</v>
      </c>
      <c r="J361" s="11">
        <v>-9.9588125314974997E-3</v>
      </c>
      <c r="L361" s="12" t="str">
        <f>_xlfn.XLOOKUP(I361,Sheet!$B$2:$B$900,Sheet!$A$2:$A$900)</f>
        <v>STT</v>
      </c>
      <c r="M361" s="9">
        <f t="shared" si="17"/>
        <v>-9.9588125314974997E-3</v>
      </c>
      <c r="P361" s="15"/>
      <c r="R361" s="10" t="s">
        <v>720</v>
      </c>
      <c r="S361" s="11">
        <v>0.1746084504148441</v>
      </c>
      <c r="V361" s="16"/>
    </row>
    <row r="362" spans="1:22">
      <c r="A362" s="1" t="s">
        <v>722</v>
      </c>
      <c r="B362">
        <v>-0.2333816298566638</v>
      </c>
      <c r="C362">
        <v>-0.63197977647752712</v>
      </c>
      <c r="D362">
        <v>1.223484910572552</v>
      </c>
      <c r="E362">
        <v>-0.39859814662086329</v>
      </c>
      <c r="F362" s="8">
        <f t="shared" si="15"/>
        <v>-8.1449509434589999E-3</v>
      </c>
      <c r="G362" s="8">
        <f t="shared" si="16"/>
        <v>0.2529546692858361</v>
      </c>
      <c r="I362" s="10" t="s">
        <v>723</v>
      </c>
      <c r="J362" s="11">
        <v>-8.1449509434589999E-3</v>
      </c>
      <c r="L362" s="12" t="str">
        <f>_xlfn.XLOOKUP(I362,Sheet!$B$2:$B$900,Sheet!$A$2:$A$900)</f>
        <v>STX</v>
      </c>
      <c r="M362" s="9">
        <f t="shared" si="17"/>
        <v>-8.1449509434589999E-3</v>
      </c>
      <c r="P362" s="15"/>
      <c r="R362" s="10" t="s">
        <v>722</v>
      </c>
      <c r="S362" s="11">
        <v>0.2529546692858361</v>
      </c>
      <c r="V362" s="16"/>
    </row>
    <row r="363" spans="1:22">
      <c r="A363" s="1" t="s">
        <v>724</v>
      </c>
      <c r="B363">
        <v>-8.9736027367704474E-2</v>
      </c>
      <c r="C363">
        <v>-3.9225939631664868E-2</v>
      </c>
      <c r="D363">
        <v>0.52976048231560036</v>
      </c>
      <c r="E363">
        <v>5.0510087736039599E-2</v>
      </c>
      <c r="F363" s="8">
        <f t="shared" si="15"/>
        <v>-1.0105160362917601E-2</v>
      </c>
      <c r="G363" s="8">
        <f t="shared" si="16"/>
        <v>-1.64688908285993E-2</v>
      </c>
      <c r="I363" s="10" t="s">
        <v>725</v>
      </c>
      <c r="J363" s="11">
        <v>-1.0105160362917601E-2</v>
      </c>
      <c r="L363" s="12" t="str">
        <f>_xlfn.XLOOKUP(I363,Sheet!$B$2:$B$900,Sheet!$A$2:$A$900)</f>
        <v>STZ</v>
      </c>
      <c r="M363" s="9">
        <f t="shared" si="17"/>
        <v>-1.0105160362917601E-2</v>
      </c>
      <c r="P363" s="15"/>
      <c r="R363" s="10" t="s">
        <v>724</v>
      </c>
      <c r="S363" s="11">
        <v>-1.64688908285993E-2</v>
      </c>
      <c r="V363" s="16"/>
    </row>
    <row r="364" spans="1:22">
      <c r="A364" s="1" t="s">
        <v>726</v>
      </c>
      <c r="B364">
        <v>-0.2068077209282356</v>
      </c>
      <c r="C364">
        <v>-0.79482110188883159</v>
      </c>
      <c r="D364">
        <v>1.0951484390168491</v>
      </c>
      <c r="E364">
        <v>-0.58801338096059597</v>
      </c>
      <c r="F364" s="8">
        <f t="shared" si="15"/>
        <v>-1.0491799621934901E-2</v>
      </c>
      <c r="G364" s="8">
        <f t="shared" si="16"/>
        <v>-1.3357389089923901E-2</v>
      </c>
      <c r="I364" s="10" t="s">
        <v>727</v>
      </c>
      <c r="J364" s="11">
        <v>-1.0491799621934901E-2</v>
      </c>
      <c r="L364" s="12" t="str">
        <f>_xlfn.XLOOKUP(I364,Sheet!$B$2:$B$900,Sheet!$A$2:$A$900)</f>
        <v>SWK</v>
      </c>
      <c r="M364" s="9">
        <f t="shared" si="17"/>
        <v>-1.0491799621934901E-2</v>
      </c>
      <c r="P364" s="15"/>
      <c r="R364" s="10" t="s">
        <v>726</v>
      </c>
      <c r="S364" s="11">
        <v>-1.3357389089923901E-2</v>
      </c>
      <c r="V364" s="16"/>
    </row>
    <row r="365" spans="1:22">
      <c r="A365" s="1" t="s">
        <v>728</v>
      </c>
      <c r="B365">
        <v>-0.28664217318279772</v>
      </c>
      <c r="C365">
        <v>-0.4173035635621507</v>
      </c>
      <c r="D365">
        <v>1.480702251913834</v>
      </c>
      <c r="E365">
        <v>-0.13066139037935301</v>
      </c>
      <c r="F365" s="8">
        <f t="shared" si="15"/>
        <v>-1.13330995127577E-2</v>
      </c>
      <c r="G365" s="8">
        <f t="shared" si="16"/>
        <v>-9.8838872736678504E-2</v>
      </c>
      <c r="I365" s="10" t="s">
        <v>729</v>
      </c>
      <c r="J365" s="11">
        <v>-1.13330995127577E-2</v>
      </c>
      <c r="L365" s="12" t="str">
        <f>_xlfn.XLOOKUP(I365,Sheet!$B$2:$B$900,Sheet!$A$2:$A$900)</f>
        <v>SWKS</v>
      </c>
      <c r="M365" s="9">
        <f t="shared" si="17"/>
        <v>-1.13330995127577E-2</v>
      </c>
      <c r="P365" s="15"/>
      <c r="R365" s="10" t="s">
        <v>728</v>
      </c>
      <c r="S365" s="11">
        <v>-9.8838872736678504E-2</v>
      </c>
      <c r="V365" s="16"/>
    </row>
    <row r="366" spans="1:22">
      <c r="A366" s="1" t="s">
        <v>730</v>
      </c>
      <c r="B366">
        <v>-0.18718029754824511</v>
      </c>
      <c r="C366">
        <v>-2.8235265930017461E-2</v>
      </c>
      <c r="D366">
        <v>1.0003594386818919</v>
      </c>
      <c r="E366">
        <v>0.15894503161822759</v>
      </c>
      <c r="F366" s="8">
        <f t="shared" si="15"/>
        <v>-1.05508850855946E-2</v>
      </c>
      <c r="G366" s="8">
        <f t="shared" si="16"/>
        <v>7.0513294821630004E-2</v>
      </c>
      <c r="I366" s="10" t="s">
        <v>731</v>
      </c>
      <c r="J366" s="11">
        <v>-1.05508850855946E-2</v>
      </c>
      <c r="L366" s="12" t="str">
        <f>_xlfn.XLOOKUP(I366,Sheet!$B$2:$B$900,Sheet!$A$2:$A$900)</f>
        <v>SYK</v>
      </c>
      <c r="M366" s="9">
        <f t="shared" si="17"/>
        <v>-1.05508850855946E-2</v>
      </c>
      <c r="P366" s="15"/>
      <c r="R366" s="10" t="s">
        <v>730</v>
      </c>
      <c r="S366" s="11">
        <v>7.0513294821630004E-2</v>
      </c>
      <c r="V366" s="16"/>
    </row>
    <row r="367" spans="1:22">
      <c r="A367" s="1" t="s">
        <v>732</v>
      </c>
      <c r="B367">
        <v>-0.14524503360793509</v>
      </c>
      <c r="C367">
        <v>3.7940458265456563E-2</v>
      </c>
      <c r="D367">
        <v>0.79783658732602225</v>
      </c>
      <c r="E367">
        <v>0.1831854918733917</v>
      </c>
      <c r="F367" s="8">
        <f t="shared" si="15"/>
        <v>-1.04578361784653E-2</v>
      </c>
      <c r="G367" s="8">
        <f t="shared" si="16"/>
        <v>-2.8801780560060001E-2</v>
      </c>
      <c r="I367" s="10" t="s">
        <v>733</v>
      </c>
      <c r="J367" s="11">
        <v>-1.04578361784653E-2</v>
      </c>
      <c r="L367" s="12" t="str">
        <f>_xlfn.XLOOKUP(I367,Sheet!$B$2:$B$900,Sheet!$A$2:$A$900)</f>
        <v>SYY</v>
      </c>
      <c r="M367" s="9">
        <f t="shared" si="17"/>
        <v>-1.04578361784653E-2</v>
      </c>
      <c r="P367" s="15"/>
      <c r="R367" s="10" t="s">
        <v>732</v>
      </c>
      <c r="S367" s="11">
        <v>-2.8801780560060001E-2</v>
      </c>
      <c r="V367" s="16"/>
    </row>
    <row r="368" spans="1:22">
      <c r="A368" s="1" t="s">
        <v>734</v>
      </c>
      <c r="B368">
        <v>-8.2951251730683989E-2</v>
      </c>
      <c r="C368">
        <v>0.1001112379006748</v>
      </c>
      <c r="D368">
        <v>0.49699397559287989</v>
      </c>
      <c r="E368">
        <v>0.18306248963135879</v>
      </c>
      <c r="F368" s="8">
        <f t="shared" si="15"/>
        <v>-1.0666309066097199E-2</v>
      </c>
      <c r="G368" s="8">
        <f t="shared" si="16"/>
        <v>-0.18034662667832199</v>
      </c>
      <c r="I368" s="10" t="s">
        <v>735</v>
      </c>
      <c r="J368" s="11">
        <v>-1.0666309066097199E-2</v>
      </c>
      <c r="L368" s="12" t="str">
        <f>_xlfn.XLOOKUP(I368,Sheet!$B$2:$B$900,Sheet!$A$2:$A$900)</f>
        <v>T</v>
      </c>
      <c r="M368" s="9">
        <f t="shared" si="17"/>
        <v>-1.0666309066097199E-2</v>
      </c>
      <c r="P368" s="15"/>
      <c r="R368" s="10" t="s">
        <v>734</v>
      </c>
      <c r="S368" s="11">
        <v>-0.18034662667832199</v>
      </c>
      <c r="V368" s="16"/>
    </row>
    <row r="369" spans="1:22">
      <c r="A369" s="1" t="s">
        <v>736</v>
      </c>
      <c r="B369">
        <v>-8.3637125610333596E-2</v>
      </c>
      <c r="C369">
        <v>0.17534866965528931</v>
      </c>
      <c r="D369">
        <v>0.50030634615467884</v>
      </c>
      <c r="E369">
        <v>0.25898579526562288</v>
      </c>
      <c r="F369" s="8">
        <f t="shared" si="15"/>
        <v>-1.0335210688658E-2</v>
      </c>
      <c r="G369" s="8">
        <f t="shared" si="16"/>
        <v>-0.13982824081165179</v>
      </c>
      <c r="I369" s="10" t="s">
        <v>737</v>
      </c>
      <c r="J369" s="11">
        <v>-1.0335210688658E-2</v>
      </c>
      <c r="L369" s="12" t="str">
        <f>_xlfn.XLOOKUP(I369,Sheet!$B$2:$B$900,Sheet!$A$2:$A$900)</f>
        <v>TAP</v>
      </c>
      <c r="M369" s="9">
        <f t="shared" si="17"/>
        <v>-1.0335210688658E-2</v>
      </c>
      <c r="P369" s="15"/>
      <c r="R369" s="10" t="s">
        <v>736</v>
      </c>
      <c r="S369" s="11">
        <v>-0.13982824081165179</v>
      </c>
      <c r="V369" s="16"/>
    </row>
    <row r="370" spans="1:22">
      <c r="A370" s="1" t="s">
        <v>738</v>
      </c>
      <c r="B370">
        <v>-0.21892850902003749</v>
      </c>
      <c r="C370">
        <v>7.6528369252116146E-2</v>
      </c>
      <c r="D370">
        <v>1.1536847717921961</v>
      </c>
      <c r="E370">
        <v>0.29545687827215372</v>
      </c>
      <c r="F370" s="8">
        <f t="shared" si="15"/>
        <v>-1.08040454132895E-2</v>
      </c>
      <c r="G370" s="8">
        <f t="shared" si="16"/>
        <v>1.52966731176284E-2</v>
      </c>
      <c r="I370" s="10" t="s">
        <v>739</v>
      </c>
      <c r="J370" s="11">
        <v>-1.08040454132895E-2</v>
      </c>
      <c r="L370" s="12" t="str">
        <f>_xlfn.XLOOKUP(I370,Sheet!$B$2:$B$900,Sheet!$A$2:$A$900)</f>
        <v>TDG</v>
      </c>
      <c r="M370" s="9">
        <f t="shared" si="17"/>
        <v>-1.08040454132895E-2</v>
      </c>
      <c r="P370" s="15"/>
      <c r="R370" s="10" t="s">
        <v>738</v>
      </c>
      <c r="S370" s="11">
        <v>1.52966731176284E-2</v>
      </c>
      <c r="V370" s="16"/>
    </row>
    <row r="371" spans="1:22">
      <c r="A371" s="1" t="s">
        <v>740</v>
      </c>
      <c r="B371">
        <v>-0.17374641800690399</v>
      </c>
      <c r="C371">
        <v>-4.4316540130765469E-2</v>
      </c>
      <c r="D371">
        <v>0.93548164052718763</v>
      </c>
      <c r="E371">
        <v>0.12942987787613849</v>
      </c>
      <c r="F371" s="8">
        <f t="shared" si="15"/>
        <v>-1.0133396594503701E-2</v>
      </c>
      <c r="G371" s="8">
        <f t="shared" si="16"/>
        <v>6.6024370146924805E-2</v>
      </c>
      <c r="I371" s="10" t="s">
        <v>741</v>
      </c>
      <c r="J371" s="11">
        <v>-1.0133396594503701E-2</v>
      </c>
      <c r="L371" s="12" t="str">
        <f>_xlfn.XLOOKUP(I371,Sheet!$B$2:$B$900,Sheet!$A$2:$A$900)</f>
        <v>TDY</v>
      </c>
      <c r="M371" s="9">
        <f t="shared" si="17"/>
        <v>-1.0133396594503701E-2</v>
      </c>
      <c r="P371" s="15"/>
      <c r="R371" s="10" t="s">
        <v>740</v>
      </c>
      <c r="S371" s="11">
        <v>6.6024370146924805E-2</v>
      </c>
      <c r="V371" s="16"/>
    </row>
    <row r="372" spans="1:22">
      <c r="A372" s="1" t="s">
        <v>742</v>
      </c>
      <c r="B372">
        <v>-0.2390976702123789</v>
      </c>
      <c r="C372">
        <v>-0.35577148199256381</v>
      </c>
      <c r="D372">
        <v>1.2510900496019</v>
      </c>
      <c r="E372">
        <v>-0.11667381178018491</v>
      </c>
      <c r="F372" s="8">
        <f t="shared" si="15"/>
        <v>-9.1381313939526004E-3</v>
      </c>
      <c r="G372" s="8">
        <f t="shared" si="16"/>
        <v>0.2352195303547624</v>
      </c>
      <c r="I372" s="10" t="s">
        <v>743</v>
      </c>
      <c r="J372" s="11">
        <v>-9.1381313939526004E-3</v>
      </c>
      <c r="L372" s="12" t="str">
        <f>_xlfn.XLOOKUP(I372,Sheet!$B$2:$B$900,Sheet!$A$2:$A$900)</f>
        <v>TECH</v>
      </c>
      <c r="M372" s="9">
        <f t="shared" si="17"/>
        <v>-9.1381313939526004E-3</v>
      </c>
      <c r="P372" s="15"/>
      <c r="R372" s="10" t="s">
        <v>742</v>
      </c>
      <c r="S372" s="11">
        <v>0.2352195303547624</v>
      </c>
      <c r="V372" s="16"/>
    </row>
    <row r="373" spans="1:22">
      <c r="A373" s="1" t="s">
        <v>744</v>
      </c>
      <c r="B373">
        <v>-0.2229181834355502</v>
      </c>
      <c r="C373">
        <v>-0.26842754018795012</v>
      </c>
      <c r="D373">
        <v>1.172952570839825</v>
      </c>
      <c r="E373">
        <v>-4.5509356752399949E-2</v>
      </c>
      <c r="F373" s="8">
        <f t="shared" si="15"/>
        <v>-1.0053673486603999E-2</v>
      </c>
      <c r="G373" s="8">
        <f t="shared" si="16"/>
        <v>0.16626177688778129</v>
      </c>
      <c r="I373" s="10" t="s">
        <v>745</v>
      </c>
      <c r="J373" s="11">
        <v>-1.0053673486603999E-2</v>
      </c>
      <c r="L373" s="12" t="str">
        <f>_xlfn.XLOOKUP(I373,Sheet!$B$2:$B$900,Sheet!$A$2:$A$900)</f>
        <v>TEL</v>
      </c>
      <c r="M373" s="9">
        <f t="shared" si="17"/>
        <v>-1.0053673486603999E-2</v>
      </c>
      <c r="P373" s="15"/>
      <c r="R373" s="10" t="s">
        <v>744</v>
      </c>
      <c r="S373" s="11">
        <v>0.16626177688778129</v>
      </c>
      <c r="V373" s="16"/>
    </row>
    <row r="374" spans="1:22">
      <c r="A374" s="1" t="s">
        <v>746</v>
      </c>
      <c r="B374">
        <v>-0.32119435877448999</v>
      </c>
      <c r="C374">
        <v>-0.48098116701984073</v>
      </c>
      <c r="D374">
        <v>1.647569143620228</v>
      </c>
      <c r="E374">
        <v>-0.15978680824535069</v>
      </c>
      <c r="F374" s="8">
        <f t="shared" si="15"/>
        <v>-1.0542921222302199E-2</v>
      </c>
      <c r="G374" s="8">
        <f t="shared" si="16"/>
        <v>8.5863204848356897E-2</v>
      </c>
      <c r="I374" s="10" t="s">
        <v>747</v>
      </c>
      <c r="J374" s="11">
        <v>-1.0542921222302199E-2</v>
      </c>
      <c r="L374" s="12" t="str">
        <f>_xlfn.XLOOKUP(I374,Sheet!$B$2:$B$900,Sheet!$A$2:$A$900)</f>
        <v>TER</v>
      </c>
      <c r="M374" s="9">
        <f t="shared" si="17"/>
        <v>-1.0542921222302199E-2</v>
      </c>
      <c r="P374" s="15"/>
      <c r="R374" s="10" t="s">
        <v>746</v>
      </c>
      <c r="S374" s="11">
        <v>8.5863204848356897E-2</v>
      </c>
      <c r="V374" s="16"/>
    </row>
    <row r="375" spans="1:22">
      <c r="A375" s="1" t="s">
        <v>748</v>
      </c>
      <c r="B375">
        <v>-0.17692183320712179</v>
      </c>
      <c r="C375">
        <v>-0.21620819391345311</v>
      </c>
      <c r="D375">
        <v>0.95081704276770418</v>
      </c>
      <c r="E375">
        <v>-3.9286360706331347E-2</v>
      </c>
      <c r="F375" s="8">
        <f t="shared" si="15"/>
        <v>-1.00592406428114E-2</v>
      </c>
      <c r="G375" s="8">
        <f t="shared" si="16"/>
        <v>9.8625905657113599E-2</v>
      </c>
      <c r="I375" s="10" t="s">
        <v>749</v>
      </c>
      <c r="J375" s="11">
        <v>-1.00592406428114E-2</v>
      </c>
      <c r="L375" s="12" t="str">
        <f>_xlfn.XLOOKUP(I375,Sheet!$B$2:$B$900,Sheet!$A$2:$A$900)</f>
        <v>TFC</v>
      </c>
      <c r="M375" s="9">
        <f t="shared" si="17"/>
        <v>-1.00592406428114E-2</v>
      </c>
      <c r="P375" s="15"/>
      <c r="R375" s="10" t="s">
        <v>748</v>
      </c>
      <c r="S375" s="11">
        <v>9.8625905657113599E-2</v>
      </c>
      <c r="V375" s="16"/>
    </row>
    <row r="376" spans="1:22">
      <c r="A376" s="1" t="s">
        <v>750</v>
      </c>
      <c r="B376">
        <v>-0.16687492124623191</v>
      </c>
      <c r="C376">
        <v>-0.20802583315207779</v>
      </c>
      <c r="D376">
        <v>0.90229632138779292</v>
      </c>
      <c r="E376">
        <v>-4.1150911905845911E-2</v>
      </c>
      <c r="F376" s="8">
        <f t="shared" si="15"/>
        <v>-1.16272132814089E-2</v>
      </c>
      <c r="G376" s="8">
        <f t="shared" si="16"/>
        <v>-0.23601139098348689</v>
      </c>
      <c r="I376" s="10" t="s">
        <v>751</v>
      </c>
      <c r="J376" s="11">
        <v>-1.16272132814089E-2</v>
      </c>
      <c r="L376" s="12" t="str">
        <f>_xlfn.XLOOKUP(I376,Sheet!$B$2:$B$900,Sheet!$A$2:$A$900)</f>
        <v>TFX</v>
      </c>
      <c r="M376" s="9">
        <f t="shared" si="17"/>
        <v>-1.16272132814089E-2</v>
      </c>
      <c r="P376" s="15"/>
      <c r="R376" s="10" t="s">
        <v>750</v>
      </c>
      <c r="S376" s="11">
        <v>-0.23601139098348689</v>
      </c>
      <c r="V376" s="16"/>
    </row>
    <row r="377" spans="1:22">
      <c r="A377" s="1" t="s">
        <v>752</v>
      </c>
      <c r="B377">
        <v>-0.2186549455608135</v>
      </c>
      <c r="C377">
        <v>-0.30639857026997802</v>
      </c>
      <c r="D377">
        <v>1.1523636199361429</v>
      </c>
      <c r="E377">
        <v>-8.7743624709164442E-2</v>
      </c>
      <c r="F377" s="8">
        <f t="shared" si="15"/>
        <v>-9.7166884637529E-3</v>
      </c>
      <c r="G377" s="8">
        <f t="shared" si="16"/>
        <v>0.18799061918521379</v>
      </c>
      <c r="I377" s="10" t="s">
        <v>753</v>
      </c>
      <c r="J377" s="11">
        <v>-9.7166884637529E-3</v>
      </c>
      <c r="L377" s="12" t="str">
        <f>_xlfn.XLOOKUP(I377,Sheet!$B$2:$B$900,Sheet!$A$2:$A$900)</f>
        <v>TGT</v>
      </c>
      <c r="M377" s="9">
        <f t="shared" si="17"/>
        <v>-9.7166884637529E-3</v>
      </c>
      <c r="P377" s="15"/>
      <c r="R377" s="10" t="s">
        <v>752</v>
      </c>
      <c r="S377" s="11">
        <v>0.18799061918521379</v>
      </c>
      <c r="V377" s="16"/>
    </row>
    <row r="378" spans="1:22">
      <c r="A378" s="1" t="s">
        <v>754</v>
      </c>
      <c r="B378">
        <v>-0.16113365037993679</v>
      </c>
      <c r="C378">
        <v>0.11928788442415821</v>
      </c>
      <c r="D378">
        <v>0.87456933371690382</v>
      </c>
      <c r="E378">
        <v>0.28042153480409499</v>
      </c>
      <c r="F378" s="8">
        <f t="shared" si="15"/>
        <v>-1.0371539894987999E-2</v>
      </c>
      <c r="G378" s="8">
        <f t="shared" si="16"/>
        <v>4.4125280007019499E-2</v>
      </c>
      <c r="I378" s="10" t="s">
        <v>755</v>
      </c>
      <c r="J378" s="11">
        <v>-1.0371539894987999E-2</v>
      </c>
      <c r="L378" s="12" t="str">
        <f>_xlfn.XLOOKUP(I378,Sheet!$B$2:$B$900,Sheet!$A$2:$A$900)</f>
        <v>TJX</v>
      </c>
      <c r="M378" s="9">
        <f t="shared" si="17"/>
        <v>-1.0371539894987999E-2</v>
      </c>
      <c r="P378" s="15"/>
      <c r="R378" s="10" t="s">
        <v>754</v>
      </c>
      <c r="S378" s="11">
        <v>4.4125280007019499E-2</v>
      </c>
      <c r="V378" s="16"/>
    </row>
    <row r="379" spans="1:22">
      <c r="A379" s="1" t="s">
        <v>756</v>
      </c>
      <c r="B379">
        <v>-0.18530315453111221</v>
      </c>
      <c r="C379">
        <v>-0.13818449768694391</v>
      </c>
      <c r="D379">
        <v>0.99129393341230221</v>
      </c>
      <c r="E379">
        <v>4.71186568441683E-2</v>
      </c>
      <c r="F379" s="8">
        <f t="shared" si="15"/>
        <v>-9.1814405389927002E-3</v>
      </c>
      <c r="G379" s="8">
        <f t="shared" si="16"/>
        <v>0.1258943177760965</v>
      </c>
      <c r="I379" s="10" t="s">
        <v>757</v>
      </c>
      <c r="J379" s="11">
        <v>-9.1814405389927002E-3</v>
      </c>
      <c r="L379" s="12" t="str">
        <f>_xlfn.XLOOKUP(I379,Sheet!$B$2:$B$900,Sheet!$A$2:$A$900)</f>
        <v>TMO</v>
      </c>
      <c r="M379" s="9">
        <f t="shared" si="17"/>
        <v>-9.1814405389927002E-3</v>
      </c>
      <c r="P379" s="15"/>
      <c r="R379" s="10" t="s">
        <v>756</v>
      </c>
      <c r="S379" s="11">
        <v>0.1258943177760965</v>
      </c>
      <c r="V379" s="16"/>
    </row>
    <row r="380" spans="1:22">
      <c r="A380" s="1" t="s">
        <v>758</v>
      </c>
      <c r="B380">
        <v>-0.1255078712241568</v>
      </c>
      <c r="C380">
        <v>0.2310709511188366</v>
      </c>
      <c r="D380">
        <v>0.70251761164659898</v>
      </c>
      <c r="E380">
        <v>0.35657882234299337</v>
      </c>
      <c r="F380" s="8">
        <f t="shared" si="15"/>
        <v>-1.1327048580838101E-2</v>
      </c>
      <c r="G380" s="8">
        <f t="shared" si="16"/>
        <v>-9.9848702457908903E-2</v>
      </c>
      <c r="I380" s="10" t="s">
        <v>759</v>
      </c>
      <c r="J380" s="11">
        <v>-1.1327048580838101E-2</v>
      </c>
      <c r="L380" s="12" t="str">
        <f>_xlfn.XLOOKUP(I380,Sheet!$B$2:$B$900,Sheet!$A$2:$A$900)</f>
        <v>TMUS</v>
      </c>
      <c r="M380" s="9">
        <f t="shared" si="17"/>
        <v>-1.1327048580838101E-2</v>
      </c>
      <c r="P380" s="15"/>
      <c r="R380" s="10" t="s">
        <v>758</v>
      </c>
      <c r="S380" s="11">
        <v>-9.9848702457908903E-2</v>
      </c>
      <c r="V380" s="16"/>
    </row>
    <row r="381" spans="1:22">
      <c r="A381" s="1" t="s">
        <v>760</v>
      </c>
      <c r="B381">
        <v>-0.26158883977641778</v>
      </c>
      <c r="C381">
        <v>8.4805788380497238E-2</v>
      </c>
      <c r="D381">
        <v>1.3597092727197271</v>
      </c>
      <c r="E381">
        <v>0.34639462815691502</v>
      </c>
      <c r="F381" s="8">
        <f t="shared" si="15"/>
        <v>-1.02468253603676E-2</v>
      </c>
      <c r="G381" s="8">
        <f t="shared" si="16"/>
        <v>3.73305417997222E-2</v>
      </c>
      <c r="I381" s="10" t="s">
        <v>761</v>
      </c>
      <c r="J381" s="11">
        <v>-1.02468253603676E-2</v>
      </c>
      <c r="L381" s="12" t="str">
        <f>_xlfn.XLOOKUP(I381,Sheet!$B$2:$B$900,Sheet!$A$2:$A$900)</f>
        <v>TPR</v>
      </c>
      <c r="M381" s="9">
        <f t="shared" si="17"/>
        <v>-1.02468253603676E-2</v>
      </c>
      <c r="P381" s="15"/>
      <c r="R381" s="10" t="s">
        <v>760</v>
      </c>
      <c r="S381" s="11">
        <v>3.73305417997222E-2</v>
      </c>
      <c r="V381" s="16"/>
    </row>
    <row r="382" spans="1:22">
      <c r="A382" s="1" t="s">
        <v>762</v>
      </c>
      <c r="B382">
        <v>-0.28580236164381723</v>
      </c>
      <c r="C382">
        <v>-0.45572287895137858</v>
      </c>
      <c r="D382">
        <v>1.4766464522956899</v>
      </c>
      <c r="E382">
        <v>-0.16992051730756139</v>
      </c>
      <c r="F382" s="8">
        <f t="shared" si="15"/>
        <v>-1.0389293146508501E-2</v>
      </c>
      <c r="G382" s="8">
        <f t="shared" si="16"/>
        <v>0.1584147793998853</v>
      </c>
      <c r="I382" s="10" t="s">
        <v>763</v>
      </c>
      <c r="J382" s="11">
        <v>-1.0389293146508501E-2</v>
      </c>
      <c r="L382" s="12" t="str">
        <f>_xlfn.XLOOKUP(I382,Sheet!$B$2:$B$900,Sheet!$A$2:$A$900)</f>
        <v>TRMB</v>
      </c>
      <c r="M382" s="9">
        <f t="shared" si="17"/>
        <v>-1.0389293146508501E-2</v>
      </c>
      <c r="P382" s="15"/>
      <c r="R382" s="10" t="s">
        <v>762</v>
      </c>
      <c r="S382" s="11">
        <v>0.1584147793998853</v>
      </c>
      <c r="V382" s="16"/>
    </row>
    <row r="383" spans="1:22">
      <c r="A383" s="1" t="s">
        <v>764</v>
      </c>
      <c r="B383">
        <v>-0.28113550750113597</v>
      </c>
      <c r="C383">
        <v>-0.45940320029249898</v>
      </c>
      <c r="D383">
        <v>1.454108270368826</v>
      </c>
      <c r="E383">
        <v>-0.17826769279136309</v>
      </c>
      <c r="F383" s="8">
        <f t="shared" si="15"/>
        <v>-1.0030955752323101E-2</v>
      </c>
      <c r="G383" s="8">
        <f t="shared" si="16"/>
        <v>0.1917922640948381</v>
      </c>
      <c r="I383" s="10" t="s">
        <v>765</v>
      </c>
      <c r="J383" s="11">
        <v>-1.0030955752323101E-2</v>
      </c>
      <c r="L383" s="12" t="str">
        <f>_xlfn.XLOOKUP(I383,Sheet!$B$2:$B$900,Sheet!$A$2:$A$900)</f>
        <v>TROW</v>
      </c>
      <c r="M383" s="9">
        <f t="shared" si="17"/>
        <v>-1.0030955752323101E-2</v>
      </c>
      <c r="P383" s="15"/>
      <c r="R383" s="10" t="s">
        <v>764</v>
      </c>
      <c r="S383" s="11">
        <v>0.1917922640948381</v>
      </c>
      <c r="V383" s="16"/>
    </row>
    <row r="384" spans="1:22">
      <c r="A384" s="1" t="s">
        <v>766</v>
      </c>
      <c r="B384">
        <v>-7.1175707990099535E-2</v>
      </c>
      <c r="C384">
        <v>0.22815231750205209</v>
      </c>
      <c r="D384">
        <v>0.44012497154885039</v>
      </c>
      <c r="E384">
        <v>0.29932802549215171</v>
      </c>
      <c r="F384" s="8">
        <f t="shared" si="15"/>
        <v>-1.01286586427503E-2</v>
      </c>
      <c r="G384" s="8">
        <f t="shared" si="16"/>
        <v>5.7716009113716701E-2</v>
      </c>
      <c r="I384" s="10" t="s">
        <v>767</v>
      </c>
      <c r="J384" s="11">
        <v>-1.01286586427503E-2</v>
      </c>
      <c r="L384" s="12" t="str">
        <f>_xlfn.XLOOKUP(I384,Sheet!$B$2:$B$900,Sheet!$A$2:$A$900)</f>
        <v>TRV</v>
      </c>
      <c r="M384" s="9">
        <f t="shared" si="17"/>
        <v>-1.01286586427503E-2</v>
      </c>
      <c r="P384" s="15"/>
      <c r="R384" s="10" t="s">
        <v>766</v>
      </c>
      <c r="S384" s="11">
        <v>5.7716009113716701E-2</v>
      </c>
      <c r="V384" s="16"/>
    </row>
    <row r="385" spans="1:22">
      <c r="A385" s="1" t="s">
        <v>768</v>
      </c>
      <c r="B385">
        <v>-0.1661388846259915</v>
      </c>
      <c r="C385">
        <v>2.2464507887371421E-2</v>
      </c>
      <c r="D385">
        <v>0.89874169406398274</v>
      </c>
      <c r="E385">
        <v>0.18860339251336289</v>
      </c>
      <c r="F385" s="8">
        <f t="shared" si="15"/>
        <v>-8.5281223151299004E-3</v>
      </c>
      <c r="G385" s="8">
        <f t="shared" si="16"/>
        <v>0.2247059094514274</v>
      </c>
      <c r="I385" s="10" t="s">
        <v>769</v>
      </c>
      <c r="J385" s="11">
        <v>-8.5281223151299004E-3</v>
      </c>
      <c r="L385" s="12" t="str">
        <f>_xlfn.XLOOKUP(I385,Sheet!$B$2:$B$900,Sheet!$A$2:$A$900)</f>
        <v>TSCO</v>
      </c>
      <c r="M385" s="9">
        <f t="shared" si="17"/>
        <v>-8.5281223151299004E-3</v>
      </c>
      <c r="P385" s="15"/>
      <c r="R385" s="10" t="s">
        <v>768</v>
      </c>
      <c r="S385" s="11">
        <v>0.2247059094514274</v>
      </c>
      <c r="V385" s="16"/>
    </row>
    <row r="386" spans="1:22">
      <c r="A386" s="1" t="s">
        <v>770</v>
      </c>
      <c r="B386">
        <v>-9.1273642069521599E-2</v>
      </c>
      <c r="C386">
        <v>-0.27655930251586852</v>
      </c>
      <c r="D386">
        <v>0.53718626397139146</v>
      </c>
      <c r="E386">
        <v>-0.18528566044634689</v>
      </c>
      <c r="F386" s="8">
        <f t="shared" ref="F386:F433" si="18">_xlfn.XLOOKUP(A386,$L$2:$L$900,$M$2:$M$900)</f>
        <v>-8.9019448930070001E-3</v>
      </c>
      <c r="G386" s="8">
        <f t="shared" ref="G386:G433" si="19">_xlfn.XLOOKUP(A386,$R$2:$R$900,$S$2:$S$900)</f>
        <v>0.15398282010159761</v>
      </c>
      <c r="I386" s="10" t="s">
        <v>771</v>
      </c>
      <c r="J386" s="11">
        <v>-8.9019448930070001E-3</v>
      </c>
      <c r="L386" s="12" t="str">
        <f>_xlfn.XLOOKUP(I386,Sheet!$B$2:$B$900,Sheet!$A$2:$A$900)</f>
        <v>TSN</v>
      </c>
      <c r="M386" s="9">
        <f t="shared" ref="M386:M433" si="20">J386</f>
        <v>-8.9019448930070001E-3</v>
      </c>
      <c r="P386" s="15"/>
      <c r="R386" s="10" t="s">
        <v>770</v>
      </c>
      <c r="S386" s="11">
        <v>0.15398282010159761</v>
      </c>
      <c r="V386" s="16"/>
    </row>
    <row r="387" spans="1:22">
      <c r="A387" s="1" t="s">
        <v>772</v>
      </c>
      <c r="B387">
        <v>-0.1840656782178462</v>
      </c>
      <c r="C387">
        <v>-0.1198454257865947</v>
      </c>
      <c r="D387">
        <v>0.98531764501205021</v>
      </c>
      <c r="E387">
        <v>6.4220252431251429E-2</v>
      </c>
      <c r="F387" s="8">
        <f t="shared" si="18"/>
        <v>-9.5777000634029996E-3</v>
      </c>
      <c r="G387" s="8">
        <f t="shared" si="19"/>
        <v>0.1616068969402939</v>
      </c>
      <c r="I387" s="10" t="s">
        <v>773</v>
      </c>
      <c r="J387" s="11">
        <v>-9.5777000634029996E-3</v>
      </c>
      <c r="L387" s="12" t="str">
        <f>_xlfn.XLOOKUP(I387,Sheet!$B$2:$B$900,Sheet!$A$2:$A$900)</f>
        <v>TT</v>
      </c>
      <c r="M387" s="9">
        <f t="shared" si="20"/>
        <v>-9.5777000634029996E-3</v>
      </c>
      <c r="P387" s="15"/>
      <c r="R387" s="10" t="s">
        <v>772</v>
      </c>
      <c r="S387" s="11">
        <v>0.1616068969402939</v>
      </c>
      <c r="V387" s="16"/>
    </row>
    <row r="388" spans="1:22">
      <c r="A388" s="1" t="s">
        <v>774</v>
      </c>
      <c r="B388">
        <v>-0.16570660139582799</v>
      </c>
      <c r="C388">
        <v>-0.43687053255614039</v>
      </c>
      <c r="D388">
        <v>0.89665401834336145</v>
      </c>
      <c r="E388">
        <v>-0.27116393116031229</v>
      </c>
      <c r="F388" s="8">
        <f t="shared" si="18"/>
        <v>-1.10541799698354E-2</v>
      </c>
      <c r="G388" s="8">
        <f t="shared" si="19"/>
        <v>-0.1819155574483407</v>
      </c>
      <c r="I388" s="10" t="s">
        <v>775</v>
      </c>
      <c r="J388" s="11">
        <v>-1.10541799698354E-2</v>
      </c>
      <c r="L388" s="12" t="str">
        <f>_xlfn.XLOOKUP(I388,Sheet!$B$2:$B$900,Sheet!$A$2:$A$900)</f>
        <v>TTWO</v>
      </c>
      <c r="M388" s="9">
        <f t="shared" si="20"/>
        <v>-1.10541799698354E-2</v>
      </c>
      <c r="P388" s="15"/>
      <c r="R388" s="10" t="s">
        <v>774</v>
      </c>
      <c r="S388" s="11">
        <v>-0.1819155574483407</v>
      </c>
      <c r="V388" s="16"/>
    </row>
    <row r="389" spans="1:22">
      <c r="A389" s="1" t="s">
        <v>776</v>
      </c>
      <c r="B389">
        <v>-0.2052166755877825</v>
      </c>
      <c r="C389">
        <v>-5.2815021163061693E-2</v>
      </c>
      <c r="D389">
        <v>1.0874646185586381</v>
      </c>
      <c r="E389">
        <v>0.15240165442472081</v>
      </c>
      <c r="F389" s="8">
        <f t="shared" si="18"/>
        <v>-1.0706568583151501E-2</v>
      </c>
      <c r="G389" s="8">
        <f t="shared" si="19"/>
        <v>8.7377406152683398E-2</v>
      </c>
      <c r="I389" s="10" t="s">
        <v>777</v>
      </c>
      <c r="J389" s="11">
        <v>-1.0706568583151501E-2</v>
      </c>
      <c r="L389" s="12" t="str">
        <f>_xlfn.XLOOKUP(I389,Sheet!$B$2:$B$900,Sheet!$A$2:$A$900)</f>
        <v>TXN</v>
      </c>
      <c r="M389" s="9">
        <f t="shared" si="20"/>
        <v>-1.0706568583151501E-2</v>
      </c>
      <c r="P389" s="15"/>
      <c r="R389" s="10" t="s">
        <v>776</v>
      </c>
      <c r="S389" s="11">
        <v>8.7377406152683398E-2</v>
      </c>
      <c r="V389" s="16"/>
    </row>
    <row r="390" spans="1:22">
      <c r="A390" s="1" t="s">
        <v>778</v>
      </c>
      <c r="B390">
        <v>-0.21040623308563891</v>
      </c>
      <c r="C390">
        <v>-2.9773757435373919E-2</v>
      </c>
      <c r="D390">
        <v>1.112527152640624</v>
      </c>
      <c r="E390">
        <v>0.180632475650265</v>
      </c>
      <c r="F390" s="8">
        <f t="shared" si="18"/>
        <v>-9.2994762210274005E-3</v>
      </c>
      <c r="G390" s="8">
        <f t="shared" si="19"/>
        <v>0.27722665667910251</v>
      </c>
      <c r="I390" s="10" t="s">
        <v>779</v>
      </c>
      <c r="J390" s="11">
        <v>-9.2994762210274005E-3</v>
      </c>
      <c r="L390" s="12" t="str">
        <f>_xlfn.XLOOKUP(I390,Sheet!$B$2:$B$900,Sheet!$A$2:$A$900)</f>
        <v>TXT</v>
      </c>
      <c r="M390" s="9">
        <f t="shared" si="20"/>
        <v>-9.2994762210274005E-3</v>
      </c>
      <c r="P390" s="15"/>
      <c r="R390" s="10" t="s">
        <v>778</v>
      </c>
      <c r="S390" s="11">
        <v>0.27722665667910251</v>
      </c>
      <c r="V390" s="16"/>
    </row>
    <row r="391" spans="1:22">
      <c r="A391" s="1" t="s">
        <v>780</v>
      </c>
      <c r="B391">
        <v>-0.25173220951716668</v>
      </c>
      <c r="C391">
        <v>-0.42580020666729601</v>
      </c>
      <c r="D391">
        <v>1.3121075009100771</v>
      </c>
      <c r="E391">
        <v>-0.1740679971501293</v>
      </c>
      <c r="F391" s="8">
        <f t="shared" si="18"/>
        <v>-1.0178788945755499E-2</v>
      </c>
      <c r="G391" s="8">
        <f t="shared" si="19"/>
        <v>0.1051206451140644</v>
      </c>
      <c r="I391" s="10" t="s">
        <v>781</v>
      </c>
      <c r="J391" s="11">
        <v>-1.0178788945755499E-2</v>
      </c>
      <c r="L391" s="12" t="str">
        <f>_xlfn.XLOOKUP(I391,Sheet!$B$2:$B$900,Sheet!$A$2:$A$900)</f>
        <v>TYL</v>
      </c>
      <c r="M391" s="9">
        <f t="shared" si="20"/>
        <v>-1.0178788945755499E-2</v>
      </c>
      <c r="P391" s="15"/>
      <c r="R391" s="10" t="s">
        <v>780</v>
      </c>
      <c r="S391" s="11">
        <v>0.1051206451140644</v>
      </c>
      <c r="V391" s="16"/>
    </row>
    <row r="392" spans="1:22">
      <c r="A392" s="1" t="s">
        <v>782</v>
      </c>
      <c r="B392">
        <v>-0.27312552489429909</v>
      </c>
      <c r="C392">
        <v>-9.8021144186521969E-4</v>
      </c>
      <c r="D392">
        <v>1.41542472901431</v>
      </c>
      <c r="E392">
        <v>0.27214531345243392</v>
      </c>
      <c r="F392" s="8">
        <f t="shared" si="18"/>
        <v>-1.09041756991143E-2</v>
      </c>
      <c r="G392" s="8">
        <f t="shared" si="19"/>
        <v>-0.1454321932364904</v>
      </c>
      <c r="I392" s="10" t="s">
        <v>783</v>
      </c>
      <c r="J392" s="11">
        <v>-1.09041756991143E-2</v>
      </c>
      <c r="L392" s="12" t="str">
        <f>_xlfn.XLOOKUP(I392,Sheet!$B$2:$B$900,Sheet!$A$2:$A$900)</f>
        <v>UAL</v>
      </c>
      <c r="M392" s="9">
        <f t="shared" si="20"/>
        <v>-1.09041756991143E-2</v>
      </c>
      <c r="P392" s="15"/>
      <c r="R392" s="10" t="s">
        <v>782</v>
      </c>
      <c r="S392" s="11">
        <v>-0.1454321932364904</v>
      </c>
      <c r="V392" s="16"/>
    </row>
    <row r="393" spans="1:22">
      <c r="A393" s="1" t="s">
        <v>784</v>
      </c>
      <c r="B393">
        <v>-0.13417682267758729</v>
      </c>
      <c r="C393">
        <v>-0.36851394326477671</v>
      </c>
      <c r="D393">
        <v>0.74438358795506643</v>
      </c>
      <c r="E393">
        <v>-0.23433712058718939</v>
      </c>
      <c r="F393" s="8">
        <f t="shared" si="18"/>
        <v>-8.6007553336035006E-3</v>
      </c>
      <c r="G393" s="8">
        <f t="shared" si="19"/>
        <v>0.2722723971949027</v>
      </c>
      <c r="I393" s="10" t="s">
        <v>785</v>
      </c>
      <c r="J393" s="11">
        <v>-8.6007553336035006E-3</v>
      </c>
      <c r="L393" s="12" t="str">
        <f>_xlfn.XLOOKUP(I393,Sheet!$B$2:$B$900,Sheet!$A$2:$A$900)</f>
        <v>UDR</v>
      </c>
      <c r="M393" s="9">
        <f t="shared" si="20"/>
        <v>-8.6007553336035006E-3</v>
      </c>
      <c r="P393" s="15"/>
      <c r="R393" s="10" t="s">
        <v>784</v>
      </c>
      <c r="S393" s="11">
        <v>0.2722723971949027</v>
      </c>
      <c r="V393" s="16"/>
    </row>
    <row r="394" spans="1:22">
      <c r="A394" s="1" t="s">
        <v>786</v>
      </c>
      <c r="B394">
        <v>-0.1796285362361669</v>
      </c>
      <c r="C394">
        <v>0.16786234359170299</v>
      </c>
      <c r="D394">
        <v>0.96388883876250298</v>
      </c>
      <c r="E394">
        <v>0.34749087982786991</v>
      </c>
      <c r="F394" s="8">
        <f t="shared" si="18"/>
        <v>-1.0983581862673999E-2</v>
      </c>
      <c r="G394" s="8">
        <f t="shared" si="19"/>
        <v>-4.7860553309336203E-2</v>
      </c>
      <c r="I394" s="10" t="s">
        <v>787</v>
      </c>
      <c r="J394" s="11">
        <v>-1.0983581862673999E-2</v>
      </c>
      <c r="L394" s="12" t="str">
        <f>_xlfn.XLOOKUP(I394,Sheet!$B$2:$B$900,Sheet!$A$2:$A$900)</f>
        <v>UHS</v>
      </c>
      <c r="M394" s="9">
        <f t="shared" si="20"/>
        <v>-1.0983581862673999E-2</v>
      </c>
      <c r="P394" s="15"/>
      <c r="R394" s="10" t="s">
        <v>786</v>
      </c>
      <c r="S394" s="11">
        <v>-4.7860553309336203E-2</v>
      </c>
      <c r="V394" s="16"/>
    </row>
    <row r="395" spans="1:22">
      <c r="A395" s="1" t="s">
        <v>788</v>
      </c>
      <c r="B395">
        <v>-0.19202230110542259</v>
      </c>
      <c r="C395">
        <v>0.19609372210496989</v>
      </c>
      <c r="D395">
        <v>1.023743490063342</v>
      </c>
      <c r="E395">
        <v>0.38811602321039251</v>
      </c>
      <c r="F395" s="8">
        <f t="shared" si="18"/>
        <v>-9.5394370973593007E-3</v>
      </c>
      <c r="G395" s="8">
        <f t="shared" si="19"/>
        <v>0.1471312186116904</v>
      </c>
      <c r="I395" s="10" t="s">
        <v>789</v>
      </c>
      <c r="J395" s="11">
        <v>-9.5394370973593007E-3</v>
      </c>
      <c r="L395" s="12" t="str">
        <f>_xlfn.XLOOKUP(I395,Sheet!$B$2:$B$900,Sheet!$A$2:$A$900)</f>
        <v>ULTA</v>
      </c>
      <c r="M395" s="9">
        <f t="shared" si="20"/>
        <v>-9.5394370973593007E-3</v>
      </c>
      <c r="P395" s="15"/>
      <c r="R395" s="10" t="s">
        <v>788</v>
      </c>
      <c r="S395" s="11">
        <v>0.1471312186116904</v>
      </c>
      <c r="V395" s="16"/>
    </row>
    <row r="396" spans="1:22">
      <c r="A396" s="1" t="s">
        <v>790</v>
      </c>
      <c r="B396">
        <v>-9.9196381732266969E-2</v>
      </c>
      <c r="C396">
        <v>9.6494629663719356E-2</v>
      </c>
      <c r="D396">
        <v>0.57544847282104383</v>
      </c>
      <c r="E396">
        <v>0.1956910113959863</v>
      </c>
      <c r="F396" s="8">
        <f t="shared" si="18"/>
        <v>-9.1122900533828002E-3</v>
      </c>
      <c r="G396" s="8">
        <f t="shared" si="19"/>
        <v>0.1485626600461879</v>
      </c>
      <c r="I396" s="10" t="s">
        <v>791</v>
      </c>
      <c r="J396" s="11">
        <v>-9.1122900533828002E-3</v>
      </c>
      <c r="L396" s="12" t="str">
        <f>_xlfn.XLOOKUP(I396,Sheet!$B$2:$B$900,Sheet!$A$2:$A$900)</f>
        <v>UNH</v>
      </c>
      <c r="M396" s="9">
        <f t="shared" si="20"/>
        <v>-9.1122900533828002E-3</v>
      </c>
      <c r="P396" s="15"/>
      <c r="R396" s="10" t="s">
        <v>790</v>
      </c>
      <c r="S396" s="11">
        <v>0.1485626600461879</v>
      </c>
      <c r="V396" s="16"/>
    </row>
    <row r="397" spans="1:22">
      <c r="A397" s="1" t="s">
        <v>792</v>
      </c>
      <c r="B397">
        <v>-0.12032728678768261</v>
      </c>
      <c r="C397">
        <v>-0.13938146330077911</v>
      </c>
      <c r="D397">
        <v>0.67749841221439799</v>
      </c>
      <c r="E397">
        <v>-1.9054176513096429E-2</v>
      </c>
      <c r="F397" s="8">
        <f t="shared" si="18"/>
        <v>-9.9363722792082006E-3</v>
      </c>
      <c r="G397" s="8">
        <f t="shared" si="19"/>
        <v>8.7765451478569706E-2</v>
      </c>
      <c r="I397" s="10" t="s">
        <v>793</v>
      </c>
      <c r="J397" s="11">
        <v>-9.9363722792082006E-3</v>
      </c>
      <c r="L397" s="12" t="str">
        <f>_xlfn.XLOOKUP(I397,Sheet!$B$2:$B$900,Sheet!$A$2:$A$900)</f>
        <v>UNP</v>
      </c>
      <c r="M397" s="9">
        <f t="shared" si="20"/>
        <v>-9.9363722792082006E-3</v>
      </c>
      <c r="P397" s="15"/>
      <c r="R397" s="10" t="s">
        <v>792</v>
      </c>
      <c r="S397" s="11">
        <v>8.7765451478569706E-2</v>
      </c>
      <c r="V397" s="16"/>
    </row>
    <row r="398" spans="1:22">
      <c r="A398" s="1" t="s">
        <v>794</v>
      </c>
      <c r="B398">
        <v>-0.16582270826902559</v>
      </c>
      <c r="C398">
        <v>-0.1274320811667029</v>
      </c>
      <c r="D398">
        <v>0.89721474678077984</v>
      </c>
      <c r="E398">
        <v>3.8390627102322689E-2</v>
      </c>
      <c r="F398" s="8">
        <f t="shared" si="18"/>
        <v>-9.5181789784057006E-3</v>
      </c>
      <c r="G398" s="8">
        <f t="shared" si="19"/>
        <v>0.16000508712349429</v>
      </c>
      <c r="I398" s="10" t="s">
        <v>795</v>
      </c>
      <c r="J398" s="11">
        <v>-9.5181789784057006E-3</v>
      </c>
      <c r="L398" s="12" t="str">
        <f>_xlfn.XLOOKUP(I398,Sheet!$B$2:$B$900,Sheet!$A$2:$A$900)</f>
        <v>UPS</v>
      </c>
      <c r="M398" s="9">
        <f t="shared" si="20"/>
        <v>-9.5181789784057006E-3</v>
      </c>
      <c r="P398" s="15"/>
      <c r="R398" s="10" t="s">
        <v>794</v>
      </c>
      <c r="S398" s="11">
        <v>0.16000508712349429</v>
      </c>
      <c r="V398" s="16"/>
    </row>
    <row r="399" spans="1:22">
      <c r="A399" s="1" t="s">
        <v>796</v>
      </c>
      <c r="B399">
        <v>-0.25034065073530548</v>
      </c>
      <c r="C399">
        <v>0.151668550663933</v>
      </c>
      <c r="D399">
        <v>1.3053870841092441</v>
      </c>
      <c r="E399">
        <v>0.40200920139923862</v>
      </c>
      <c r="F399" s="8">
        <f t="shared" si="18"/>
        <v>-9.9401371938235995E-3</v>
      </c>
      <c r="G399" s="8">
        <f t="shared" si="19"/>
        <v>0.14093720038033089</v>
      </c>
      <c r="I399" s="10" t="s">
        <v>797</v>
      </c>
      <c r="J399" s="11">
        <v>-9.9401371938235995E-3</v>
      </c>
      <c r="L399" s="12" t="str">
        <f>_xlfn.XLOOKUP(I399,Sheet!$B$2:$B$900,Sheet!$A$2:$A$900)</f>
        <v>URI</v>
      </c>
      <c r="M399" s="9">
        <f t="shared" si="20"/>
        <v>-9.9401371938235995E-3</v>
      </c>
      <c r="P399" s="15"/>
      <c r="R399" s="10" t="s">
        <v>796</v>
      </c>
      <c r="S399" s="11">
        <v>0.14093720038033089</v>
      </c>
      <c r="V399" s="16"/>
    </row>
    <row r="400" spans="1:22">
      <c r="A400" s="1" t="s">
        <v>798</v>
      </c>
      <c r="B400">
        <v>-0.14137403272881929</v>
      </c>
      <c r="C400">
        <v>-0.17010170654191101</v>
      </c>
      <c r="D400">
        <v>0.77914191220115592</v>
      </c>
      <c r="E400">
        <v>-2.8727673813091711E-2</v>
      </c>
      <c r="F400" s="8">
        <f t="shared" si="18"/>
        <v>-9.9217969307037E-3</v>
      </c>
      <c r="G400" s="8">
        <f t="shared" si="19"/>
        <v>0.1410491050931055</v>
      </c>
      <c r="I400" s="10" t="s">
        <v>799</v>
      </c>
      <c r="J400" s="11">
        <v>-9.9217969307037E-3</v>
      </c>
      <c r="L400" s="12" t="str">
        <f>_xlfn.XLOOKUP(I400,Sheet!$B$2:$B$900,Sheet!$A$2:$A$900)</f>
        <v>USB</v>
      </c>
      <c r="M400" s="9">
        <f t="shared" si="20"/>
        <v>-9.9217969307037E-3</v>
      </c>
      <c r="P400" s="15"/>
      <c r="R400" s="10" t="s">
        <v>798</v>
      </c>
      <c r="S400" s="11">
        <v>0.1410491050931055</v>
      </c>
      <c r="V400" s="16"/>
    </row>
    <row r="401" spans="1:22">
      <c r="A401" s="1" t="s">
        <v>800</v>
      </c>
      <c r="B401">
        <v>-0.18197709395609779</v>
      </c>
      <c r="C401">
        <v>1.2501967696437631E-2</v>
      </c>
      <c r="D401">
        <v>0.97523100192835976</v>
      </c>
      <c r="E401">
        <v>0.19447906165253551</v>
      </c>
      <c r="F401" s="8">
        <f t="shared" si="18"/>
        <v>-1.10028005858341E-2</v>
      </c>
      <c r="G401" s="8">
        <f t="shared" si="19"/>
        <v>2.7127772301006E-3</v>
      </c>
      <c r="I401" s="10" t="s">
        <v>801</v>
      </c>
      <c r="J401" s="11">
        <v>-1.10028005858341E-2</v>
      </c>
      <c r="L401" s="12" t="str">
        <f>_xlfn.XLOOKUP(I401,Sheet!$B$2:$B$900,Sheet!$A$2:$A$900)</f>
        <v>V</v>
      </c>
      <c r="M401" s="9">
        <f t="shared" si="20"/>
        <v>-1.10028005858341E-2</v>
      </c>
      <c r="P401" s="15"/>
      <c r="R401" s="10" t="s">
        <v>800</v>
      </c>
      <c r="S401" s="11">
        <v>2.7127772301006E-3</v>
      </c>
      <c r="V401" s="16"/>
    </row>
    <row r="402" spans="1:22">
      <c r="A402" s="1" t="s">
        <v>802</v>
      </c>
      <c r="B402">
        <v>-0.22022182372311061</v>
      </c>
      <c r="C402">
        <v>-0.82676773473907283</v>
      </c>
      <c r="D402">
        <v>1.159930727027858</v>
      </c>
      <c r="E402">
        <v>-0.60654591101596222</v>
      </c>
      <c r="F402" s="8">
        <f t="shared" si="18"/>
        <v>-1.15149031990737E-2</v>
      </c>
      <c r="G402" s="8">
        <f t="shared" si="19"/>
        <v>-0.1842567427855506</v>
      </c>
      <c r="I402" s="10" t="s">
        <v>803</v>
      </c>
      <c r="J402" s="11">
        <v>-1.15149031990737E-2</v>
      </c>
      <c r="L402" s="12" t="str">
        <f>_xlfn.XLOOKUP(I402,Sheet!$B$2:$B$900,Sheet!$A$2:$A$900)</f>
        <v>VFC</v>
      </c>
      <c r="M402" s="9">
        <f t="shared" si="20"/>
        <v>-1.15149031990737E-2</v>
      </c>
      <c r="P402" s="15"/>
      <c r="R402" s="10" t="s">
        <v>802</v>
      </c>
      <c r="S402" s="11">
        <v>-0.1842567427855506</v>
      </c>
      <c r="V402" s="16"/>
    </row>
    <row r="403" spans="1:22">
      <c r="A403" s="1" t="s">
        <v>804</v>
      </c>
      <c r="B403">
        <v>-0.1107735080851107</v>
      </c>
      <c r="C403">
        <v>0.66016473315057012</v>
      </c>
      <c r="D403">
        <v>0.63135923667893701</v>
      </c>
      <c r="E403">
        <v>0.77093824123568078</v>
      </c>
      <c r="F403" s="8">
        <f t="shared" si="18"/>
        <v>-9.4333461365585999E-3</v>
      </c>
      <c r="G403" s="8">
        <f t="shared" si="19"/>
        <v>7.6432372719931599E-2</v>
      </c>
      <c r="I403" s="10" t="s">
        <v>805</v>
      </c>
      <c r="J403" s="11">
        <v>-9.4333461365585999E-3</v>
      </c>
      <c r="L403" s="12" t="str">
        <f>_xlfn.XLOOKUP(I403,Sheet!$B$2:$B$900,Sheet!$A$2:$A$900)</f>
        <v>VLO</v>
      </c>
      <c r="M403" s="9">
        <f t="shared" si="20"/>
        <v>-9.4333461365585999E-3</v>
      </c>
      <c r="P403" s="15"/>
      <c r="R403" s="10" t="s">
        <v>804</v>
      </c>
      <c r="S403" s="11">
        <v>7.6432372719931599E-2</v>
      </c>
      <c r="V403" s="16"/>
    </row>
    <row r="404" spans="1:22">
      <c r="A404" s="1" t="s">
        <v>806</v>
      </c>
      <c r="B404">
        <v>-0.18496513800059269</v>
      </c>
      <c r="C404">
        <v>-0.11316343685524539</v>
      </c>
      <c r="D404">
        <v>0.98966151083679021</v>
      </c>
      <c r="E404">
        <v>7.1801701145347285E-2</v>
      </c>
      <c r="F404" s="8">
        <f t="shared" si="18"/>
        <v>-9.4281237638964999E-3</v>
      </c>
      <c r="G404" s="8">
        <f t="shared" si="19"/>
        <v>0.1373380366208222</v>
      </c>
      <c r="I404" s="10" t="s">
        <v>807</v>
      </c>
      <c r="J404" s="11">
        <v>-9.4281237638964999E-3</v>
      </c>
      <c r="L404" s="12" t="str">
        <f>_xlfn.XLOOKUP(I404,Sheet!$B$2:$B$900,Sheet!$A$2:$A$900)</f>
        <v>VMC</v>
      </c>
      <c r="M404" s="9">
        <f t="shared" si="20"/>
        <v>-9.4281237638964999E-3</v>
      </c>
      <c r="P404" s="15"/>
      <c r="R404" s="10" t="s">
        <v>806</v>
      </c>
      <c r="S404" s="11">
        <v>0.1373380366208222</v>
      </c>
      <c r="V404" s="16"/>
    </row>
    <row r="405" spans="1:22">
      <c r="A405" s="1" t="s">
        <v>808</v>
      </c>
      <c r="B405">
        <v>-0.206360769976808</v>
      </c>
      <c r="C405">
        <v>-0.15133245120358549</v>
      </c>
      <c r="D405">
        <v>1.092989926762624</v>
      </c>
      <c r="E405">
        <v>5.5028318773222507E-2</v>
      </c>
      <c r="F405" s="8">
        <f t="shared" si="18"/>
        <v>-1.00456449971806E-2</v>
      </c>
      <c r="G405" s="8">
        <f t="shared" si="19"/>
        <v>0.1150339924662263</v>
      </c>
      <c r="I405" s="10" t="s">
        <v>809</v>
      </c>
      <c r="J405" s="11">
        <v>-1.00456449971806E-2</v>
      </c>
      <c r="L405" s="12" t="str">
        <f>_xlfn.XLOOKUP(I405,Sheet!$B$2:$B$900,Sheet!$A$2:$A$900)</f>
        <v>VRSN</v>
      </c>
      <c r="M405" s="9">
        <f t="shared" si="20"/>
        <v>-1.00456449971806E-2</v>
      </c>
      <c r="P405" s="15"/>
      <c r="R405" s="10" t="s">
        <v>808</v>
      </c>
      <c r="S405" s="11">
        <v>0.1150339924662263</v>
      </c>
      <c r="V405" s="16"/>
    </row>
    <row r="406" spans="1:22">
      <c r="A406" s="1" t="s">
        <v>810</v>
      </c>
      <c r="B406">
        <v>-0.1143956220476897</v>
      </c>
      <c r="C406">
        <v>0.32394245637865521</v>
      </c>
      <c r="D406">
        <v>0.64885193324766621</v>
      </c>
      <c r="E406">
        <v>0.43833807842634492</v>
      </c>
      <c r="F406" s="8">
        <f t="shared" si="18"/>
        <v>-1.05149231307562E-2</v>
      </c>
      <c r="G406" s="8">
        <f t="shared" si="19"/>
        <v>-0.19905029532943391</v>
      </c>
      <c r="I406" s="10" t="s">
        <v>811</v>
      </c>
      <c r="J406" s="11">
        <v>-1.05149231307562E-2</v>
      </c>
      <c r="L406" s="12" t="str">
        <f>_xlfn.XLOOKUP(I406,Sheet!$B$2:$B$900,Sheet!$A$2:$A$900)</f>
        <v>VRTX</v>
      </c>
      <c r="M406" s="9">
        <f t="shared" si="20"/>
        <v>-1.05149231307562E-2</v>
      </c>
      <c r="P406" s="15"/>
      <c r="R406" s="10" t="s">
        <v>810</v>
      </c>
      <c r="S406" s="11">
        <v>-0.19905029532943391</v>
      </c>
      <c r="V406" s="16"/>
    </row>
    <row r="407" spans="1:22">
      <c r="A407" s="1" t="s">
        <v>812</v>
      </c>
      <c r="B407">
        <v>-0.12760883346549401</v>
      </c>
      <c r="C407">
        <v>-4.1202945332328711E-2</v>
      </c>
      <c r="D407">
        <v>0.71266403314789806</v>
      </c>
      <c r="E407">
        <v>8.6405888133165243E-2</v>
      </c>
      <c r="F407" s="8">
        <f t="shared" si="18"/>
        <v>-1.02006204659952E-2</v>
      </c>
      <c r="G407" s="8">
        <f t="shared" si="19"/>
        <v>3.1365481792295799E-2</v>
      </c>
      <c r="I407" s="10" t="s">
        <v>813</v>
      </c>
      <c r="J407" s="11">
        <v>-1.02006204659952E-2</v>
      </c>
      <c r="L407" s="12" t="str">
        <f>_xlfn.XLOOKUP(I407,Sheet!$B$2:$B$900,Sheet!$A$2:$A$900)</f>
        <v>VTR</v>
      </c>
      <c r="M407" s="9">
        <f t="shared" si="20"/>
        <v>-1.02006204659952E-2</v>
      </c>
      <c r="P407" s="15"/>
      <c r="R407" s="10" t="s">
        <v>812</v>
      </c>
      <c r="S407" s="11">
        <v>3.1365481792295799E-2</v>
      </c>
      <c r="V407" s="16"/>
    </row>
    <row r="408" spans="1:22">
      <c r="A408" s="1" t="s">
        <v>814</v>
      </c>
      <c r="B408">
        <v>-0.15128683443461821</v>
      </c>
      <c r="C408">
        <v>-5.807243057539635E-2</v>
      </c>
      <c r="D408">
        <v>0.82701495931590085</v>
      </c>
      <c r="E408">
        <v>9.3214403859221862E-2</v>
      </c>
      <c r="F408" s="8">
        <f t="shared" si="18"/>
        <v>-1.1753703016033699E-2</v>
      </c>
      <c r="G408" s="8">
        <f t="shared" si="19"/>
        <v>-0.30777310846443862</v>
      </c>
      <c r="I408" s="10" t="s">
        <v>815</v>
      </c>
      <c r="J408" s="11">
        <v>-1.1753703016033699E-2</v>
      </c>
      <c r="L408" s="12" t="str">
        <f>_xlfn.XLOOKUP(I408,Sheet!$B$2:$B$900,Sheet!$A$2:$A$900)</f>
        <v>VTRS</v>
      </c>
      <c r="M408" s="9">
        <f t="shared" si="20"/>
        <v>-1.1753703016033699E-2</v>
      </c>
      <c r="P408" s="15"/>
      <c r="R408" s="10" t="s">
        <v>814</v>
      </c>
      <c r="S408" s="11">
        <v>-0.30777310846443862</v>
      </c>
      <c r="V408" s="16"/>
    </row>
    <row r="409" spans="1:22">
      <c r="A409" s="1" t="s">
        <v>816</v>
      </c>
      <c r="B409">
        <v>-5.7683735061552811E-2</v>
      </c>
      <c r="C409">
        <v>-0.1977042716962383</v>
      </c>
      <c r="D409">
        <v>0.37496661623732092</v>
      </c>
      <c r="E409">
        <v>-0.1400205366346855</v>
      </c>
      <c r="F409" s="8">
        <f t="shared" si="18"/>
        <v>-1.0518306545438E-2</v>
      </c>
      <c r="G409" s="8">
        <f t="shared" si="19"/>
        <v>-8.9861539525137299E-2</v>
      </c>
      <c r="I409" s="10" t="s">
        <v>817</v>
      </c>
      <c r="J409" s="11">
        <v>-1.0518306545438E-2</v>
      </c>
      <c r="L409" s="12" t="str">
        <f>_xlfn.XLOOKUP(I409,Sheet!$B$2:$B$900,Sheet!$A$2:$A$900)</f>
        <v>VZ</v>
      </c>
      <c r="M409" s="9">
        <f t="shared" si="20"/>
        <v>-1.0518306545438E-2</v>
      </c>
      <c r="P409" s="15"/>
      <c r="R409" s="10" t="s">
        <v>816</v>
      </c>
      <c r="S409" s="11">
        <v>-8.9861539525137299E-2</v>
      </c>
      <c r="V409" s="16"/>
    </row>
    <row r="410" spans="1:22">
      <c r="A410" s="1" t="s">
        <v>818</v>
      </c>
      <c r="B410">
        <v>-0.18722975394372129</v>
      </c>
      <c r="C410">
        <v>0.13882867689915149</v>
      </c>
      <c r="D410">
        <v>1.000598284209224</v>
      </c>
      <c r="E410">
        <v>0.32605843084287273</v>
      </c>
      <c r="F410" s="8">
        <f t="shared" si="18"/>
        <v>-1.0080880049371001E-2</v>
      </c>
      <c r="G410" s="8">
        <f t="shared" si="19"/>
        <v>0.1474480062547327</v>
      </c>
      <c r="I410" s="10" t="s">
        <v>819</v>
      </c>
      <c r="J410" s="11">
        <v>-1.0080880049371001E-2</v>
      </c>
      <c r="L410" s="12" t="str">
        <f>_xlfn.XLOOKUP(I410,Sheet!$B$2:$B$900,Sheet!$A$2:$A$900)</f>
        <v>WAB</v>
      </c>
      <c r="M410" s="9">
        <f t="shared" si="20"/>
        <v>-1.0080880049371001E-2</v>
      </c>
      <c r="P410" s="15"/>
      <c r="R410" s="10" t="s">
        <v>818</v>
      </c>
      <c r="S410" s="11">
        <v>0.1474480062547327</v>
      </c>
      <c r="V410" s="16"/>
    </row>
    <row r="411" spans="1:22">
      <c r="A411" s="1" t="s">
        <v>820</v>
      </c>
      <c r="B411">
        <v>-0.1852472653088181</v>
      </c>
      <c r="C411">
        <v>-2.7602800662808069E-2</v>
      </c>
      <c r="D411">
        <v>0.99102402108564658</v>
      </c>
      <c r="E411">
        <v>0.15764446464601009</v>
      </c>
      <c r="F411" s="8">
        <f t="shared" si="18"/>
        <v>-9.2447778891483999E-3</v>
      </c>
      <c r="G411" s="8">
        <f t="shared" si="19"/>
        <v>0.1662292816918931</v>
      </c>
      <c r="I411" s="10" t="s">
        <v>821</v>
      </c>
      <c r="J411" s="11">
        <v>-9.2447778891483999E-3</v>
      </c>
      <c r="L411" s="12" t="str">
        <f>_xlfn.XLOOKUP(I411,Sheet!$B$2:$B$900,Sheet!$A$2:$A$900)</f>
        <v>WAT</v>
      </c>
      <c r="M411" s="9">
        <f t="shared" si="20"/>
        <v>-9.2447778891483999E-3</v>
      </c>
      <c r="P411" s="15"/>
      <c r="R411" s="10" t="s">
        <v>820</v>
      </c>
      <c r="S411" s="11">
        <v>0.1662292816918931</v>
      </c>
      <c r="V411" s="16"/>
    </row>
    <row r="412" spans="1:22">
      <c r="A412" s="1" t="s">
        <v>822</v>
      </c>
      <c r="B412">
        <v>-0.1383741656790658</v>
      </c>
      <c r="C412">
        <v>-0.2429412561551165</v>
      </c>
      <c r="D412">
        <v>0.76465430507724763</v>
      </c>
      <c r="E412">
        <v>-0.1045670904760508</v>
      </c>
      <c r="F412" s="8">
        <f t="shared" si="18"/>
        <v>-9.4667937667872997E-3</v>
      </c>
      <c r="G412" s="8">
        <f t="shared" si="19"/>
        <v>-3.5334371849939802E-2</v>
      </c>
      <c r="I412" s="10" t="s">
        <v>823</v>
      </c>
      <c r="J412" s="11">
        <v>-9.4667937667872997E-3</v>
      </c>
      <c r="L412" s="12" t="str">
        <f>_xlfn.XLOOKUP(I412,Sheet!$B$2:$B$900,Sheet!$A$2:$A$900)</f>
        <v>WBA</v>
      </c>
      <c r="M412" s="9">
        <f t="shared" si="20"/>
        <v>-9.4667937667872997E-3</v>
      </c>
      <c r="P412" s="15"/>
      <c r="R412" s="10" t="s">
        <v>822</v>
      </c>
      <c r="S412" s="11">
        <v>-3.5334371849939802E-2</v>
      </c>
      <c r="V412" s="16"/>
    </row>
    <row r="413" spans="1:22">
      <c r="A413" s="1" t="s">
        <v>824</v>
      </c>
      <c r="B413">
        <v>-0.25321874998102317</v>
      </c>
      <c r="C413">
        <v>-0.70783369448995503</v>
      </c>
      <c r="D413">
        <v>1.319286623803511</v>
      </c>
      <c r="E413">
        <v>-0.45461494450893181</v>
      </c>
      <c r="F413" s="8">
        <f t="shared" si="18"/>
        <v>-1.07122409107803E-2</v>
      </c>
      <c r="G413" s="8">
        <f t="shared" si="19"/>
        <v>-2.9145709589314359</v>
      </c>
      <c r="I413" s="10" t="s">
        <v>825</v>
      </c>
      <c r="J413" s="11">
        <v>-1.07122409107803E-2</v>
      </c>
      <c r="L413" s="12" t="str">
        <f>_xlfn.XLOOKUP(I413,Sheet!$B$2:$B$900,Sheet!$A$2:$A$900)</f>
        <v>WBD</v>
      </c>
      <c r="M413" s="9">
        <f t="shared" si="20"/>
        <v>-1.07122409107803E-2</v>
      </c>
      <c r="P413" s="15"/>
      <c r="R413" s="10" t="s">
        <v>824</v>
      </c>
      <c r="S413" s="11">
        <v>-2.9145709589314359</v>
      </c>
      <c r="V413" s="16"/>
    </row>
    <row r="414" spans="1:22">
      <c r="A414" s="1" t="s">
        <v>826</v>
      </c>
      <c r="B414">
        <v>-0.26548743337039837</v>
      </c>
      <c r="C414">
        <v>-0.61286507287601066</v>
      </c>
      <c r="D414">
        <v>1.378537204554245</v>
      </c>
      <c r="E414">
        <v>-0.34737763950561229</v>
      </c>
      <c r="F414" s="8">
        <f t="shared" si="18"/>
        <v>-1.0313412892047701E-2</v>
      </c>
      <c r="G414" s="8">
        <f t="shared" si="19"/>
        <v>-0.1484463165396514</v>
      </c>
      <c r="I414" s="10" t="s">
        <v>827</v>
      </c>
      <c r="J414" s="11">
        <v>-1.0313412892047701E-2</v>
      </c>
      <c r="L414" s="12" t="str">
        <f>_xlfn.XLOOKUP(I414,Sheet!$B$2:$B$900,Sheet!$A$2:$A$900)</f>
        <v>WDC</v>
      </c>
      <c r="M414" s="9">
        <f t="shared" si="20"/>
        <v>-1.0313412892047701E-2</v>
      </c>
      <c r="P414" s="15"/>
      <c r="R414" s="10" t="s">
        <v>826</v>
      </c>
      <c r="S414" s="11">
        <v>-0.1484463165396514</v>
      </c>
      <c r="V414" s="16"/>
    </row>
    <row r="415" spans="1:22">
      <c r="A415" s="1" t="s">
        <v>828</v>
      </c>
      <c r="B415">
        <v>-7.0722983934177419E-2</v>
      </c>
      <c r="C415">
        <v>2.1922602717791121E-2</v>
      </c>
      <c r="D415">
        <v>0.43793857856910789</v>
      </c>
      <c r="E415">
        <v>9.2645586651968537E-2</v>
      </c>
      <c r="F415" s="8">
        <f t="shared" si="18"/>
        <v>-9.6750158734870001E-3</v>
      </c>
      <c r="G415" s="8">
        <f t="shared" si="19"/>
        <v>4.8388950763746198E-2</v>
      </c>
      <c r="I415" s="10" t="s">
        <v>829</v>
      </c>
      <c r="J415" s="11">
        <v>-9.6750158734870001E-3</v>
      </c>
      <c r="L415" s="12" t="str">
        <f>_xlfn.XLOOKUP(I415,Sheet!$B$2:$B$900,Sheet!$A$2:$A$900)</f>
        <v>WEC</v>
      </c>
      <c r="M415" s="9">
        <f t="shared" si="20"/>
        <v>-9.6750158734870001E-3</v>
      </c>
      <c r="P415" s="15"/>
      <c r="R415" s="10" t="s">
        <v>828</v>
      </c>
      <c r="S415" s="11">
        <v>4.8388950763746198E-2</v>
      </c>
      <c r="V415" s="16"/>
    </row>
    <row r="416" spans="1:22">
      <c r="A416" s="1" t="s">
        <v>830</v>
      </c>
      <c r="B416">
        <v>-0.10386263011371941</v>
      </c>
      <c r="C416">
        <v>-0.19850992440123311</v>
      </c>
      <c r="D416">
        <v>0.59798372927469534</v>
      </c>
      <c r="E416">
        <v>-9.46472942875137E-2</v>
      </c>
      <c r="F416" s="8">
        <f t="shared" si="18"/>
        <v>-9.3483097096779006E-3</v>
      </c>
      <c r="G416" s="8">
        <f t="shared" si="19"/>
        <v>0.20736401366543611</v>
      </c>
      <c r="I416" s="10" t="s">
        <v>831</v>
      </c>
      <c r="J416" s="11">
        <v>-9.3483097096779006E-3</v>
      </c>
      <c r="L416" s="12" t="str">
        <f>_xlfn.XLOOKUP(I416,Sheet!$B$2:$B$900,Sheet!$A$2:$A$900)</f>
        <v>WELL</v>
      </c>
      <c r="M416" s="9">
        <f t="shared" si="20"/>
        <v>-9.3483097096779006E-3</v>
      </c>
      <c r="P416" s="15"/>
      <c r="R416" s="10" t="s">
        <v>830</v>
      </c>
      <c r="S416" s="11">
        <v>0.20736401366543611</v>
      </c>
      <c r="V416" s="16"/>
    </row>
    <row r="417" spans="1:22">
      <c r="A417" s="1" t="s">
        <v>832</v>
      </c>
      <c r="B417">
        <v>-0.17945089231966491</v>
      </c>
      <c r="C417">
        <v>-6.9636377317935705E-2</v>
      </c>
      <c r="D417">
        <v>0.96303092231902454</v>
      </c>
      <c r="E417">
        <v>0.1098145150017292</v>
      </c>
      <c r="F417" s="8">
        <f t="shared" si="18"/>
        <v>-9.0181338195973008E-3</v>
      </c>
      <c r="G417" s="8">
        <f t="shared" si="19"/>
        <v>0.25470213868329511</v>
      </c>
      <c r="I417" s="10" t="s">
        <v>833</v>
      </c>
      <c r="J417" s="11">
        <v>-9.0181338195973008E-3</v>
      </c>
      <c r="L417" s="12" t="str">
        <f>_xlfn.XLOOKUP(I417,Sheet!$B$2:$B$900,Sheet!$A$2:$A$900)</f>
        <v>WFC</v>
      </c>
      <c r="M417" s="9">
        <f t="shared" si="20"/>
        <v>-9.0181338195973008E-3</v>
      </c>
      <c r="P417" s="15"/>
      <c r="R417" s="10" t="s">
        <v>832</v>
      </c>
      <c r="S417" s="11">
        <v>0.25470213868329511</v>
      </c>
      <c r="V417" s="16"/>
    </row>
    <row r="418" spans="1:22">
      <c r="A418" s="1" t="s">
        <v>834</v>
      </c>
      <c r="B418">
        <v>-0.2054557795911798</v>
      </c>
      <c r="C418">
        <v>-0.38804895401969641</v>
      </c>
      <c r="D418">
        <v>1.088619351353632</v>
      </c>
      <c r="E418">
        <v>-0.18259317442851661</v>
      </c>
      <c r="F418" s="8">
        <f t="shared" si="18"/>
        <v>-9.6503970292978001E-3</v>
      </c>
      <c r="G418" s="8">
        <f t="shared" si="19"/>
        <v>6.9016632902081598E-2</v>
      </c>
      <c r="I418" s="10" t="s">
        <v>835</v>
      </c>
      <c r="J418" s="11">
        <v>-9.6503970292978001E-3</v>
      </c>
      <c r="L418" s="12" t="str">
        <f>_xlfn.XLOOKUP(I418,Sheet!$B$2:$B$900,Sheet!$A$2:$A$900)</f>
        <v>WHR</v>
      </c>
      <c r="M418" s="9">
        <f t="shared" si="20"/>
        <v>-9.6503970292978001E-3</v>
      </c>
      <c r="P418" s="15"/>
      <c r="R418" s="10" t="s">
        <v>834</v>
      </c>
      <c r="S418" s="11">
        <v>6.9016632902081598E-2</v>
      </c>
      <c r="V418" s="16"/>
    </row>
    <row r="419" spans="1:22">
      <c r="A419" s="1" t="s">
        <v>836</v>
      </c>
      <c r="B419">
        <v>-8.1454581043240964E-2</v>
      </c>
      <c r="C419">
        <v>-2.275132003996572E-2</v>
      </c>
      <c r="D419">
        <v>0.48976592963153442</v>
      </c>
      <c r="E419">
        <v>5.8703261003275248E-2</v>
      </c>
      <c r="F419" s="8">
        <f t="shared" si="18"/>
        <v>-8.9547910965585998E-3</v>
      </c>
      <c r="G419" s="8">
        <f t="shared" si="19"/>
        <v>0.23545878396991171</v>
      </c>
      <c r="I419" s="10" t="s">
        <v>837</v>
      </c>
      <c r="J419" s="11">
        <v>-8.9547910965585998E-3</v>
      </c>
      <c r="L419" s="12" t="str">
        <f>_xlfn.XLOOKUP(I419,Sheet!$B$2:$B$900,Sheet!$A$2:$A$900)</f>
        <v>WM</v>
      </c>
      <c r="M419" s="9">
        <f t="shared" si="20"/>
        <v>-8.9547910965585998E-3</v>
      </c>
      <c r="P419" s="15"/>
      <c r="R419" s="10" t="s">
        <v>836</v>
      </c>
      <c r="S419" s="11">
        <v>0.23545878396991171</v>
      </c>
      <c r="V419" s="16"/>
    </row>
    <row r="420" spans="1:22">
      <c r="A420" s="1" t="s">
        <v>838</v>
      </c>
      <c r="B420">
        <v>-0.1024125605253456</v>
      </c>
      <c r="C420">
        <v>0.32537237869287888</v>
      </c>
      <c r="D420">
        <v>0.5909807394253912</v>
      </c>
      <c r="E420">
        <v>0.42778493921822458</v>
      </c>
      <c r="F420" s="8">
        <f t="shared" si="18"/>
        <v>-9.3409015202202995E-3</v>
      </c>
      <c r="G420" s="8">
        <f t="shared" si="19"/>
        <v>0.1950804053800049</v>
      </c>
      <c r="I420" s="10" t="s">
        <v>839</v>
      </c>
      <c r="J420" s="11">
        <v>-9.3409015202202995E-3</v>
      </c>
      <c r="L420" s="12" t="str">
        <f>_xlfn.XLOOKUP(I420,Sheet!$B$2:$B$900,Sheet!$A$2:$A$900)</f>
        <v>WMB</v>
      </c>
      <c r="M420" s="9">
        <f t="shared" si="20"/>
        <v>-9.3409015202202995E-3</v>
      </c>
      <c r="P420" s="15"/>
      <c r="R420" s="10" t="s">
        <v>838</v>
      </c>
      <c r="S420" s="11">
        <v>0.1950804053800049</v>
      </c>
      <c r="V420" s="16"/>
    </row>
    <row r="421" spans="1:22">
      <c r="A421" s="1" t="s">
        <v>840</v>
      </c>
      <c r="B421">
        <v>-7.127353926404234E-2</v>
      </c>
      <c r="C421">
        <v>3.1395332976601457E-2</v>
      </c>
      <c r="D421">
        <v>0.44059743950753261</v>
      </c>
      <c r="E421">
        <v>0.1026688722406438</v>
      </c>
      <c r="F421" s="8">
        <f t="shared" si="18"/>
        <v>-1.04520382782772E-2</v>
      </c>
      <c r="G421" s="8">
        <f t="shared" si="19"/>
        <v>2.7166539274017701E-2</v>
      </c>
      <c r="I421" s="10" t="s">
        <v>841</v>
      </c>
      <c r="J421" s="11">
        <v>-1.04520382782772E-2</v>
      </c>
      <c r="L421" s="12" t="str">
        <f>_xlfn.XLOOKUP(I421,Sheet!$B$2:$B$900,Sheet!$A$2:$A$900)</f>
        <v>WMT</v>
      </c>
      <c r="M421" s="9">
        <f t="shared" si="20"/>
        <v>-1.04520382782772E-2</v>
      </c>
      <c r="P421" s="15"/>
      <c r="R421" s="10" t="s">
        <v>840</v>
      </c>
      <c r="S421" s="11">
        <v>2.7166539274017701E-2</v>
      </c>
      <c r="V421" s="16"/>
    </row>
    <row r="422" spans="1:22">
      <c r="A422" s="1" t="s">
        <v>842</v>
      </c>
      <c r="B422">
        <v>-8.6616986007111735E-2</v>
      </c>
      <c r="C422">
        <v>0.32322545357754429</v>
      </c>
      <c r="D422">
        <v>0.51469733282062513</v>
      </c>
      <c r="E422">
        <v>0.40984243958465599</v>
      </c>
      <c r="F422" s="8">
        <f t="shared" si="18"/>
        <v>-9.7614537334450007E-3</v>
      </c>
      <c r="G422" s="8">
        <f t="shared" si="19"/>
        <v>0.11501638382314359</v>
      </c>
      <c r="I422" s="10" t="s">
        <v>843</v>
      </c>
      <c r="J422" s="11">
        <v>-9.7614537334450007E-3</v>
      </c>
      <c r="L422" s="12" t="str">
        <f>_xlfn.XLOOKUP(I422,Sheet!$B$2:$B$900,Sheet!$A$2:$A$900)</f>
        <v>WRB</v>
      </c>
      <c r="M422" s="9">
        <f t="shared" si="20"/>
        <v>-9.7614537334450007E-3</v>
      </c>
      <c r="P422" s="15"/>
      <c r="R422" s="10" t="s">
        <v>842</v>
      </c>
      <c r="S422" s="11">
        <v>0.11501638382314359</v>
      </c>
      <c r="V422" s="16"/>
    </row>
    <row r="423" spans="1:22">
      <c r="A423" s="1" t="s">
        <v>844</v>
      </c>
      <c r="B423">
        <v>-0.22509654753521299</v>
      </c>
      <c r="C423">
        <v>-0.59638590953494675</v>
      </c>
      <c r="D423">
        <v>1.1834727981450099</v>
      </c>
      <c r="E423">
        <v>-0.37128936199973372</v>
      </c>
      <c r="F423" s="8">
        <f t="shared" si="18"/>
        <v>-8.7152918105616005E-3</v>
      </c>
      <c r="G423" s="8">
        <f t="shared" si="19"/>
        <v>0.2088109625434309</v>
      </c>
      <c r="I423" s="10" t="s">
        <v>845</v>
      </c>
      <c r="J423" s="11">
        <v>-8.7152918105616005E-3</v>
      </c>
      <c r="L423" s="12" t="str">
        <f>_xlfn.XLOOKUP(I423,Sheet!$B$2:$B$900,Sheet!$A$2:$A$900)</f>
        <v>WST</v>
      </c>
      <c r="M423" s="9">
        <f t="shared" si="20"/>
        <v>-8.7152918105616005E-3</v>
      </c>
      <c r="P423" s="15"/>
      <c r="R423" s="10" t="s">
        <v>844</v>
      </c>
      <c r="S423" s="11">
        <v>0.2088109625434309</v>
      </c>
      <c r="V423" s="16"/>
    </row>
    <row r="424" spans="1:22">
      <c r="A424" s="1" t="s">
        <v>846</v>
      </c>
      <c r="B424">
        <v>-0.14897141631814301</v>
      </c>
      <c r="C424">
        <v>7.501595495276725E-2</v>
      </c>
      <c r="D424">
        <v>0.81583284109441867</v>
      </c>
      <c r="E424">
        <v>0.2239873712709102</v>
      </c>
      <c r="F424" s="8">
        <f t="shared" si="18"/>
        <v>-1.0062956975339999E-2</v>
      </c>
      <c r="G424" s="8">
        <f t="shared" si="19"/>
        <v>3.1447733350415397E-2</v>
      </c>
      <c r="I424" s="10" t="s">
        <v>847</v>
      </c>
      <c r="J424" s="11">
        <v>-1.0062956975339999E-2</v>
      </c>
      <c r="L424" s="12" t="str">
        <f>_xlfn.XLOOKUP(I424,Sheet!$B$2:$B$900,Sheet!$A$2:$A$900)</f>
        <v>WTW</v>
      </c>
      <c r="M424" s="9">
        <f t="shared" si="20"/>
        <v>-1.0062956975339999E-2</v>
      </c>
      <c r="P424" s="15"/>
      <c r="R424" s="10" t="s">
        <v>846</v>
      </c>
      <c r="S424" s="11">
        <v>3.1447733350415397E-2</v>
      </c>
      <c r="V424" s="16"/>
    </row>
    <row r="425" spans="1:22">
      <c r="A425" s="1" t="s">
        <v>848</v>
      </c>
      <c r="B425">
        <v>-0.1817341424556512</v>
      </c>
      <c r="C425">
        <v>-0.18084658728079031</v>
      </c>
      <c r="D425">
        <v>0.97405768796802128</v>
      </c>
      <c r="E425">
        <v>8.8755517486091562E-4</v>
      </c>
      <c r="F425" s="8">
        <f t="shared" si="18"/>
        <v>-1.00715496154036E-2</v>
      </c>
      <c r="G425" s="8">
        <f t="shared" si="19"/>
        <v>0.1013396069219321</v>
      </c>
      <c r="I425" s="10" t="s">
        <v>849</v>
      </c>
      <c r="J425" s="11">
        <v>-1.00715496154036E-2</v>
      </c>
      <c r="L425" s="12" t="str">
        <f>_xlfn.XLOOKUP(I425,Sheet!$B$2:$B$900,Sheet!$A$2:$A$900)</f>
        <v>WY</v>
      </c>
      <c r="M425" s="9">
        <f t="shared" si="20"/>
        <v>-1.00715496154036E-2</v>
      </c>
      <c r="P425" s="15"/>
      <c r="R425" s="10" t="s">
        <v>848</v>
      </c>
      <c r="S425" s="11">
        <v>0.1013396069219321</v>
      </c>
      <c r="V425" s="16"/>
    </row>
    <row r="426" spans="1:22">
      <c r="A426" s="1" t="s">
        <v>850</v>
      </c>
      <c r="B426">
        <v>-0.2668889192289608</v>
      </c>
      <c r="C426">
        <v>0.13673198336772119</v>
      </c>
      <c r="D426">
        <v>1.3853055633420901</v>
      </c>
      <c r="E426">
        <v>0.40362090259668199</v>
      </c>
      <c r="F426" s="8">
        <f t="shared" si="18"/>
        <v>-1.17884689206962E-2</v>
      </c>
      <c r="G426" s="8">
        <f t="shared" si="19"/>
        <v>-0.79564834735507872</v>
      </c>
      <c r="I426" s="10" t="s">
        <v>851</v>
      </c>
      <c r="J426" s="11">
        <v>-1.17884689206962E-2</v>
      </c>
      <c r="L426" s="12" t="str">
        <f>_xlfn.XLOOKUP(I426,Sheet!$B$2:$B$900,Sheet!$A$2:$A$900)</f>
        <v>WYNN</v>
      </c>
      <c r="M426" s="9">
        <f t="shared" si="20"/>
        <v>-1.17884689206962E-2</v>
      </c>
      <c r="P426" s="15"/>
      <c r="R426" s="10" t="s">
        <v>850</v>
      </c>
      <c r="S426" s="11">
        <v>-0.79564834735507872</v>
      </c>
      <c r="V426" s="16"/>
    </row>
    <row r="427" spans="1:22">
      <c r="A427" s="1" t="s">
        <v>852</v>
      </c>
      <c r="B427">
        <v>-8.0334325810082402E-2</v>
      </c>
      <c r="C427">
        <v>8.8483430118329709E-2</v>
      </c>
      <c r="D427">
        <v>0.48435575063782299</v>
      </c>
      <c r="E427">
        <v>0.16881775592841211</v>
      </c>
      <c r="F427" s="8">
        <f t="shared" si="18"/>
        <v>-1.0082212030230501E-2</v>
      </c>
      <c r="G427" s="8">
        <f t="shared" si="19"/>
        <v>1.8174518883732699E-2</v>
      </c>
      <c r="I427" s="10" t="s">
        <v>853</v>
      </c>
      <c r="J427" s="11">
        <v>-1.0082212030230501E-2</v>
      </c>
      <c r="L427" s="12" t="str">
        <f>_xlfn.XLOOKUP(I427,Sheet!$B$2:$B$900,Sheet!$A$2:$A$900)</f>
        <v>XEL</v>
      </c>
      <c r="M427" s="9">
        <f t="shared" si="20"/>
        <v>-1.0082212030230501E-2</v>
      </c>
      <c r="P427" s="15"/>
      <c r="R427" s="10" t="s">
        <v>852</v>
      </c>
      <c r="S427" s="11">
        <v>1.8174518883732699E-2</v>
      </c>
      <c r="V427" s="16"/>
    </row>
    <row r="428" spans="1:22">
      <c r="A428" s="1" t="s">
        <v>854</v>
      </c>
      <c r="B428">
        <v>-9.1415741188915656E-2</v>
      </c>
      <c r="C428">
        <v>0.69015526457006016</v>
      </c>
      <c r="D428">
        <v>0.53787251978882966</v>
      </c>
      <c r="E428">
        <v>0.78157100575897576</v>
      </c>
      <c r="F428" s="8">
        <f t="shared" si="18"/>
        <v>-9.0560539077447991E-3</v>
      </c>
      <c r="G428" s="8">
        <f t="shared" si="19"/>
        <v>0.1721317530570643</v>
      </c>
      <c r="I428" s="10" t="s">
        <v>855</v>
      </c>
      <c r="J428" s="11">
        <v>-9.0560539077447991E-3</v>
      </c>
      <c r="L428" s="12" t="str">
        <f>_xlfn.XLOOKUP(I428,Sheet!$B$2:$B$900,Sheet!$A$2:$A$900)</f>
        <v>XOM</v>
      </c>
      <c r="M428" s="9">
        <f t="shared" si="20"/>
        <v>-9.0560539077447991E-3</v>
      </c>
      <c r="P428" s="15"/>
      <c r="R428" s="10" t="s">
        <v>854</v>
      </c>
      <c r="S428" s="11">
        <v>0.1721317530570643</v>
      </c>
      <c r="V428" s="16"/>
    </row>
    <row r="429" spans="1:22">
      <c r="A429" s="1" t="s">
        <v>856</v>
      </c>
      <c r="B429">
        <v>-0.14780884523418411</v>
      </c>
      <c r="C429">
        <v>-0.47904751983368749</v>
      </c>
      <c r="D429">
        <v>0.81021830123692884</v>
      </c>
      <c r="E429">
        <v>-0.3312386745995034</v>
      </c>
      <c r="F429" s="8">
        <f t="shared" si="18"/>
        <v>-1.06344744370469E-2</v>
      </c>
      <c r="G429" s="8">
        <f t="shared" si="19"/>
        <v>-0.1088905987304432</v>
      </c>
      <c r="I429" s="10" t="s">
        <v>857</v>
      </c>
      <c r="J429" s="11">
        <v>-1.06344744370469E-2</v>
      </c>
      <c r="L429" s="12" t="str">
        <f>_xlfn.XLOOKUP(I429,Sheet!$B$2:$B$900,Sheet!$A$2:$A$900)</f>
        <v>XRAY</v>
      </c>
      <c r="M429" s="9">
        <f t="shared" si="20"/>
        <v>-1.06344744370469E-2</v>
      </c>
      <c r="P429" s="15"/>
      <c r="R429" s="10" t="s">
        <v>856</v>
      </c>
      <c r="S429" s="11">
        <v>-0.1088905987304432</v>
      </c>
      <c r="V429" s="16"/>
    </row>
    <row r="430" spans="1:22">
      <c r="A430" s="1" t="s">
        <v>858</v>
      </c>
      <c r="B430">
        <v>-0.1236948084179104</v>
      </c>
      <c r="C430">
        <v>-3.285759237135899E-2</v>
      </c>
      <c r="D430">
        <v>0.69376157639829439</v>
      </c>
      <c r="E430">
        <v>9.0837216046551372E-2</v>
      </c>
      <c r="F430" s="8">
        <f t="shared" si="18"/>
        <v>-9.4838828232611007E-3</v>
      </c>
      <c r="G430" s="8">
        <f t="shared" si="19"/>
        <v>0.16792150055647639</v>
      </c>
      <c r="I430" s="10" t="s">
        <v>859</v>
      </c>
      <c r="J430" s="11">
        <v>-9.4838828232611007E-3</v>
      </c>
      <c r="L430" s="12" t="str">
        <f>_xlfn.XLOOKUP(I430,Sheet!$B$2:$B$900,Sheet!$A$2:$A$900)</f>
        <v>YUM</v>
      </c>
      <c r="M430" s="9">
        <f t="shared" si="20"/>
        <v>-9.4838828232611007E-3</v>
      </c>
      <c r="P430" s="15"/>
      <c r="R430" s="10" t="s">
        <v>858</v>
      </c>
      <c r="S430" s="11">
        <v>0.16792150055647639</v>
      </c>
      <c r="V430" s="16"/>
    </row>
    <row r="431" spans="1:22">
      <c r="A431" s="1" t="s">
        <v>860</v>
      </c>
      <c r="B431">
        <v>-0.15761970656656429</v>
      </c>
      <c r="C431">
        <v>8.7695657499899382E-2</v>
      </c>
      <c r="D431">
        <v>0.85759903584059904</v>
      </c>
      <c r="E431">
        <v>0.2453153640664637</v>
      </c>
      <c r="F431" s="8">
        <f t="shared" si="18"/>
        <v>-1.1513199930372401E-2</v>
      </c>
      <c r="G431" s="8">
        <f t="shared" si="19"/>
        <v>-0.3145747357487621</v>
      </c>
      <c r="I431" s="10" t="s">
        <v>861</v>
      </c>
      <c r="J431" s="11">
        <v>-1.1513199930372401E-2</v>
      </c>
      <c r="L431" s="12" t="str">
        <f>_xlfn.XLOOKUP(I431,Sheet!$B$2:$B$900,Sheet!$A$2:$A$900)</f>
        <v>ZBH</v>
      </c>
      <c r="M431" s="9">
        <f t="shared" si="20"/>
        <v>-1.1513199930372401E-2</v>
      </c>
      <c r="P431" s="15"/>
      <c r="R431" s="10" t="s">
        <v>860</v>
      </c>
      <c r="S431" s="11">
        <v>-0.3145747357487621</v>
      </c>
      <c r="V431" s="16"/>
    </row>
    <row r="432" spans="1:22">
      <c r="A432" s="1" t="s">
        <v>862</v>
      </c>
      <c r="B432">
        <v>-0.28933676837867689</v>
      </c>
      <c r="C432">
        <v>-0.73236560057873967</v>
      </c>
      <c r="D432">
        <v>1.493715574140589</v>
      </c>
      <c r="E432">
        <v>-0.44302883220006278</v>
      </c>
      <c r="F432" s="8">
        <f t="shared" si="18"/>
        <v>-9.3909724477867999E-3</v>
      </c>
      <c r="G432" s="8">
        <f t="shared" si="19"/>
        <v>0.1186984511027131</v>
      </c>
      <c r="I432" s="10" t="s">
        <v>863</v>
      </c>
      <c r="J432" s="11">
        <v>-9.3909724477867999E-3</v>
      </c>
      <c r="L432" s="12" t="str">
        <f>_xlfn.XLOOKUP(I432,Sheet!$B$2:$B$900,Sheet!$A$2:$A$900)</f>
        <v>ZBRA</v>
      </c>
      <c r="M432" s="9">
        <f t="shared" si="20"/>
        <v>-9.3909724477867999E-3</v>
      </c>
      <c r="P432" s="15"/>
      <c r="R432" s="10" t="s">
        <v>862</v>
      </c>
      <c r="S432" s="11">
        <v>0.1186984511027131</v>
      </c>
      <c r="V432" s="16"/>
    </row>
    <row r="433" spans="1:22" ht="16" customHeight="1" thickBot="1">
      <c r="A433" s="1" t="s">
        <v>864</v>
      </c>
      <c r="B433">
        <v>-0.20830766315484411</v>
      </c>
      <c r="C433">
        <v>-0.15138963721508589</v>
      </c>
      <c r="D433">
        <v>1.1023922846030889</v>
      </c>
      <c r="E433">
        <v>5.6918025939758171E-2</v>
      </c>
      <c r="F433" s="8">
        <f t="shared" si="18"/>
        <v>-9.4891623676591E-3</v>
      </c>
      <c r="G433" s="8">
        <f t="shared" si="19"/>
        <v>0.19222305532518749</v>
      </c>
      <c r="I433" s="17" t="s">
        <v>865</v>
      </c>
      <c r="J433" s="11">
        <v>-9.4891623676591E-3</v>
      </c>
      <c r="K433" s="19"/>
      <c r="L433" s="12" t="str">
        <f>_xlfn.XLOOKUP(I433,Sheet!$B$2:$B$900,Sheet!$A$2:$A$900)</f>
        <v>ZION</v>
      </c>
      <c r="M433" s="20">
        <f t="shared" si="20"/>
        <v>-9.4891623676591E-3</v>
      </c>
      <c r="N433" s="19"/>
      <c r="O433" s="19"/>
      <c r="P433" s="21"/>
      <c r="R433" s="17" t="s">
        <v>864</v>
      </c>
      <c r="S433" s="18">
        <v>0.19222305532518749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2017_to_2021</vt:lpstr>
      <vt:lpstr>2018_to_2021</vt:lpstr>
      <vt:lpstr>2019_to_2021</vt:lpstr>
      <vt:lpstr>2020_to_2021</vt:lpstr>
      <vt:lpstr>2021_to_2021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2024-01-25T14:23:22Z</dcterms:modified>
</cp:coreProperties>
</file>