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2"/>
  <workbookPr/>
  <mc:AlternateContent xmlns:mc="http://schemas.openxmlformats.org/markup-compatibility/2006">
    <mc:Choice Requires="x15">
      <x15ac:absPath xmlns:x15ac="http://schemas.microsoft.com/office/spreadsheetml/2010/11/ac" url="/Users/andreharak/Documents/TFE LSM Export/"/>
    </mc:Choice>
  </mc:AlternateContent>
  <xr:revisionPtr revIDLastSave="0" documentId="13_ncr:1_{178905AC-B0AC-CD48-9F58-13122E44BF52}" xr6:coauthVersionLast="47" xr6:coauthVersionMax="47" xr10:uidLastSave="{00000000-0000-0000-0000-000000000000}"/>
  <bookViews>
    <workbookView xWindow="3900" yWindow="740" windowWidth="24960" windowHeight="16980" activeTab="1" xr2:uid="{00000000-000D-0000-FFFF-FFFF00000000}"/>
  </bookViews>
  <sheets>
    <sheet name="Sheet" sheetId="1" r:id="rId1"/>
    <sheet name="2018_to_2022" sheetId="2" r:id="rId2"/>
    <sheet name="2019_to_2022" sheetId="3" r:id="rId3"/>
    <sheet name="2020_to_2022" sheetId="4" r:id="rId4"/>
    <sheet name="2021_to_2022" sheetId="5" r:id="rId5"/>
    <sheet name="2022_to_202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V12" i="2"/>
  <c r="V5" i="2"/>
  <c r="V4" i="2"/>
  <c r="V3" i="2"/>
  <c r="V2" i="2"/>
  <c r="V9" i="2" s="1"/>
  <c r="V13" i="3"/>
  <c r="V12" i="3"/>
  <c r="V5" i="3"/>
  <c r="V4" i="3"/>
  <c r="V3" i="3"/>
  <c r="V2" i="3"/>
  <c r="V9" i="3" s="1"/>
  <c r="V13" i="4"/>
  <c r="V12" i="4"/>
  <c r="V5" i="4"/>
  <c r="V4" i="4"/>
  <c r="V3" i="4"/>
  <c r="V2" i="4"/>
  <c r="V9" i="4" s="1"/>
  <c r="V13" i="6"/>
  <c r="V12" i="6"/>
  <c r="V5" i="6"/>
  <c r="V4" i="6"/>
  <c r="V3" i="6"/>
  <c r="V2" i="6"/>
  <c r="V9" i="6" s="1"/>
  <c r="V6" i="2" l="1"/>
  <c r="V8" i="2" s="1"/>
  <c r="V7" i="2"/>
  <c r="V6" i="3"/>
  <c r="V7" i="3"/>
  <c r="V6" i="4"/>
  <c r="V7" i="4"/>
  <c r="V6" i="6"/>
  <c r="V7" i="6"/>
  <c r="V8" i="3" l="1"/>
  <c r="V8" i="4"/>
  <c r="V8" i="6"/>
  <c r="P13" i="6" l="1"/>
  <c r="P12" i="6"/>
  <c r="P5" i="6"/>
  <c r="P4" i="6"/>
  <c r="P3" i="6"/>
  <c r="P2" i="6"/>
  <c r="P9" i="6" s="1"/>
  <c r="P13" i="5"/>
  <c r="P12" i="5"/>
  <c r="P5" i="5"/>
  <c r="P3" i="5"/>
  <c r="P9" i="5"/>
  <c r="P13" i="4"/>
  <c r="P12" i="4"/>
  <c r="P5" i="4"/>
  <c r="P4" i="4"/>
  <c r="P3" i="4"/>
  <c r="P2" i="4"/>
  <c r="P9" i="4" s="1"/>
  <c r="P13" i="3"/>
  <c r="P12" i="3"/>
  <c r="P5" i="3"/>
  <c r="P4" i="3"/>
  <c r="P3" i="3"/>
  <c r="P2" i="3"/>
  <c r="P9" i="3" s="1"/>
  <c r="V13" i="5"/>
  <c r="V12" i="5"/>
  <c r="V5" i="5"/>
  <c r="V4" i="5"/>
  <c r="V3" i="5"/>
  <c r="V2" i="5"/>
  <c r="V9" i="5" s="1"/>
  <c r="P13" i="2"/>
  <c r="P12" i="2"/>
  <c r="M433" i="6"/>
  <c r="L433" i="6"/>
  <c r="G433" i="6"/>
  <c r="M432" i="6"/>
  <c r="L432" i="6"/>
  <c r="G432" i="6"/>
  <c r="M431" i="6"/>
  <c r="L431" i="6"/>
  <c r="G431" i="6"/>
  <c r="M430" i="6"/>
  <c r="L430" i="6"/>
  <c r="G430" i="6"/>
  <c r="M429" i="6"/>
  <c r="L429" i="6"/>
  <c r="G429" i="6"/>
  <c r="M428" i="6"/>
  <c r="L428" i="6"/>
  <c r="G428" i="6"/>
  <c r="M427" i="6"/>
  <c r="L427" i="6"/>
  <c r="G427" i="6"/>
  <c r="M426" i="6"/>
  <c r="L426" i="6"/>
  <c r="G426" i="6"/>
  <c r="M425" i="6"/>
  <c r="L425" i="6"/>
  <c r="G425" i="6"/>
  <c r="M424" i="6"/>
  <c r="L424" i="6"/>
  <c r="G424" i="6"/>
  <c r="M423" i="6"/>
  <c r="L423" i="6"/>
  <c r="G423" i="6"/>
  <c r="M422" i="6"/>
  <c r="L422" i="6"/>
  <c r="G422" i="6"/>
  <c r="M421" i="6"/>
  <c r="L421" i="6"/>
  <c r="G421" i="6"/>
  <c r="M420" i="6"/>
  <c r="L420" i="6"/>
  <c r="G420" i="6"/>
  <c r="M419" i="6"/>
  <c r="L419" i="6"/>
  <c r="G419" i="6"/>
  <c r="M418" i="6"/>
  <c r="L418" i="6"/>
  <c r="G418" i="6"/>
  <c r="M417" i="6"/>
  <c r="L417" i="6"/>
  <c r="G417" i="6"/>
  <c r="M416" i="6"/>
  <c r="L416" i="6"/>
  <c r="G416" i="6"/>
  <c r="M415" i="6"/>
  <c r="L415" i="6"/>
  <c r="G415" i="6"/>
  <c r="M414" i="6"/>
  <c r="L414" i="6"/>
  <c r="G414" i="6"/>
  <c r="M413" i="6"/>
  <c r="L413" i="6"/>
  <c r="G413" i="6"/>
  <c r="M412" i="6"/>
  <c r="L412" i="6"/>
  <c r="G412" i="6"/>
  <c r="M411" i="6"/>
  <c r="L411" i="6"/>
  <c r="G411" i="6"/>
  <c r="M410" i="6"/>
  <c r="L410" i="6"/>
  <c r="G410" i="6"/>
  <c r="M409" i="6"/>
  <c r="L409" i="6"/>
  <c r="G409" i="6"/>
  <c r="M408" i="6"/>
  <c r="L408" i="6"/>
  <c r="G408" i="6"/>
  <c r="M407" i="6"/>
  <c r="L407" i="6"/>
  <c r="G407" i="6"/>
  <c r="M406" i="6"/>
  <c r="L406" i="6"/>
  <c r="G406" i="6"/>
  <c r="M405" i="6"/>
  <c r="L405" i="6"/>
  <c r="G405" i="6"/>
  <c r="M404" i="6"/>
  <c r="L404" i="6"/>
  <c r="G404" i="6"/>
  <c r="M403" i="6"/>
  <c r="L403" i="6"/>
  <c r="G403" i="6"/>
  <c r="M402" i="6"/>
  <c r="L402" i="6"/>
  <c r="G402" i="6"/>
  <c r="M401" i="6"/>
  <c r="L401" i="6"/>
  <c r="G401" i="6"/>
  <c r="M400" i="6"/>
  <c r="L400" i="6"/>
  <c r="G400" i="6"/>
  <c r="M399" i="6"/>
  <c r="L399" i="6"/>
  <c r="G399" i="6"/>
  <c r="M398" i="6"/>
  <c r="L398" i="6"/>
  <c r="G398" i="6"/>
  <c r="M397" i="6"/>
  <c r="L397" i="6"/>
  <c r="G397" i="6"/>
  <c r="M396" i="6"/>
  <c r="L396" i="6"/>
  <c r="G396" i="6"/>
  <c r="M395" i="6"/>
  <c r="L395" i="6"/>
  <c r="G395" i="6"/>
  <c r="M394" i="6"/>
  <c r="L394" i="6"/>
  <c r="G394" i="6"/>
  <c r="M393" i="6"/>
  <c r="L393" i="6"/>
  <c r="G393" i="6"/>
  <c r="M392" i="6"/>
  <c r="L392" i="6"/>
  <c r="G392" i="6"/>
  <c r="M391" i="6"/>
  <c r="L391" i="6"/>
  <c r="G391" i="6"/>
  <c r="M390" i="6"/>
  <c r="L390" i="6"/>
  <c r="G390" i="6"/>
  <c r="M389" i="6"/>
  <c r="L389" i="6"/>
  <c r="G389" i="6"/>
  <c r="M388" i="6"/>
  <c r="L388" i="6"/>
  <c r="G388" i="6"/>
  <c r="M387" i="6"/>
  <c r="L387" i="6"/>
  <c r="G387" i="6"/>
  <c r="M386" i="6"/>
  <c r="L386" i="6"/>
  <c r="G386" i="6"/>
  <c r="M385" i="6"/>
  <c r="L385" i="6"/>
  <c r="G385" i="6"/>
  <c r="M384" i="6"/>
  <c r="L384" i="6"/>
  <c r="G384" i="6"/>
  <c r="M383" i="6"/>
  <c r="L383" i="6"/>
  <c r="G383" i="6"/>
  <c r="M382" i="6"/>
  <c r="L382" i="6"/>
  <c r="G382" i="6"/>
  <c r="M381" i="6"/>
  <c r="L381" i="6"/>
  <c r="G381" i="6"/>
  <c r="M380" i="6"/>
  <c r="L380" i="6"/>
  <c r="G380" i="6"/>
  <c r="M379" i="6"/>
  <c r="L379" i="6"/>
  <c r="G379" i="6"/>
  <c r="M378" i="6"/>
  <c r="L378" i="6"/>
  <c r="G378" i="6"/>
  <c r="M377" i="6"/>
  <c r="L377" i="6"/>
  <c r="G377" i="6"/>
  <c r="M376" i="6"/>
  <c r="L376" i="6"/>
  <c r="G376" i="6"/>
  <c r="M375" i="6"/>
  <c r="L375" i="6"/>
  <c r="G375" i="6"/>
  <c r="M374" i="6"/>
  <c r="L374" i="6"/>
  <c r="G374" i="6"/>
  <c r="M373" i="6"/>
  <c r="L373" i="6"/>
  <c r="G373" i="6"/>
  <c r="M372" i="6"/>
  <c r="L372" i="6"/>
  <c r="G372" i="6"/>
  <c r="M371" i="6"/>
  <c r="L371" i="6"/>
  <c r="G371" i="6"/>
  <c r="M370" i="6"/>
  <c r="L370" i="6"/>
  <c r="G370" i="6"/>
  <c r="M369" i="6"/>
  <c r="L369" i="6"/>
  <c r="G369" i="6"/>
  <c r="M368" i="6"/>
  <c r="L368" i="6"/>
  <c r="G368" i="6"/>
  <c r="M367" i="6"/>
  <c r="L367" i="6"/>
  <c r="G367" i="6"/>
  <c r="M366" i="6"/>
  <c r="L366" i="6"/>
  <c r="G366" i="6"/>
  <c r="M365" i="6"/>
  <c r="L365" i="6"/>
  <c r="G365" i="6"/>
  <c r="M364" i="6"/>
  <c r="L364" i="6"/>
  <c r="G364" i="6"/>
  <c r="M363" i="6"/>
  <c r="L363" i="6"/>
  <c r="G363" i="6"/>
  <c r="M362" i="6"/>
  <c r="L362" i="6"/>
  <c r="G362" i="6"/>
  <c r="M361" i="6"/>
  <c r="L361" i="6"/>
  <c r="G361" i="6"/>
  <c r="M360" i="6"/>
  <c r="L360" i="6"/>
  <c r="G360" i="6"/>
  <c r="M359" i="6"/>
  <c r="L359" i="6"/>
  <c r="G359" i="6"/>
  <c r="M358" i="6"/>
  <c r="L358" i="6"/>
  <c r="G358" i="6"/>
  <c r="M357" i="6"/>
  <c r="L357" i="6"/>
  <c r="G357" i="6"/>
  <c r="M356" i="6"/>
  <c r="L356" i="6"/>
  <c r="G356" i="6"/>
  <c r="M355" i="6"/>
  <c r="L355" i="6"/>
  <c r="G355" i="6"/>
  <c r="M354" i="6"/>
  <c r="L354" i="6"/>
  <c r="G354" i="6"/>
  <c r="M353" i="6"/>
  <c r="L353" i="6"/>
  <c r="G353" i="6"/>
  <c r="M352" i="6"/>
  <c r="L352" i="6"/>
  <c r="G352" i="6"/>
  <c r="M351" i="6"/>
  <c r="L351" i="6"/>
  <c r="G351" i="6"/>
  <c r="M350" i="6"/>
  <c r="L350" i="6"/>
  <c r="G350" i="6"/>
  <c r="M349" i="6"/>
  <c r="L349" i="6"/>
  <c r="G349" i="6"/>
  <c r="M348" i="6"/>
  <c r="L348" i="6"/>
  <c r="G348" i="6"/>
  <c r="M347" i="6"/>
  <c r="L347" i="6"/>
  <c r="G347" i="6"/>
  <c r="M346" i="6"/>
  <c r="L346" i="6"/>
  <c r="G346" i="6"/>
  <c r="M345" i="6"/>
  <c r="L345" i="6"/>
  <c r="G345" i="6"/>
  <c r="M344" i="6"/>
  <c r="L344" i="6"/>
  <c r="G344" i="6"/>
  <c r="M343" i="6"/>
  <c r="L343" i="6"/>
  <c r="G343" i="6"/>
  <c r="M342" i="6"/>
  <c r="L342" i="6"/>
  <c r="G342" i="6"/>
  <c r="M341" i="6"/>
  <c r="L341" i="6"/>
  <c r="G341" i="6"/>
  <c r="M340" i="6"/>
  <c r="L340" i="6"/>
  <c r="G340" i="6"/>
  <c r="M339" i="6"/>
  <c r="L339" i="6"/>
  <c r="G339" i="6"/>
  <c r="M338" i="6"/>
  <c r="L338" i="6"/>
  <c r="G338" i="6"/>
  <c r="M337" i="6"/>
  <c r="L337" i="6"/>
  <c r="G337" i="6"/>
  <c r="M336" i="6"/>
  <c r="L336" i="6"/>
  <c r="G336" i="6"/>
  <c r="M335" i="6"/>
  <c r="L335" i="6"/>
  <c r="G335" i="6"/>
  <c r="M334" i="6"/>
  <c r="L334" i="6"/>
  <c r="G334" i="6"/>
  <c r="M333" i="6"/>
  <c r="L333" i="6"/>
  <c r="G333" i="6"/>
  <c r="M332" i="6"/>
  <c r="L332" i="6"/>
  <c r="G332" i="6"/>
  <c r="M331" i="6"/>
  <c r="L331" i="6"/>
  <c r="G331" i="6"/>
  <c r="M330" i="6"/>
  <c r="L330" i="6"/>
  <c r="G330" i="6"/>
  <c r="M329" i="6"/>
  <c r="L329" i="6"/>
  <c r="G329" i="6"/>
  <c r="M328" i="6"/>
  <c r="L328" i="6"/>
  <c r="G328" i="6"/>
  <c r="M327" i="6"/>
  <c r="L327" i="6"/>
  <c r="G327" i="6"/>
  <c r="M326" i="6"/>
  <c r="L326" i="6"/>
  <c r="G326" i="6"/>
  <c r="M325" i="6"/>
  <c r="L325" i="6"/>
  <c r="G325" i="6"/>
  <c r="M324" i="6"/>
  <c r="L324" i="6"/>
  <c r="G324" i="6"/>
  <c r="M323" i="6"/>
  <c r="L323" i="6"/>
  <c r="G323" i="6"/>
  <c r="M322" i="6"/>
  <c r="L322" i="6"/>
  <c r="G322" i="6"/>
  <c r="M321" i="6"/>
  <c r="L321" i="6"/>
  <c r="G321" i="6"/>
  <c r="M320" i="6"/>
  <c r="L320" i="6"/>
  <c r="G320" i="6"/>
  <c r="M319" i="6"/>
  <c r="L319" i="6"/>
  <c r="G319" i="6"/>
  <c r="M318" i="6"/>
  <c r="L318" i="6"/>
  <c r="G318" i="6"/>
  <c r="M317" i="6"/>
  <c r="L317" i="6"/>
  <c r="G317" i="6"/>
  <c r="M316" i="6"/>
  <c r="L316" i="6"/>
  <c r="G316" i="6"/>
  <c r="M315" i="6"/>
  <c r="L315" i="6"/>
  <c r="G315" i="6"/>
  <c r="M314" i="6"/>
  <c r="L314" i="6"/>
  <c r="G314" i="6"/>
  <c r="M313" i="6"/>
  <c r="L313" i="6"/>
  <c r="G313" i="6"/>
  <c r="M312" i="6"/>
  <c r="L312" i="6"/>
  <c r="G312" i="6"/>
  <c r="M311" i="6"/>
  <c r="L311" i="6"/>
  <c r="G311" i="6"/>
  <c r="M310" i="6"/>
  <c r="L310" i="6"/>
  <c r="G310" i="6"/>
  <c r="M309" i="6"/>
  <c r="L309" i="6"/>
  <c r="G309" i="6"/>
  <c r="M308" i="6"/>
  <c r="L308" i="6"/>
  <c r="G308" i="6"/>
  <c r="M307" i="6"/>
  <c r="L307" i="6"/>
  <c r="G307" i="6"/>
  <c r="M306" i="6"/>
  <c r="L306" i="6"/>
  <c r="G306" i="6"/>
  <c r="M305" i="6"/>
  <c r="L305" i="6"/>
  <c r="G305" i="6"/>
  <c r="M304" i="6"/>
  <c r="L304" i="6"/>
  <c r="G304" i="6"/>
  <c r="M303" i="6"/>
  <c r="L303" i="6"/>
  <c r="G303" i="6"/>
  <c r="M302" i="6"/>
  <c r="L302" i="6"/>
  <c r="G302" i="6"/>
  <c r="M301" i="6"/>
  <c r="L301" i="6"/>
  <c r="G301" i="6"/>
  <c r="M300" i="6"/>
  <c r="L300" i="6"/>
  <c r="G300" i="6"/>
  <c r="M299" i="6"/>
  <c r="L299" i="6"/>
  <c r="G299" i="6"/>
  <c r="M298" i="6"/>
  <c r="L298" i="6"/>
  <c r="G298" i="6"/>
  <c r="M297" i="6"/>
  <c r="L297" i="6"/>
  <c r="G297" i="6"/>
  <c r="M296" i="6"/>
  <c r="L296" i="6"/>
  <c r="G296" i="6"/>
  <c r="M295" i="6"/>
  <c r="L295" i="6"/>
  <c r="G295" i="6"/>
  <c r="M294" i="6"/>
  <c r="L294" i="6"/>
  <c r="G294" i="6"/>
  <c r="M293" i="6"/>
  <c r="L293" i="6"/>
  <c r="G293" i="6"/>
  <c r="M292" i="6"/>
  <c r="L292" i="6"/>
  <c r="G292" i="6"/>
  <c r="M291" i="6"/>
  <c r="L291" i="6"/>
  <c r="G291" i="6"/>
  <c r="M290" i="6"/>
  <c r="L290" i="6"/>
  <c r="G290" i="6"/>
  <c r="M289" i="6"/>
  <c r="L289" i="6"/>
  <c r="G289" i="6"/>
  <c r="M288" i="6"/>
  <c r="L288" i="6"/>
  <c r="G288" i="6"/>
  <c r="M287" i="6"/>
  <c r="L287" i="6"/>
  <c r="G287" i="6"/>
  <c r="M286" i="6"/>
  <c r="L286" i="6"/>
  <c r="G286" i="6"/>
  <c r="M285" i="6"/>
  <c r="L285" i="6"/>
  <c r="G285" i="6"/>
  <c r="M284" i="6"/>
  <c r="L284" i="6"/>
  <c r="G284" i="6"/>
  <c r="M283" i="6"/>
  <c r="L283" i="6"/>
  <c r="G283" i="6"/>
  <c r="M282" i="6"/>
  <c r="L282" i="6"/>
  <c r="G282" i="6"/>
  <c r="M281" i="6"/>
  <c r="L281" i="6"/>
  <c r="G281" i="6"/>
  <c r="M280" i="6"/>
  <c r="L280" i="6"/>
  <c r="G280" i="6"/>
  <c r="M279" i="6"/>
  <c r="L279" i="6"/>
  <c r="G279" i="6"/>
  <c r="M278" i="6"/>
  <c r="L278" i="6"/>
  <c r="G278" i="6"/>
  <c r="M277" i="6"/>
  <c r="L277" i="6"/>
  <c r="G277" i="6"/>
  <c r="M276" i="6"/>
  <c r="L276" i="6"/>
  <c r="G276" i="6"/>
  <c r="M275" i="6"/>
  <c r="L275" i="6"/>
  <c r="G275" i="6"/>
  <c r="M274" i="6"/>
  <c r="L274" i="6"/>
  <c r="G274" i="6"/>
  <c r="M273" i="6"/>
  <c r="L273" i="6"/>
  <c r="G273" i="6"/>
  <c r="M272" i="6"/>
  <c r="L272" i="6"/>
  <c r="G272" i="6"/>
  <c r="M271" i="6"/>
  <c r="L271" i="6"/>
  <c r="G271" i="6"/>
  <c r="M270" i="6"/>
  <c r="L270" i="6"/>
  <c r="G270" i="6"/>
  <c r="M269" i="6"/>
  <c r="L269" i="6"/>
  <c r="G269" i="6"/>
  <c r="M268" i="6"/>
  <c r="L268" i="6"/>
  <c r="G268" i="6"/>
  <c r="M267" i="6"/>
  <c r="L267" i="6"/>
  <c r="G267" i="6"/>
  <c r="M266" i="6"/>
  <c r="L266" i="6"/>
  <c r="G266" i="6"/>
  <c r="M265" i="6"/>
  <c r="L265" i="6"/>
  <c r="G265" i="6"/>
  <c r="M264" i="6"/>
  <c r="L264" i="6"/>
  <c r="G264" i="6"/>
  <c r="M263" i="6"/>
  <c r="L263" i="6"/>
  <c r="G263" i="6"/>
  <c r="M262" i="6"/>
  <c r="L262" i="6"/>
  <c r="G262" i="6"/>
  <c r="M261" i="6"/>
  <c r="L261" i="6"/>
  <c r="G261" i="6"/>
  <c r="M260" i="6"/>
  <c r="L260" i="6"/>
  <c r="G260" i="6"/>
  <c r="M259" i="6"/>
  <c r="L259" i="6"/>
  <c r="G259" i="6"/>
  <c r="M258" i="6"/>
  <c r="L258" i="6"/>
  <c r="G258" i="6"/>
  <c r="M257" i="6"/>
  <c r="L257" i="6"/>
  <c r="G257" i="6"/>
  <c r="M256" i="6"/>
  <c r="L256" i="6"/>
  <c r="G256" i="6"/>
  <c r="M255" i="6"/>
  <c r="L255" i="6"/>
  <c r="G255" i="6"/>
  <c r="M254" i="6"/>
  <c r="L254" i="6"/>
  <c r="G254" i="6"/>
  <c r="M253" i="6"/>
  <c r="L253" i="6"/>
  <c r="G253" i="6"/>
  <c r="M252" i="6"/>
  <c r="L252" i="6"/>
  <c r="G252" i="6"/>
  <c r="M251" i="6"/>
  <c r="L251" i="6"/>
  <c r="G251" i="6"/>
  <c r="M250" i="6"/>
  <c r="L250" i="6"/>
  <c r="G250" i="6"/>
  <c r="M249" i="6"/>
  <c r="L249" i="6"/>
  <c r="G249" i="6"/>
  <c r="M248" i="6"/>
  <c r="L248" i="6"/>
  <c r="G248" i="6"/>
  <c r="M247" i="6"/>
  <c r="L247" i="6"/>
  <c r="G247" i="6"/>
  <c r="M246" i="6"/>
  <c r="L246" i="6"/>
  <c r="G246" i="6"/>
  <c r="M245" i="6"/>
  <c r="L245" i="6"/>
  <c r="G245" i="6"/>
  <c r="M244" i="6"/>
  <c r="L244" i="6"/>
  <c r="G244" i="6"/>
  <c r="M243" i="6"/>
  <c r="L243" i="6"/>
  <c r="G243" i="6"/>
  <c r="M242" i="6"/>
  <c r="L242" i="6"/>
  <c r="G242" i="6"/>
  <c r="M241" i="6"/>
  <c r="L241" i="6"/>
  <c r="G241" i="6"/>
  <c r="M240" i="6"/>
  <c r="L240" i="6"/>
  <c r="G240" i="6"/>
  <c r="M239" i="6"/>
  <c r="L239" i="6"/>
  <c r="G239" i="6"/>
  <c r="M238" i="6"/>
  <c r="L238" i="6"/>
  <c r="G238" i="6"/>
  <c r="M237" i="6"/>
  <c r="L237" i="6"/>
  <c r="G237" i="6"/>
  <c r="M236" i="6"/>
  <c r="L236" i="6"/>
  <c r="G236" i="6"/>
  <c r="M235" i="6"/>
  <c r="L235" i="6"/>
  <c r="G235" i="6"/>
  <c r="M234" i="6"/>
  <c r="L234" i="6"/>
  <c r="G234" i="6"/>
  <c r="M233" i="6"/>
  <c r="L233" i="6"/>
  <c r="G233" i="6"/>
  <c r="M232" i="6"/>
  <c r="L232" i="6"/>
  <c r="G232" i="6"/>
  <c r="M231" i="6"/>
  <c r="L231" i="6"/>
  <c r="G231" i="6"/>
  <c r="M230" i="6"/>
  <c r="L230" i="6"/>
  <c r="G230" i="6"/>
  <c r="M229" i="6"/>
  <c r="L229" i="6"/>
  <c r="G229" i="6"/>
  <c r="M228" i="6"/>
  <c r="L228" i="6"/>
  <c r="G228" i="6"/>
  <c r="M227" i="6"/>
  <c r="L227" i="6"/>
  <c r="G227" i="6"/>
  <c r="M226" i="6"/>
  <c r="L226" i="6"/>
  <c r="G226" i="6"/>
  <c r="M225" i="6"/>
  <c r="L225" i="6"/>
  <c r="G225" i="6"/>
  <c r="M224" i="6"/>
  <c r="L224" i="6"/>
  <c r="G224" i="6"/>
  <c r="M223" i="6"/>
  <c r="L223" i="6"/>
  <c r="G223" i="6"/>
  <c r="M222" i="6"/>
  <c r="L222" i="6"/>
  <c r="G222" i="6"/>
  <c r="M221" i="6"/>
  <c r="L221" i="6"/>
  <c r="G221" i="6"/>
  <c r="M220" i="6"/>
  <c r="L220" i="6"/>
  <c r="G220" i="6"/>
  <c r="M219" i="6"/>
  <c r="L219" i="6"/>
  <c r="G219" i="6"/>
  <c r="M218" i="6"/>
  <c r="L218" i="6"/>
  <c r="G218" i="6"/>
  <c r="M217" i="6"/>
  <c r="L217" i="6"/>
  <c r="G217" i="6"/>
  <c r="M216" i="6"/>
  <c r="L216" i="6"/>
  <c r="G216" i="6"/>
  <c r="M215" i="6"/>
  <c r="L215" i="6"/>
  <c r="G215" i="6"/>
  <c r="M214" i="6"/>
  <c r="L214" i="6"/>
  <c r="G214" i="6"/>
  <c r="M213" i="6"/>
  <c r="L213" i="6"/>
  <c r="G213" i="6"/>
  <c r="M212" i="6"/>
  <c r="L212" i="6"/>
  <c r="G212" i="6"/>
  <c r="M211" i="6"/>
  <c r="L211" i="6"/>
  <c r="G211" i="6"/>
  <c r="M210" i="6"/>
  <c r="L210" i="6"/>
  <c r="G210" i="6"/>
  <c r="M209" i="6"/>
  <c r="L209" i="6"/>
  <c r="G209" i="6"/>
  <c r="M208" i="6"/>
  <c r="L208" i="6"/>
  <c r="G208" i="6"/>
  <c r="M207" i="6"/>
  <c r="L207" i="6"/>
  <c r="G207" i="6"/>
  <c r="M206" i="6"/>
  <c r="L206" i="6"/>
  <c r="G206" i="6"/>
  <c r="M205" i="6"/>
  <c r="L205" i="6"/>
  <c r="G205" i="6"/>
  <c r="M204" i="6"/>
  <c r="L204" i="6"/>
  <c r="G204" i="6"/>
  <c r="M203" i="6"/>
  <c r="L203" i="6"/>
  <c r="G203" i="6"/>
  <c r="M202" i="6"/>
  <c r="L202" i="6"/>
  <c r="G202" i="6"/>
  <c r="M201" i="6"/>
  <c r="L201" i="6"/>
  <c r="G201" i="6"/>
  <c r="M200" i="6"/>
  <c r="L200" i="6"/>
  <c r="G200" i="6"/>
  <c r="M199" i="6"/>
  <c r="L199" i="6"/>
  <c r="G199" i="6"/>
  <c r="M198" i="6"/>
  <c r="L198" i="6"/>
  <c r="G198" i="6"/>
  <c r="M197" i="6"/>
  <c r="L197" i="6"/>
  <c r="G197" i="6"/>
  <c r="M196" i="6"/>
  <c r="L196" i="6"/>
  <c r="G196" i="6"/>
  <c r="M195" i="6"/>
  <c r="L195" i="6"/>
  <c r="G195" i="6"/>
  <c r="M194" i="6"/>
  <c r="L194" i="6"/>
  <c r="G194" i="6"/>
  <c r="M193" i="6"/>
  <c r="L193" i="6"/>
  <c r="G193" i="6"/>
  <c r="M192" i="6"/>
  <c r="L192" i="6"/>
  <c r="G192" i="6"/>
  <c r="M191" i="6"/>
  <c r="L191" i="6"/>
  <c r="G191" i="6"/>
  <c r="M190" i="6"/>
  <c r="L190" i="6"/>
  <c r="G190" i="6"/>
  <c r="M189" i="6"/>
  <c r="L189" i="6"/>
  <c r="G189" i="6"/>
  <c r="M188" i="6"/>
  <c r="L188" i="6"/>
  <c r="G188" i="6"/>
  <c r="M187" i="6"/>
  <c r="L187" i="6"/>
  <c r="G187" i="6"/>
  <c r="M186" i="6"/>
  <c r="L186" i="6"/>
  <c r="G186" i="6"/>
  <c r="M185" i="6"/>
  <c r="L185" i="6"/>
  <c r="G185" i="6"/>
  <c r="M184" i="6"/>
  <c r="L184" i="6"/>
  <c r="G184" i="6"/>
  <c r="M183" i="6"/>
  <c r="L183" i="6"/>
  <c r="G183" i="6"/>
  <c r="M182" i="6"/>
  <c r="L182" i="6"/>
  <c r="G182" i="6"/>
  <c r="M181" i="6"/>
  <c r="L181" i="6"/>
  <c r="G181" i="6"/>
  <c r="M180" i="6"/>
  <c r="L180" i="6"/>
  <c r="G180" i="6"/>
  <c r="M179" i="6"/>
  <c r="L179" i="6"/>
  <c r="G179" i="6"/>
  <c r="M178" i="6"/>
  <c r="L178" i="6"/>
  <c r="G178" i="6"/>
  <c r="M177" i="6"/>
  <c r="L177" i="6"/>
  <c r="G177" i="6"/>
  <c r="M176" i="6"/>
  <c r="L176" i="6"/>
  <c r="G176" i="6"/>
  <c r="M175" i="6"/>
  <c r="L175" i="6"/>
  <c r="G175" i="6"/>
  <c r="M174" i="6"/>
  <c r="L174" i="6"/>
  <c r="G174" i="6"/>
  <c r="M173" i="6"/>
  <c r="L173" i="6"/>
  <c r="G173" i="6"/>
  <c r="M172" i="6"/>
  <c r="L172" i="6"/>
  <c r="G172" i="6"/>
  <c r="M171" i="6"/>
  <c r="L171" i="6"/>
  <c r="G171" i="6"/>
  <c r="M170" i="6"/>
  <c r="L170" i="6"/>
  <c r="G170" i="6"/>
  <c r="M169" i="6"/>
  <c r="L169" i="6"/>
  <c r="G169" i="6"/>
  <c r="M168" i="6"/>
  <c r="L168" i="6"/>
  <c r="G168" i="6"/>
  <c r="M167" i="6"/>
  <c r="L167" i="6"/>
  <c r="G167" i="6"/>
  <c r="M166" i="6"/>
  <c r="L166" i="6"/>
  <c r="G166" i="6"/>
  <c r="M165" i="6"/>
  <c r="L165" i="6"/>
  <c r="G165" i="6"/>
  <c r="M164" i="6"/>
  <c r="L164" i="6"/>
  <c r="G164" i="6"/>
  <c r="M163" i="6"/>
  <c r="L163" i="6"/>
  <c r="G163" i="6"/>
  <c r="M162" i="6"/>
  <c r="L162" i="6"/>
  <c r="G162" i="6"/>
  <c r="M161" i="6"/>
  <c r="L161" i="6"/>
  <c r="G161" i="6"/>
  <c r="M160" i="6"/>
  <c r="L160" i="6"/>
  <c r="G160" i="6"/>
  <c r="M159" i="6"/>
  <c r="L159" i="6"/>
  <c r="G159" i="6"/>
  <c r="M158" i="6"/>
  <c r="L158" i="6"/>
  <c r="G158" i="6"/>
  <c r="M157" i="6"/>
  <c r="L157" i="6"/>
  <c r="G157" i="6"/>
  <c r="M156" i="6"/>
  <c r="L156" i="6"/>
  <c r="G156" i="6"/>
  <c r="M155" i="6"/>
  <c r="L155" i="6"/>
  <c r="G155" i="6"/>
  <c r="M154" i="6"/>
  <c r="L154" i="6"/>
  <c r="G154" i="6"/>
  <c r="M153" i="6"/>
  <c r="L153" i="6"/>
  <c r="G153" i="6"/>
  <c r="M152" i="6"/>
  <c r="L152" i="6"/>
  <c r="G152" i="6"/>
  <c r="M151" i="6"/>
  <c r="L151" i="6"/>
  <c r="G151" i="6"/>
  <c r="M150" i="6"/>
  <c r="L150" i="6"/>
  <c r="G150" i="6"/>
  <c r="M149" i="6"/>
  <c r="L149" i="6"/>
  <c r="G149" i="6"/>
  <c r="M148" i="6"/>
  <c r="L148" i="6"/>
  <c r="G148" i="6"/>
  <c r="M147" i="6"/>
  <c r="L147" i="6"/>
  <c r="G147" i="6"/>
  <c r="M146" i="6"/>
  <c r="L146" i="6"/>
  <c r="G146" i="6"/>
  <c r="M145" i="6"/>
  <c r="L145" i="6"/>
  <c r="G145" i="6"/>
  <c r="M144" i="6"/>
  <c r="L144" i="6"/>
  <c r="G144" i="6"/>
  <c r="M143" i="6"/>
  <c r="L143" i="6"/>
  <c r="G143" i="6"/>
  <c r="M142" i="6"/>
  <c r="L142" i="6"/>
  <c r="G142" i="6"/>
  <c r="M141" i="6"/>
  <c r="L141" i="6"/>
  <c r="G141" i="6"/>
  <c r="M140" i="6"/>
  <c r="L140" i="6"/>
  <c r="G140" i="6"/>
  <c r="M139" i="6"/>
  <c r="L139" i="6"/>
  <c r="G139" i="6"/>
  <c r="M138" i="6"/>
  <c r="L138" i="6"/>
  <c r="G138" i="6"/>
  <c r="M137" i="6"/>
  <c r="L137" i="6"/>
  <c r="G137" i="6"/>
  <c r="M136" i="6"/>
  <c r="L136" i="6"/>
  <c r="G136" i="6"/>
  <c r="M135" i="6"/>
  <c r="L135" i="6"/>
  <c r="G135" i="6"/>
  <c r="M134" i="6"/>
  <c r="L134" i="6"/>
  <c r="G134" i="6"/>
  <c r="M133" i="6"/>
  <c r="L133" i="6"/>
  <c r="G133" i="6"/>
  <c r="M132" i="6"/>
  <c r="L132" i="6"/>
  <c r="G132" i="6"/>
  <c r="M131" i="6"/>
  <c r="L131" i="6"/>
  <c r="G131" i="6"/>
  <c r="M130" i="6"/>
  <c r="L130" i="6"/>
  <c r="G130" i="6"/>
  <c r="M129" i="6"/>
  <c r="L129" i="6"/>
  <c r="G129" i="6"/>
  <c r="M128" i="6"/>
  <c r="L128" i="6"/>
  <c r="G128" i="6"/>
  <c r="M127" i="6"/>
  <c r="L127" i="6"/>
  <c r="G127" i="6"/>
  <c r="M126" i="6"/>
  <c r="L126" i="6"/>
  <c r="G126" i="6"/>
  <c r="M125" i="6"/>
  <c r="L125" i="6"/>
  <c r="G125" i="6"/>
  <c r="M124" i="6"/>
  <c r="L124" i="6"/>
  <c r="G124" i="6"/>
  <c r="M123" i="6"/>
  <c r="L123" i="6"/>
  <c r="G123" i="6"/>
  <c r="M122" i="6"/>
  <c r="L122" i="6"/>
  <c r="G122" i="6"/>
  <c r="M121" i="6"/>
  <c r="L121" i="6"/>
  <c r="G121" i="6"/>
  <c r="M120" i="6"/>
  <c r="L120" i="6"/>
  <c r="G120" i="6"/>
  <c r="M119" i="6"/>
  <c r="L119" i="6"/>
  <c r="G119" i="6"/>
  <c r="M118" i="6"/>
  <c r="L118" i="6"/>
  <c r="G118" i="6"/>
  <c r="M117" i="6"/>
  <c r="L117" i="6"/>
  <c r="G117" i="6"/>
  <c r="M116" i="6"/>
  <c r="L116" i="6"/>
  <c r="G116" i="6"/>
  <c r="M115" i="6"/>
  <c r="L115" i="6"/>
  <c r="G115" i="6"/>
  <c r="M114" i="6"/>
  <c r="L114" i="6"/>
  <c r="G114" i="6"/>
  <c r="M113" i="6"/>
  <c r="L113" i="6"/>
  <c r="G113" i="6"/>
  <c r="M112" i="6"/>
  <c r="L112" i="6"/>
  <c r="G112" i="6"/>
  <c r="M111" i="6"/>
  <c r="L111" i="6"/>
  <c r="G111" i="6"/>
  <c r="M110" i="6"/>
  <c r="L110" i="6"/>
  <c r="G110" i="6"/>
  <c r="M109" i="6"/>
  <c r="L109" i="6"/>
  <c r="G109" i="6"/>
  <c r="M108" i="6"/>
  <c r="L108" i="6"/>
  <c r="G108" i="6"/>
  <c r="M107" i="6"/>
  <c r="L107" i="6"/>
  <c r="G107" i="6"/>
  <c r="M106" i="6"/>
  <c r="L106" i="6"/>
  <c r="G106" i="6"/>
  <c r="M105" i="6"/>
  <c r="L105" i="6"/>
  <c r="G105" i="6"/>
  <c r="M104" i="6"/>
  <c r="L104" i="6"/>
  <c r="G104" i="6"/>
  <c r="M103" i="6"/>
  <c r="L103" i="6"/>
  <c r="G103" i="6"/>
  <c r="M102" i="6"/>
  <c r="L102" i="6"/>
  <c r="G102" i="6"/>
  <c r="M101" i="6"/>
  <c r="L101" i="6"/>
  <c r="G101" i="6"/>
  <c r="M100" i="6"/>
  <c r="L100" i="6"/>
  <c r="G100" i="6"/>
  <c r="M99" i="6"/>
  <c r="L99" i="6"/>
  <c r="G99" i="6"/>
  <c r="M98" i="6"/>
  <c r="L98" i="6"/>
  <c r="G98" i="6"/>
  <c r="M97" i="6"/>
  <c r="L97" i="6"/>
  <c r="G97" i="6"/>
  <c r="M96" i="6"/>
  <c r="L96" i="6"/>
  <c r="G96" i="6"/>
  <c r="M95" i="6"/>
  <c r="L95" i="6"/>
  <c r="G95" i="6"/>
  <c r="M94" i="6"/>
  <c r="L94" i="6"/>
  <c r="G94" i="6"/>
  <c r="M93" i="6"/>
  <c r="L93" i="6"/>
  <c r="G93" i="6"/>
  <c r="M92" i="6"/>
  <c r="L92" i="6"/>
  <c r="G92" i="6"/>
  <c r="M91" i="6"/>
  <c r="L91" i="6"/>
  <c r="G91" i="6"/>
  <c r="M90" i="6"/>
  <c r="L90" i="6"/>
  <c r="G90" i="6"/>
  <c r="M89" i="6"/>
  <c r="L89" i="6"/>
  <c r="G89" i="6"/>
  <c r="M88" i="6"/>
  <c r="L88" i="6"/>
  <c r="G88" i="6"/>
  <c r="M87" i="6"/>
  <c r="L87" i="6"/>
  <c r="G87" i="6"/>
  <c r="M86" i="6"/>
  <c r="L86" i="6"/>
  <c r="G86" i="6"/>
  <c r="M85" i="6"/>
  <c r="L85" i="6"/>
  <c r="G85" i="6"/>
  <c r="M84" i="6"/>
  <c r="L84" i="6"/>
  <c r="G84" i="6"/>
  <c r="M83" i="6"/>
  <c r="L83" i="6"/>
  <c r="G83" i="6"/>
  <c r="M82" i="6"/>
  <c r="L82" i="6"/>
  <c r="G82" i="6"/>
  <c r="M81" i="6"/>
  <c r="L81" i="6"/>
  <c r="G81" i="6"/>
  <c r="M80" i="6"/>
  <c r="L80" i="6"/>
  <c r="G80" i="6"/>
  <c r="M79" i="6"/>
  <c r="L79" i="6"/>
  <c r="G79" i="6"/>
  <c r="M78" i="6"/>
  <c r="L78" i="6"/>
  <c r="G78" i="6"/>
  <c r="M77" i="6"/>
  <c r="L77" i="6"/>
  <c r="G77" i="6"/>
  <c r="M76" i="6"/>
  <c r="L76" i="6"/>
  <c r="G76" i="6"/>
  <c r="M75" i="6"/>
  <c r="L75" i="6"/>
  <c r="G75" i="6"/>
  <c r="M74" i="6"/>
  <c r="L74" i="6"/>
  <c r="G74" i="6"/>
  <c r="M73" i="6"/>
  <c r="L73" i="6"/>
  <c r="G73" i="6"/>
  <c r="M72" i="6"/>
  <c r="L72" i="6"/>
  <c r="G72" i="6"/>
  <c r="M71" i="6"/>
  <c r="L71" i="6"/>
  <c r="G71" i="6"/>
  <c r="M70" i="6"/>
  <c r="L70" i="6"/>
  <c r="G70" i="6"/>
  <c r="M69" i="6"/>
  <c r="L69" i="6"/>
  <c r="G69" i="6"/>
  <c r="M68" i="6"/>
  <c r="L68" i="6"/>
  <c r="G68" i="6"/>
  <c r="M67" i="6"/>
  <c r="L67" i="6"/>
  <c r="G67" i="6"/>
  <c r="M66" i="6"/>
  <c r="L66" i="6"/>
  <c r="G66" i="6"/>
  <c r="M65" i="6"/>
  <c r="L65" i="6"/>
  <c r="G65" i="6"/>
  <c r="M64" i="6"/>
  <c r="L64" i="6"/>
  <c r="G64" i="6"/>
  <c r="M63" i="6"/>
  <c r="L63" i="6"/>
  <c r="G63" i="6"/>
  <c r="M62" i="6"/>
  <c r="L62" i="6"/>
  <c r="G62" i="6"/>
  <c r="M61" i="6"/>
  <c r="L61" i="6"/>
  <c r="G61" i="6"/>
  <c r="M60" i="6"/>
  <c r="L60" i="6"/>
  <c r="G60" i="6"/>
  <c r="M59" i="6"/>
  <c r="L59" i="6"/>
  <c r="G59" i="6"/>
  <c r="M58" i="6"/>
  <c r="L58" i="6"/>
  <c r="G58" i="6"/>
  <c r="M57" i="6"/>
  <c r="L57" i="6"/>
  <c r="G57" i="6"/>
  <c r="M56" i="6"/>
  <c r="L56" i="6"/>
  <c r="G56" i="6"/>
  <c r="M55" i="6"/>
  <c r="L55" i="6"/>
  <c r="G55" i="6"/>
  <c r="M54" i="6"/>
  <c r="L54" i="6"/>
  <c r="G54" i="6"/>
  <c r="M53" i="6"/>
  <c r="L53" i="6"/>
  <c r="G53" i="6"/>
  <c r="M52" i="6"/>
  <c r="L52" i="6"/>
  <c r="G52" i="6"/>
  <c r="M51" i="6"/>
  <c r="L51" i="6"/>
  <c r="G51" i="6"/>
  <c r="M50" i="6"/>
  <c r="L50" i="6"/>
  <c r="G50" i="6"/>
  <c r="M49" i="6"/>
  <c r="L49" i="6"/>
  <c r="G49" i="6"/>
  <c r="M48" i="6"/>
  <c r="L48" i="6"/>
  <c r="G48" i="6"/>
  <c r="M47" i="6"/>
  <c r="L47" i="6"/>
  <c r="G47" i="6"/>
  <c r="M46" i="6"/>
  <c r="L46" i="6"/>
  <c r="G46" i="6"/>
  <c r="M45" i="6"/>
  <c r="L45" i="6"/>
  <c r="G45" i="6"/>
  <c r="M44" i="6"/>
  <c r="L44" i="6"/>
  <c r="G44" i="6"/>
  <c r="M43" i="6"/>
  <c r="L43" i="6"/>
  <c r="G43" i="6"/>
  <c r="M42" i="6"/>
  <c r="L42" i="6"/>
  <c r="G42" i="6"/>
  <c r="M41" i="6"/>
  <c r="L41" i="6"/>
  <c r="G41" i="6"/>
  <c r="M40" i="6"/>
  <c r="L40" i="6"/>
  <c r="G40" i="6"/>
  <c r="M39" i="6"/>
  <c r="L39" i="6"/>
  <c r="G39" i="6"/>
  <c r="M38" i="6"/>
  <c r="L38" i="6"/>
  <c r="G38" i="6"/>
  <c r="M37" i="6"/>
  <c r="L37" i="6"/>
  <c r="G37" i="6"/>
  <c r="M36" i="6"/>
  <c r="L36" i="6"/>
  <c r="G36" i="6"/>
  <c r="M35" i="6"/>
  <c r="L35" i="6"/>
  <c r="G35" i="6"/>
  <c r="M34" i="6"/>
  <c r="L34" i="6"/>
  <c r="G34" i="6"/>
  <c r="M33" i="6"/>
  <c r="L33" i="6"/>
  <c r="G33" i="6"/>
  <c r="M32" i="6"/>
  <c r="L32" i="6"/>
  <c r="G32" i="6"/>
  <c r="M31" i="6"/>
  <c r="L31" i="6"/>
  <c r="G31" i="6"/>
  <c r="M30" i="6"/>
  <c r="L30" i="6"/>
  <c r="G30" i="6"/>
  <c r="M29" i="6"/>
  <c r="L29" i="6"/>
  <c r="G29" i="6"/>
  <c r="M28" i="6"/>
  <c r="L28" i="6"/>
  <c r="G28" i="6"/>
  <c r="M27" i="6"/>
  <c r="L27" i="6"/>
  <c r="G27" i="6"/>
  <c r="M26" i="6"/>
  <c r="L26" i="6"/>
  <c r="G26" i="6"/>
  <c r="M25" i="6"/>
  <c r="L25" i="6"/>
  <c r="G25" i="6"/>
  <c r="M24" i="6"/>
  <c r="L24" i="6"/>
  <c r="G24" i="6"/>
  <c r="M23" i="6"/>
  <c r="L23" i="6"/>
  <c r="G23" i="6"/>
  <c r="M22" i="6"/>
  <c r="L22" i="6"/>
  <c r="G22" i="6"/>
  <c r="M21" i="6"/>
  <c r="L21" i="6"/>
  <c r="G21" i="6"/>
  <c r="M20" i="6"/>
  <c r="L20" i="6"/>
  <c r="G20" i="6"/>
  <c r="M19" i="6"/>
  <c r="L19" i="6"/>
  <c r="G19" i="6"/>
  <c r="M18" i="6"/>
  <c r="L18" i="6"/>
  <c r="G18" i="6"/>
  <c r="M17" i="6"/>
  <c r="L17" i="6"/>
  <c r="G17" i="6"/>
  <c r="M16" i="6"/>
  <c r="L16" i="6"/>
  <c r="G16" i="6"/>
  <c r="M15" i="6"/>
  <c r="L15" i="6"/>
  <c r="G15" i="6"/>
  <c r="M14" i="6"/>
  <c r="L14" i="6"/>
  <c r="G14" i="6"/>
  <c r="M13" i="6"/>
  <c r="L13" i="6"/>
  <c r="G13" i="6"/>
  <c r="M12" i="6"/>
  <c r="L12" i="6"/>
  <c r="G12" i="6"/>
  <c r="M11" i="6"/>
  <c r="L11" i="6"/>
  <c r="G11" i="6"/>
  <c r="M10" i="6"/>
  <c r="L10" i="6"/>
  <c r="G10" i="6"/>
  <c r="M9" i="6"/>
  <c r="L9" i="6"/>
  <c r="G9" i="6"/>
  <c r="M8" i="6"/>
  <c r="L8" i="6"/>
  <c r="G8" i="6"/>
  <c r="M7" i="6"/>
  <c r="L7" i="6"/>
  <c r="G7" i="6"/>
  <c r="M6" i="6"/>
  <c r="L6" i="6"/>
  <c r="G6" i="6"/>
  <c r="M5" i="6"/>
  <c r="L5" i="6"/>
  <c r="G5" i="6"/>
  <c r="M4" i="6"/>
  <c r="L4" i="6"/>
  <c r="G4" i="6"/>
  <c r="M3" i="6"/>
  <c r="L3" i="6"/>
  <c r="F4" i="6" s="1"/>
  <c r="G3" i="6"/>
  <c r="M2" i="6"/>
  <c r="L2" i="6"/>
  <c r="G2" i="6"/>
  <c r="F2" i="6"/>
  <c r="M433" i="5"/>
  <c r="L433" i="5"/>
  <c r="G433" i="5"/>
  <c r="M432" i="5"/>
  <c r="L432" i="5"/>
  <c r="G432" i="5"/>
  <c r="M431" i="5"/>
  <c r="L431" i="5"/>
  <c r="G431" i="5"/>
  <c r="M430" i="5"/>
  <c r="L430" i="5"/>
  <c r="G430" i="5"/>
  <c r="M429" i="5"/>
  <c r="L429" i="5"/>
  <c r="G429" i="5"/>
  <c r="M428" i="5"/>
  <c r="L428" i="5"/>
  <c r="G428" i="5"/>
  <c r="M427" i="5"/>
  <c r="L427" i="5"/>
  <c r="G427" i="5"/>
  <c r="M426" i="5"/>
  <c r="L426" i="5"/>
  <c r="G426" i="5"/>
  <c r="M425" i="5"/>
  <c r="L425" i="5"/>
  <c r="G425" i="5"/>
  <c r="M424" i="5"/>
  <c r="L424" i="5"/>
  <c r="G424" i="5"/>
  <c r="M423" i="5"/>
  <c r="L423" i="5"/>
  <c r="G423" i="5"/>
  <c r="M422" i="5"/>
  <c r="L422" i="5"/>
  <c r="G422" i="5"/>
  <c r="M421" i="5"/>
  <c r="L421" i="5"/>
  <c r="G421" i="5"/>
  <c r="M420" i="5"/>
  <c r="L420" i="5"/>
  <c r="G420" i="5"/>
  <c r="M419" i="5"/>
  <c r="L419" i="5"/>
  <c r="G419" i="5"/>
  <c r="M418" i="5"/>
  <c r="L418" i="5"/>
  <c r="G418" i="5"/>
  <c r="M417" i="5"/>
  <c r="L417" i="5"/>
  <c r="G417" i="5"/>
  <c r="M416" i="5"/>
  <c r="L416" i="5"/>
  <c r="G416" i="5"/>
  <c r="M415" i="5"/>
  <c r="L415" i="5"/>
  <c r="G415" i="5"/>
  <c r="M414" i="5"/>
  <c r="L414" i="5"/>
  <c r="G414" i="5"/>
  <c r="M413" i="5"/>
  <c r="L413" i="5"/>
  <c r="G413" i="5"/>
  <c r="M412" i="5"/>
  <c r="L412" i="5"/>
  <c r="G412" i="5"/>
  <c r="M411" i="5"/>
  <c r="L411" i="5"/>
  <c r="G411" i="5"/>
  <c r="M410" i="5"/>
  <c r="L410" i="5"/>
  <c r="G410" i="5"/>
  <c r="M409" i="5"/>
  <c r="L409" i="5"/>
  <c r="G409" i="5"/>
  <c r="M408" i="5"/>
  <c r="L408" i="5"/>
  <c r="G408" i="5"/>
  <c r="M407" i="5"/>
  <c r="L407" i="5"/>
  <c r="G407" i="5"/>
  <c r="M406" i="5"/>
  <c r="L406" i="5"/>
  <c r="G406" i="5"/>
  <c r="M405" i="5"/>
  <c r="L405" i="5"/>
  <c r="G405" i="5"/>
  <c r="M404" i="5"/>
  <c r="L404" i="5"/>
  <c r="G404" i="5"/>
  <c r="M403" i="5"/>
  <c r="L403" i="5"/>
  <c r="G403" i="5"/>
  <c r="M402" i="5"/>
  <c r="L402" i="5"/>
  <c r="G402" i="5"/>
  <c r="M401" i="5"/>
  <c r="L401" i="5"/>
  <c r="G401" i="5"/>
  <c r="M400" i="5"/>
  <c r="L400" i="5"/>
  <c r="G400" i="5"/>
  <c r="M399" i="5"/>
  <c r="L399" i="5"/>
  <c r="G399" i="5"/>
  <c r="M398" i="5"/>
  <c r="L398" i="5"/>
  <c r="G398" i="5"/>
  <c r="M397" i="5"/>
  <c r="L397" i="5"/>
  <c r="G397" i="5"/>
  <c r="M396" i="5"/>
  <c r="L396" i="5"/>
  <c r="G396" i="5"/>
  <c r="M395" i="5"/>
  <c r="L395" i="5"/>
  <c r="G395" i="5"/>
  <c r="M394" i="5"/>
  <c r="L394" i="5"/>
  <c r="G394" i="5"/>
  <c r="M393" i="5"/>
  <c r="L393" i="5"/>
  <c r="G393" i="5"/>
  <c r="M392" i="5"/>
  <c r="L392" i="5"/>
  <c r="G392" i="5"/>
  <c r="M391" i="5"/>
  <c r="L391" i="5"/>
  <c r="G391" i="5"/>
  <c r="M390" i="5"/>
  <c r="L390" i="5"/>
  <c r="G390" i="5"/>
  <c r="M389" i="5"/>
  <c r="L389" i="5"/>
  <c r="G389" i="5"/>
  <c r="M388" i="5"/>
  <c r="L388" i="5"/>
  <c r="G388" i="5"/>
  <c r="M387" i="5"/>
  <c r="L387" i="5"/>
  <c r="G387" i="5"/>
  <c r="M386" i="5"/>
  <c r="L386" i="5"/>
  <c r="G386" i="5"/>
  <c r="M385" i="5"/>
  <c r="L385" i="5"/>
  <c r="G385" i="5"/>
  <c r="M384" i="5"/>
  <c r="L384" i="5"/>
  <c r="G384" i="5"/>
  <c r="M383" i="5"/>
  <c r="L383" i="5"/>
  <c r="G383" i="5"/>
  <c r="M382" i="5"/>
  <c r="L382" i="5"/>
  <c r="G382" i="5"/>
  <c r="M381" i="5"/>
  <c r="L381" i="5"/>
  <c r="G381" i="5"/>
  <c r="M380" i="5"/>
  <c r="L380" i="5"/>
  <c r="G380" i="5"/>
  <c r="M379" i="5"/>
  <c r="L379" i="5"/>
  <c r="G379" i="5"/>
  <c r="M378" i="5"/>
  <c r="L378" i="5"/>
  <c r="G378" i="5"/>
  <c r="M377" i="5"/>
  <c r="L377" i="5"/>
  <c r="G377" i="5"/>
  <c r="M376" i="5"/>
  <c r="L376" i="5"/>
  <c r="G376" i="5"/>
  <c r="M375" i="5"/>
  <c r="L375" i="5"/>
  <c r="G375" i="5"/>
  <c r="M374" i="5"/>
  <c r="L374" i="5"/>
  <c r="G374" i="5"/>
  <c r="M373" i="5"/>
  <c r="L373" i="5"/>
  <c r="G373" i="5"/>
  <c r="M372" i="5"/>
  <c r="L372" i="5"/>
  <c r="G372" i="5"/>
  <c r="M371" i="5"/>
  <c r="L371" i="5"/>
  <c r="G371" i="5"/>
  <c r="M370" i="5"/>
  <c r="L370" i="5"/>
  <c r="G370" i="5"/>
  <c r="M369" i="5"/>
  <c r="L369" i="5"/>
  <c r="G369" i="5"/>
  <c r="M368" i="5"/>
  <c r="L368" i="5"/>
  <c r="G368" i="5"/>
  <c r="M367" i="5"/>
  <c r="L367" i="5"/>
  <c r="G367" i="5"/>
  <c r="M366" i="5"/>
  <c r="L366" i="5"/>
  <c r="G366" i="5"/>
  <c r="M365" i="5"/>
  <c r="L365" i="5"/>
  <c r="G365" i="5"/>
  <c r="M364" i="5"/>
  <c r="L364" i="5"/>
  <c r="G364" i="5"/>
  <c r="M363" i="5"/>
  <c r="L363" i="5"/>
  <c r="G363" i="5"/>
  <c r="M362" i="5"/>
  <c r="L362" i="5"/>
  <c r="G362" i="5"/>
  <c r="M361" i="5"/>
  <c r="L361" i="5"/>
  <c r="G361" i="5"/>
  <c r="M360" i="5"/>
  <c r="L360" i="5"/>
  <c r="G360" i="5"/>
  <c r="M359" i="5"/>
  <c r="L359" i="5"/>
  <c r="G359" i="5"/>
  <c r="M358" i="5"/>
  <c r="L358" i="5"/>
  <c r="G358" i="5"/>
  <c r="M357" i="5"/>
  <c r="L357" i="5"/>
  <c r="G357" i="5"/>
  <c r="M356" i="5"/>
  <c r="L356" i="5"/>
  <c r="G356" i="5"/>
  <c r="M355" i="5"/>
  <c r="L355" i="5"/>
  <c r="G355" i="5"/>
  <c r="M354" i="5"/>
  <c r="L354" i="5"/>
  <c r="G354" i="5"/>
  <c r="M353" i="5"/>
  <c r="L353" i="5"/>
  <c r="G353" i="5"/>
  <c r="M352" i="5"/>
  <c r="L352" i="5"/>
  <c r="G352" i="5"/>
  <c r="M351" i="5"/>
  <c r="L351" i="5"/>
  <c r="G351" i="5"/>
  <c r="M350" i="5"/>
  <c r="L350" i="5"/>
  <c r="G350" i="5"/>
  <c r="M349" i="5"/>
  <c r="L349" i="5"/>
  <c r="G349" i="5"/>
  <c r="M348" i="5"/>
  <c r="L348" i="5"/>
  <c r="G348" i="5"/>
  <c r="M347" i="5"/>
  <c r="L347" i="5"/>
  <c r="G347" i="5"/>
  <c r="M346" i="5"/>
  <c r="L346" i="5"/>
  <c r="G346" i="5"/>
  <c r="M345" i="5"/>
  <c r="L345" i="5"/>
  <c r="G345" i="5"/>
  <c r="M344" i="5"/>
  <c r="L344" i="5"/>
  <c r="G344" i="5"/>
  <c r="M343" i="5"/>
  <c r="L343" i="5"/>
  <c r="G343" i="5"/>
  <c r="M342" i="5"/>
  <c r="L342" i="5"/>
  <c r="G342" i="5"/>
  <c r="M341" i="5"/>
  <c r="L341" i="5"/>
  <c r="G341" i="5"/>
  <c r="M340" i="5"/>
  <c r="L340" i="5"/>
  <c r="G340" i="5"/>
  <c r="M339" i="5"/>
  <c r="L339" i="5"/>
  <c r="G339" i="5"/>
  <c r="M338" i="5"/>
  <c r="L338" i="5"/>
  <c r="G338" i="5"/>
  <c r="M337" i="5"/>
  <c r="L337" i="5"/>
  <c r="G337" i="5"/>
  <c r="M336" i="5"/>
  <c r="L336" i="5"/>
  <c r="G336" i="5"/>
  <c r="M335" i="5"/>
  <c r="L335" i="5"/>
  <c r="G335" i="5"/>
  <c r="M334" i="5"/>
  <c r="L334" i="5"/>
  <c r="G334" i="5"/>
  <c r="M333" i="5"/>
  <c r="L333" i="5"/>
  <c r="G333" i="5"/>
  <c r="M332" i="5"/>
  <c r="L332" i="5"/>
  <c r="G332" i="5"/>
  <c r="M331" i="5"/>
  <c r="L331" i="5"/>
  <c r="G331" i="5"/>
  <c r="M330" i="5"/>
  <c r="L330" i="5"/>
  <c r="G330" i="5"/>
  <c r="M329" i="5"/>
  <c r="L329" i="5"/>
  <c r="G329" i="5"/>
  <c r="M328" i="5"/>
  <c r="L328" i="5"/>
  <c r="G328" i="5"/>
  <c r="M327" i="5"/>
  <c r="L327" i="5"/>
  <c r="G327" i="5"/>
  <c r="M326" i="5"/>
  <c r="L326" i="5"/>
  <c r="G326" i="5"/>
  <c r="M325" i="5"/>
  <c r="L325" i="5"/>
  <c r="G325" i="5"/>
  <c r="M324" i="5"/>
  <c r="L324" i="5"/>
  <c r="G324" i="5"/>
  <c r="M323" i="5"/>
  <c r="L323" i="5"/>
  <c r="G323" i="5"/>
  <c r="M322" i="5"/>
  <c r="L322" i="5"/>
  <c r="G322" i="5"/>
  <c r="M321" i="5"/>
  <c r="L321" i="5"/>
  <c r="G321" i="5"/>
  <c r="M320" i="5"/>
  <c r="L320" i="5"/>
  <c r="G320" i="5"/>
  <c r="M319" i="5"/>
  <c r="L319" i="5"/>
  <c r="G319" i="5"/>
  <c r="M318" i="5"/>
  <c r="L318" i="5"/>
  <c r="G318" i="5"/>
  <c r="M317" i="5"/>
  <c r="L317" i="5"/>
  <c r="G317" i="5"/>
  <c r="M316" i="5"/>
  <c r="L316" i="5"/>
  <c r="G316" i="5"/>
  <c r="M315" i="5"/>
  <c r="L315" i="5"/>
  <c r="G315" i="5"/>
  <c r="M314" i="5"/>
  <c r="L314" i="5"/>
  <c r="G314" i="5"/>
  <c r="M313" i="5"/>
  <c r="L313" i="5"/>
  <c r="G313" i="5"/>
  <c r="M312" i="5"/>
  <c r="L312" i="5"/>
  <c r="G312" i="5"/>
  <c r="M311" i="5"/>
  <c r="L311" i="5"/>
  <c r="G311" i="5"/>
  <c r="M310" i="5"/>
  <c r="L310" i="5"/>
  <c r="G310" i="5"/>
  <c r="M309" i="5"/>
  <c r="L309" i="5"/>
  <c r="G309" i="5"/>
  <c r="M308" i="5"/>
  <c r="L308" i="5"/>
  <c r="G308" i="5"/>
  <c r="M307" i="5"/>
  <c r="L307" i="5"/>
  <c r="G307" i="5"/>
  <c r="M306" i="5"/>
  <c r="L306" i="5"/>
  <c r="G306" i="5"/>
  <c r="M305" i="5"/>
  <c r="L305" i="5"/>
  <c r="G305" i="5"/>
  <c r="M304" i="5"/>
  <c r="L304" i="5"/>
  <c r="G304" i="5"/>
  <c r="M303" i="5"/>
  <c r="L303" i="5"/>
  <c r="G303" i="5"/>
  <c r="M302" i="5"/>
  <c r="L302" i="5"/>
  <c r="G302" i="5"/>
  <c r="M301" i="5"/>
  <c r="L301" i="5"/>
  <c r="G301" i="5"/>
  <c r="M300" i="5"/>
  <c r="L300" i="5"/>
  <c r="G300" i="5"/>
  <c r="M299" i="5"/>
  <c r="L299" i="5"/>
  <c r="G299" i="5"/>
  <c r="M298" i="5"/>
  <c r="L298" i="5"/>
  <c r="G298" i="5"/>
  <c r="M297" i="5"/>
  <c r="L297" i="5"/>
  <c r="G297" i="5"/>
  <c r="M296" i="5"/>
  <c r="L296" i="5"/>
  <c r="G296" i="5"/>
  <c r="M295" i="5"/>
  <c r="L295" i="5"/>
  <c r="G295" i="5"/>
  <c r="M294" i="5"/>
  <c r="L294" i="5"/>
  <c r="G294" i="5"/>
  <c r="M293" i="5"/>
  <c r="L293" i="5"/>
  <c r="G293" i="5"/>
  <c r="M292" i="5"/>
  <c r="L292" i="5"/>
  <c r="G292" i="5"/>
  <c r="M291" i="5"/>
  <c r="L291" i="5"/>
  <c r="G291" i="5"/>
  <c r="M290" i="5"/>
  <c r="L290" i="5"/>
  <c r="G290" i="5"/>
  <c r="M289" i="5"/>
  <c r="L289" i="5"/>
  <c r="G289" i="5"/>
  <c r="M288" i="5"/>
  <c r="L288" i="5"/>
  <c r="G288" i="5"/>
  <c r="M287" i="5"/>
  <c r="L287" i="5"/>
  <c r="G287" i="5"/>
  <c r="M286" i="5"/>
  <c r="L286" i="5"/>
  <c r="G286" i="5"/>
  <c r="M285" i="5"/>
  <c r="L285" i="5"/>
  <c r="G285" i="5"/>
  <c r="M284" i="5"/>
  <c r="L284" i="5"/>
  <c r="G284" i="5"/>
  <c r="M283" i="5"/>
  <c r="L283" i="5"/>
  <c r="G283" i="5"/>
  <c r="M282" i="5"/>
  <c r="L282" i="5"/>
  <c r="G282" i="5"/>
  <c r="M281" i="5"/>
  <c r="L281" i="5"/>
  <c r="G281" i="5"/>
  <c r="M280" i="5"/>
  <c r="L280" i="5"/>
  <c r="G280" i="5"/>
  <c r="M279" i="5"/>
  <c r="L279" i="5"/>
  <c r="G279" i="5"/>
  <c r="M278" i="5"/>
  <c r="L278" i="5"/>
  <c r="G278" i="5"/>
  <c r="M277" i="5"/>
  <c r="L277" i="5"/>
  <c r="G277" i="5"/>
  <c r="M276" i="5"/>
  <c r="L276" i="5"/>
  <c r="G276" i="5"/>
  <c r="M275" i="5"/>
  <c r="L275" i="5"/>
  <c r="G275" i="5"/>
  <c r="M274" i="5"/>
  <c r="L274" i="5"/>
  <c r="G274" i="5"/>
  <c r="M273" i="5"/>
  <c r="L273" i="5"/>
  <c r="G273" i="5"/>
  <c r="M272" i="5"/>
  <c r="L272" i="5"/>
  <c r="G272" i="5"/>
  <c r="M271" i="5"/>
  <c r="L271" i="5"/>
  <c r="G271" i="5"/>
  <c r="M270" i="5"/>
  <c r="L270" i="5"/>
  <c r="G270" i="5"/>
  <c r="M269" i="5"/>
  <c r="L269" i="5"/>
  <c r="G269" i="5"/>
  <c r="M268" i="5"/>
  <c r="L268" i="5"/>
  <c r="G268" i="5"/>
  <c r="M267" i="5"/>
  <c r="L267" i="5"/>
  <c r="G267" i="5"/>
  <c r="M266" i="5"/>
  <c r="L266" i="5"/>
  <c r="G266" i="5"/>
  <c r="M265" i="5"/>
  <c r="L265" i="5"/>
  <c r="G265" i="5"/>
  <c r="M264" i="5"/>
  <c r="L264" i="5"/>
  <c r="G264" i="5"/>
  <c r="M263" i="5"/>
  <c r="L263" i="5"/>
  <c r="G263" i="5"/>
  <c r="M262" i="5"/>
  <c r="L262" i="5"/>
  <c r="G262" i="5"/>
  <c r="M261" i="5"/>
  <c r="L261" i="5"/>
  <c r="G261" i="5"/>
  <c r="M260" i="5"/>
  <c r="L260" i="5"/>
  <c r="G260" i="5"/>
  <c r="M259" i="5"/>
  <c r="L259" i="5"/>
  <c r="G259" i="5"/>
  <c r="M258" i="5"/>
  <c r="L258" i="5"/>
  <c r="G258" i="5"/>
  <c r="M257" i="5"/>
  <c r="L257" i="5"/>
  <c r="G257" i="5"/>
  <c r="M256" i="5"/>
  <c r="L256" i="5"/>
  <c r="G256" i="5"/>
  <c r="M255" i="5"/>
  <c r="L255" i="5"/>
  <c r="G255" i="5"/>
  <c r="M254" i="5"/>
  <c r="L254" i="5"/>
  <c r="G254" i="5"/>
  <c r="M253" i="5"/>
  <c r="L253" i="5"/>
  <c r="G253" i="5"/>
  <c r="M252" i="5"/>
  <c r="L252" i="5"/>
  <c r="G252" i="5"/>
  <c r="M251" i="5"/>
  <c r="L251" i="5"/>
  <c r="G251" i="5"/>
  <c r="M250" i="5"/>
  <c r="L250" i="5"/>
  <c r="G250" i="5"/>
  <c r="M249" i="5"/>
  <c r="L249" i="5"/>
  <c r="G249" i="5"/>
  <c r="M248" i="5"/>
  <c r="L248" i="5"/>
  <c r="G248" i="5"/>
  <c r="M247" i="5"/>
  <c r="L247" i="5"/>
  <c r="G247" i="5"/>
  <c r="M246" i="5"/>
  <c r="L246" i="5"/>
  <c r="G246" i="5"/>
  <c r="M245" i="5"/>
  <c r="L245" i="5"/>
  <c r="G245" i="5"/>
  <c r="M244" i="5"/>
  <c r="L244" i="5"/>
  <c r="G244" i="5"/>
  <c r="M243" i="5"/>
  <c r="L243" i="5"/>
  <c r="G243" i="5"/>
  <c r="M242" i="5"/>
  <c r="L242" i="5"/>
  <c r="G242" i="5"/>
  <c r="M241" i="5"/>
  <c r="L241" i="5"/>
  <c r="G241" i="5"/>
  <c r="M240" i="5"/>
  <c r="L240" i="5"/>
  <c r="G240" i="5"/>
  <c r="M239" i="5"/>
  <c r="L239" i="5"/>
  <c r="G239" i="5"/>
  <c r="M238" i="5"/>
  <c r="L238" i="5"/>
  <c r="G238" i="5"/>
  <c r="M237" i="5"/>
  <c r="L237" i="5"/>
  <c r="G237" i="5"/>
  <c r="M236" i="5"/>
  <c r="L236" i="5"/>
  <c r="G236" i="5"/>
  <c r="M235" i="5"/>
  <c r="L235" i="5"/>
  <c r="G235" i="5"/>
  <c r="M234" i="5"/>
  <c r="L234" i="5"/>
  <c r="G234" i="5"/>
  <c r="M233" i="5"/>
  <c r="L233" i="5"/>
  <c r="G233" i="5"/>
  <c r="M232" i="5"/>
  <c r="L232" i="5"/>
  <c r="G232" i="5"/>
  <c r="M231" i="5"/>
  <c r="L231" i="5"/>
  <c r="G231" i="5"/>
  <c r="M230" i="5"/>
  <c r="L230" i="5"/>
  <c r="G230" i="5"/>
  <c r="M229" i="5"/>
  <c r="L229" i="5"/>
  <c r="G229" i="5"/>
  <c r="M228" i="5"/>
  <c r="L228" i="5"/>
  <c r="G228" i="5"/>
  <c r="M227" i="5"/>
  <c r="L227" i="5"/>
  <c r="G227" i="5"/>
  <c r="M226" i="5"/>
  <c r="L226" i="5"/>
  <c r="G226" i="5"/>
  <c r="M225" i="5"/>
  <c r="L225" i="5"/>
  <c r="G225" i="5"/>
  <c r="M224" i="5"/>
  <c r="L224" i="5"/>
  <c r="G224" i="5"/>
  <c r="M223" i="5"/>
  <c r="L223" i="5"/>
  <c r="G223" i="5"/>
  <c r="M222" i="5"/>
  <c r="L222" i="5"/>
  <c r="G222" i="5"/>
  <c r="M221" i="5"/>
  <c r="L221" i="5"/>
  <c r="G221" i="5"/>
  <c r="M220" i="5"/>
  <c r="L220" i="5"/>
  <c r="G220" i="5"/>
  <c r="M219" i="5"/>
  <c r="L219" i="5"/>
  <c r="G219" i="5"/>
  <c r="M218" i="5"/>
  <c r="L218" i="5"/>
  <c r="G218" i="5"/>
  <c r="M217" i="5"/>
  <c r="L217" i="5"/>
  <c r="G217" i="5"/>
  <c r="M216" i="5"/>
  <c r="L216" i="5"/>
  <c r="G216" i="5"/>
  <c r="M215" i="5"/>
  <c r="L215" i="5"/>
  <c r="G215" i="5"/>
  <c r="M214" i="5"/>
  <c r="L214" i="5"/>
  <c r="G214" i="5"/>
  <c r="M213" i="5"/>
  <c r="L213" i="5"/>
  <c r="G213" i="5"/>
  <c r="M212" i="5"/>
  <c r="L212" i="5"/>
  <c r="G212" i="5"/>
  <c r="M211" i="5"/>
  <c r="L211" i="5"/>
  <c r="G211" i="5"/>
  <c r="M210" i="5"/>
  <c r="L210" i="5"/>
  <c r="G210" i="5"/>
  <c r="M209" i="5"/>
  <c r="L209" i="5"/>
  <c r="G209" i="5"/>
  <c r="M208" i="5"/>
  <c r="L208" i="5"/>
  <c r="G208" i="5"/>
  <c r="M207" i="5"/>
  <c r="L207" i="5"/>
  <c r="G207" i="5"/>
  <c r="M206" i="5"/>
  <c r="L206" i="5"/>
  <c r="G206" i="5"/>
  <c r="M205" i="5"/>
  <c r="L205" i="5"/>
  <c r="G205" i="5"/>
  <c r="M204" i="5"/>
  <c r="L204" i="5"/>
  <c r="G204" i="5"/>
  <c r="M203" i="5"/>
  <c r="L203" i="5"/>
  <c r="G203" i="5"/>
  <c r="M202" i="5"/>
  <c r="L202" i="5"/>
  <c r="G202" i="5"/>
  <c r="M201" i="5"/>
  <c r="L201" i="5"/>
  <c r="G201" i="5"/>
  <c r="M200" i="5"/>
  <c r="L200" i="5"/>
  <c r="G200" i="5"/>
  <c r="M199" i="5"/>
  <c r="L199" i="5"/>
  <c r="G199" i="5"/>
  <c r="M198" i="5"/>
  <c r="L198" i="5"/>
  <c r="G198" i="5"/>
  <c r="M197" i="5"/>
  <c r="L197" i="5"/>
  <c r="G197" i="5"/>
  <c r="M196" i="5"/>
  <c r="L196" i="5"/>
  <c r="G196" i="5"/>
  <c r="M195" i="5"/>
  <c r="L195" i="5"/>
  <c r="G195" i="5"/>
  <c r="M194" i="5"/>
  <c r="L194" i="5"/>
  <c r="G194" i="5"/>
  <c r="M193" i="5"/>
  <c r="L193" i="5"/>
  <c r="G193" i="5"/>
  <c r="M192" i="5"/>
  <c r="L192" i="5"/>
  <c r="G192" i="5"/>
  <c r="M191" i="5"/>
  <c r="L191" i="5"/>
  <c r="G191" i="5"/>
  <c r="M190" i="5"/>
  <c r="L190" i="5"/>
  <c r="G190" i="5"/>
  <c r="M189" i="5"/>
  <c r="L189" i="5"/>
  <c r="G189" i="5"/>
  <c r="M188" i="5"/>
  <c r="L188" i="5"/>
  <c r="G188" i="5"/>
  <c r="M187" i="5"/>
  <c r="L187" i="5"/>
  <c r="G187" i="5"/>
  <c r="M186" i="5"/>
  <c r="L186" i="5"/>
  <c r="G186" i="5"/>
  <c r="M185" i="5"/>
  <c r="L185" i="5"/>
  <c r="G185" i="5"/>
  <c r="M184" i="5"/>
  <c r="L184" i="5"/>
  <c r="G184" i="5"/>
  <c r="M183" i="5"/>
  <c r="L183" i="5"/>
  <c r="G183" i="5"/>
  <c r="M182" i="5"/>
  <c r="L182" i="5"/>
  <c r="G182" i="5"/>
  <c r="M181" i="5"/>
  <c r="L181" i="5"/>
  <c r="G181" i="5"/>
  <c r="M180" i="5"/>
  <c r="L180" i="5"/>
  <c r="G180" i="5"/>
  <c r="M179" i="5"/>
  <c r="L179" i="5"/>
  <c r="G179" i="5"/>
  <c r="M178" i="5"/>
  <c r="L178" i="5"/>
  <c r="G178" i="5"/>
  <c r="M177" i="5"/>
  <c r="L177" i="5"/>
  <c r="G177" i="5"/>
  <c r="M176" i="5"/>
  <c r="L176" i="5"/>
  <c r="G176" i="5"/>
  <c r="M175" i="5"/>
  <c r="L175" i="5"/>
  <c r="G175" i="5"/>
  <c r="M174" i="5"/>
  <c r="L174" i="5"/>
  <c r="G174" i="5"/>
  <c r="M173" i="5"/>
  <c r="L173" i="5"/>
  <c r="G173" i="5"/>
  <c r="M172" i="5"/>
  <c r="L172" i="5"/>
  <c r="G172" i="5"/>
  <c r="M171" i="5"/>
  <c r="L171" i="5"/>
  <c r="G171" i="5"/>
  <c r="M170" i="5"/>
  <c r="L170" i="5"/>
  <c r="G170" i="5"/>
  <c r="M169" i="5"/>
  <c r="L169" i="5"/>
  <c r="G169" i="5"/>
  <c r="M168" i="5"/>
  <c r="L168" i="5"/>
  <c r="G168" i="5"/>
  <c r="M167" i="5"/>
  <c r="L167" i="5"/>
  <c r="G167" i="5"/>
  <c r="M166" i="5"/>
  <c r="L166" i="5"/>
  <c r="G166" i="5"/>
  <c r="M165" i="5"/>
  <c r="L165" i="5"/>
  <c r="G165" i="5"/>
  <c r="M164" i="5"/>
  <c r="L164" i="5"/>
  <c r="G164" i="5"/>
  <c r="M163" i="5"/>
  <c r="L163" i="5"/>
  <c r="G163" i="5"/>
  <c r="M162" i="5"/>
  <c r="L162" i="5"/>
  <c r="G162" i="5"/>
  <c r="M161" i="5"/>
  <c r="L161" i="5"/>
  <c r="G161" i="5"/>
  <c r="M160" i="5"/>
  <c r="L160" i="5"/>
  <c r="G160" i="5"/>
  <c r="M159" i="5"/>
  <c r="L159" i="5"/>
  <c r="G159" i="5"/>
  <c r="M158" i="5"/>
  <c r="L158" i="5"/>
  <c r="G158" i="5"/>
  <c r="M157" i="5"/>
  <c r="L157" i="5"/>
  <c r="G157" i="5"/>
  <c r="M156" i="5"/>
  <c r="L156" i="5"/>
  <c r="G156" i="5"/>
  <c r="M155" i="5"/>
  <c r="L155" i="5"/>
  <c r="G155" i="5"/>
  <c r="M154" i="5"/>
  <c r="L154" i="5"/>
  <c r="G154" i="5"/>
  <c r="M153" i="5"/>
  <c r="L153" i="5"/>
  <c r="G153" i="5"/>
  <c r="M152" i="5"/>
  <c r="L152" i="5"/>
  <c r="G152" i="5"/>
  <c r="M151" i="5"/>
  <c r="L151" i="5"/>
  <c r="G151" i="5"/>
  <c r="M150" i="5"/>
  <c r="L150" i="5"/>
  <c r="G150" i="5"/>
  <c r="M149" i="5"/>
  <c r="L149" i="5"/>
  <c r="G149" i="5"/>
  <c r="M148" i="5"/>
  <c r="L148" i="5"/>
  <c r="G148" i="5"/>
  <c r="M147" i="5"/>
  <c r="L147" i="5"/>
  <c r="G147" i="5"/>
  <c r="M146" i="5"/>
  <c r="L146" i="5"/>
  <c r="G146" i="5"/>
  <c r="M145" i="5"/>
  <c r="L145" i="5"/>
  <c r="G145" i="5"/>
  <c r="M144" i="5"/>
  <c r="L144" i="5"/>
  <c r="G144" i="5"/>
  <c r="M143" i="5"/>
  <c r="L143" i="5"/>
  <c r="G143" i="5"/>
  <c r="M142" i="5"/>
  <c r="L142" i="5"/>
  <c r="G142" i="5"/>
  <c r="M141" i="5"/>
  <c r="L141" i="5"/>
  <c r="G141" i="5"/>
  <c r="M140" i="5"/>
  <c r="L140" i="5"/>
  <c r="G140" i="5"/>
  <c r="M139" i="5"/>
  <c r="L139" i="5"/>
  <c r="G139" i="5"/>
  <c r="M138" i="5"/>
  <c r="L138" i="5"/>
  <c r="G138" i="5"/>
  <c r="M137" i="5"/>
  <c r="L137" i="5"/>
  <c r="G137" i="5"/>
  <c r="M136" i="5"/>
  <c r="L136" i="5"/>
  <c r="G136" i="5"/>
  <c r="M135" i="5"/>
  <c r="L135" i="5"/>
  <c r="G135" i="5"/>
  <c r="M134" i="5"/>
  <c r="L134" i="5"/>
  <c r="G134" i="5"/>
  <c r="M133" i="5"/>
  <c r="L133" i="5"/>
  <c r="G133" i="5"/>
  <c r="M132" i="5"/>
  <c r="L132" i="5"/>
  <c r="G132" i="5"/>
  <c r="M131" i="5"/>
  <c r="L131" i="5"/>
  <c r="G131" i="5"/>
  <c r="M130" i="5"/>
  <c r="L130" i="5"/>
  <c r="G130" i="5"/>
  <c r="M129" i="5"/>
  <c r="L129" i="5"/>
  <c r="G129" i="5"/>
  <c r="M128" i="5"/>
  <c r="L128" i="5"/>
  <c r="G128" i="5"/>
  <c r="M127" i="5"/>
  <c r="L127" i="5"/>
  <c r="G127" i="5"/>
  <c r="M126" i="5"/>
  <c r="L126" i="5"/>
  <c r="G126" i="5"/>
  <c r="M125" i="5"/>
  <c r="L125" i="5"/>
  <c r="G125" i="5"/>
  <c r="M124" i="5"/>
  <c r="L124" i="5"/>
  <c r="G124" i="5"/>
  <c r="M123" i="5"/>
  <c r="L123" i="5"/>
  <c r="G123" i="5"/>
  <c r="M122" i="5"/>
  <c r="L122" i="5"/>
  <c r="G122" i="5"/>
  <c r="M121" i="5"/>
  <c r="L121" i="5"/>
  <c r="G121" i="5"/>
  <c r="M120" i="5"/>
  <c r="L120" i="5"/>
  <c r="G120" i="5"/>
  <c r="M119" i="5"/>
  <c r="L119" i="5"/>
  <c r="G119" i="5"/>
  <c r="M118" i="5"/>
  <c r="L118" i="5"/>
  <c r="G118" i="5"/>
  <c r="M117" i="5"/>
  <c r="L117" i="5"/>
  <c r="G117" i="5"/>
  <c r="M116" i="5"/>
  <c r="L116" i="5"/>
  <c r="G116" i="5"/>
  <c r="M115" i="5"/>
  <c r="L115" i="5"/>
  <c r="G115" i="5"/>
  <c r="M114" i="5"/>
  <c r="L114" i="5"/>
  <c r="G114" i="5"/>
  <c r="M113" i="5"/>
  <c r="L113" i="5"/>
  <c r="G113" i="5"/>
  <c r="M112" i="5"/>
  <c r="L112" i="5"/>
  <c r="G112" i="5"/>
  <c r="M111" i="5"/>
  <c r="L111" i="5"/>
  <c r="G111" i="5"/>
  <c r="M110" i="5"/>
  <c r="L110" i="5"/>
  <c r="G110" i="5"/>
  <c r="M109" i="5"/>
  <c r="L109" i="5"/>
  <c r="G109" i="5"/>
  <c r="M108" i="5"/>
  <c r="L108" i="5"/>
  <c r="G108" i="5"/>
  <c r="M107" i="5"/>
  <c r="L107" i="5"/>
  <c r="G107" i="5"/>
  <c r="M106" i="5"/>
  <c r="L106" i="5"/>
  <c r="G106" i="5"/>
  <c r="M105" i="5"/>
  <c r="L105" i="5"/>
  <c r="G105" i="5"/>
  <c r="M104" i="5"/>
  <c r="L104" i="5"/>
  <c r="G104" i="5"/>
  <c r="M103" i="5"/>
  <c r="L103" i="5"/>
  <c r="G103" i="5"/>
  <c r="M102" i="5"/>
  <c r="L102" i="5"/>
  <c r="G102" i="5"/>
  <c r="M101" i="5"/>
  <c r="L101" i="5"/>
  <c r="G101" i="5"/>
  <c r="M100" i="5"/>
  <c r="L100" i="5"/>
  <c r="G100" i="5"/>
  <c r="M99" i="5"/>
  <c r="L99" i="5"/>
  <c r="G99" i="5"/>
  <c r="M98" i="5"/>
  <c r="L98" i="5"/>
  <c r="G98" i="5"/>
  <c r="M97" i="5"/>
  <c r="L97" i="5"/>
  <c r="G97" i="5"/>
  <c r="M96" i="5"/>
  <c r="L96" i="5"/>
  <c r="G96" i="5"/>
  <c r="M95" i="5"/>
  <c r="L95" i="5"/>
  <c r="G95" i="5"/>
  <c r="M94" i="5"/>
  <c r="L94" i="5"/>
  <c r="G94" i="5"/>
  <c r="M93" i="5"/>
  <c r="L93" i="5"/>
  <c r="G93" i="5"/>
  <c r="M92" i="5"/>
  <c r="L92" i="5"/>
  <c r="G92" i="5"/>
  <c r="M91" i="5"/>
  <c r="L91" i="5"/>
  <c r="G91" i="5"/>
  <c r="M90" i="5"/>
  <c r="L90" i="5"/>
  <c r="G90" i="5"/>
  <c r="M89" i="5"/>
  <c r="L89" i="5"/>
  <c r="G89" i="5"/>
  <c r="M88" i="5"/>
  <c r="L88" i="5"/>
  <c r="G88" i="5"/>
  <c r="M87" i="5"/>
  <c r="L87" i="5"/>
  <c r="G87" i="5"/>
  <c r="M86" i="5"/>
  <c r="L86" i="5"/>
  <c r="G86" i="5"/>
  <c r="M85" i="5"/>
  <c r="L85" i="5"/>
  <c r="G85" i="5"/>
  <c r="M84" i="5"/>
  <c r="L84" i="5"/>
  <c r="G84" i="5"/>
  <c r="M83" i="5"/>
  <c r="L83" i="5"/>
  <c r="G83" i="5"/>
  <c r="M82" i="5"/>
  <c r="L82" i="5"/>
  <c r="G82" i="5"/>
  <c r="M81" i="5"/>
  <c r="L81" i="5"/>
  <c r="G81" i="5"/>
  <c r="M80" i="5"/>
  <c r="L80" i="5"/>
  <c r="G80" i="5"/>
  <c r="M79" i="5"/>
  <c r="L79" i="5"/>
  <c r="G79" i="5"/>
  <c r="M78" i="5"/>
  <c r="L78" i="5"/>
  <c r="G78" i="5"/>
  <c r="M77" i="5"/>
  <c r="L77" i="5"/>
  <c r="G77" i="5"/>
  <c r="M76" i="5"/>
  <c r="L76" i="5"/>
  <c r="G76" i="5"/>
  <c r="M75" i="5"/>
  <c r="L75" i="5"/>
  <c r="G75" i="5"/>
  <c r="M74" i="5"/>
  <c r="L74" i="5"/>
  <c r="G74" i="5"/>
  <c r="M73" i="5"/>
  <c r="L73" i="5"/>
  <c r="G73" i="5"/>
  <c r="M72" i="5"/>
  <c r="L72" i="5"/>
  <c r="G72" i="5"/>
  <c r="M71" i="5"/>
  <c r="L71" i="5"/>
  <c r="G71" i="5"/>
  <c r="M70" i="5"/>
  <c r="L70" i="5"/>
  <c r="G70" i="5"/>
  <c r="M69" i="5"/>
  <c r="L69" i="5"/>
  <c r="G69" i="5"/>
  <c r="M68" i="5"/>
  <c r="L68" i="5"/>
  <c r="G68" i="5"/>
  <c r="M67" i="5"/>
  <c r="L67" i="5"/>
  <c r="G67" i="5"/>
  <c r="M66" i="5"/>
  <c r="L66" i="5"/>
  <c r="G66" i="5"/>
  <c r="M65" i="5"/>
  <c r="L65" i="5"/>
  <c r="G65" i="5"/>
  <c r="M64" i="5"/>
  <c r="L64" i="5"/>
  <c r="G64" i="5"/>
  <c r="M63" i="5"/>
  <c r="L63" i="5"/>
  <c r="G63" i="5"/>
  <c r="M62" i="5"/>
  <c r="L62" i="5"/>
  <c r="G62" i="5"/>
  <c r="M61" i="5"/>
  <c r="L61" i="5"/>
  <c r="G61" i="5"/>
  <c r="M60" i="5"/>
  <c r="L60" i="5"/>
  <c r="G60" i="5"/>
  <c r="M59" i="5"/>
  <c r="L59" i="5"/>
  <c r="G59" i="5"/>
  <c r="M58" i="5"/>
  <c r="L58" i="5"/>
  <c r="G58" i="5"/>
  <c r="M57" i="5"/>
  <c r="L57" i="5"/>
  <c r="G57" i="5"/>
  <c r="M56" i="5"/>
  <c r="L56" i="5"/>
  <c r="G56" i="5"/>
  <c r="M55" i="5"/>
  <c r="L55" i="5"/>
  <c r="G55" i="5"/>
  <c r="M54" i="5"/>
  <c r="L54" i="5"/>
  <c r="G54" i="5"/>
  <c r="M53" i="5"/>
  <c r="L53" i="5"/>
  <c r="G53" i="5"/>
  <c r="M52" i="5"/>
  <c r="L52" i="5"/>
  <c r="G52" i="5"/>
  <c r="M51" i="5"/>
  <c r="L51" i="5"/>
  <c r="G51" i="5"/>
  <c r="M50" i="5"/>
  <c r="L50" i="5"/>
  <c r="G50" i="5"/>
  <c r="M49" i="5"/>
  <c r="L49" i="5"/>
  <c r="G49" i="5"/>
  <c r="M48" i="5"/>
  <c r="L48" i="5"/>
  <c r="G48" i="5"/>
  <c r="M47" i="5"/>
  <c r="L47" i="5"/>
  <c r="G47" i="5"/>
  <c r="M46" i="5"/>
  <c r="L46" i="5"/>
  <c r="G46" i="5"/>
  <c r="M45" i="5"/>
  <c r="L45" i="5"/>
  <c r="G45" i="5"/>
  <c r="M44" i="5"/>
  <c r="L44" i="5"/>
  <c r="G44" i="5"/>
  <c r="M43" i="5"/>
  <c r="L43" i="5"/>
  <c r="G43" i="5"/>
  <c r="M42" i="5"/>
  <c r="L42" i="5"/>
  <c r="G42" i="5"/>
  <c r="M41" i="5"/>
  <c r="L41" i="5"/>
  <c r="G41" i="5"/>
  <c r="M40" i="5"/>
  <c r="L40" i="5"/>
  <c r="G40" i="5"/>
  <c r="M39" i="5"/>
  <c r="L39" i="5"/>
  <c r="G39" i="5"/>
  <c r="M38" i="5"/>
  <c r="L38" i="5"/>
  <c r="G38" i="5"/>
  <c r="M37" i="5"/>
  <c r="L37" i="5"/>
  <c r="G37" i="5"/>
  <c r="M36" i="5"/>
  <c r="L36" i="5"/>
  <c r="G36" i="5"/>
  <c r="M35" i="5"/>
  <c r="L35" i="5"/>
  <c r="G35" i="5"/>
  <c r="M34" i="5"/>
  <c r="L34" i="5"/>
  <c r="G34" i="5"/>
  <c r="M33" i="5"/>
  <c r="L33" i="5"/>
  <c r="G33" i="5"/>
  <c r="M32" i="5"/>
  <c r="L32" i="5"/>
  <c r="G32" i="5"/>
  <c r="M31" i="5"/>
  <c r="L31" i="5"/>
  <c r="G31" i="5"/>
  <c r="M30" i="5"/>
  <c r="L30" i="5"/>
  <c r="G30" i="5"/>
  <c r="M29" i="5"/>
  <c r="L29" i="5"/>
  <c r="G29" i="5"/>
  <c r="M28" i="5"/>
  <c r="L28" i="5"/>
  <c r="G28" i="5"/>
  <c r="M27" i="5"/>
  <c r="L27" i="5"/>
  <c r="G27" i="5"/>
  <c r="M26" i="5"/>
  <c r="L26" i="5"/>
  <c r="G26" i="5"/>
  <c r="M25" i="5"/>
  <c r="L25" i="5"/>
  <c r="G25" i="5"/>
  <c r="M24" i="5"/>
  <c r="L24" i="5"/>
  <c r="G24" i="5"/>
  <c r="M23" i="5"/>
  <c r="L23" i="5"/>
  <c r="G23" i="5"/>
  <c r="M22" i="5"/>
  <c r="L22" i="5"/>
  <c r="G22" i="5"/>
  <c r="M21" i="5"/>
  <c r="L21" i="5"/>
  <c r="G21" i="5"/>
  <c r="M20" i="5"/>
  <c r="L20" i="5"/>
  <c r="G20" i="5"/>
  <c r="M19" i="5"/>
  <c r="L19" i="5"/>
  <c r="G19" i="5"/>
  <c r="M18" i="5"/>
  <c r="L18" i="5"/>
  <c r="G18" i="5"/>
  <c r="M17" i="5"/>
  <c r="L17" i="5"/>
  <c r="G17" i="5"/>
  <c r="M16" i="5"/>
  <c r="L16" i="5"/>
  <c r="G16" i="5"/>
  <c r="M15" i="5"/>
  <c r="L15" i="5"/>
  <c r="G15" i="5"/>
  <c r="M14" i="5"/>
  <c r="L14" i="5"/>
  <c r="G14" i="5"/>
  <c r="M13" i="5"/>
  <c r="L13" i="5"/>
  <c r="G13" i="5"/>
  <c r="M12" i="5"/>
  <c r="L12" i="5"/>
  <c r="G12" i="5"/>
  <c r="M11" i="5"/>
  <c r="L11" i="5"/>
  <c r="G11" i="5"/>
  <c r="M10" i="5"/>
  <c r="L10" i="5"/>
  <c r="G10" i="5"/>
  <c r="M9" i="5"/>
  <c r="L9" i="5"/>
  <c r="G9" i="5"/>
  <c r="M8" i="5"/>
  <c r="L8" i="5"/>
  <c r="G8" i="5"/>
  <c r="M7" i="5"/>
  <c r="L7" i="5"/>
  <c r="G7" i="5"/>
  <c r="M6" i="5"/>
  <c r="L6" i="5"/>
  <c r="G6" i="5"/>
  <c r="M5" i="5"/>
  <c r="L5" i="5"/>
  <c r="G5" i="5"/>
  <c r="M4" i="5"/>
  <c r="L4" i="5"/>
  <c r="G4" i="5"/>
  <c r="M3" i="5"/>
  <c r="L3" i="5"/>
  <c r="G3" i="5"/>
  <c r="M2" i="5"/>
  <c r="L2" i="5"/>
  <c r="G2" i="5"/>
  <c r="M433" i="4"/>
  <c r="L433" i="4"/>
  <c r="G433" i="4"/>
  <c r="M432" i="4"/>
  <c r="L432" i="4"/>
  <c r="G432" i="4"/>
  <c r="M431" i="4"/>
  <c r="L431" i="4"/>
  <c r="G431" i="4"/>
  <c r="M430" i="4"/>
  <c r="L430" i="4"/>
  <c r="G430" i="4"/>
  <c r="M429" i="4"/>
  <c r="L429" i="4"/>
  <c r="G429" i="4"/>
  <c r="M428" i="4"/>
  <c r="L428" i="4"/>
  <c r="G428" i="4"/>
  <c r="M427" i="4"/>
  <c r="L427" i="4"/>
  <c r="G427" i="4"/>
  <c r="M426" i="4"/>
  <c r="L426" i="4"/>
  <c r="G426" i="4"/>
  <c r="M425" i="4"/>
  <c r="L425" i="4"/>
  <c r="G425" i="4"/>
  <c r="M424" i="4"/>
  <c r="L424" i="4"/>
  <c r="G424" i="4"/>
  <c r="M423" i="4"/>
  <c r="L423" i="4"/>
  <c r="G423" i="4"/>
  <c r="M422" i="4"/>
  <c r="L422" i="4"/>
  <c r="G422" i="4"/>
  <c r="M421" i="4"/>
  <c r="L421" i="4"/>
  <c r="G421" i="4"/>
  <c r="M420" i="4"/>
  <c r="L420" i="4"/>
  <c r="G420" i="4"/>
  <c r="M419" i="4"/>
  <c r="L419" i="4"/>
  <c r="G419" i="4"/>
  <c r="M418" i="4"/>
  <c r="L418" i="4"/>
  <c r="G418" i="4"/>
  <c r="M417" i="4"/>
  <c r="L417" i="4"/>
  <c r="G417" i="4"/>
  <c r="M416" i="4"/>
  <c r="L416" i="4"/>
  <c r="G416" i="4"/>
  <c r="M415" i="4"/>
  <c r="L415" i="4"/>
  <c r="G415" i="4"/>
  <c r="M414" i="4"/>
  <c r="L414" i="4"/>
  <c r="G414" i="4"/>
  <c r="M413" i="4"/>
  <c r="L413" i="4"/>
  <c r="G413" i="4"/>
  <c r="M412" i="4"/>
  <c r="L412" i="4"/>
  <c r="G412" i="4"/>
  <c r="M411" i="4"/>
  <c r="L411" i="4"/>
  <c r="G411" i="4"/>
  <c r="M410" i="4"/>
  <c r="L410" i="4"/>
  <c r="G410" i="4"/>
  <c r="M409" i="4"/>
  <c r="L409" i="4"/>
  <c r="G409" i="4"/>
  <c r="M408" i="4"/>
  <c r="L408" i="4"/>
  <c r="G408" i="4"/>
  <c r="M407" i="4"/>
  <c r="L407" i="4"/>
  <c r="G407" i="4"/>
  <c r="M406" i="4"/>
  <c r="L406" i="4"/>
  <c r="G406" i="4"/>
  <c r="M405" i="4"/>
  <c r="L405" i="4"/>
  <c r="G405" i="4"/>
  <c r="M404" i="4"/>
  <c r="L404" i="4"/>
  <c r="G404" i="4"/>
  <c r="M403" i="4"/>
  <c r="L403" i="4"/>
  <c r="G403" i="4"/>
  <c r="M402" i="4"/>
  <c r="L402" i="4"/>
  <c r="G402" i="4"/>
  <c r="M401" i="4"/>
  <c r="L401" i="4"/>
  <c r="G401" i="4"/>
  <c r="M400" i="4"/>
  <c r="L400" i="4"/>
  <c r="G400" i="4"/>
  <c r="M399" i="4"/>
  <c r="L399" i="4"/>
  <c r="G399" i="4"/>
  <c r="M398" i="4"/>
  <c r="L398" i="4"/>
  <c r="G398" i="4"/>
  <c r="M397" i="4"/>
  <c r="L397" i="4"/>
  <c r="G397" i="4"/>
  <c r="M396" i="4"/>
  <c r="L396" i="4"/>
  <c r="G396" i="4"/>
  <c r="M395" i="4"/>
  <c r="L395" i="4"/>
  <c r="G395" i="4"/>
  <c r="M394" i="4"/>
  <c r="L394" i="4"/>
  <c r="G394" i="4"/>
  <c r="M393" i="4"/>
  <c r="L393" i="4"/>
  <c r="G393" i="4"/>
  <c r="M392" i="4"/>
  <c r="L392" i="4"/>
  <c r="G392" i="4"/>
  <c r="M391" i="4"/>
  <c r="L391" i="4"/>
  <c r="G391" i="4"/>
  <c r="M390" i="4"/>
  <c r="L390" i="4"/>
  <c r="G390" i="4"/>
  <c r="M389" i="4"/>
  <c r="L389" i="4"/>
  <c r="G389" i="4"/>
  <c r="M388" i="4"/>
  <c r="L388" i="4"/>
  <c r="G388" i="4"/>
  <c r="M387" i="4"/>
  <c r="L387" i="4"/>
  <c r="G387" i="4"/>
  <c r="M386" i="4"/>
  <c r="L386" i="4"/>
  <c r="G386" i="4"/>
  <c r="M385" i="4"/>
  <c r="L385" i="4"/>
  <c r="G385" i="4"/>
  <c r="M384" i="4"/>
  <c r="L384" i="4"/>
  <c r="G384" i="4"/>
  <c r="M383" i="4"/>
  <c r="L383" i="4"/>
  <c r="G383" i="4"/>
  <c r="M382" i="4"/>
  <c r="L382" i="4"/>
  <c r="G382" i="4"/>
  <c r="M381" i="4"/>
  <c r="L381" i="4"/>
  <c r="G381" i="4"/>
  <c r="M380" i="4"/>
  <c r="L380" i="4"/>
  <c r="G380" i="4"/>
  <c r="M379" i="4"/>
  <c r="L379" i="4"/>
  <c r="G379" i="4"/>
  <c r="M378" i="4"/>
  <c r="L378" i="4"/>
  <c r="G378" i="4"/>
  <c r="M377" i="4"/>
  <c r="L377" i="4"/>
  <c r="G377" i="4"/>
  <c r="M376" i="4"/>
  <c r="L376" i="4"/>
  <c r="G376" i="4"/>
  <c r="M375" i="4"/>
  <c r="L375" i="4"/>
  <c r="G375" i="4"/>
  <c r="M374" i="4"/>
  <c r="L374" i="4"/>
  <c r="G374" i="4"/>
  <c r="M373" i="4"/>
  <c r="L373" i="4"/>
  <c r="G373" i="4"/>
  <c r="M372" i="4"/>
  <c r="L372" i="4"/>
  <c r="G372" i="4"/>
  <c r="M371" i="4"/>
  <c r="L371" i="4"/>
  <c r="G371" i="4"/>
  <c r="M370" i="4"/>
  <c r="L370" i="4"/>
  <c r="G370" i="4"/>
  <c r="M369" i="4"/>
  <c r="L369" i="4"/>
  <c r="G369" i="4"/>
  <c r="M368" i="4"/>
  <c r="L368" i="4"/>
  <c r="G368" i="4"/>
  <c r="M367" i="4"/>
  <c r="L367" i="4"/>
  <c r="G367" i="4"/>
  <c r="M366" i="4"/>
  <c r="L366" i="4"/>
  <c r="G366" i="4"/>
  <c r="M365" i="4"/>
  <c r="L365" i="4"/>
  <c r="G365" i="4"/>
  <c r="M364" i="4"/>
  <c r="L364" i="4"/>
  <c r="G364" i="4"/>
  <c r="M363" i="4"/>
  <c r="L363" i="4"/>
  <c r="G363" i="4"/>
  <c r="M362" i="4"/>
  <c r="L362" i="4"/>
  <c r="G362" i="4"/>
  <c r="M361" i="4"/>
  <c r="L361" i="4"/>
  <c r="G361" i="4"/>
  <c r="M360" i="4"/>
  <c r="L360" i="4"/>
  <c r="G360" i="4"/>
  <c r="M359" i="4"/>
  <c r="L359" i="4"/>
  <c r="G359" i="4"/>
  <c r="M358" i="4"/>
  <c r="L358" i="4"/>
  <c r="G358" i="4"/>
  <c r="M357" i="4"/>
  <c r="L357" i="4"/>
  <c r="G357" i="4"/>
  <c r="M356" i="4"/>
  <c r="L356" i="4"/>
  <c r="G356" i="4"/>
  <c r="M355" i="4"/>
  <c r="L355" i="4"/>
  <c r="G355" i="4"/>
  <c r="M354" i="4"/>
  <c r="L354" i="4"/>
  <c r="G354" i="4"/>
  <c r="M353" i="4"/>
  <c r="L353" i="4"/>
  <c r="G353" i="4"/>
  <c r="M352" i="4"/>
  <c r="L352" i="4"/>
  <c r="G352" i="4"/>
  <c r="M351" i="4"/>
  <c r="L351" i="4"/>
  <c r="G351" i="4"/>
  <c r="M350" i="4"/>
  <c r="L350" i="4"/>
  <c r="G350" i="4"/>
  <c r="M349" i="4"/>
  <c r="L349" i="4"/>
  <c r="G349" i="4"/>
  <c r="M348" i="4"/>
  <c r="L348" i="4"/>
  <c r="G348" i="4"/>
  <c r="M347" i="4"/>
  <c r="L347" i="4"/>
  <c r="G347" i="4"/>
  <c r="M346" i="4"/>
  <c r="L346" i="4"/>
  <c r="G346" i="4"/>
  <c r="M345" i="4"/>
  <c r="L345" i="4"/>
  <c r="G345" i="4"/>
  <c r="M344" i="4"/>
  <c r="L344" i="4"/>
  <c r="G344" i="4"/>
  <c r="M343" i="4"/>
  <c r="L343" i="4"/>
  <c r="G343" i="4"/>
  <c r="M342" i="4"/>
  <c r="L342" i="4"/>
  <c r="G342" i="4"/>
  <c r="M341" i="4"/>
  <c r="L341" i="4"/>
  <c r="G341" i="4"/>
  <c r="M340" i="4"/>
  <c r="L340" i="4"/>
  <c r="G340" i="4"/>
  <c r="M339" i="4"/>
  <c r="L339" i="4"/>
  <c r="G339" i="4"/>
  <c r="M338" i="4"/>
  <c r="L338" i="4"/>
  <c r="G338" i="4"/>
  <c r="M337" i="4"/>
  <c r="L337" i="4"/>
  <c r="G337" i="4"/>
  <c r="M336" i="4"/>
  <c r="L336" i="4"/>
  <c r="G336" i="4"/>
  <c r="M335" i="4"/>
  <c r="L335" i="4"/>
  <c r="G335" i="4"/>
  <c r="M334" i="4"/>
  <c r="L334" i="4"/>
  <c r="G334" i="4"/>
  <c r="M333" i="4"/>
  <c r="L333" i="4"/>
  <c r="G333" i="4"/>
  <c r="M332" i="4"/>
  <c r="L332" i="4"/>
  <c r="G332" i="4"/>
  <c r="M331" i="4"/>
  <c r="L331" i="4"/>
  <c r="G331" i="4"/>
  <c r="M330" i="4"/>
  <c r="L330" i="4"/>
  <c r="G330" i="4"/>
  <c r="M329" i="4"/>
  <c r="L329" i="4"/>
  <c r="G329" i="4"/>
  <c r="M328" i="4"/>
  <c r="L328" i="4"/>
  <c r="G328" i="4"/>
  <c r="M327" i="4"/>
  <c r="L327" i="4"/>
  <c r="G327" i="4"/>
  <c r="M326" i="4"/>
  <c r="L326" i="4"/>
  <c r="G326" i="4"/>
  <c r="M325" i="4"/>
  <c r="L325" i="4"/>
  <c r="G325" i="4"/>
  <c r="M324" i="4"/>
  <c r="L324" i="4"/>
  <c r="G324" i="4"/>
  <c r="M323" i="4"/>
  <c r="L323" i="4"/>
  <c r="G323" i="4"/>
  <c r="M322" i="4"/>
  <c r="L322" i="4"/>
  <c r="G322" i="4"/>
  <c r="M321" i="4"/>
  <c r="L321" i="4"/>
  <c r="G321" i="4"/>
  <c r="M320" i="4"/>
  <c r="L320" i="4"/>
  <c r="G320" i="4"/>
  <c r="M319" i="4"/>
  <c r="L319" i="4"/>
  <c r="G319" i="4"/>
  <c r="M318" i="4"/>
  <c r="L318" i="4"/>
  <c r="G318" i="4"/>
  <c r="M317" i="4"/>
  <c r="L317" i="4"/>
  <c r="G317" i="4"/>
  <c r="M316" i="4"/>
  <c r="L316" i="4"/>
  <c r="G316" i="4"/>
  <c r="M315" i="4"/>
  <c r="L315" i="4"/>
  <c r="G315" i="4"/>
  <c r="M314" i="4"/>
  <c r="L314" i="4"/>
  <c r="G314" i="4"/>
  <c r="M313" i="4"/>
  <c r="L313" i="4"/>
  <c r="G313" i="4"/>
  <c r="M312" i="4"/>
  <c r="L312" i="4"/>
  <c r="G312" i="4"/>
  <c r="M311" i="4"/>
  <c r="L311" i="4"/>
  <c r="G311" i="4"/>
  <c r="M310" i="4"/>
  <c r="L310" i="4"/>
  <c r="G310" i="4"/>
  <c r="M309" i="4"/>
  <c r="L309" i="4"/>
  <c r="G309" i="4"/>
  <c r="M308" i="4"/>
  <c r="L308" i="4"/>
  <c r="G308" i="4"/>
  <c r="M307" i="4"/>
  <c r="L307" i="4"/>
  <c r="G307" i="4"/>
  <c r="M306" i="4"/>
  <c r="L306" i="4"/>
  <c r="G306" i="4"/>
  <c r="M305" i="4"/>
  <c r="L305" i="4"/>
  <c r="G305" i="4"/>
  <c r="M304" i="4"/>
  <c r="L304" i="4"/>
  <c r="G304" i="4"/>
  <c r="M303" i="4"/>
  <c r="L303" i="4"/>
  <c r="G303" i="4"/>
  <c r="M302" i="4"/>
  <c r="L302" i="4"/>
  <c r="G302" i="4"/>
  <c r="M301" i="4"/>
  <c r="L301" i="4"/>
  <c r="G301" i="4"/>
  <c r="M300" i="4"/>
  <c r="L300" i="4"/>
  <c r="G300" i="4"/>
  <c r="M299" i="4"/>
  <c r="L299" i="4"/>
  <c r="G299" i="4"/>
  <c r="M298" i="4"/>
  <c r="L298" i="4"/>
  <c r="G298" i="4"/>
  <c r="M297" i="4"/>
  <c r="L297" i="4"/>
  <c r="G297" i="4"/>
  <c r="M296" i="4"/>
  <c r="L296" i="4"/>
  <c r="G296" i="4"/>
  <c r="M295" i="4"/>
  <c r="L295" i="4"/>
  <c r="G295" i="4"/>
  <c r="M294" i="4"/>
  <c r="L294" i="4"/>
  <c r="G294" i="4"/>
  <c r="M293" i="4"/>
  <c r="L293" i="4"/>
  <c r="G293" i="4"/>
  <c r="M292" i="4"/>
  <c r="L292" i="4"/>
  <c r="G292" i="4"/>
  <c r="M291" i="4"/>
  <c r="L291" i="4"/>
  <c r="G291" i="4"/>
  <c r="M290" i="4"/>
  <c r="L290" i="4"/>
  <c r="G290" i="4"/>
  <c r="M289" i="4"/>
  <c r="L289" i="4"/>
  <c r="G289" i="4"/>
  <c r="M288" i="4"/>
  <c r="L288" i="4"/>
  <c r="G288" i="4"/>
  <c r="M287" i="4"/>
  <c r="L287" i="4"/>
  <c r="G287" i="4"/>
  <c r="M286" i="4"/>
  <c r="L286" i="4"/>
  <c r="G286" i="4"/>
  <c r="M285" i="4"/>
  <c r="L285" i="4"/>
  <c r="G285" i="4"/>
  <c r="M284" i="4"/>
  <c r="L284" i="4"/>
  <c r="G284" i="4"/>
  <c r="M283" i="4"/>
  <c r="L283" i="4"/>
  <c r="G283" i="4"/>
  <c r="M282" i="4"/>
  <c r="L282" i="4"/>
  <c r="G282" i="4"/>
  <c r="M281" i="4"/>
  <c r="L281" i="4"/>
  <c r="G281" i="4"/>
  <c r="M280" i="4"/>
  <c r="L280" i="4"/>
  <c r="G280" i="4"/>
  <c r="M279" i="4"/>
  <c r="L279" i="4"/>
  <c r="G279" i="4"/>
  <c r="M278" i="4"/>
  <c r="L278" i="4"/>
  <c r="G278" i="4"/>
  <c r="M277" i="4"/>
  <c r="L277" i="4"/>
  <c r="G277" i="4"/>
  <c r="M276" i="4"/>
  <c r="L276" i="4"/>
  <c r="G276" i="4"/>
  <c r="M275" i="4"/>
  <c r="L275" i="4"/>
  <c r="G275" i="4"/>
  <c r="M274" i="4"/>
  <c r="L274" i="4"/>
  <c r="G274" i="4"/>
  <c r="M273" i="4"/>
  <c r="L273" i="4"/>
  <c r="G273" i="4"/>
  <c r="M272" i="4"/>
  <c r="L272" i="4"/>
  <c r="G272" i="4"/>
  <c r="M271" i="4"/>
  <c r="L271" i="4"/>
  <c r="G271" i="4"/>
  <c r="M270" i="4"/>
  <c r="L270" i="4"/>
  <c r="G270" i="4"/>
  <c r="M269" i="4"/>
  <c r="L269" i="4"/>
  <c r="G269" i="4"/>
  <c r="M268" i="4"/>
  <c r="L268" i="4"/>
  <c r="G268" i="4"/>
  <c r="M267" i="4"/>
  <c r="L267" i="4"/>
  <c r="G267" i="4"/>
  <c r="M266" i="4"/>
  <c r="L266" i="4"/>
  <c r="G266" i="4"/>
  <c r="M265" i="4"/>
  <c r="L265" i="4"/>
  <c r="G265" i="4"/>
  <c r="M264" i="4"/>
  <c r="L264" i="4"/>
  <c r="G264" i="4"/>
  <c r="M263" i="4"/>
  <c r="L263" i="4"/>
  <c r="G263" i="4"/>
  <c r="M262" i="4"/>
  <c r="L262" i="4"/>
  <c r="G262" i="4"/>
  <c r="M261" i="4"/>
  <c r="L261" i="4"/>
  <c r="G261" i="4"/>
  <c r="M260" i="4"/>
  <c r="L260" i="4"/>
  <c r="G260" i="4"/>
  <c r="M259" i="4"/>
  <c r="L259" i="4"/>
  <c r="G259" i="4"/>
  <c r="M258" i="4"/>
  <c r="L258" i="4"/>
  <c r="G258" i="4"/>
  <c r="M257" i="4"/>
  <c r="L257" i="4"/>
  <c r="G257" i="4"/>
  <c r="M256" i="4"/>
  <c r="L256" i="4"/>
  <c r="G256" i="4"/>
  <c r="M255" i="4"/>
  <c r="L255" i="4"/>
  <c r="G255" i="4"/>
  <c r="M254" i="4"/>
  <c r="L254" i="4"/>
  <c r="G254" i="4"/>
  <c r="M253" i="4"/>
  <c r="L253" i="4"/>
  <c r="G253" i="4"/>
  <c r="M252" i="4"/>
  <c r="L252" i="4"/>
  <c r="G252" i="4"/>
  <c r="M251" i="4"/>
  <c r="L251" i="4"/>
  <c r="G251" i="4"/>
  <c r="M250" i="4"/>
  <c r="L250" i="4"/>
  <c r="G250" i="4"/>
  <c r="M249" i="4"/>
  <c r="L249" i="4"/>
  <c r="G249" i="4"/>
  <c r="M248" i="4"/>
  <c r="L248" i="4"/>
  <c r="G248" i="4"/>
  <c r="M247" i="4"/>
  <c r="L247" i="4"/>
  <c r="G247" i="4"/>
  <c r="M246" i="4"/>
  <c r="L246" i="4"/>
  <c r="G246" i="4"/>
  <c r="M245" i="4"/>
  <c r="L245" i="4"/>
  <c r="G245" i="4"/>
  <c r="M244" i="4"/>
  <c r="L244" i="4"/>
  <c r="G244" i="4"/>
  <c r="M243" i="4"/>
  <c r="L243" i="4"/>
  <c r="G243" i="4"/>
  <c r="M242" i="4"/>
  <c r="L242" i="4"/>
  <c r="G242" i="4"/>
  <c r="M241" i="4"/>
  <c r="L241" i="4"/>
  <c r="G241" i="4"/>
  <c r="M240" i="4"/>
  <c r="L240" i="4"/>
  <c r="G240" i="4"/>
  <c r="M239" i="4"/>
  <c r="L239" i="4"/>
  <c r="G239" i="4"/>
  <c r="M238" i="4"/>
  <c r="L238" i="4"/>
  <c r="G238" i="4"/>
  <c r="M237" i="4"/>
  <c r="L237" i="4"/>
  <c r="G237" i="4"/>
  <c r="M236" i="4"/>
  <c r="L236" i="4"/>
  <c r="G236" i="4"/>
  <c r="M235" i="4"/>
  <c r="L235" i="4"/>
  <c r="G235" i="4"/>
  <c r="M234" i="4"/>
  <c r="L234" i="4"/>
  <c r="G234" i="4"/>
  <c r="M233" i="4"/>
  <c r="L233" i="4"/>
  <c r="G233" i="4"/>
  <c r="M232" i="4"/>
  <c r="L232" i="4"/>
  <c r="G232" i="4"/>
  <c r="M231" i="4"/>
  <c r="L231" i="4"/>
  <c r="G231" i="4"/>
  <c r="M230" i="4"/>
  <c r="L230" i="4"/>
  <c r="G230" i="4"/>
  <c r="M229" i="4"/>
  <c r="L229" i="4"/>
  <c r="G229" i="4"/>
  <c r="M228" i="4"/>
  <c r="L228" i="4"/>
  <c r="G228" i="4"/>
  <c r="M227" i="4"/>
  <c r="L227" i="4"/>
  <c r="G227" i="4"/>
  <c r="M226" i="4"/>
  <c r="L226" i="4"/>
  <c r="G226" i="4"/>
  <c r="M225" i="4"/>
  <c r="L225" i="4"/>
  <c r="G225" i="4"/>
  <c r="M224" i="4"/>
  <c r="L224" i="4"/>
  <c r="G224" i="4"/>
  <c r="M223" i="4"/>
  <c r="L223" i="4"/>
  <c r="G223" i="4"/>
  <c r="M222" i="4"/>
  <c r="L222" i="4"/>
  <c r="G222" i="4"/>
  <c r="M221" i="4"/>
  <c r="L221" i="4"/>
  <c r="G221" i="4"/>
  <c r="M220" i="4"/>
  <c r="L220" i="4"/>
  <c r="G220" i="4"/>
  <c r="M219" i="4"/>
  <c r="L219" i="4"/>
  <c r="G219" i="4"/>
  <c r="M218" i="4"/>
  <c r="L218" i="4"/>
  <c r="G218" i="4"/>
  <c r="M217" i="4"/>
  <c r="L217" i="4"/>
  <c r="G217" i="4"/>
  <c r="M216" i="4"/>
  <c r="L216" i="4"/>
  <c r="G216" i="4"/>
  <c r="M215" i="4"/>
  <c r="L215" i="4"/>
  <c r="G215" i="4"/>
  <c r="M214" i="4"/>
  <c r="L214" i="4"/>
  <c r="G214" i="4"/>
  <c r="M213" i="4"/>
  <c r="L213" i="4"/>
  <c r="G213" i="4"/>
  <c r="M212" i="4"/>
  <c r="L212" i="4"/>
  <c r="G212" i="4"/>
  <c r="M211" i="4"/>
  <c r="L211" i="4"/>
  <c r="G211" i="4"/>
  <c r="M210" i="4"/>
  <c r="L210" i="4"/>
  <c r="G210" i="4"/>
  <c r="M209" i="4"/>
  <c r="L209" i="4"/>
  <c r="G209" i="4"/>
  <c r="M208" i="4"/>
  <c r="L208" i="4"/>
  <c r="G208" i="4"/>
  <c r="M207" i="4"/>
  <c r="L207" i="4"/>
  <c r="G207" i="4"/>
  <c r="M206" i="4"/>
  <c r="L206" i="4"/>
  <c r="G206" i="4"/>
  <c r="M205" i="4"/>
  <c r="L205" i="4"/>
  <c r="G205" i="4"/>
  <c r="M204" i="4"/>
  <c r="L204" i="4"/>
  <c r="G204" i="4"/>
  <c r="M203" i="4"/>
  <c r="L203" i="4"/>
  <c r="G203" i="4"/>
  <c r="M202" i="4"/>
  <c r="L202" i="4"/>
  <c r="G202" i="4"/>
  <c r="M201" i="4"/>
  <c r="L201" i="4"/>
  <c r="G201" i="4"/>
  <c r="M200" i="4"/>
  <c r="L200" i="4"/>
  <c r="G200" i="4"/>
  <c r="M199" i="4"/>
  <c r="L199" i="4"/>
  <c r="G199" i="4"/>
  <c r="M198" i="4"/>
  <c r="L198" i="4"/>
  <c r="G198" i="4"/>
  <c r="M197" i="4"/>
  <c r="L197" i="4"/>
  <c r="G197" i="4"/>
  <c r="M196" i="4"/>
  <c r="L196" i="4"/>
  <c r="G196" i="4"/>
  <c r="M195" i="4"/>
  <c r="L195" i="4"/>
  <c r="G195" i="4"/>
  <c r="M194" i="4"/>
  <c r="L194" i="4"/>
  <c r="G194" i="4"/>
  <c r="M193" i="4"/>
  <c r="L193" i="4"/>
  <c r="G193" i="4"/>
  <c r="M192" i="4"/>
  <c r="L192" i="4"/>
  <c r="G192" i="4"/>
  <c r="M191" i="4"/>
  <c r="L191" i="4"/>
  <c r="G191" i="4"/>
  <c r="M190" i="4"/>
  <c r="L190" i="4"/>
  <c r="G190" i="4"/>
  <c r="M189" i="4"/>
  <c r="L189" i="4"/>
  <c r="G189" i="4"/>
  <c r="M188" i="4"/>
  <c r="L188" i="4"/>
  <c r="G188" i="4"/>
  <c r="M187" i="4"/>
  <c r="L187" i="4"/>
  <c r="G187" i="4"/>
  <c r="M186" i="4"/>
  <c r="L186" i="4"/>
  <c r="G186" i="4"/>
  <c r="M185" i="4"/>
  <c r="L185" i="4"/>
  <c r="G185" i="4"/>
  <c r="M184" i="4"/>
  <c r="L184" i="4"/>
  <c r="G184" i="4"/>
  <c r="M183" i="4"/>
  <c r="L183" i="4"/>
  <c r="G183" i="4"/>
  <c r="M182" i="4"/>
  <c r="L182" i="4"/>
  <c r="G182" i="4"/>
  <c r="M181" i="4"/>
  <c r="L181" i="4"/>
  <c r="G181" i="4"/>
  <c r="M180" i="4"/>
  <c r="L180" i="4"/>
  <c r="G180" i="4"/>
  <c r="M179" i="4"/>
  <c r="L179" i="4"/>
  <c r="G179" i="4"/>
  <c r="M178" i="4"/>
  <c r="L178" i="4"/>
  <c r="G178" i="4"/>
  <c r="M177" i="4"/>
  <c r="L177" i="4"/>
  <c r="G177" i="4"/>
  <c r="M176" i="4"/>
  <c r="L176" i="4"/>
  <c r="G176" i="4"/>
  <c r="M175" i="4"/>
  <c r="L175" i="4"/>
  <c r="G175" i="4"/>
  <c r="M174" i="4"/>
  <c r="L174" i="4"/>
  <c r="G174" i="4"/>
  <c r="M173" i="4"/>
  <c r="L173" i="4"/>
  <c r="G173" i="4"/>
  <c r="M172" i="4"/>
  <c r="L172" i="4"/>
  <c r="G172" i="4"/>
  <c r="M171" i="4"/>
  <c r="L171" i="4"/>
  <c r="G171" i="4"/>
  <c r="M170" i="4"/>
  <c r="L170" i="4"/>
  <c r="G170" i="4"/>
  <c r="M169" i="4"/>
  <c r="L169" i="4"/>
  <c r="G169" i="4"/>
  <c r="M168" i="4"/>
  <c r="L168" i="4"/>
  <c r="G168" i="4"/>
  <c r="M167" i="4"/>
  <c r="L167" i="4"/>
  <c r="G167" i="4"/>
  <c r="M166" i="4"/>
  <c r="L166" i="4"/>
  <c r="G166" i="4"/>
  <c r="M165" i="4"/>
  <c r="L165" i="4"/>
  <c r="G165" i="4"/>
  <c r="M164" i="4"/>
  <c r="L164" i="4"/>
  <c r="G164" i="4"/>
  <c r="M163" i="4"/>
  <c r="L163" i="4"/>
  <c r="G163" i="4"/>
  <c r="M162" i="4"/>
  <c r="L162" i="4"/>
  <c r="G162" i="4"/>
  <c r="M161" i="4"/>
  <c r="L161" i="4"/>
  <c r="G161" i="4"/>
  <c r="M160" i="4"/>
  <c r="L160" i="4"/>
  <c r="G160" i="4"/>
  <c r="M159" i="4"/>
  <c r="L159" i="4"/>
  <c r="G159" i="4"/>
  <c r="M158" i="4"/>
  <c r="L158" i="4"/>
  <c r="G158" i="4"/>
  <c r="M157" i="4"/>
  <c r="L157" i="4"/>
  <c r="G157" i="4"/>
  <c r="M156" i="4"/>
  <c r="L156" i="4"/>
  <c r="G156" i="4"/>
  <c r="M155" i="4"/>
  <c r="L155" i="4"/>
  <c r="G155" i="4"/>
  <c r="M154" i="4"/>
  <c r="L154" i="4"/>
  <c r="G154" i="4"/>
  <c r="M153" i="4"/>
  <c r="L153" i="4"/>
  <c r="G153" i="4"/>
  <c r="M152" i="4"/>
  <c r="L152" i="4"/>
  <c r="G152" i="4"/>
  <c r="M151" i="4"/>
  <c r="L151" i="4"/>
  <c r="G151" i="4"/>
  <c r="M150" i="4"/>
  <c r="L150" i="4"/>
  <c r="G150" i="4"/>
  <c r="M149" i="4"/>
  <c r="L149" i="4"/>
  <c r="G149" i="4"/>
  <c r="M148" i="4"/>
  <c r="L148" i="4"/>
  <c r="G148" i="4"/>
  <c r="M147" i="4"/>
  <c r="L147" i="4"/>
  <c r="G147" i="4"/>
  <c r="M146" i="4"/>
  <c r="L146" i="4"/>
  <c r="G146" i="4"/>
  <c r="M145" i="4"/>
  <c r="L145" i="4"/>
  <c r="G145" i="4"/>
  <c r="M144" i="4"/>
  <c r="L144" i="4"/>
  <c r="G144" i="4"/>
  <c r="M143" i="4"/>
  <c r="L143" i="4"/>
  <c r="G143" i="4"/>
  <c r="M142" i="4"/>
  <c r="L142" i="4"/>
  <c r="G142" i="4"/>
  <c r="M141" i="4"/>
  <c r="L141" i="4"/>
  <c r="G141" i="4"/>
  <c r="M140" i="4"/>
  <c r="L140" i="4"/>
  <c r="G140" i="4"/>
  <c r="M139" i="4"/>
  <c r="L139" i="4"/>
  <c r="G139" i="4"/>
  <c r="M138" i="4"/>
  <c r="L138" i="4"/>
  <c r="G138" i="4"/>
  <c r="M137" i="4"/>
  <c r="L137" i="4"/>
  <c r="G137" i="4"/>
  <c r="M136" i="4"/>
  <c r="L136" i="4"/>
  <c r="G136" i="4"/>
  <c r="M135" i="4"/>
  <c r="L135" i="4"/>
  <c r="G135" i="4"/>
  <c r="M134" i="4"/>
  <c r="L134" i="4"/>
  <c r="G134" i="4"/>
  <c r="M133" i="4"/>
  <c r="L133" i="4"/>
  <c r="G133" i="4"/>
  <c r="M132" i="4"/>
  <c r="L132" i="4"/>
  <c r="G132" i="4"/>
  <c r="M131" i="4"/>
  <c r="L131" i="4"/>
  <c r="G131" i="4"/>
  <c r="M130" i="4"/>
  <c r="L130" i="4"/>
  <c r="G130" i="4"/>
  <c r="M129" i="4"/>
  <c r="L129" i="4"/>
  <c r="G129" i="4"/>
  <c r="M128" i="4"/>
  <c r="L128" i="4"/>
  <c r="G128" i="4"/>
  <c r="M127" i="4"/>
  <c r="L127" i="4"/>
  <c r="G127" i="4"/>
  <c r="M126" i="4"/>
  <c r="L126" i="4"/>
  <c r="G126" i="4"/>
  <c r="M125" i="4"/>
  <c r="L125" i="4"/>
  <c r="G125" i="4"/>
  <c r="M124" i="4"/>
  <c r="L124" i="4"/>
  <c r="G124" i="4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M104" i="4"/>
  <c r="L104" i="4"/>
  <c r="G104" i="4"/>
  <c r="M103" i="4"/>
  <c r="L103" i="4"/>
  <c r="G103" i="4"/>
  <c r="M102" i="4"/>
  <c r="L102" i="4"/>
  <c r="G102" i="4"/>
  <c r="M101" i="4"/>
  <c r="L101" i="4"/>
  <c r="G101" i="4"/>
  <c r="M100" i="4"/>
  <c r="L100" i="4"/>
  <c r="G100" i="4"/>
  <c r="M99" i="4"/>
  <c r="L99" i="4"/>
  <c r="G99" i="4"/>
  <c r="M98" i="4"/>
  <c r="L98" i="4"/>
  <c r="G98" i="4"/>
  <c r="M97" i="4"/>
  <c r="L97" i="4"/>
  <c r="G97" i="4"/>
  <c r="M96" i="4"/>
  <c r="L96" i="4"/>
  <c r="G96" i="4"/>
  <c r="M95" i="4"/>
  <c r="L95" i="4"/>
  <c r="G95" i="4"/>
  <c r="M94" i="4"/>
  <c r="L94" i="4"/>
  <c r="G94" i="4"/>
  <c r="M93" i="4"/>
  <c r="L93" i="4"/>
  <c r="G93" i="4"/>
  <c r="M92" i="4"/>
  <c r="L92" i="4"/>
  <c r="G92" i="4"/>
  <c r="M91" i="4"/>
  <c r="L91" i="4"/>
  <c r="G91" i="4"/>
  <c r="M90" i="4"/>
  <c r="L90" i="4"/>
  <c r="G90" i="4"/>
  <c r="M89" i="4"/>
  <c r="L89" i="4"/>
  <c r="G89" i="4"/>
  <c r="M88" i="4"/>
  <c r="L88" i="4"/>
  <c r="G88" i="4"/>
  <c r="M87" i="4"/>
  <c r="L87" i="4"/>
  <c r="G87" i="4"/>
  <c r="M86" i="4"/>
  <c r="L86" i="4"/>
  <c r="G86" i="4"/>
  <c r="M85" i="4"/>
  <c r="L85" i="4"/>
  <c r="G85" i="4"/>
  <c r="M84" i="4"/>
  <c r="L84" i="4"/>
  <c r="G84" i="4"/>
  <c r="M83" i="4"/>
  <c r="L83" i="4"/>
  <c r="G83" i="4"/>
  <c r="M82" i="4"/>
  <c r="L82" i="4"/>
  <c r="G82" i="4"/>
  <c r="M81" i="4"/>
  <c r="L81" i="4"/>
  <c r="G81" i="4"/>
  <c r="M80" i="4"/>
  <c r="L80" i="4"/>
  <c r="G80" i="4"/>
  <c r="M79" i="4"/>
  <c r="L79" i="4"/>
  <c r="G79" i="4"/>
  <c r="M78" i="4"/>
  <c r="L78" i="4"/>
  <c r="G78" i="4"/>
  <c r="M77" i="4"/>
  <c r="L77" i="4"/>
  <c r="G77" i="4"/>
  <c r="M76" i="4"/>
  <c r="L76" i="4"/>
  <c r="G76" i="4"/>
  <c r="M75" i="4"/>
  <c r="L75" i="4"/>
  <c r="G75" i="4"/>
  <c r="M74" i="4"/>
  <c r="L74" i="4"/>
  <c r="G74" i="4"/>
  <c r="M73" i="4"/>
  <c r="L73" i="4"/>
  <c r="G73" i="4"/>
  <c r="M72" i="4"/>
  <c r="L72" i="4"/>
  <c r="G72" i="4"/>
  <c r="M71" i="4"/>
  <c r="L71" i="4"/>
  <c r="G71" i="4"/>
  <c r="M70" i="4"/>
  <c r="L70" i="4"/>
  <c r="G70" i="4"/>
  <c r="M69" i="4"/>
  <c r="L69" i="4"/>
  <c r="G69" i="4"/>
  <c r="M68" i="4"/>
  <c r="L68" i="4"/>
  <c r="G68" i="4"/>
  <c r="M67" i="4"/>
  <c r="L67" i="4"/>
  <c r="G67" i="4"/>
  <c r="M66" i="4"/>
  <c r="L66" i="4"/>
  <c r="G66" i="4"/>
  <c r="M65" i="4"/>
  <c r="L65" i="4"/>
  <c r="G65" i="4"/>
  <c r="M64" i="4"/>
  <c r="L64" i="4"/>
  <c r="G64" i="4"/>
  <c r="M63" i="4"/>
  <c r="L63" i="4"/>
  <c r="G63" i="4"/>
  <c r="M62" i="4"/>
  <c r="L62" i="4"/>
  <c r="G62" i="4"/>
  <c r="M61" i="4"/>
  <c r="L61" i="4"/>
  <c r="G61" i="4"/>
  <c r="M60" i="4"/>
  <c r="L60" i="4"/>
  <c r="G60" i="4"/>
  <c r="M59" i="4"/>
  <c r="L59" i="4"/>
  <c r="G59" i="4"/>
  <c r="M58" i="4"/>
  <c r="L58" i="4"/>
  <c r="G58" i="4"/>
  <c r="M57" i="4"/>
  <c r="L57" i="4"/>
  <c r="G57" i="4"/>
  <c r="M56" i="4"/>
  <c r="L56" i="4"/>
  <c r="G56" i="4"/>
  <c r="M55" i="4"/>
  <c r="L55" i="4"/>
  <c r="G55" i="4"/>
  <c r="M54" i="4"/>
  <c r="L54" i="4"/>
  <c r="G54" i="4"/>
  <c r="M53" i="4"/>
  <c r="L53" i="4"/>
  <c r="G53" i="4"/>
  <c r="M52" i="4"/>
  <c r="L52" i="4"/>
  <c r="G52" i="4"/>
  <c r="M51" i="4"/>
  <c r="L51" i="4"/>
  <c r="G51" i="4"/>
  <c r="M50" i="4"/>
  <c r="L50" i="4"/>
  <c r="G50" i="4"/>
  <c r="M49" i="4"/>
  <c r="L49" i="4"/>
  <c r="G49" i="4"/>
  <c r="M48" i="4"/>
  <c r="L48" i="4"/>
  <c r="G48" i="4"/>
  <c r="M47" i="4"/>
  <c r="L47" i="4"/>
  <c r="G47" i="4"/>
  <c r="M46" i="4"/>
  <c r="L46" i="4"/>
  <c r="G46" i="4"/>
  <c r="M45" i="4"/>
  <c r="L45" i="4"/>
  <c r="G45" i="4"/>
  <c r="M44" i="4"/>
  <c r="L44" i="4"/>
  <c r="G44" i="4"/>
  <c r="M43" i="4"/>
  <c r="L43" i="4"/>
  <c r="G43" i="4"/>
  <c r="M42" i="4"/>
  <c r="L42" i="4"/>
  <c r="G42" i="4"/>
  <c r="M41" i="4"/>
  <c r="L41" i="4"/>
  <c r="G41" i="4"/>
  <c r="M40" i="4"/>
  <c r="L40" i="4"/>
  <c r="G40" i="4"/>
  <c r="M39" i="4"/>
  <c r="L39" i="4"/>
  <c r="G39" i="4"/>
  <c r="M38" i="4"/>
  <c r="L38" i="4"/>
  <c r="G38" i="4"/>
  <c r="M37" i="4"/>
  <c r="L37" i="4"/>
  <c r="G37" i="4"/>
  <c r="M36" i="4"/>
  <c r="L36" i="4"/>
  <c r="G36" i="4"/>
  <c r="M35" i="4"/>
  <c r="L35" i="4"/>
  <c r="G35" i="4"/>
  <c r="M34" i="4"/>
  <c r="L34" i="4"/>
  <c r="G34" i="4"/>
  <c r="M33" i="4"/>
  <c r="L33" i="4"/>
  <c r="G33" i="4"/>
  <c r="M32" i="4"/>
  <c r="L32" i="4"/>
  <c r="G32" i="4"/>
  <c r="M31" i="4"/>
  <c r="L31" i="4"/>
  <c r="G31" i="4"/>
  <c r="M30" i="4"/>
  <c r="L30" i="4"/>
  <c r="G30" i="4"/>
  <c r="M29" i="4"/>
  <c r="L29" i="4"/>
  <c r="G29" i="4"/>
  <c r="M28" i="4"/>
  <c r="L28" i="4"/>
  <c r="G28" i="4"/>
  <c r="M27" i="4"/>
  <c r="L27" i="4"/>
  <c r="G27" i="4"/>
  <c r="M26" i="4"/>
  <c r="L26" i="4"/>
  <c r="G26" i="4"/>
  <c r="M25" i="4"/>
  <c r="L25" i="4"/>
  <c r="G25" i="4"/>
  <c r="M24" i="4"/>
  <c r="L24" i="4"/>
  <c r="G24" i="4"/>
  <c r="M23" i="4"/>
  <c r="L23" i="4"/>
  <c r="G23" i="4"/>
  <c r="M22" i="4"/>
  <c r="L22" i="4"/>
  <c r="G22" i="4"/>
  <c r="M21" i="4"/>
  <c r="L21" i="4"/>
  <c r="G21" i="4"/>
  <c r="M20" i="4"/>
  <c r="L20" i="4"/>
  <c r="G20" i="4"/>
  <c r="M19" i="4"/>
  <c r="L19" i="4"/>
  <c r="G19" i="4"/>
  <c r="M18" i="4"/>
  <c r="L18" i="4"/>
  <c r="G18" i="4"/>
  <c r="M17" i="4"/>
  <c r="L17" i="4"/>
  <c r="G17" i="4"/>
  <c r="M16" i="4"/>
  <c r="L16" i="4"/>
  <c r="G16" i="4"/>
  <c r="M15" i="4"/>
  <c r="L15" i="4"/>
  <c r="G15" i="4"/>
  <c r="M14" i="4"/>
  <c r="L14" i="4"/>
  <c r="G14" i="4"/>
  <c r="M13" i="4"/>
  <c r="L13" i="4"/>
  <c r="G13" i="4"/>
  <c r="M12" i="4"/>
  <c r="L12" i="4"/>
  <c r="G12" i="4"/>
  <c r="M11" i="4"/>
  <c r="L11" i="4"/>
  <c r="G11" i="4"/>
  <c r="M10" i="4"/>
  <c r="L10" i="4"/>
  <c r="G10" i="4"/>
  <c r="M9" i="4"/>
  <c r="L9" i="4"/>
  <c r="G9" i="4"/>
  <c r="M8" i="4"/>
  <c r="L8" i="4"/>
  <c r="G8" i="4"/>
  <c r="M7" i="4"/>
  <c r="L7" i="4"/>
  <c r="G7" i="4"/>
  <c r="M6" i="4"/>
  <c r="L6" i="4"/>
  <c r="G6" i="4"/>
  <c r="M5" i="4"/>
  <c r="L5" i="4"/>
  <c r="G5" i="4"/>
  <c r="M4" i="4"/>
  <c r="L4" i="4"/>
  <c r="G4" i="4"/>
  <c r="M3" i="4"/>
  <c r="L3" i="4"/>
  <c r="G3" i="4"/>
  <c r="M2" i="4"/>
  <c r="L2" i="4"/>
  <c r="G2" i="4"/>
  <c r="M433" i="3"/>
  <c r="L433" i="3"/>
  <c r="G433" i="3"/>
  <c r="M432" i="3"/>
  <c r="L432" i="3"/>
  <c r="G432" i="3"/>
  <c r="M431" i="3"/>
  <c r="L431" i="3"/>
  <c r="G431" i="3"/>
  <c r="M430" i="3"/>
  <c r="L430" i="3"/>
  <c r="G430" i="3"/>
  <c r="M429" i="3"/>
  <c r="L429" i="3"/>
  <c r="G429" i="3"/>
  <c r="M428" i="3"/>
  <c r="L428" i="3"/>
  <c r="G428" i="3"/>
  <c r="M427" i="3"/>
  <c r="L427" i="3"/>
  <c r="G427" i="3"/>
  <c r="M426" i="3"/>
  <c r="L426" i="3"/>
  <c r="G426" i="3"/>
  <c r="M425" i="3"/>
  <c r="L425" i="3"/>
  <c r="G425" i="3"/>
  <c r="M424" i="3"/>
  <c r="L424" i="3"/>
  <c r="G424" i="3"/>
  <c r="M423" i="3"/>
  <c r="L423" i="3"/>
  <c r="G423" i="3"/>
  <c r="M422" i="3"/>
  <c r="L422" i="3"/>
  <c r="G422" i="3"/>
  <c r="M421" i="3"/>
  <c r="L421" i="3"/>
  <c r="G421" i="3"/>
  <c r="M420" i="3"/>
  <c r="L420" i="3"/>
  <c r="G420" i="3"/>
  <c r="M419" i="3"/>
  <c r="L419" i="3"/>
  <c r="G419" i="3"/>
  <c r="M418" i="3"/>
  <c r="L418" i="3"/>
  <c r="G418" i="3"/>
  <c r="M417" i="3"/>
  <c r="L417" i="3"/>
  <c r="G417" i="3"/>
  <c r="M416" i="3"/>
  <c r="L416" i="3"/>
  <c r="G416" i="3"/>
  <c r="M415" i="3"/>
  <c r="L415" i="3"/>
  <c r="G415" i="3"/>
  <c r="M414" i="3"/>
  <c r="L414" i="3"/>
  <c r="G414" i="3"/>
  <c r="M413" i="3"/>
  <c r="L413" i="3"/>
  <c r="G413" i="3"/>
  <c r="M412" i="3"/>
  <c r="L412" i="3"/>
  <c r="G412" i="3"/>
  <c r="M411" i="3"/>
  <c r="L411" i="3"/>
  <c r="G411" i="3"/>
  <c r="M410" i="3"/>
  <c r="L410" i="3"/>
  <c r="G410" i="3"/>
  <c r="M409" i="3"/>
  <c r="L409" i="3"/>
  <c r="G409" i="3"/>
  <c r="M408" i="3"/>
  <c r="L408" i="3"/>
  <c r="G408" i="3"/>
  <c r="M407" i="3"/>
  <c r="L407" i="3"/>
  <c r="G407" i="3"/>
  <c r="M406" i="3"/>
  <c r="L406" i="3"/>
  <c r="G406" i="3"/>
  <c r="M405" i="3"/>
  <c r="L405" i="3"/>
  <c r="G405" i="3"/>
  <c r="M404" i="3"/>
  <c r="L404" i="3"/>
  <c r="G404" i="3"/>
  <c r="M403" i="3"/>
  <c r="L403" i="3"/>
  <c r="G403" i="3"/>
  <c r="M402" i="3"/>
  <c r="L402" i="3"/>
  <c r="G402" i="3"/>
  <c r="M401" i="3"/>
  <c r="L401" i="3"/>
  <c r="G401" i="3"/>
  <c r="M400" i="3"/>
  <c r="L400" i="3"/>
  <c r="G400" i="3"/>
  <c r="M399" i="3"/>
  <c r="L399" i="3"/>
  <c r="G399" i="3"/>
  <c r="M398" i="3"/>
  <c r="L398" i="3"/>
  <c r="G398" i="3"/>
  <c r="M397" i="3"/>
  <c r="L397" i="3"/>
  <c r="G397" i="3"/>
  <c r="M396" i="3"/>
  <c r="L396" i="3"/>
  <c r="G396" i="3"/>
  <c r="M395" i="3"/>
  <c r="L395" i="3"/>
  <c r="G395" i="3"/>
  <c r="M394" i="3"/>
  <c r="L394" i="3"/>
  <c r="G394" i="3"/>
  <c r="M393" i="3"/>
  <c r="L393" i="3"/>
  <c r="G393" i="3"/>
  <c r="M392" i="3"/>
  <c r="L392" i="3"/>
  <c r="G392" i="3"/>
  <c r="M391" i="3"/>
  <c r="L391" i="3"/>
  <c r="G391" i="3"/>
  <c r="M390" i="3"/>
  <c r="L390" i="3"/>
  <c r="G390" i="3"/>
  <c r="M389" i="3"/>
  <c r="L389" i="3"/>
  <c r="G389" i="3"/>
  <c r="M388" i="3"/>
  <c r="L388" i="3"/>
  <c r="G388" i="3"/>
  <c r="M387" i="3"/>
  <c r="L387" i="3"/>
  <c r="G387" i="3"/>
  <c r="M386" i="3"/>
  <c r="L386" i="3"/>
  <c r="G386" i="3"/>
  <c r="M385" i="3"/>
  <c r="L385" i="3"/>
  <c r="G385" i="3"/>
  <c r="M384" i="3"/>
  <c r="L384" i="3"/>
  <c r="G384" i="3"/>
  <c r="M383" i="3"/>
  <c r="L383" i="3"/>
  <c r="G383" i="3"/>
  <c r="M382" i="3"/>
  <c r="L382" i="3"/>
  <c r="G382" i="3"/>
  <c r="M381" i="3"/>
  <c r="L381" i="3"/>
  <c r="G381" i="3"/>
  <c r="M380" i="3"/>
  <c r="L380" i="3"/>
  <c r="G380" i="3"/>
  <c r="M379" i="3"/>
  <c r="L379" i="3"/>
  <c r="G379" i="3"/>
  <c r="M378" i="3"/>
  <c r="L378" i="3"/>
  <c r="G378" i="3"/>
  <c r="M377" i="3"/>
  <c r="L377" i="3"/>
  <c r="G377" i="3"/>
  <c r="M376" i="3"/>
  <c r="L376" i="3"/>
  <c r="G376" i="3"/>
  <c r="M375" i="3"/>
  <c r="L375" i="3"/>
  <c r="G375" i="3"/>
  <c r="M374" i="3"/>
  <c r="L374" i="3"/>
  <c r="G374" i="3"/>
  <c r="M373" i="3"/>
  <c r="L373" i="3"/>
  <c r="G373" i="3"/>
  <c r="M372" i="3"/>
  <c r="L372" i="3"/>
  <c r="G372" i="3"/>
  <c r="M371" i="3"/>
  <c r="L371" i="3"/>
  <c r="G371" i="3"/>
  <c r="M370" i="3"/>
  <c r="L370" i="3"/>
  <c r="G370" i="3"/>
  <c r="M369" i="3"/>
  <c r="L369" i="3"/>
  <c r="G369" i="3"/>
  <c r="M368" i="3"/>
  <c r="L368" i="3"/>
  <c r="G368" i="3"/>
  <c r="M367" i="3"/>
  <c r="L367" i="3"/>
  <c r="G367" i="3"/>
  <c r="M366" i="3"/>
  <c r="L366" i="3"/>
  <c r="G366" i="3"/>
  <c r="M365" i="3"/>
  <c r="L365" i="3"/>
  <c r="G365" i="3"/>
  <c r="M364" i="3"/>
  <c r="L364" i="3"/>
  <c r="G364" i="3"/>
  <c r="M363" i="3"/>
  <c r="L363" i="3"/>
  <c r="G363" i="3"/>
  <c r="M362" i="3"/>
  <c r="L362" i="3"/>
  <c r="G362" i="3"/>
  <c r="M361" i="3"/>
  <c r="L361" i="3"/>
  <c r="G361" i="3"/>
  <c r="M360" i="3"/>
  <c r="L360" i="3"/>
  <c r="G360" i="3"/>
  <c r="M359" i="3"/>
  <c r="L359" i="3"/>
  <c r="G359" i="3"/>
  <c r="M358" i="3"/>
  <c r="L358" i="3"/>
  <c r="G358" i="3"/>
  <c r="M357" i="3"/>
  <c r="L357" i="3"/>
  <c r="G357" i="3"/>
  <c r="M356" i="3"/>
  <c r="L356" i="3"/>
  <c r="G356" i="3"/>
  <c r="M355" i="3"/>
  <c r="L355" i="3"/>
  <c r="G355" i="3"/>
  <c r="M354" i="3"/>
  <c r="L354" i="3"/>
  <c r="G354" i="3"/>
  <c r="M353" i="3"/>
  <c r="L353" i="3"/>
  <c r="G353" i="3"/>
  <c r="M352" i="3"/>
  <c r="L352" i="3"/>
  <c r="G352" i="3"/>
  <c r="M351" i="3"/>
  <c r="L351" i="3"/>
  <c r="G351" i="3"/>
  <c r="M350" i="3"/>
  <c r="L350" i="3"/>
  <c r="G350" i="3"/>
  <c r="M349" i="3"/>
  <c r="L349" i="3"/>
  <c r="G349" i="3"/>
  <c r="M348" i="3"/>
  <c r="L348" i="3"/>
  <c r="G348" i="3"/>
  <c r="M347" i="3"/>
  <c r="L347" i="3"/>
  <c r="G347" i="3"/>
  <c r="M346" i="3"/>
  <c r="L346" i="3"/>
  <c r="G346" i="3"/>
  <c r="M345" i="3"/>
  <c r="L345" i="3"/>
  <c r="G345" i="3"/>
  <c r="M344" i="3"/>
  <c r="L344" i="3"/>
  <c r="G344" i="3"/>
  <c r="M343" i="3"/>
  <c r="L343" i="3"/>
  <c r="G343" i="3"/>
  <c r="M342" i="3"/>
  <c r="L342" i="3"/>
  <c r="G342" i="3"/>
  <c r="M341" i="3"/>
  <c r="L341" i="3"/>
  <c r="G341" i="3"/>
  <c r="M340" i="3"/>
  <c r="L340" i="3"/>
  <c r="G340" i="3"/>
  <c r="M339" i="3"/>
  <c r="L339" i="3"/>
  <c r="G339" i="3"/>
  <c r="M338" i="3"/>
  <c r="L338" i="3"/>
  <c r="G338" i="3"/>
  <c r="M337" i="3"/>
  <c r="L337" i="3"/>
  <c r="G337" i="3"/>
  <c r="M336" i="3"/>
  <c r="L336" i="3"/>
  <c r="G336" i="3"/>
  <c r="M335" i="3"/>
  <c r="L335" i="3"/>
  <c r="G335" i="3"/>
  <c r="M334" i="3"/>
  <c r="L334" i="3"/>
  <c r="G334" i="3"/>
  <c r="M333" i="3"/>
  <c r="L333" i="3"/>
  <c r="G333" i="3"/>
  <c r="M332" i="3"/>
  <c r="L332" i="3"/>
  <c r="G332" i="3"/>
  <c r="M331" i="3"/>
  <c r="L331" i="3"/>
  <c r="G331" i="3"/>
  <c r="M330" i="3"/>
  <c r="L330" i="3"/>
  <c r="G330" i="3"/>
  <c r="M329" i="3"/>
  <c r="L329" i="3"/>
  <c r="G329" i="3"/>
  <c r="M328" i="3"/>
  <c r="L328" i="3"/>
  <c r="G328" i="3"/>
  <c r="M327" i="3"/>
  <c r="L327" i="3"/>
  <c r="G327" i="3"/>
  <c r="M326" i="3"/>
  <c r="L326" i="3"/>
  <c r="G326" i="3"/>
  <c r="M325" i="3"/>
  <c r="L325" i="3"/>
  <c r="G325" i="3"/>
  <c r="M324" i="3"/>
  <c r="L324" i="3"/>
  <c r="G324" i="3"/>
  <c r="M323" i="3"/>
  <c r="L323" i="3"/>
  <c r="G323" i="3"/>
  <c r="M322" i="3"/>
  <c r="L322" i="3"/>
  <c r="G322" i="3"/>
  <c r="M321" i="3"/>
  <c r="L321" i="3"/>
  <c r="G321" i="3"/>
  <c r="M320" i="3"/>
  <c r="L320" i="3"/>
  <c r="G320" i="3"/>
  <c r="M319" i="3"/>
  <c r="L319" i="3"/>
  <c r="G319" i="3"/>
  <c r="M318" i="3"/>
  <c r="L318" i="3"/>
  <c r="G318" i="3"/>
  <c r="M317" i="3"/>
  <c r="L317" i="3"/>
  <c r="G317" i="3"/>
  <c r="M316" i="3"/>
  <c r="L316" i="3"/>
  <c r="G316" i="3"/>
  <c r="M315" i="3"/>
  <c r="L315" i="3"/>
  <c r="G315" i="3"/>
  <c r="M314" i="3"/>
  <c r="L314" i="3"/>
  <c r="G314" i="3"/>
  <c r="M313" i="3"/>
  <c r="L313" i="3"/>
  <c r="G313" i="3"/>
  <c r="M312" i="3"/>
  <c r="L312" i="3"/>
  <c r="G312" i="3"/>
  <c r="M311" i="3"/>
  <c r="L311" i="3"/>
  <c r="G311" i="3"/>
  <c r="M310" i="3"/>
  <c r="L310" i="3"/>
  <c r="G310" i="3"/>
  <c r="M309" i="3"/>
  <c r="L309" i="3"/>
  <c r="G309" i="3"/>
  <c r="M308" i="3"/>
  <c r="L308" i="3"/>
  <c r="G308" i="3"/>
  <c r="M307" i="3"/>
  <c r="L307" i="3"/>
  <c r="G307" i="3"/>
  <c r="M306" i="3"/>
  <c r="L306" i="3"/>
  <c r="G306" i="3"/>
  <c r="M305" i="3"/>
  <c r="L305" i="3"/>
  <c r="G305" i="3"/>
  <c r="M304" i="3"/>
  <c r="L304" i="3"/>
  <c r="G304" i="3"/>
  <c r="M303" i="3"/>
  <c r="L303" i="3"/>
  <c r="G303" i="3"/>
  <c r="M302" i="3"/>
  <c r="L302" i="3"/>
  <c r="G302" i="3"/>
  <c r="M301" i="3"/>
  <c r="L301" i="3"/>
  <c r="G301" i="3"/>
  <c r="M300" i="3"/>
  <c r="L300" i="3"/>
  <c r="G300" i="3"/>
  <c r="M299" i="3"/>
  <c r="L299" i="3"/>
  <c r="G299" i="3"/>
  <c r="M298" i="3"/>
  <c r="L298" i="3"/>
  <c r="G298" i="3"/>
  <c r="M297" i="3"/>
  <c r="L297" i="3"/>
  <c r="G297" i="3"/>
  <c r="M296" i="3"/>
  <c r="L296" i="3"/>
  <c r="G296" i="3"/>
  <c r="M295" i="3"/>
  <c r="L295" i="3"/>
  <c r="G295" i="3"/>
  <c r="M294" i="3"/>
  <c r="L294" i="3"/>
  <c r="G294" i="3"/>
  <c r="M293" i="3"/>
  <c r="L293" i="3"/>
  <c r="G293" i="3"/>
  <c r="M292" i="3"/>
  <c r="L292" i="3"/>
  <c r="G292" i="3"/>
  <c r="M291" i="3"/>
  <c r="L291" i="3"/>
  <c r="G291" i="3"/>
  <c r="M290" i="3"/>
  <c r="L290" i="3"/>
  <c r="G290" i="3"/>
  <c r="M289" i="3"/>
  <c r="L289" i="3"/>
  <c r="G289" i="3"/>
  <c r="M288" i="3"/>
  <c r="L288" i="3"/>
  <c r="G288" i="3"/>
  <c r="M287" i="3"/>
  <c r="L287" i="3"/>
  <c r="G287" i="3"/>
  <c r="M286" i="3"/>
  <c r="L286" i="3"/>
  <c r="G286" i="3"/>
  <c r="M285" i="3"/>
  <c r="L285" i="3"/>
  <c r="G285" i="3"/>
  <c r="M284" i="3"/>
  <c r="L284" i="3"/>
  <c r="G284" i="3"/>
  <c r="M283" i="3"/>
  <c r="L283" i="3"/>
  <c r="G283" i="3"/>
  <c r="M282" i="3"/>
  <c r="L282" i="3"/>
  <c r="G282" i="3"/>
  <c r="M281" i="3"/>
  <c r="L281" i="3"/>
  <c r="G281" i="3"/>
  <c r="M280" i="3"/>
  <c r="L280" i="3"/>
  <c r="G280" i="3"/>
  <c r="M279" i="3"/>
  <c r="L279" i="3"/>
  <c r="G279" i="3"/>
  <c r="M278" i="3"/>
  <c r="L278" i="3"/>
  <c r="G278" i="3"/>
  <c r="M277" i="3"/>
  <c r="L277" i="3"/>
  <c r="G277" i="3"/>
  <c r="M276" i="3"/>
  <c r="L276" i="3"/>
  <c r="G276" i="3"/>
  <c r="M275" i="3"/>
  <c r="L275" i="3"/>
  <c r="G275" i="3"/>
  <c r="M274" i="3"/>
  <c r="L274" i="3"/>
  <c r="G274" i="3"/>
  <c r="M273" i="3"/>
  <c r="L273" i="3"/>
  <c r="G273" i="3"/>
  <c r="M272" i="3"/>
  <c r="L272" i="3"/>
  <c r="G272" i="3"/>
  <c r="M271" i="3"/>
  <c r="L271" i="3"/>
  <c r="G271" i="3"/>
  <c r="M270" i="3"/>
  <c r="L270" i="3"/>
  <c r="G270" i="3"/>
  <c r="M269" i="3"/>
  <c r="L269" i="3"/>
  <c r="G269" i="3"/>
  <c r="M268" i="3"/>
  <c r="L268" i="3"/>
  <c r="G268" i="3"/>
  <c r="M267" i="3"/>
  <c r="L267" i="3"/>
  <c r="G267" i="3"/>
  <c r="M266" i="3"/>
  <c r="L266" i="3"/>
  <c r="G266" i="3"/>
  <c r="M265" i="3"/>
  <c r="L265" i="3"/>
  <c r="G265" i="3"/>
  <c r="M264" i="3"/>
  <c r="L264" i="3"/>
  <c r="G264" i="3"/>
  <c r="M263" i="3"/>
  <c r="L263" i="3"/>
  <c r="G263" i="3"/>
  <c r="M262" i="3"/>
  <c r="L262" i="3"/>
  <c r="G262" i="3"/>
  <c r="M261" i="3"/>
  <c r="L261" i="3"/>
  <c r="G261" i="3"/>
  <c r="M260" i="3"/>
  <c r="L260" i="3"/>
  <c r="G260" i="3"/>
  <c r="M259" i="3"/>
  <c r="L259" i="3"/>
  <c r="G259" i="3"/>
  <c r="M258" i="3"/>
  <c r="L258" i="3"/>
  <c r="G258" i="3"/>
  <c r="M257" i="3"/>
  <c r="L257" i="3"/>
  <c r="G257" i="3"/>
  <c r="M256" i="3"/>
  <c r="L256" i="3"/>
  <c r="G256" i="3"/>
  <c r="M255" i="3"/>
  <c r="L255" i="3"/>
  <c r="G255" i="3"/>
  <c r="M254" i="3"/>
  <c r="L254" i="3"/>
  <c r="G254" i="3"/>
  <c r="M253" i="3"/>
  <c r="L253" i="3"/>
  <c r="G253" i="3"/>
  <c r="M252" i="3"/>
  <c r="L252" i="3"/>
  <c r="G252" i="3"/>
  <c r="M251" i="3"/>
  <c r="L251" i="3"/>
  <c r="G251" i="3"/>
  <c r="M250" i="3"/>
  <c r="L250" i="3"/>
  <c r="G250" i="3"/>
  <c r="M249" i="3"/>
  <c r="L249" i="3"/>
  <c r="G249" i="3"/>
  <c r="M248" i="3"/>
  <c r="L248" i="3"/>
  <c r="G248" i="3"/>
  <c r="M247" i="3"/>
  <c r="L247" i="3"/>
  <c r="G247" i="3"/>
  <c r="M246" i="3"/>
  <c r="L246" i="3"/>
  <c r="G246" i="3"/>
  <c r="M245" i="3"/>
  <c r="L245" i="3"/>
  <c r="G245" i="3"/>
  <c r="M244" i="3"/>
  <c r="L244" i="3"/>
  <c r="G244" i="3"/>
  <c r="M243" i="3"/>
  <c r="L243" i="3"/>
  <c r="G243" i="3"/>
  <c r="M242" i="3"/>
  <c r="L242" i="3"/>
  <c r="G242" i="3"/>
  <c r="M241" i="3"/>
  <c r="L241" i="3"/>
  <c r="G241" i="3"/>
  <c r="M240" i="3"/>
  <c r="L240" i="3"/>
  <c r="G240" i="3"/>
  <c r="M239" i="3"/>
  <c r="L239" i="3"/>
  <c r="G239" i="3"/>
  <c r="M238" i="3"/>
  <c r="L238" i="3"/>
  <c r="G238" i="3"/>
  <c r="M237" i="3"/>
  <c r="L237" i="3"/>
  <c r="G237" i="3"/>
  <c r="M236" i="3"/>
  <c r="L236" i="3"/>
  <c r="G236" i="3"/>
  <c r="M235" i="3"/>
  <c r="L235" i="3"/>
  <c r="G235" i="3"/>
  <c r="M234" i="3"/>
  <c r="L234" i="3"/>
  <c r="G234" i="3"/>
  <c r="M233" i="3"/>
  <c r="L233" i="3"/>
  <c r="G233" i="3"/>
  <c r="M232" i="3"/>
  <c r="L232" i="3"/>
  <c r="G232" i="3"/>
  <c r="M231" i="3"/>
  <c r="L231" i="3"/>
  <c r="G231" i="3"/>
  <c r="M230" i="3"/>
  <c r="L230" i="3"/>
  <c r="G230" i="3"/>
  <c r="M229" i="3"/>
  <c r="L229" i="3"/>
  <c r="G229" i="3"/>
  <c r="M228" i="3"/>
  <c r="L228" i="3"/>
  <c r="G228" i="3"/>
  <c r="M227" i="3"/>
  <c r="L227" i="3"/>
  <c r="G227" i="3"/>
  <c r="M226" i="3"/>
  <c r="L226" i="3"/>
  <c r="G226" i="3"/>
  <c r="M225" i="3"/>
  <c r="L225" i="3"/>
  <c r="G225" i="3"/>
  <c r="M224" i="3"/>
  <c r="L224" i="3"/>
  <c r="G224" i="3"/>
  <c r="M223" i="3"/>
  <c r="L223" i="3"/>
  <c r="G223" i="3"/>
  <c r="M222" i="3"/>
  <c r="L222" i="3"/>
  <c r="G222" i="3"/>
  <c r="M221" i="3"/>
  <c r="L221" i="3"/>
  <c r="G221" i="3"/>
  <c r="M220" i="3"/>
  <c r="L220" i="3"/>
  <c r="G220" i="3"/>
  <c r="M219" i="3"/>
  <c r="L219" i="3"/>
  <c r="G219" i="3"/>
  <c r="M218" i="3"/>
  <c r="L218" i="3"/>
  <c r="G218" i="3"/>
  <c r="M217" i="3"/>
  <c r="L217" i="3"/>
  <c r="G217" i="3"/>
  <c r="M216" i="3"/>
  <c r="L216" i="3"/>
  <c r="G216" i="3"/>
  <c r="M215" i="3"/>
  <c r="L215" i="3"/>
  <c r="G215" i="3"/>
  <c r="M214" i="3"/>
  <c r="L214" i="3"/>
  <c r="G214" i="3"/>
  <c r="M213" i="3"/>
  <c r="L213" i="3"/>
  <c r="G213" i="3"/>
  <c r="M212" i="3"/>
  <c r="L212" i="3"/>
  <c r="G212" i="3"/>
  <c r="M211" i="3"/>
  <c r="L211" i="3"/>
  <c r="G211" i="3"/>
  <c r="M210" i="3"/>
  <c r="L210" i="3"/>
  <c r="G210" i="3"/>
  <c r="M209" i="3"/>
  <c r="L209" i="3"/>
  <c r="G209" i="3"/>
  <c r="M208" i="3"/>
  <c r="L208" i="3"/>
  <c r="G208" i="3"/>
  <c r="M207" i="3"/>
  <c r="L207" i="3"/>
  <c r="G207" i="3"/>
  <c r="M206" i="3"/>
  <c r="L206" i="3"/>
  <c r="G206" i="3"/>
  <c r="M205" i="3"/>
  <c r="L205" i="3"/>
  <c r="G205" i="3"/>
  <c r="M204" i="3"/>
  <c r="L204" i="3"/>
  <c r="G204" i="3"/>
  <c r="M203" i="3"/>
  <c r="L203" i="3"/>
  <c r="G203" i="3"/>
  <c r="M202" i="3"/>
  <c r="L202" i="3"/>
  <c r="G202" i="3"/>
  <c r="M201" i="3"/>
  <c r="L201" i="3"/>
  <c r="G201" i="3"/>
  <c r="M200" i="3"/>
  <c r="L200" i="3"/>
  <c r="G200" i="3"/>
  <c r="M199" i="3"/>
  <c r="L199" i="3"/>
  <c r="G199" i="3"/>
  <c r="M198" i="3"/>
  <c r="L198" i="3"/>
  <c r="G198" i="3"/>
  <c r="M197" i="3"/>
  <c r="L197" i="3"/>
  <c r="G197" i="3"/>
  <c r="M196" i="3"/>
  <c r="L196" i="3"/>
  <c r="G196" i="3"/>
  <c r="M195" i="3"/>
  <c r="L195" i="3"/>
  <c r="G195" i="3"/>
  <c r="M194" i="3"/>
  <c r="L194" i="3"/>
  <c r="G194" i="3"/>
  <c r="M193" i="3"/>
  <c r="L193" i="3"/>
  <c r="G193" i="3"/>
  <c r="M192" i="3"/>
  <c r="L192" i="3"/>
  <c r="G192" i="3"/>
  <c r="M191" i="3"/>
  <c r="L191" i="3"/>
  <c r="G191" i="3"/>
  <c r="M190" i="3"/>
  <c r="L190" i="3"/>
  <c r="G190" i="3"/>
  <c r="M189" i="3"/>
  <c r="L189" i="3"/>
  <c r="G189" i="3"/>
  <c r="M188" i="3"/>
  <c r="L188" i="3"/>
  <c r="G188" i="3"/>
  <c r="M187" i="3"/>
  <c r="L187" i="3"/>
  <c r="G187" i="3"/>
  <c r="M186" i="3"/>
  <c r="L186" i="3"/>
  <c r="G186" i="3"/>
  <c r="M185" i="3"/>
  <c r="L185" i="3"/>
  <c r="G185" i="3"/>
  <c r="M184" i="3"/>
  <c r="L184" i="3"/>
  <c r="G184" i="3"/>
  <c r="M183" i="3"/>
  <c r="L183" i="3"/>
  <c r="G183" i="3"/>
  <c r="M182" i="3"/>
  <c r="L182" i="3"/>
  <c r="G182" i="3"/>
  <c r="M181" i="3"/>
  <c r="L181" i="3"/>
  <c r="G181" i="3"/>
  <c r="M180" i="3"/>
  <c r="L180" i="3"/>
  <c r="G180" i="3"/>
  <c r="M179" i="3"/>
  <c r="L179" i="3"/>
  <c r="G179" i="3"/>
  <c r="M178" i="3"/>
  <c r="L178" i="3"/>
  <c r="G178" i="3"/>
  <c r="M177" i="3"/>
  <c r="L177" i="3"/>
  <c r="G177" i="3"/>
  <c r="M176" i="3"/>
  <c r="L176" i="3"/>
  <c r="G176" i="3"/>
  <c r="M175" i="3"/>
  <c r="L175" i="3"/>
  <c r="G175" i="3"/>
  <c r="M174" i="3"/>
  <c r="L174" i="3"/>
  <c r="G174" i="3"/>
  <c r="M173" i="3"/>
  <c r="L173" i="3"/>
  <c r="G173" i="3"/>
  <c r="M172" i="3"/>
  <c r="L172" i="3"/>
  <c r="G172" i="3"/>
  <c r="M171" i="3"/>
  <c r="L171" i="3"/>
  <c r="G171" i="3"/>
  <c r="M170" i="3"/>
  <c r="L170" i="3"/>
  <c r="G170" i="3"/>
  <c r="M169" i="3"/>
  <c r="L169" i="3"/>
  <c r="G169" i="3"/>
  <c r="M168" i="3"/>
  <c r="L168" i="3"/>
  <c r="G168" i="3"/>
  <c r="M167" i="3"/>
  <c r="L167" i="3"/>
  <c r="G167" i="3"/>
  <c r="M166" i="3"/>
  <c r="L166" i="3"/>
  <c r="G166" i="3"/>
  <c r="M165" i="3"/>
  <c r="L165" i="3"/>
  <c r="G165" i="3"/>
  <c r="M164" i="3"/>
  <c r="L164" i="3"/>
  <c r="G164" i="3"/>
  <c r="M163" i="3"/>
  <c r="L163" i="3"/>
  <c r="G163" i="3"/>
  <c r="M162" i="3"/>
  <c r="L162" i="3"/>
  <c r="G162" i="3"/>
  <c r="M161" i="3"/>
  <c r="L161" i="3"/>
  <c r="G161" i="3"/>
  <c r="M160" i="3"/>
  <c r="L160" i="3"/>
  <c r="G160" i="3"/>
  <c r="M159" i="3"/>
  <c r="L159" i="3"/>
  <c r="G159" i="3"/>
  <c r="M158" i="3"/>
  <c r="L158" i="3"/>
  <c r="G158" i="3"/>
  <c r="M157" i="3"/>
  <c r="L157" i="3"/>
  <c r="G157" i="3"/>
  <c r="M156" i="3"/>
  <c r="L156" i="3"/>
  <c r="G156" i="3"/>
  <c r="M155" i="3"/>
  <c r="L155" i="3"/>
  <c r="G155" i="3"/>
  <c r="M154" i="3"/>
  <c r="L154" i="3"/>
  <c r="G154" i="3"/>
  <c r="M153" i="3"/>
  <c r="L153" i="3"/>
  <c r="G153" i="3"/>
  <c r="M152" i="3"/>
  <c r="L152" i="3"/>
  <c r="G152" i="3"/>
  <c r="M151" i="3"/>
  <c r="L151" i="3"/>
  <c r="G151" i="3"/>
  <c r="M150" i="3"/>
  <c r="L150" i="3"/>
  <c r="G150" i="3"/>
  <c r="M149" i="3"/>
  <c r="L149" i="3"/>
  <c r="G149" i="3"/>
  <c r="M148" i="3"/>
  <c r="L148" i="3"/>
  <c r="G148" i="3"/>
  <c r="M147" i="3"/>
  <c r="L147" i="3"/>
  <c r="G147" i="3"/>
  <c r="M146" i="3"/>
  <c r="L146" i="3"/>
  <c r="G146" i="3"/>
  <c r="M145" i="3"/>
  <c r="L145" i="3"/>
  <c r="G145" i="3"/>
  <c r="M144" i="3"/>
  <c r="L144" i="3"/>
  <c r="G144" i="3"/>
  <c r="M143" i="3"/>
  <c r="L143" i="3"/>
  <c r="G143" i="3"/>
  <c r="M142" i="3"/>
  <c r="L142" i="3"/>
  <c r="G142" i="3"/>
  <c r="M141" i="3"/>
  <c r="L141" i="3"/>
  <c r="G141" i="3"/>
  <c r="M140" i="3"/>
  <c r="L140" i="3"/>
  <c r="G140" i="3"/>
  <c r="M139" i="3"/>
  <c r="L139" i="3"/>
  <c r="G139" i="3"/>
  <c r="M138" i="3"/>
  <c r="L138" i="3"/>
  <c r="G138" i="3"/>
  <c r="M137" i="3"/>
  <c r="L137" i="3"/>
  <c r="G137" i="3"/>
  <c r="M136" i="3"/>
  <c r="L136" i="3"/>
  <c r="G136" i="3"/>
  <c r="M135" i="3"/>
  <c r="L135" i="3"/>
  <c r="G135" i="3"/>
  <c r="M134" i="3"/>
  <c r="L134" i="3"/>
  <c r="G134" i="3"/>
  <c r="M133" i="3"/>
  <c r="L133" i="3"/>
  <c r="G133" i="3"/>
  <c r="M132" i="3"/>
  <c r="L132" i="3"/>
  <c r="G132" i="3"/>
  <c r="M131" i="3"/>
  <c r="L131" i="3"/>
  <c r="G131" i="3"/>
  <c r="M130" i="3"/>
  <c r="L130" i="3"/>
  <c r="G130" i="3"/>
  <c r="M129" i="3"/>
  <c r="L129" i="3"/>
  <c r="G129" i="3"/>
  <c r="M128" i="3"/>
  <c r="L128" i="3"/>
  <c r="G128" i="3"/>
  <c r="M127" i="3"/>
  <c r="L127" i="3"/>
  <c r="G127" i="3"/>
  <c r="M126" i="3"/>
  <c r="L126" i="3"/>
  <c r="G126" i="3"/>
  <c r="M125" i="3"/>
  <c r="L125" i="3"/>
  <c r="G125" i="3"/>
  <c r="M124" i="3"/>
  <c r="L124" i="3"/>
  <c r="G124" i="3"/>
  <c r="M123" i="3"/>
  <c r="L123" i="3"/>
  <c r="G123" i="3"/>
  <c r="M122" i="3"/>
  <c r="L122" i="3"/>
  <c r="G122" i="3"/>
  <c r="M121" i="3"/>
  <c r="L121" i="3"/>
  <c r="G121" i="3"/>
  <c r="M120" i="3"/>
  <c r="L120" i="3"/>
  <c r="G120" i="3"/>
  <c r="M119" i="3"/>
  <c r="L119" i="3"/>
  <c r="G119" i="3"/>
  <c r="M118" i="3"/>
  <c r="L118" i="3"/>
  <c r="G118" i="3"/>
  <c r="M117" i="3"/>
  <c r="L117" i="3"/>
  <c r="G117" i="3"/>
  <c r="M116" i="3"/>
  <c r="L116" i="3"/>
  <c r="G116" i="3"/>
  <c r="M115" i="3"/>
  <c r="L115" i="3"/>
  <c r="G115" i="3"/>
  <c r="M114" i="3"/>
  <c r="L114" i="3"/>
  <c r="G114" i="3"/>
  <c r="M113" i="3"/>
  <c r="L113" i="3"/>
  <c r="G113" i="3"/>
  <c r="M112" i="3"/>
  <c r="L112" i="3"/>
  <c r="G112" i="3"/>
  <c r="M111" i="3"/>
  <c r="L111" i="3"/>
  <c r="G111" i="3"/>
  <c r="M110" i="3"/>
  <c r="L110" i="3"/>
  <c r="G110" i="3"/>
  <c r="M109" i="3"/>
  <c r="L109" i="3"/>
  <c r="G109" i="3"/>
  <c r="M108" i="3"/>
  <c r="L108" i="3"/>
  <c r="G108" i="3"/>
  <c r="M107" i="3"/>
  <c r="L107" i="3"/>
  <c r="G107" i="3"/>
  <c r="M106" i="3"/>
  <c r="L106" i="3"/>
  <c r="G106" i="3"/>
  <c r="M105" i="3"/>
  <c r="L105" i="3"/>
  <c r="G105" i="3"/>
  <c r="M104" i="3"/>
  <c r="L104" i="3"/>
  <c r="G104" i="3"/>
  <c r="M103" i="3"/>
  <c r="L103" i="3"/>
  <c r="G103" i="3"/>
  <c r="M102" i="3"/>
  <c r="L102" i="3"/>
  <c r="G102" i="3"/>
  <c r="M101" i="3"/>
  <c r="L101" i="3"/>
  <c r="G101" i="3"/>
  <c r="M100" i="3"/>
  <c r="L100" i="3"/>
  <c r="G100" i="3"/>
  <c r="M99" i="3"/>
  <c r="L99" i="3"/>
  <c r="G99" i="3"/>
  <c r="M98" i="3"/>
  <c r="L98" i="3"/>
  <c r="G98" i="3"/>
  <c r="M97" i="3"/>
  <c r="L97" i="3"/>
  <c r="G97" i="3"/>
  <c r="M96" i="3"/>
  <c r="L96" i="3"/>
  <c r="G96" i="3"/>
  <c r="M95" i="3"/>
  <c r="L95" i="3"/>
  <c r="G95" i="3"/>
  <c r="M94" i="3"/>
  <c r="L94" i="3"/>
  <c r="G94" i="3"/>
  <c r="M93" i="3"/>
  <c r="L93" i="3"/>
  <c r="G93" i="3"/>
  <c r="M92" i="3"/>
  <c r="L92" i="3"/>
  <c r="G92" i="3"/>
  <c r="M91" i="3"/>
  <c r="L91" i="3"/>
  <c r="G91" i="3"/>
  <c r="M90" i="3"/>
  <c r="L90" i="3"/>
  <c r="G90" i="3"/>
  <c r="M89" i="3"/>
  <c r="L89" i="3"/>
  <c r="G89" i="3"/>
  <c r="M88" i="3"/>
  <c r="L88" i="3"/>
  <c r="G88" i="3"/>
  <c r="M87" i="3"/>
  <c r="L87" i="3"/>
  <c r="G87" i="3"/>
  <c r="M86" i="3"/>
  <c r="L86" i="3"/>
  <c r="G86" i="3"/>
  <c r="M85" i="3"/>
  <c r="L85" i="3"/>
  <c r="G85" i="3"/>
  <c r="M84" i="3"/>
  <c r="L84" i="3"/>
  <c r="G84" i="3"/>
  <c r="M83" i="3"/>
  <c r="L83" i="3"/>
  <c r="G83" i="3"/>
  <c r="M82" i="3"/>
  <c r="L82" i="3"/>
  <c r="G82" i="3"/>
  <c r="M81" i="3"/>
  <c r="L81" i="3"/>
  <c r="G81" i="3"/>
  <c r="M80" i="3"/>
  <c r="L80" i="3"/>
  <c r="G80" i="3"/>
  <c r="M79" i="3"/>
  <c r="L79" i="3"/>
  <c r="G79" i="3"/>
  <c r="M78" i="3"/>
  <c r="L78" i="3"/>
  <c r="G78" i="3"/>
  <c r="M77" i="3"/>
  <c r="L77" i="3"/>
  <c r="G77" i="3"/>
  <c r="M76" i="3"/>
  <c r="L76" i="3"/>
  <c r="G76" i="3"/>
  <c r="M75" i="3"/>
  <c r="L75" i="3"/>
  <c r="G75" i="3"/>
  <c r="M74" i="3"/>
  <c r="L74" i="3"/>
  <c r="G74" i="3"/>
  <c r="M73" i="3"/>
  <c r="L73" i="3"/>
  <c r="G73" i="3"/>
  <c r="M72" i="3"/>
  <c r="L72" i="3"/>
  <c r="G72" i="3"/>
  <c r="M71" i="3"/>
  <c r="L71" i="3"/>
  <c r="G71" i="3"/>
  <c r="M70" i="3"/>
  <c r="L70" i="3"/>
  <c r="G70" i="3"/>
  <c r="M69" i="3"/>
  <c r="L69" i="3"/>
  <c r="G69" i="3"/>
  <c r="M68" i="3"/>
  <c r="L68" i="3"/>
  <c r="G68" i="3"/>
  <c r="M67" i="3"/>
  <c r="L67" i="3"/>
  <c r="G67" i="3"/>
  <c r="M66" i="3"/>
  <c r="L66" i="3"/>
  <c r="G66" i="3"/>
  <c r="M65" i="3"/>
  <c r="L65" i="3"/>
  <c r="G65" i="3"/>
  <c r="M64" i="3"/>
  <c r="L64" i="3"/>
  <c r="G64" i="3"/>
  <c r="M63" i="3"/>
  <c r="L63" i="3"/>
  <c r="G63" i="3"/>
  <c r="M62" i="3"/>
  <c r="L62" i="3"/>
  <c r="G62" i="3"/>
  <c r="M61" i="3"/>
  <c r="L61" i="3"/>
  <c r="G61" i="3"/>
  <c r="M60" i="3"/>
  <c r="L60" i="3"/>
  <c r="G60" i="3"/>
  <c r="M59" i="3"/>
  <c r="L59" i="3"/>
  <c r="G59" i="3"/>
  <c r="M58" i="3"/>
  <c r="L58" i="3"/>
  <c r="G58" i="3"/>
  <c r="M57" i="3"/>
  <c r="L57" i="3"/>
  <c r="G57" i="3"/>
  <c r="M56" i="3"/>
  <c r="L56" i="3"/>
  <c r="G56" i="3"/>
  <c r="M55" i="3"/>
  <c r="L55" i="3"/>
  <c r="G55" i="3"/>
  <c r="M54" i="3"/>
  <c r="L54" i="3"/>
  <c r="G54" i="3"/>
  <c r="M53" i="3"/>
  <c r="L53" i="3"/>
  <c r="G53" i="3"/>
  <c r="M52" i="3"/>
  <c r="L52" i="3"/>
  <c r="G52" i="3"/>
  <c r="M51" i="3"/>
  <c r="L51" i="3"/>
  <c r="G51" i="3"/>
  <c r="M50" i="3"/>
  <c r="L50" i="3"/>
  <c r="G50" i="3"/>
  <c r="M49" i="3"/>
  <c r="L49" i="3"/>
  <c r="G49" i="3"/>
  <c r="M48" i="3"/>
  <c r="L48" i="3"/>
  <c r="G48" i="3"/>
  <c r="M47" i="3"/>
  <c r="L47" i="3"/>
  <c r="G47" i="3"/>
  <c r="M46" i="3"/>
  <c r="L46" i="3"/>
  <c r="G46" i="3"/>
  <c r="M45" i="3"/>
  <c r="L45" i="3"/>
  <c r="G45" i="3"/>
  <c r="M44" i="3"/>
  <c r="L44" i="3"/>
  <c r="G44" i="3"/>
  <c r="M43" i="3"/>
  <c r="L43" i="3"/>
  <c r="G43" i="3"/>
  <c r="M42" i="3"/>
  <c r="L42" i="3"/>
  <c r="G42" i="3"/>
  <c r="M41" i="3"/>
  <c r="L41" i="3"/>
  <c r="G41" i="3"/>
  <c r="M40" i="3"/>
  <c r="L40" i="3"/>
  <c r="G40" i="3"/>
  <c r="M39" i="3"/>
  <c r="L39" i="3"/>
  <c r="G39" i="3"/>
  <c r="M38" i="3"/>
  <c r="L38" i="3"/>
  <c r="G38" i="3"/>
  <c r="M37" i="3"/>
  <c r="L37" i="3"/>
  <c r="G37" i="3"/>
  <c r="M36" i="3"/>
  <c r="L36" i="3"/>
  <c r="G36" i="3"/>
  <c r="M35" i="3"/>
  <c r="L35" i="3"/>
  <c r="G35" i="3"/>
  <c r="M34" i="3"/>
  <c r="L34" i="3"/>
  <c r="G34" i="3"/>
  <c r="M33" i="3"/>
  <c r="L33" i="3"/>
  <c r="G33" i="3"/>
  <c r="M32" i="3"/>
  <c r="L32" i="3"/>
  <c r="G32" i="3"/>
  <c r="M31" i="3"/>
  <c r="L31" i="3"/>
  <c r="G31" i="3"/>
  <c r="M30" i="3"/>
  <c r="L30" i="3"/>
  <c r="G30" i="3"/>
  <c r="M29" i="3"/>
  <c r="L29" i="3"/>
  <c r="G29" i="3"/>
  <c r="M28" i="3"/>
  <c r="L28" i="3"/>
  <c r="G28" i="3"/>
  <c r="M27" i="3"/>
  <c r="L27" i="3"/>
  <c r="G27" i="3"/>
  <c r="M26" i="3"/>
  <c r="L26" i="3"/>
  <c r="G26" i="3"/>
  <c r="M25" i="3"/>
  <c r="L25" i="3"/>
  <c r="G25" i="3"/>
  <c r="M24" i="3"/>
  <c r="L24" i="3"/>
  <c r="G24" i="3"/>
  <c r="M23" i="3"/>
  <c r="L23" i="3"/>
  <c r="G23" i="3"/>
  <c r="M22" i="3"/>
  <c r="L22" i="3"/>
  <c r="G22" i="3"/>
  <c r="M21" i="3"/>
  <c r="L21" i="3"/>
  <c r="G21" i="3"/>
  <c r="M20" i="3"/>
  <c r="L20" i="3"/>
  <c r="G20" i="3"/>
  <c r="M19" i="3"/>
  <c r="L19" i="3"/>
  <c r="G19" i="3"/>
  <c r="M18" i="3"/>
  <c r="L18" i="3"/>
  <c r="G18" i="3"/>
  <c r="M17" i="3"/>
  <c r="L17" i="3"/>
  <c r="G17" i="3"/>
  <c r="M16" i="3"/>
  <c r="L16" i="3"/>
  <c r="G16" i="3"/>
  <c r="M15" i="3"/>
  <c r="L15" i="3"/>
  <c r="G15" i="3"/>
  <c r="M14" i="3"/>
  <c r="L14" i="3"/>
  <c r="G14" i="3"/>
  <c r="M13" i="3"/>
  <c r="L13" i="3"/>
  <c r="G13" i="3"/>
  <c r="M12" i="3"/>
  <c r="L12" i="3"/>
  <c r="G12" i="3"/>
  <c r="M11" i="3"/>
  <c r="L11" i="3"/>
  <c r="G11" i="3"/>
  <c r="M10" i="3"/>
  <c r="L10" i="3"/>
  <c r="G10" i="3"/>
  <c r="M9" i="3"/>
  <c r="L9" i="3"/>
  <c r="G9" i="3"/>
  <c r="M8" i="3"/>
  <c r="L8" i="3"/>
  <c r="G8" i="3"/>
  <c r="M7" i="3"/>
  <c r="L7" i="3"/>
  <c r="G7" i="3"/>
  <c r="M6" i="3"/>
  <c r="L6" i="3"/>
  <c r="G6" i="3"/>
  <c r="M5" i="3"/>
  <c r="L5" i="3"/>
  <c r="G5" i="3"/>
  <c r="M4" i="3"/>
  <c r="L4" i="3"/>
  <c r="G4" i="3"/>
  <c r="M3" i="3"/>
  <c r="L3" i="3"/>
  <c r="G3" i="3"/>
  <c r="M2" i="3"/>
  <c r="L2" i="3"/>
  <c r="F8" i="3" s="1"/>
  <c r="G2" i="3"/>
  <c r="M433" i="2"/>
  <c r="L433" i="2"/>
  <c r="G433" i="2"/>
  <c r="M432" i="2"/>
  <c r="L432" i="2"/>
  <c r="G432" i="2"/>
  <c r="M431" i="2"/>
  <c r="L431" i="2"/>
  <c r="G431" i="2"/>
  <c r="M430" i="2"/>
  <c r="L430" i="2"/>
  <c r="G430" i="2"/>
  <c r="M429" i="2"/>
  <c r="L429" i="2"/>
  <c r="G429" i="2"/>
  <c r="M428" i="2"/>
  <c r="L428" i="2"/>
  <c r="G428" i="2"/>
  <c r="M427" i="2"/>
  <c r="L427" i="2"/>
  <c r="G427" i="2"/>
  <c r="M426" i="2"/>
  <c r="L426" i="2"/>
  <c r="G426" i="2"/>
  <c r="M425" i="2"/>
  <c r="L425" i="2"/>
  <c r="G425" i="2"/>
  <c r="M424" i="2"/>
  <c r="L424" i="2"/>
  <c r="G424" i="2"/>
  <c r="M423" i="2"/>
  <c r="L423" i="2"/>
  <c r="G423" i="2"/>
  <c r="M422" i="2"/>
  <c r="L422" i="2"/>
  <c r="G422" i="2"/>
  <c r="M421" i="2"/>
  <c r="L421" i="2"/>
  <c r="G421" i="2"/>
  <c r="M420" i="2"/>
  <c r="L420" i="2"/>
  <c r="G420" i="2"/>
  <c r="M419" i="2"/>
  <c r="L419" i="2"/>
  <c r="G419" i="2"/>
  <c r="M418" i="2"/>
  <c r="L418" i="2"/>
  <c r="G418" i="2"/>
  <c r="M417" i="2"/>
  <c r="L417" i="2"/>
  <c r="G417" i="2"/>
  <c r="M416" i="2"/>
  <c r="L416" i="2"/>
  <c r="G416" i="2"/>
  <c r="M415" i="2"/>
  <c r="L415" i="2"/>
  <c r="G415" i="2"/>
  <c r="M414" i="2"/>
  <c r="L414" i="2"/>
  <c r="G414" i="2"/>
  <c r="M413" i="2"/>
  <c r="L413" i="2"/>
  <c r="G413" i="2"/>
  <c r="M412" i="2"/>
  <c r="L412" i="2"/>
  <c r="G412" i="2"/>
  <c r="M411" i="2"/>
  <c r="L411" i="2"/>
  <c r="G411" i="2"/>
  <c r="M410" i="2"/>
  <c r="L410" i="2"/>
  <c r="G410" i="2"/>
  <c r="M409" i="2"/>
  <c r="L409" i="2"/>
  <c r="G409" i="2"/>
  <c r="M408" i="2"/>
  <c r="L408" i="2"/>
  <c r="G408" i="2"/>
  <c r="M407" i="2"/>
  <c r="L407" i="2"/>
  <c r="G407" i="2"/>
  <c r="M406" i="2"/>
  <c r="L406" i="2"/>
  <c r="G406" i="2"/>
  <c r="M405" i="2"/>
  <c r="L405" i="2"/>
  <c r="G405" i="2"/>
  <c r="M404" i="2"/>
  <c r="L404" i="2"/>
  <c r="G404" i="2"/>
  <c r="M403" i="2"/>
  <c r="L403" i="2"/>
  <c r="G403" i="2"/>
  <c r="M402" i="2"/>
  <c r="L402" i="2"/>
  <c r="G402" i="2"/>
  <c r="M401" i="2"/>
  <c r="L401" i="2"/>
  <c r="G401" i="2"/>
  <c r="M400" i="2"/>
  <c r="L400" i="2"/>
  <c r="G400" i="2"/>
  <c r="M399" i="2"/>
  <c r="L399" i="2"/>
  <c r="G399" i="2"/>
  <c r="M398" i="2"/>
  <c r="L398" i="2"/>
  <c r="G398" i="2"/>
  <c r="M397" i="2"/>
  <c r="L397" i="2"/>
  <c r="G397" i="2"/>
  <c r="M396" i="2"/>
  <c r="L396" i="2"/>
  <c r="G396" i="2"/>
  <c r="M395" i="2"/>
  <c r="L395" i="2"/>
  <c r="G395" i="2"/>
  <c r="M394" i="2"/>
  <c r="L394" i="2"/>
  <c r="G394" i="2"/>
  <c r="M393" i="2"/>
  <c r="L393" i="2"/>
  <c r="G393" i="2"/>
  <c r="M392" i="2"/>
  <c r="L392" i="2"/>
  <c r="G392" i="2"/>
  <c r="M391" i="2"/>
  <c r="L391" i="2"/>
  <c r="G391" i="2"/>
  <c r="M390" i="2"/>
  <c r="L390" i="2"/>
  <c r="G390" i="2"/>
  <c r="M389" i="2"/>
  <c r="L389" i="2"/>
  <c r="G389" i="2"/>
  <c r="M388" i="2"/>
  <c r="L388" i="2"/>
  <c r="G388" i="2"/>
  <c r="M387" i="2"/>
  <c r="L387" i="2"/>
  <c r="G387" i="2"/>
  <c r="M386" i="2"/>
  <c r="L386" i="2"/>
  <c r="G386" i="2"/>
  <c r="M385" i="2"/>
  <c r="L385" i="2"/>
  <c r="G385" i="2"/>
  <c r="M384" i="2"/>
  <c r="L384" i="2"/>
  <c r="G384" i="2"/>
  <c r="M383" i="2"/>
  <c r="L383" i="2"/>
  <c r="G383" i="2"/>
  <c r="M382" i="2"/>
  <c r="L382" i="2"/>
  <c r="G382" i="2"/>
  <c r="M381" i="2"/>
  <c r="L381" i="2"/>
  <c r="G381" i="2"/>
  <c r="M380" i="2"/>
  <c r="L380" i="2"/>
  <c r="G380" i="2"/>
  <c r="M379" i="2"/>
  <c r="L379" i="2"/>
  <c r="G379" i="2"/>
  <c r="M378" i="2"/>
  <c r="L378" i="2"/>
  <c r="G378" i="2"/>
  <c r="M377" i="2"/>
  <c r="L377" i="2"/>
  <c r="G377" i="2"/>
  <c r="M376" i="2"/>
  <c r="L376" i="2"/>
  <c r="G376" i="2"/>
  <c r="M375" i="2"/>
  <c r="L375" i="2"/>
  <c r="G375" i="2"/>
  <c r="M374" i="2"/>
  <c r="L374" i="2"/>
  <c r="G374" i="2"/>
  <c r="M373" i="2"/>
  <c r="L373" i="2"/>
  <c r="G373" i="2"/>
  <c r="M372" i="2"/>
  <c r="L372" i="2"/>
  <c r="G372" i="2"/>
  <c r="M371" i="2"/>
  <c r="L371" i="2"/>
  <c r="G371" i="2"/>
  <c r="M370" i="2"/>
  <c r="L370" i="2"/>
  <c r="G370" i="2"/>
  <c r="M369" i="2"/>
  <c r="L369" i="2"/>
  <c r="G369" i="2"/>
  <c r="M368" i="2"/>
  <c r="L368" i="2"/>
  <c r="G368" i="2"/>
  <c r="M367" i="2"/>
  <c r="L367" i="2"/>
  <c r="G367" i="2"/>
  <c r="M366" i="2"/>
  <c r="L366" i="2"/>
  <c r="G366" i="2"/>
  <c r="M365" i="2"/>
  <c r="L365" i="2"/>
  <c r="G365" i="2"/>
  <c r="M364" i="2"/>
  <c r="L364" i="2"/>
  <c r="G364" i="2"/>
  <c r="M363" i="2"/>
  <c r="L363" i="2"/>
  <c r="G363" i="2"/>
  <c r="M362" i="2"/>
  <c r="L362" i="2"/>
  <c r="G362" i="2"/>
  <c r="M361" i="2"/>
  <c r="L361" i="2"/>
  <c r="G361" i="2"/>
  <c r="M360" i="2"/>
  <c r="L360" i="2"/>
  <c r="G360" i="2"/>
  <c r="M359" i="2"/>
  <c r="L359" i="2"/>
  <c r="G359" i="2"/>
  <c r="M358" i="2"/>
  <c r="L358" i="2"/>
  <c r="G358" i="2"/>
  <c r="M357" i="2"/>
  <c r="L357" i="2"/>
  <c r="G357" i="2"/>
  <c r="M356" i="2"/>
  <c r="L356" i="2"/>
  <c r="G356" i="2"/>
  <c r="M355" i="2"/>
  <c r="L355" i="2"/>
  <c r="G355" i="2"/>
  <c r="M354" i="2"/>
  <c r="L354" i="2"/>
  <c r="G354" i="2"/>
  <c r="M353" i="2"/>
  <c r="L353" i="2"/>
  <c r="G353" i="2"/>
  <c r="M352" i="2"/>
  <c r="L352" i="2"/>
  <c r="G352" i="2"/>
  <c r="M351" i="2"/>
  <c r="L351" i="2"/>
  <c r="G351" i="2"/>
  <c r="M350" i="2"/>
  <c r="L350" i="2"/>
  <c r="G350" i="2"/>
  <c r="M349" i="2"/>
  <c r="L349" i="2"/>
  <c r="G349" i="2"/>
  <c r="M348" i="2"/>
  <c r="L348" i="2"/>
  <c r="G348" i="2"/>
  <c r="M347" i="2"/>
  <c r="L347" i="2"/>
  <c r="G347" i="2"/>
  <c r="M346" i="2"/>
  <c r="L346" i="2"/>
  <c r="G346" i="2"/>
  <c r="M345" i="2"/>
  <c r="L345" i="2"/>
  <c r="G345" i="2"/>
  <c r="M344" i="2"/>
  <c r="L344" i="2"/>
  <c r="G344" i="2"/>
  <c r="M343" i="2"/>
  <c r="L343" i="2"/>
  <c r="G343" i="2"/>
  <c r="M342" i="2"/>
  <c r="L342" i="2"/>
  <c r="G342" i="2"/>
  <c r="M341" i="2"/>
  <c r="L341" i="2"/>
  <c r="G341" i="2"/>
  <c r="M340" i="2"/>
  <c r="L340" i="2"/>
  <c r="G340" i="2"/>
  <c r="M339" i="2"/>
  <c r="L339" i="2"/>
  <c r="G339" i="2"/>
  <c r="M338" i="2"/>
  <c r="L338" i="2"/>
  <c r="G338" i="2"/>
  <c r="M337" i="2"/>
  <c r="L337" i="2"/>
  <c r="G337" i="2"/>
  <c r="M336" i="2"/>
  <c r="L336" i="2"/>
  <c r="G336" i="2"/>
  <c r="M335" i="2"/>
  <c r="L335" i="2"/>
  <c r="G335" i="2"/>
  <c r="M334" i="2"/>
  <c r="L334" i="2"/>
  <c r="G334" i="2"/>
  <c r="M333" i="2"/>
  <c r="L333" i="2"/>
  <c r="G333" i="2"/>
  <c r="M332" i="2"/>
  <c r="L332" i="2"/>
  <c r="G332" i="2"/>
  <c r="M331" i="2"/>
  <c r="L331" i="2"/>
  <c r="G331" i="2"/>
  <c r="M330" i="2"/>
  <c r="L330" i="2"/>
  <c r="G330" i="2"/>
  <c r="M329" i="2"/>
  <c r="L329" i="2"/>
  <c r="G329" i="2"/>
  <c r="M328" i="2"/>
  <c r="L328" i="2"/>
  <c r="G328" i="2"/>
  <c r="M327" i="2"/>
  <c r="L327" i="2"/>
  <c r="G327" i="2"/>
  <c r="M326" i="2"/>
  <c r="L326" i="2"/>
  <c r="G326" i="2"/>
  <c r="M325" i="2"/>
  <c r="L325" i="2"/>
  <c r="G325" i="2"/>
  <c r="M324" i="2"/>
  <c r="L324" i="2"/>
  <c r="G324" i="2"/>
  <c r="M323" i="2"/>
  <c r="L323" i="2"/>
  <c r="G323" i="2"/>
  <c r="M322" i="2"/>
  <c r="L322" i="2"/>
  <c r="G322" i="2"/>
  <c r="M321" i="2"/>
  <c r="L321" i="2"/>
  <c r="G321" i="2"/>
  <c r="M320" i="2"/>
  <c r="L320" i="2"/>
  <c r="G320" i="2"/>
  <c r="M319" i="2"/>
  <c r="L319" i="2"/>
  <c r="G319" i="2"/>
  <c r="M318" i="2"/>
  <c r="L318" i="2"/>
  <c r="G318" i="2"/>
  <c r="M317" i="2"/>
  <c r="L317" i="2"/>
  <c r="G317" i="2"/>
  <c r="M316" i="2"/>
  <c r="L316" i="2"/>
  <c r="G316" i="2"/>
  <c r="M315" i="2"/>
  <c r="L315" i="2"/>
  <c r="G315" i="2"/>
  <c r="M314" i="2"/>
  <c r="L314" i="2"/>
  <c r="G314" i="2"/>
  <c r="M313" i="2"/>
  <c r="L313" i="2"/>
  <c r="G313" i="2"/>
  <c r="M312" i="2"/>
  <c r="L312" i="2"/>
  <c r="G312" i="2"/>
  <c r="M311" i="2"/>
  <c r="L311" i="2"/>
  <c r="G311" i="2"/>
  <c r="M310" i="2"/>
  <c r="L310" i="2"/>
  <c r="G310" i="2"/>
  <c r="M309" i="2"/>
  <c r="L309" i="2"/>
  <c r="G309" i="2"/>
  <c r="M308" i="2"/>
  <c r="L308" i="2"/>
  <c r="G308" i="2"/>
  <c r="M307" i="2"/>
  <c r="L307" i="2"/>
  <c r="G307" i="2"/>
  <c r="M306" i="2"/>
  <c r="L306" i="2"/>
  <c r="G306" i="2"/>
  <c r="M305" i="2"/>
  <c r="L305" i="2"/>
  <c r="G305" i="2"/>
  <c r="M304" i="2"/>
  <c r="L304" i="2"/>
  <c r="G304" i="2"/>
  <c r="M303" i="2"/>
  <c r="L303" i="2"/>
  <c r="G303" i="2"/>
  <c r="M302" i="2"/>
  <c r="L302" i="2"/>
  <c r="G302" i="2"/>
  <c r="M301" i="2"/>
  <c r="L301" i="2"/>
  <c r="G301" i="2"/>
  <c r="M300" i="2"/>
  <c r="L300" i="2"/>
  <c r="G300" i="2"/>
  <c r="M299" i="2"/>
  <c r="L299" i="2"/>
  <c r="G299" i="2"/>
  <c r="M298" i="2"/>
  <c r="L298" i="2"/>
  <c r="G298" i="2"/>
  <c r="M297" i="2"/>
  <c r="L297" i="2"/>
  <c r="G297" i="2"/>
  <c r="M296" i="2"/>
  <c r="L296" i="2"/>
  <c r="G296" i="2"/>
  <c r="M295" i="2"/>
  <c r="L295" i="2"/>
  <c r="G295" i="2"/>
  <c r="M294" i="2"/>
  <c r="L294" i="2"/>
  <c r="G294" i="2"/>
  <c r="M293" i="2"/>
  <c r="L293" i="2"/>
  <c r="G293" i="2"/>
  <c r="M292" i="2"/>
  <c r="L292" i="2"/>
  <c r="G292" i="2"/>
  <c r="M291" i="2"/>
  <c r="L291" i="2"/>
  <c r="G291" i="2"/>
  <c r="M290" i="2"/>
  <c r="L290" i="2"/>
  <c r="G290" i="2"/>
  <c r="M289" i="2"/>
  <c r="L289" i="2"/>
  <c r="G289" i="2"/>
  <c r="M288" i="2"/>
  <c r="L288" i="2"/>
  <c r="G288" i="2"/>
  <c r="M287" i="2"/>
  <c r="L287" i="2"/>
  <c r="G287" i="2"/>
  <c r="M286" i="2"/>
  <c r="L286" i="2"/>
  <c r="G286" i="2"/>
  <c r="M285" i="2"/>
  <c r="L285" i="2"/>
  <c r="G285" i="2"/>
  <c r="M284" i="2"/>
  <c r="L284" i="2"/>
  <c r="G284" i="2"/>
  <c r="M283" i="2"/>
  <c r="L283" i="2"/>
  <c r="G283" i="2"/>
  <c r="M282" i="2"/>
  <c r="L282" i="2"/>
  <c r="G282" i="2"/>
  <c r="M281" i="2"/>
  <c r="L281" i="2"/>
  <c r="G281" i="2"/>
  <c r="M280" i="2"/>
  <c r="L280" i="2"/>
  <c r="G280" i="2"/>
  <c r="M279" i="2"/>
  <c r="L279" i="2"/>
  <c r="G279" i="2"/>
  <c r="M278" i="2"/>
  <c r="L278" i="2"/>
  <c r="G278" i="2"/>
  <c r="M277" i="2"/>
  <c r="L277" i="2"/>
  <c r="G277" i="2"/>
  <c r="M276" i="2"/>
  <c r="L276" i="2"/>
  <c r="G276" i="2"/>
  <c r="M275" i="2"/>
  <c r="L275" i="2"/>
  <c r="G275" i="2"/>
  <c r="M274" i="2"/>
  <c r="L274" i="2"/>
  <c r="G274" i="2"/>
  <c r="M273" i="2"/>
  <c r="L273" i="2"/>
  <c r="G273" i="2"/>
  <c r="M272" i="2"/>
  <c r="L272" i="2"/>
  <c r="G272" i="2"/>
  <c r="M271" i="2"/>
  <c r="L271" i="2"/>
  <c r="G271" i="2"/>
  <c r="M270" i="2"/>
  <c r="L270" i="2"/>
  <c r="G270" i="2"/>
  <c r="M269" i="2"/>
  <c r="L269" i="2"/>
  <c r="G269" i="2"/>
  <c r="M268" i="2"/>
  <c r="L268" i="2"/>
  <c r="G268" i="2"/>
  <c r="M267" i="2"/>
  <c r="L267" i="2"/>
  <c r="G267" i="2"/>
  <c r="M266" i="2"/>
  <c r="L266" i="2"/>
  <c r="G266" i="2"/>
  <c r="M265" i="2"/>
  <c r="L265" i="2"/>
  <c r="G265" i="2"/>
  <c r="M264" i="2"/>
  <c r="L264" i="2"/>
  <c r="G264" i="2"/>
  <c r="M263" i="2"/>
  <c r="L263" i="2"/>
  <c r="G263" i="2"/>
  <c r="M262" i="2"/>
  <c r="L262" i="2"/>
  <c r="G262" i="2"/>
  <c r="M261" i="2"/>
  <c r="L261" i="2"/>
  <c r="G261" i="2"/>
  <c r="M260" i="2"/>
  <c r="L260" i="2"/>
  <c r="G260" i="2"/>
  <c r="M259" i="2"/>
  <c r="L259" i="2"/>
  <c r="G259" i="2"/>
  <c r="M258" i="2"/>
  <c r="L258" i="2"/>
  <c r="G258" i="2"/>
  <c r="M257" i="2"/>
  <c r="L257" i="2"/>
  <c r="G257" i="2"/>
  <c r="M256" i="2"/>
  <c r="L256" i="2"/>
  <c r="G256" i="2"/>
  <c r="M255" i="2"/>
  <c r="L255" i="2"/>
  <c r="G255" i="2"/>
  <c r="M254" i="2"/>
  <c r="L254" i="2"/>
  <c r="G254" i="2"/>
  <c r="M253" i="2"/>
  <c r="L253" i="2"/>
  <c r="G253" i="2"/>
  <c r="M252" i="2"/>
  <c r="L252" i="2"/>
  <c r="G252" i="2"/>
  <c r="M251" i="2"/>
  <c r="L251" i="2"/>
  <c r="G251" i="2"/>
  <c r="M250" i="2"/>
  <c r="L250" i="2"/>
  <c r="G250" i="2"/>
  <c r="M249" i="2"/>
  <c r="L249" i="2"/>
  <c r="G249" i="2"/>
  <c r="M248" i="2"/>
  <c r="L248" i="2"/>
  <c r="G248" i="2"/>
  <c r="M247" i="2"/>
  <c r="L247" i="2"/>
  <c r="G247" i="2"/>
  <c r="M246" i="2"/>
  <c r="L246" i="2"/>
  <c r="G246" i="2"/>
  <c r="M245" i="2"/>
  <c r="L245" i="2"/>
  <c r="G245" i="2"/>
  <c r="M244" i="2"/>
  <c r="L244" i="2"/>
  <c r="G244" i="2"/>
  <c r="M243" i="2"/>
  <c r="L243" i="2"/>
  <c r="G243" i="2"/>
  <c r="M242" i="2"/>
  <c r="L242" i="2"/>
  <c r="G242" i="2"/>
  <c r="M241" i="2"/>
  <c r="L241" i="2"/>
  <c r="G241" i="2"/>
  <c r="M240" i="2"/>
  <c r="L240" i="2"/>
  <c r="G240" i="2"/>
  <c r="M239" i="2"/>
  <c r="L239" i="2"/>
  <c r="G239" i="2"/>
  <c r="M238" i="2"/>
  <c r="L238" i="2"/>
  <c r="G238" i="2"/>
  <c r="M237" i="2"/>
  <c r="L237" i="2"/>
  <c r="G237" i="2"/>
  <c r="M236" i="2"/>
  <c r="L236" i="2"/>
  <c r="G236" i="2"/>
  <c r="M235" i="2"/>
  <c r="L235" i="2"/>
  <c r="G235" i="2"/>
  <c r="M234" i="2"/>
  <c r="L234" i="2"/>
  <c r="G234" i="2"/>
  <c r="M233" i="2"/>
  <c r="L233" i="2"/>
  <c r="G233" i="2"/>
  <c r="M232" i="2"/>
  <c r="L232" i="2"/>
  <c r="G232" i="2"/>
  <c r="M231" i="2"/>
  <c r="L231" i="2"/>
  <c r="G231" i="2"/>
  <c r="M230" i="2"/>
  <c r="L230" i="2"/>
  <c r="G230" i="2"/>
  <c r="M229" i="2"/>
  <c r="L229" i="2"/>
  <c r="G229" i="2"/>
  <c r="M228" i="2"/>
  <c r="L228" i="2"/>
  <c r="G228" i="2"/>
  <c r="M227" i="2"/>
  <c r="L227" i="2"/>
  <c r="G227" i="2"/>
  <c r="M226" i="2"/>
  <c r="L226" i="2"/>
  <c r="G226" i="2"/>
  <c r="M225" i="2"/>
  <c r="L225" i="2"/>
  <c r="G225" i="2"/>
  <c r="M224" i="2"/>
  <c r="L224" i="2"/>
  <c r="G224" i="2"/>
  <c r="M223" i="2"/>
  <c r="L223" i="2"/>
  <c r="G223" i="2"/>
  <c r="M222" i="2"/>
  <c r="L222" i="2"/>
  <c r="G222" i="2"/>
  <c r="M221" i="2"/>
  <c r="L221" i="2"/>
  <c r="G221" i="2"/>
  <c r="M220" i="2"/>
  <c r="L220" i="2"/>
  <c r="G220" i="2"/>
  <c r="M219" i="2"/>
  <c r="L219" i="2"/>
  <c r="G219" i="2"/>
  <c r="M218" i="2"/>
  <c r="L218" i="2"/>
  <c r="G218" i="2"/>
  <c r="M217" i="2"/>
  <c r="L217" i="2"/>
  <c r="G217" i="2"/>
  <c r="M216" i="2"/>
  <c r="L216" i="2"/>
  <c r="G216" i="2"/>
  <c r="M215" i="2"/>
  <c r="L215" i="2"/>
  <c r="G215" i="2"/>
  <c r="M214" i="2"/>
  <c r="L214" i="2"/>
  <c r="G214" i="2"/>
  <c r="M213" i="2"/>
  <c r="L213" i="2"/>
  <c r="G213" i="2"/>
  <c r="M212" i="2"/>
  <c r="L212" i="2"/>
  <c r="G212" i="2"/>
  <c r="M211" i="2"/>
  <c r="L211" i="2"/>
  <c r="G211" i="2"/>
  <c r="M210" i="2"/>
  <c r="L210" i="2"/>
  <c r="G210" i="2"/>
  <c r="M209" i="2"/>
  <c r="L209" i="2"/>
  <c r="G209" i="2"/>
  <c r="M208" i="2"/>
  <c r="L208" i="2"/>
  <c r="G208" i="2"/>
  <c r="M207" i="2"/>
  <c r="L207" i="2"/>
  <c r="G207" i="2"/>
  <c r="M206" i="2"/>
  <c r="L206" i="2"/>
  <c r="G206" i="2"/>
  <c r="M205" i="2"/>
  <c r="L205" i="2"/>
  <c r="G205" i="2"/>
  <c r="M204" i="2"/>
  <c r="L204" i="2"/>
  <c r="G204" i="2"/>
  <c r="M203" i="2"/>
  <c r="L203" i="2"/>
  <c r="G203" i="2"/>
  <c r="M202" i="2"/>
  <c r="L202" i="2"/>
  <c r="G202" i="2"/>
  <c r="M201" i="2"/>
  <c r="L201" i="2"/>
  <c r="G201" i="2"/>
  <c r="M200" i="2"/>
  <c r="L200" i="2"/>
  <c r="G200" i="2"/>
  <c r="M199" i="2"/>
  <c r="L199" i="2"/>
  <c r="G199" i="2"/>
  <c r="M198" i="2"/>
  <c r="L198" i="2"/>
  <c r="G198" i="2"/>
  <c r="M197" i="2"/>
  <c r="L197" i="2"/>
  <c r="G197" i="2"/>
  <c r="M196" i="2"/>
  <c r="L196" i="2"/>
  <c r="G196" i="2"/>
  <c r="M195" i="2"/>
  <c r="L195" i="2"/>
  <c r="G195" i="2"/>
  <c r="M194" i="2"/>
  <c r="L194" i="2"/>
  <c r="G194" i="2"/>
  <c r="M193" i="2"/>
  <c r="L193" i="2"/>
  <c r="G193" i="2"/>
  <c r="M192" i="2"/>
  <c r="L192" i="2"/>
  <c r="G192" i="2"/>
  <c r="M191" i="2"/>
  <c r="L191" i="2"/>
  <c r="G191" i="2"/>
  <c r="M190" i="2"/>
  <c r="L190" i="2"/>
  <c r="G190" i="2"/>
  <c r="M189" i="2"/>
  <c r="L189" i="2"/>
  <c r="G189" i="2"/>
  <c r="M188" i="2"/>
  <c r="L188" i="2"/>
  <c r="G188" i="2"/>
  <c r="M187" i="2"/>
  <c r="L187" i="2"/>
  <c r="G187" i="2"/>
  <c r="M186" i="2"/>
  <c r="L186" i="2"/>
  <c r="G186" i="2"/>
  <c r="M185" i="2"/>
  <c r="L185" i="2"/>
  <c r="G185" i="2"/>
  <c r="M184" i="2"/>
  <c r="L184" i="2"/>
  <c r="G184" i="2"/>
  <c r="M183" i="2"/>
  <c r="L183" i="2"/>
  <c r="G183" i="2"/>
  <c r="M182" i="2"/>
  <c r="L182" i="2"/>
  <c r="G182" i="2"/>
  <c r="M181" i="2"/>
  <c r="L181" i="2"/>
  <c r="G181" i="2"/>
  <c r="M180" i="2"/>
  <c r="L180" i="2"/>
  <c r="G180" i="2"/>
  <c r="M179" i="2"/>
  <c r="L179" i="2"/>
  <c r="G179" i="2"/>
  <c r="M178" i="2"/>
  <c r="L178" i="2"/>
  <c r="G178" i="2"/>
  <c r="M177" i="2"/>
  <c r="L177" i="2"/>
  <c r="G177" i="2"/>
  <c r="M176" i="2"/>
  <c r="L176" i="2"/>
  <c r="G176" i="2"/>
  <c r="M175" i="2"/>
  <c r="L175" i="2"/>
  <c r="G175" i="2"/>
  <c r="M174" i="2"/>
  <c r="L174" i="2"/>
  <c r="G174" i="2"/>
  <c r="M173" i="2"/>
  <c r="L173" i="2"/>
  <c r="G173" i="2"/>
  <c r="M172" i="2"/>
  <c r="L172" i="2"/>
  <c r="G172" i="2"/>
  <c r="M171" i="2"/>
  <c r="L171" i="2"/>
  <c r="G171" i="2"/>
  <c r="M170" i="2"/>
  <c r="L170" i="2"/>
  <c r="G170" i="2"/>
  <c r="M169" i="2"/>
  <c r="L169" i="2"/>
  <c r="G169" i="2"/>
  <c r="M168" i="2"/>
  <c r="L168" i="2"/>
  <c r="G168" i="2"/>
  <c r="M167" i="2"/>
  <c r="L167" i="2"/>
  <c r="G167" i="2"/>
  <c r="M166" i="2"/>
  <c r="L166" i="2"/>
  <c r="G166" i="2"/>
  <c r="M165" i="2"/>
  <c r="L165" i="2"/>
  <c r="G165" i="2"/>
  <c r="M164" i="2"/>
  <c r="L164" i="2"/>
  <c r="G164" i="2"/>
  <c r="M163" i="2"/>
  <c r="L163" i="2"/>
  <c r="G163" i="2"/>
  <c r="M162" i="2"/>
  <c r="L162" i="2"/>
  <c r="G162" i="2"/>
  <c r="M161" i="2"/>
  <c r="L161" i="2"/>
  <c r="G161" i="2"/>
  <c r="M160" i="2"/>
  <c r="L160" i="2"/>
  <c r="G160" i="2"/>
  <c r="M159" i="2"/>
  <c r="L159" i="2"/>
  <c r="G159" i="2"/>
  <c r="M158" i="2"/>
  <c r="L158" i="2"/>
  <c r="G158" i="2"/>
  <c r="M157" i="2"/>
  <c r="L157" i="2"/>
  <c r="G157" i="2"/>
  <c r="M156" i="2"/>
  <c r="L156" i="2"/>
  <c r="G156" i="2"/>
  <c r="M155" i="2"/>
  <c r="L155" i="2"/>
  <c r="G155" i="2"/>
  <c r="M154" i="2"/>
  <c r="L154" i="2"/>
  <c r="G154" i="2"/>
  <c r="M153" i="2"/>
  <c r="L153" i="2"/>
  <c r="G153" i="2"/>
  <c r="M152" i="2"/>
  <c r="L152" i="2"/>
  <c r="G152" i="2"/>
  <c r="M151" i="2"/>
  <c r="L151" i="2"/>
  <c r="G151" i="2"/>
  <c r="M150" i="2"/>
  <c r="L150" i="2"/>
  <c r="G150" i="2"/>
  <c r="M149" i="2"/>
  <c r="L149" i="2"/>
  <c r="G149" i="2"/>
  <c r="M148" i="2"/>
  <c r="L148" i="2"/>
  <c r="G148" i="2"/>
  <c r="M147" i="2"/>
  <c r="L147" i="2"/>
  <c r="G147" i="2"/>
  <c r="M146" i="2"/>
  <c r="L146" i="2"/>
  <c r="G146" i="2"/>
  <c r="M145" i="2"/>
  <c r="L145" i="2"/>
  <c r="G145" i="2"/>
  <c r="M144" i="2"/>
  <c r="L144" i="2"/>
  <c r="G144" i="2"/>
  <c r="M143" i="2"/>
  <c r="L143" i="2"/>
  <c r="G143" i="2"/>
  <c r="M142" i="2"/>
  <c r="L142" i="2"/>
  <c r="G142" i="2"/>
  <c r="M141" i="2"/>
  <c r="L141" i="2"/>
  <c r="G141" i="2"/>
  <c r="M140" i="2"/>
  <c r="L140" i="2"/>
  <c r="G140" i="2"/>
  <c r="M139" i="2"/>
  <c r="L139" i="2"/>
  <c r="G139" i="2"/>
  <c r="M138" i="2"/>
  <c r="L138" i="2"/>
  <c r="G138" i="2"/>
  <c r="M137" i="2"/>
  <c r="L137" i="2"/>
  <c r="G137" i="2"/>
  <c r="M136" i="2"/>
  <c r="L136" i="2"/>
  <c r="G136" i="2"/>
  <c r="M135" i="2"/>
  <c r="L135" i="2"/>
  <c r="G135" i="2"/>
  <c r="M134" i="2"/>
  <c r="L134" i="2"/>
  <c r="G134" i="2"/>
  <c r="M133" i="2"/>
  <c r="L133" i="2"/>
  <c r="G133" i="2"/>
  <c r="M132" i="2"/>
  <c r="L132" i="2"/>
  <c r="G132" i="2"/>
  <c r="M131" i="2"/>
  <c r="L131" i="2"/>
  <c r="G131" i="2"/>
  <c r="M130" i="2"/>
  <c r="L130" i="2"/>
  <c r="G130" i="2"/>
  <c r="M129" i="2"/>
  <c r="L129" i="2"/>
  <c r="G129" i="2"/>
  <c r="M128" i="2"/>
  <c r="L128" i="2"/>
  <c r="G128" i="2"/>
  <c r="M127" i="2"/>
  <c r="L127" i="2"/>
  <c r="G127" i="2"/>
  <c r="M126" i="2"/>
  <c r="L126" i="2"/>
  <c r="G126" i="2"/>
  <c r="M125" i="2"/>
  <c r="L125" i="2"/>
  <c r="G125" i="2"/>
  <c r="M124" i="2"/>
  <c r="L124" i="2"/>
  <c r="G124" i="2"/>
  <c r="M123" i="2"/>
  <c r="L123" i="2"/>
  <c r="G123" i="2"/>
  <c r="M122" i="2"/>
  <c r="L122" i="2"/>
  <c r="G122" i="2"/>
  <c r="M121" i="2"/>
  <c r="L121" i="2"/>
  <c r="G121" i="2"/>
  <c r="M120" i="2"/>
  <c r="L120" i="2"/>
  <c r="G120" i="2"/>
  <c r="M119" i="2"/>
  <c r="L119" i="2"/>
  <c r="G119" i="2"/>
  <c r="M118" i="2"/>
  <c r="L118" i="2"/>
  <c r="G118" i="2"/>
  <c r="M117" i="2"/>
  <c r="L117" i="2"/>
  <c r="G117" i="2"/>
  <c r="M116" i="2"/>
  <c r="L116" i="2"/>
  <c r="G116" i="2"/>
  <c r="M115" i="2"/>
  <c r="L115" i="2"/>
  <c r="G115" i="2"/>
  <c r="M114" i="2"/>
  <c r="L114" i="2"/>
  <c r="G114" i="2"/>
  <c r="M113" i="2"/>
  <c r="L113" i="2"/>
  <c r="G113" i="2"/>
  <c r="M112" i="2"/>
  <c r="L112" i="2"/>
  <c r="G112" i="2"/>
  <c r="M111" i="2"/>
  <c r="L111" i="2"/>
  <c r="G111" i="2"/>
  <c r="M110" i="2"/>
  <c r="L110" i="2"/>
  <c r="G110" i="2"/>
  <c r="M109" i="2"/>
  <c r="L109" i="2"/>
  <c r="G109" i="2"/>
  <c r="M108" i="2"/>
  <c r="L108" i="2"/>
  <c r="G108" i="2"/>
  <c r="M107" i="2"/>
  <c r="L107" i="2"/>
  <c r="G107" i="2"/>
  <c r="M106" i="2"/>
  <c r="L106" i="2"/>
  <c r="G106" i="2"/>
  <c r="M105" i="2"/>
  <c r="L105" i="2"/>
  <c r="G105" i="2"/>
  <c r="M104" i="2"/>
  <c r="L104" i="2"/>
  <c r="G104" i="2"/>
  <c r="M103" i="2"/>
  <c r="L103" i="2"/>
  <c r="G103" i="2"/>
  <c r="M102" i="2"/>
  <c r="L102" i="2"/>
  <c r="G102" i="2"/>
  <c r="M101" i="2"/>
  <c r="L101" i="2"/>
  <c r="G101" i="2"/>
  <c r="M100" i="2"/>
  <c r="L100" i="2"/>
  <c r="G100" i="2"/>
  <c r="M99" i="2"/>
  <c r="L99" i="2"/>
  <c r="G99" i="2"/>
  <c r="M98" i="2"/>
  <c r="L98" i="2"/>
  <c r="G98" i="2"/>
  <c r="M97" i="2"/>
  <c r="L97" i="2"/>
  <c r="G97" i="2"/>
  <c r="M96" i="2"/>
  <c r="L96" i="2"/>
  <c r="G96" i="2"/>
  <c r="M95" i="2"/>
  <c r="L95" i="2"/>
  <c r="G95" i="2"/>
  <c r="M94" i="2"/>
  <c r="L94" i="2"/>
  <c r="G94" i="2"/>
  <c r="M93" i="2"/>
  <c r="L93" i="2"/>
  <c r="G93" i="2"/>
  <c r="M92" i="2"/>
  <c r="L92" i="2"/>
  <c r="G92" i="2"/>
  <c r="M91" i="2"/>
  <c r="L91" i="2"/>
  <c r="G91" i="2"/>
  <c r="M90" i="2"/>
  <c r="L90" i="2"/>
  <c r="G90" i="2"/>
  <c r="M89" i="2"/>
  <c r="L89" i="2"/>
  <c r="G89" i="2"/>
  <c r="M88" i="2"/>
  <c r="L88" i="2"/>
  <c r="G88" i="2"/>
  <c r="M87" i="2"/>
  <c r="L87" i="2"/>
  <c r="G87" i="2"/>
  <c r="M86" i="2"/>
  <c r="L86" i="2"/>
  <c r="G86" i="2"/>
  <c r="M85" i="2"/>
  <c r="L85" i="2"/>
  <c r="G85" i="2"/>
  <c r="M84" i="2"/>
  <c r="L84" i="2"/>
  <c r="G84" i="2"/>
  <c r="M83" i="2"/>
  <c r="L83" i="2"/>
  <c r="G83" i="2"/>
  <c r="M82" i="2"/>
  <c r="L82" i="2"/>
  <c r="G82" i="2"/>
  <c r="M81" i="2"/>
  <c r="L81" i="2"/>
  <c r="G81" i="2"/>
  <c r="M80" i="2"/>
  <c r="L80" i="2"/>
  <c r="G80" i="2"/>
  <c r="M79" i="2"/>
  <c r="L79" i="2"/>
  <c r="G79" i="2"/>
  <c r="M78" i="2"/>
  <c r="L78" i="2"/>
  <c r="G78" i="2"/>
  <c r="M77" i="2"/>
  <c r="L77" i="2"/>
  <c r="G77" i="2"/>
  <c r="M76" i="2"/>
  <c r="L76" i="2"/>
  <c r="G76" i="2"/>
  <c r="M75" i="2"/>
  <c r="L75" i="2"/>
  <c r="G75" i="2"/>
  <c r="M74" i="2"/>
  <c r="L74" i="2"/>
  <c r="G74" i="2"/>
  <c r="M73" i="2"/>
  <c r="L73" i="2"/>
  <c r="G73" i="2"/>
  <c r="M72" i="2"/>
  <c r="L72" i="2"/>
  <c r="G72" i="2"/>
  <c r="M71" i="2"/>
  <c r="L71" i="2"/>
  <c r="G71" i="2"/>
  <c r="M70" i="2"/>
  <c r="L70" i="2"/>
  <c r="G70" i="2"/>
  <c r="M69" i="2"/>
  <c r="L69" i="2"/>
  <c r="G69" i="2"/>
  <c r="M68" i="2"/>
  <c r="L68" i="2"/>
  <c r="G68" i="2"/>
  <c r="M67" i="2"/>
  <c r="L67" i="2"/>
  <c r="G67" i="2"/>
  <c r="M66" i="2"/>
  <c r="L66" i="2"/>
  <c r="G66" i="2"/>
  <c r="M65" i="2"/>
  <c r="L65" i="2"/>
  <c r="G65" i="2"/>
  <c r="M64" i="2"/>
  <c r="L64" i="2"/>
  <c r="G64" i="2"/>
  <c r="M63" i="2"/>
  <c r="L63" i="2"/>
  <c r="G63" i="2"/>
  <c r="M62" i="2"/>
  <c r="L62" i="2"/>
  <c r="G62" i="2"/>
  <c r="M61" i="2"/>
  <c r="L61" i="2"/>
  <c r="G61" i="2"/>
  <c r="M60" i="2"/>
  <c r="L60" i="2"/>
  <c r="G60" i="2"/>
  <c r="M59" i="2"/>
  <c r="L59" i="2"/>
  <c r="G59" i="2"/>
  <c r="M58" i="2"/>
  <c r="L58" i="2"/>
  <c r="G58" i="2"/>
  <c r="M57" i="2"/>
  <c r="L57" i="2"/>
  <c r="G57" i="2"/>
  <c r="M56" i="2"/>
  <c r="L56" i="2"/>
  <c r="G56" i="2"/>
  <c r="M55" i="2"/>
  <c r="L55" i="2"/>
  <c r="G55" i="2"/>
  <c r="M54" i="2"/>
  <c r="L54" i="2"/>
  <c r="G54" i="2"/>
  <c r="M53" i="2"/>
  <c r="L53" i="2"/>
  <c r="G53" i="2"/>
  <c r="M52" i="2"/>
  <c r="L52" i="2"/>
  <c r="G52" i="2"/>
  <c r="M51" i="2"/>
  <c r="L51" i="2"/>
  <c r="G51" i="2"/>
  <c r="M50" i="2"/>
  <c r="L50" i="2"/>
  <c r="G50" i="2"/>
  <c r="M49" i="2"/>
  <c r="L49" i="2"/>
  <c r="G49" i="2"/>
  <c r="M48" i="2"/>
  <c r="L48" i="2"/>
  <c r="G48" i="2"/>
  <c r="M47" i="2"/>
  <c r="L47" i="2"/>
  <c r="G47" i="2"/>
  <c r="M46" i="2"/>
  <c r="L46" i="2"/>
  <c r="G46" i="2"/>
  <c r="M45" i="2"/>
  <c r="L45" i="2"/>
  <c r="G45" i="2"/>
  <c r="M44" i="2"/>
  <c r="L44" i="2"/>
  <c r="G44" i="2"/>
  <c r="M43" i="2"/>
  <c r="L43" i="2"/>
  <c r="G43" i="2"/>
  <c r="M42" i="2"/>
  <c r="L42" i="2"/>
  <c r="G42" i="2"/>
  <c r="M41" i="2"/>
  <c r="L41" i="2"/>
  <c r="G41" i="2"/>
  <c r="M40" i="2"/>
  <c r="L40" i="2"/>
  <c r="G40" i="2"/>
  <c r="M39" i="2"/>
  <c r="L39" i="2"/>
  <c r="G39" i="2"/>
  <c r="M38" i="2"/>
  <c r="L38" i="2"/>
  <c r="G38" i="2"/>
  <c r="M37" i="2"/>
  <c r="L37" i="2"/>
  <c r="G37" i="2"/>
  <c r="M36" i="2"/>
  <c r="L36" i="2"/>
  <c r="G36" i="2"/>
  <c r="M35" i="2"/>
  <c r="L35" i="2"/>
  <c r="G35" i="2"/>
  <c r="M34" i="2"/>
  <c r="L34" i="2"/>
  <c r="G34" i="2"/>
  <c r="M33" i="2"/>
  <c r="L33" i="2"/>
  <c r="G33" i="2"/>
  <c r="M32" i="2"/>
  <c r="L32" i="2"/>
  <c r="G32" i="2"/>
  <c r="M31" i="2"/>
  <c r="L31" i="2"/>
  <c r="G31" i="2"/>
  <c r="M30" i="2"/>
  <c r="L30" i="2"/>
  <c r="G30" i="2"/>
  <c r="M29" i="2"/>
  <c r="L29" i="2"/>
  <c r="G29" i="2"/>
  <c r="M28" i="2"/>
  <c r="L28" i="2"/>
  <c r="G28" i="2"/>
  <c r="M27" i="2"/>
  <c r="L27" i="2"/>
  <c r="G27" i="2"/>
  <c r="M26" i="2"/>
  <c r="L26" i="2"/>
  <c r="G26" i="2"/>
  <c r="M25" i="2"/>
  <c r="L25" i="2"/>
  <c r="G25" i="2"/>
  <c r="M24" i="2"/>
  <c r="L24" i="2"/>
  <c r="G24" i="2"/>
  <c r="M23" i="2"/>
  <c r="L23" i="2"/>
  <c r="G23" i="2"/>
  <c r="M22" i="2"/>
  <c r="L22" i="2"/>
  <c r="G22" i="2"/>
  <c r="M21" i="2"/>
  <c r="L21" i="2"/>
  <c r="G21" i="2"/>
  <c r="M20" i="2"/>
  <c r="L20" i="2"/>
  <c r="G20" i="2"/>
  <c r="M19" i="2"/>
  <c r="L19" i="2"/>
  <c r="G19" i="2"/>
  <c r="M18" i="2"/>
  <c r="L18" i="2"/>
  <c r="G18" i="2"/>
  <c r="M17" i="2"/>
  <c r="L17" i="2"/>
  <c r="G17" i="2"/>
  <c r="M16" i="2"/>
  <c r="L16" i="2"/>
  <c r="G16" i="2"/>
  <c r="M15" i="2"/>
  <c r="L15" i="2"/>
  <c r="G15" i="2"/>
  <c r="M14" i="2"/>
  <c r="L14" i="2"/>
  <c r="G14" i="2"/>
  <c r="M13" i="2"/>
  <c r="L13" i="2"/>
  <c r="G13" i="2"/>
  <c r="M12" i="2"/>
  <c r="L12" i="2"/>
  <c r="G12" i="2"/>
  <c r="M11" i="2"/>
  <c r="L11" i="2"/>
  <c r="G11" i="2"/>
  <c r="M10" i="2"/>
  <c r="L10" i="2"/>
  <c r="G10" i="2"/>
  <c r="M9" i="2"/>
  <c r="L9" i="2"/>
  <c r="G9" i="2"/>
  <c r="M8" i="2"/>
  <c r="L8" i="2"/>
  <c r="G8" i="2"/>
  <c r="M7" i="2"/>
  <c r="L7" i="2"/>
  <c r="G7" i="2"/>
  <c r="M6" i="2"/>
  <c r="L6" i="2"/>
  <c r="G6" i="2"/>
  <c r="M5" i="2"/>
  <c r="L5" i="2"/>
  <c r="G5" i="2"/>
  <c r="M4" i="2"/>
  <c r="L4" i="2"/>
  <c r="F4" i="2" s="1"/>
  <c r="G4" i="2"/>
  <c r="M3" i="2"/>
  <c r="L3" i="2"/>
  <c r="G3" i="2"/>
  <c r="M2" i="2"/>
  <c r="L2" i="2"/>
  <c r="F2" i="2" s="1"/>
  <c r="G2" i="2"/>
  <c r="P6" i="6" l="1"/>
  <c r="P7" i="6"/>
  <c r="P6" i="5"/>
  <c r="P7" i="5"/>
  <c r="P7" i="4"/>
  <c r="P6" i="4"/>
  <c r="P8" i="4" s="1"/>
  <c r="P6" i="3"/>
  <c r="P7" i="3"/>
  <c r="V6" i="5"/>
  <c r="V7" i="5"/>
  <c r="F16" i="6"/>
  <c r="F3" i="6"/>
  <c r="F29" i="5"/>
  <c r="F270" i="4"/>
  <c r="F7" i="4"/>
  <c r="F9" i="4"/>
  <c r="F8" i="4"/>
  <c r="F4" i="4"/>
  <c r="F4" i="3"/>
  <c r="F9" i="3"/>
  <c r="F3" i="3"/>
  <c r="F346" i="3"/>
  <c r="F7" i="3"/>
  <c r="F154" i="3"/>
  <c r="F2" i="3"/>
  <c r="F103" i="3"/>
  <c r="F6" i="2"/>
  <c r="F5" i="2"/>
  <c r="F3" i="2"/>
  <c r="F429" i="2"/>
  <c r="F271" i="2"/>
  <c r="F266" i="2"/>
  <c r="F252" i="2"/>
  <c r="F241" i="2"/>
  <c r="F229" i="2"/>
  <c r="F222" i="2"/>
  <c r="F217" i="2"/>
  <c r="F204" i="2"/>
  <c r="F194" i="2"/>
  <c r="F181" i="2"/>
  <c r="F176" i="2"/>
  <c r="F167" i="2"/>
  <c r="F151" i="2"/>
  <c r="F164" i="2"/>
  <c r="F161" i="2"/>
  <c r="F158" i="2"/>
  <c r="F148" i="2"/>
  <c r="F145" i="2"/>
  <c r="F142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272" i="2"/>
  <c r="F258" i="2"/>
  <c r="F253" i="2"/>
  <c r="F232" i="2"/>
  <c r="F223" i="2"/>
  <c r="F218" i="2"/>
  <c r="F200" i="2"/>
  <c r="F177" i="2"/>
  <c r="F168" i="2"/>
  <c r="F165" i="2"/>
  <c r="F152" i="2"/>
  <c r="F149" i="2"/>
  <c r="F146" i="2"/>
  <c r="F136" i="2"/>
  <c r="F132" i="2"/>
  <c r="F124" i="2"/>
  <c r="F120" i="2"/>
  <c r="F112" i="2"/>
  <c r="F104" i="2"/>
  <c r="F100" i="2"/>
  <c r="F92" i="2"/>
  <c r="F88" i="2"/>
  <c r="F80" i="2"/>
  <c r="F76" i="2"/>
  <c r="F68" i="2"/>
  <c r="F60" i="2"/>
  <c r="F52" i="2"/>
  <c r="F48" i="2"/>
  <c r="F40" i="2"/>
  <c r="F32" i="2"/>
  <c r="F28" i="2"/>
  <c r="F20" i="2"/>
  <c r="F16" i="2"/>
  <c r="F246" i="2"/>
  <c r="F244" i="2"/>
  <c r="F205" i="2"/>
  <c r="F182" i="2"/>
  <c r="F162" i="2"/>
  <c r="F128" i="2"/>
  <c r="F116" i="2"/>
  <c r="F108" i="2"/>
  <c r="F96" i="2"/>
  <c r="F84" i="2"/>
  <c r="F72" i="2"/>
  <c r="F64" i="2"/>
  <c r="F56" i="2"/>
  <c r="F44" i="2"/>
  <c r="F36" i="2"/>
  <c r="F24" i="2"/>
  <c r="F12" i="2"/>
  <c r="F55" i="2"/>
  <c r="F71" i="2"/>
  <c r="F87" i="2"/>
  <c r="F199" i="2"/>
  <c r="F51" i="2"/>
  <c r="F67" i="2"/>
  <c r="F83" i="2"/>
  <c r="F11" i="2"/>
  <c r="F15" i="2"/>
  <c r="F19" i="2"/>
  <c r="F23" i="2"/>
  <c r="F27" i="2"/>
  <c r="F31" i="2"/>
  <c r="F35" i="2"/>
  <c r="F39" i="2"/>
  <c r="F43" i="2"/>
  <c r="F47" i="2"/>
  <c r="F268" i="2"/>
  <c r="F63" i="2"/>
  <c r="F79" i="2"/>
  <c r="F59" i="2"/>
  <c r="F75" i="2"/>
  <c r="F415" i="2"/>
  <c r="F421" i="2"/>
  <c r="F426" i="2"/>
  <c r="F428" i="2"/>
  <c r="F51" i="3"/>
  <c r="F318" i="3"/>
  <c r="F320" i="3"/>
  <c r="F301" i="2"/>
  <c r="F314" i="2"/>
  <c r="F316" i="2"/>
  <c r="F329" i="2"/>
  <c r="F336" i="2"/>
  <c r="F338" i="2"/>
  <c r="F342" i="2"/>
  <c r="F351" i="2"/>
  <c r="F390" i="2"/>
  <c r="F397" i="2"/>
  <c r="F408" i="2"/>
  <c r="F139" i="2"/>
  <c r="F155" i="2"/>
  <c r="F171" i="2"/>
  <c r="F174" i="2"/>
  <c r="F192" i="2"/>
  <c r="F197" i="2"/>
  <c r="F210" i="2"/>
  <c r="F215" i="2"/>
  <c r="F220" i="2"/>
  <c r="F234" i="2"/>
  <c r="F239" i="2"/>
  <c r="F248" i="2"/>
  <c r="F260" i="2"/>
  <c r="F262" i="2"/>
  <c r="F269" i="2"/>
  <c r="F274" i="2"/>
  <c r="F288" i="2"/>
  <c r="F290" i="2"/>
  <c r="F294" i="2"/>
  <c r="F303" i="2"/>
  <c r="F344" i="2"/>
  <c r="F357" i="2"/>
  <c r="F381" i="2"/>
  <c r="F392" i="2"/>
  <c r="F399" i="2"/>
  <c r="F68" i="3"/>
  <c r="F70" i="3"/>
  <c r="F89" i="3"/>
  <c r="F202" i="3"/>
  <c r="F184" i="2"/>
  <c r="F189" i="2"/>
  <c r="F202" i="2"/>
  <c r="F207" i="2"/>
  <c r="F212" i="2"/>
  <c r="F225" i="2"/>
  <c r="F236" i="2"/>
  <c r="F250" i="2"/>
  <c r="F255" i="2"/>
  <c r="F264" i="2"/>
  <c r="F276" i="2"/>
  <c r="F278" i="2"/>
  <c r="F285" i="2"/>
  <c r="F296" i="2"/>
  <c r="F309" i="2"/>
  <c r="F333" i="2"/>
  <c r="F346" i="2"/>
  <c r="F348" i="2"/>
  <c r="F361" i="2"/>
  <c r="F368" i="2"/>
  <c r="F370" i="2"/>
  <c r="F374" i="2"/>
  <c r="F383" i="2"/>
  <c r="F405" i="2"/>
  <c r="F410" i="2"/>
  <c r="F412" i="2"/>
  <c r="F432" i="2"/>
  <c r="F198" i="3"/>
  <c r="F20" i="3"/>
  <c r="F22" i="3"/>
  <c r="F41" i="3"/>
  <c r="F83" i="3"/>
  <c r="F158" i="3"/>
  <c r="F280" i="2"/>
  <c r="F298" i="2"/>
  <c r="F300" i="2"/>
  <c r="F313" i="2"/>
  <c r="F320" i="2"/>
  <c r="F322" i="2"/>
  <c r="F326" i="2"/>
  <c r="F335" i="2"/>
  <c r="F376" i="2"/>
  <c r="F389" i="2"/>
  <c r="F394" i="2"/>
  <c r="F396" i="2"/>
  <c r="F425" i="2"/>
  <c r="F415" i="3"/>
  <c r="F99" i="3"/>
  <c r="F35" i="3"/>
  <c r="F125" i="3"/>
  <c r="F141" i="3"/>
  <c r="F78" i="2"/>
  <c r="F110" i="2"/>
  <c r="F130" i="2"/>
  <c r="F160" i="2"/>
  <c r="F196" i="2"/>
  <c r="F209" i="2"/>
  <c r="F238" i="2"/>
  <c r="F245" i="2"/>
  <c r="F257" i="2"/>
  <c r="F282" i="2"/>
  <c r="F328" i="2"/>
  <c r="F341" i="2"/>
  <c r="F365" i="2"/>
  <c r="F378" i="2"/>
  <c r="F380" i="2"/>
  <c r="F52" i="3"/>
  <c r="F54" i="3"/>
  <c r="F73" i="3"/>
  <c r="F181" i="3"/>
  <c r="F22" i="2"/>
  <c r="F30" i="2"/>
  <c r="F38" i="2"/>
  <c r="F46" i="2"/>
  <c r="F54" i="2"/>
  <c r="F62" i="2"/>
  <c r="F90" i="2"/>
  <c r="F102" i="2"/>
  <c r="F122" i="2"/>
  <c r="F134" i="2"/>
  <c r="F138" i="2"/>
  <c r="F141" i="2"/>
  <c r="F144" i="2"/>
  <c r="F154" i="2"/>
  <c r="F157" i="2"/>
  <c r="F170" i="2"/>
  <c r="F173" i="2"/>
  <c r="F186" i="2"/>
  <c r="F191" i="2"/>
  <c r="F214" i="2"/>
  <c r="F233" i="2"/>
  <c r="F147" i="2"/>
  <c r="F163" i="2"/>
  <c r="F178" i="2"/>
  <c r="F183" i="2"/>
  <c r="F188" i="2"/>
  <c r="F201" i="2"/>
  <c r="F206" i="2"/>
  <c r="F224" i="2"/>
  <c r="F249" i="2"/>
  <c r="F254" i="2"/>
  <c r="F261" i="2"/>
  <c r="F273" i="2"/>
  <c r="F284" i="2"/>
  <c r="F293" i="2"/>
  <c r="F317" i="2"/>
  <c r="F330" i="2"/>
  <c r="F332" i="2"/>
  <c r="F345" i="2"/>
  <c r="F352" i="2"/>
  <c r="F354" i="2"/>
  <c r="F358" i="2"/>
  <c r="F367" i="2"/>
  <c r="F409" i="2"/>
  <c r="F416" i="2"/>
  <c r="F418" i="2"/>
  <c r="F422" i="2"/>
  <c r="F25" i="3"/>
  <c r="F67" i="3"/>
  <c r="F283" i="3"/>
  <c r="F14" i="2"/>
  <c r="F18" i="2"/>
  <c r="F26" i="2"/>
  <c r="F34" i="2"/>
  <c r="F58" i="2"/>
  <c r="F66" i="2"/>
  <c r="F74" i="2"/>
  <c r="F82" i="2"/>
  <c r="F86" i="2"/>
  <c r="F94" i="2"/>
  <c r="F106" i="2"/>
  <c r="F114" i="2"/>
  <c r="F118" i="2"/>
  <c r="F126" i="2"/>
  <c r="F287" i="2"/>
  <c r="F423" i="2"/>
  <c r="F407" i="2"/>
  <c r="F391" i="2"/>
  <c r="F375" i="2"/>
  <c r="F359" i="2"/>
  <c r="F343" i="2"/>
  <c r="F327" i="2"/>
  <c r="F311" i="2"/>
  <c r="F295" i="2"/>
  <c r="F279" i="2"/>
  <c r="F263" i="2"/>
  <c r="F247" i="2"/>
  <c r="F231" i="2"/>
  <c r="F433" i="2"/>
  <c r="F430" i="2"/>
  <c r="F420" i="2"/>
  <c r="F417" i="2"/>
  <c r="F414" i="2"/>
  <c r="F404" i="2"/>
  <c r="F401" i="2"/>
  <c r="F398" i="2"/>
  <c r="F388" i="2"/>
  <c r="F385" i="2"/>
  <c r="F382" i="2"/>
  <c r="F372" i="2"/>
  <c r="F369" i="2"/>
  <c r="F366" i="2"/>
  <c r="F356" i="2"/>
  <c r="F353" i="2"/>
  <c r="F350" i="2"/>
  <c r="F340" i="2"/>
  <c r="F337" i="2"/>
  <c r="F334" i="2"/>
  <c r="F324" i="2"/>
  <c r="F321" i="2"/>
  <c r="F318" i="2"/>
  <c r="F308" i="2"/>
  <c r="F305" i="2"/>
  <c r="F302" i="2"/>
  <c r="F292" i="2"/>
  <c r="F289" i="2"/>
  <c r="F427" i="2"/>
  <c r="F411" i="2"/>
  <c r="F395" i="2"/>
  <c r="F379" i="2"/>
  <c r="F363" i="2"/>
  <c r="F347" i="2"/>
  <c r="F331" i="2"/>
  <c r="F315" i="2"/>
  <c r="F299" i="2"/>
  <c r="F283" i="2"/>
  <c r="F267" i="2"/>
  <c r="F251" i="2"/>
  <c r="F235" i="2"/>
  <c r="F219" i="2"/>
  <c r="F203" i="2"/>
  <c r="F187" i="2"/>
  <c r="F419" i="2"/>
  <c r="F403" i="2"/>
  <c r="F387" i="2"/>
  <c r="F371" i="2"/>
  <c r="F355" i="2"/>
  <c r="F339" i="2"/>
  <c r="F323" i="2"/>
  <c r="F307" i="2"/>
  <c r="F291" i="2"/>
  <c r="F275" i="2"/>
  <c r="F259" i="2"/>
  <c r="F243" i="2"/>
  <c r="F227" i="2"/>
  <c r="F211" i="2"/>
  <c r="F195" i="2"/>
  <c r="F179" i="2"/>
  <c r="F7" i="2"/>
  <c r="F8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0" i="2"/>
  <c r="F150" i="2"/>
  <c r="F153" i="2"/>
  <c r="F156" i="2"/>
  <c r="F166" i="2"/>
  <c r="F169" i="2"/>
  <c r="F172" i="2"/>
  <c r="F175" i="2"/>
  <c r="F180" i="2"/>
  <c r="F193" i="2"/>
  <c r="F198" i="2"/>
  <c r="F216" i="2"/>
  <c r="F221" i="2"/>
  <c r="F226" i="2"/>
  <c r="F240" i="2"/>
  <c r="F265" i="2"/>
  <c r="F270" i="2"/>
  <c r="F277" i="2"/>
  <c r="F297" i="2"/>
  <c r="F304" i="2"/>
  <c r="F306" i="2"/>
  <c r="F310" i="2"/>
  <c r="F319" i="2"/>
  <c r="F360" i="2"/>
  <c r="F373" i="2"/>
  <c r="F393" i="2"/>
  <c r="F400" i="2"/>
  <c r="F402" i="2"/>
  <c r="F424" i="2"/>
  <c r="F431" i="2"/>
  <c r="F19" i="3"/>
  <c r="F84" i="3"/>
  <c r="F86" i="3"/>
  <c r="F311" i="3"/>
  <c r="F324" i="3"/>
  <c r="F10" i="2"/>
  <c r="F42" i="2"/>
  <c r="F50" i="2"/>
  <c r="F70" i="2"/>
  <c r="F98" i="2"/>
  <c r="F143" i="2"/>
  <c r="F159" i="2"/>
  <c r="F185" i="2"/>
  <c r="F190" i="2"/>
  <c r="F208" i="2"/>
  <c r="F213" i="2"/>
  <c r="F228" i="2"/>
  <c r="F230" i="2"/>
  <c r="F237" i="2"/>
  <c r="F242" i="2"/>
  <c r="F256" i="2"/>
  <c r="F281" i="2"/>
  <c r="F286" i="2"/>
  <c r="F312" i="2"/>
  <c r="F325" i="2"/>
  <c r="F349" i="2"/>
  <c r="F362" i="2"/>
  <c r="F364" i="2"/>
  <c r="F377" i="2"/>
  <c r="F384" i="2"/>
  <c r="F386" i="2"/>
  <c r="F406" i="2"/>
  <c r="F413" i="2"/>
  <c r="F36" i="3"/>
  <c r="F38" i="3"/>
  <c r="F57" i="3"/>
  <c r="F117" i="3"/>
  <c r="F133" i="3"/>
  <c r="F149" i="3"/>
  <c r="F190" i="3"/>
  <c r="F331" i="3"/>
  <c r="F5" i="3"/>
  <c r="F10" i="3"/>
  <c r="F13" i="3"/>
  <c r="F23" i="3"/>
  <c r="F26" i="3"/>
  <c r="F29" i="3"/>
  <c r="F39" i="3"/>
  <c r="F42" i="3"/>
  <c r="F45" i="3"/>
  <c r="F55" i="3"/>
  <c r="F58" i="3"/>
  <c r="F61" i="3"/>
  <c r="F71" i="3"/>
  <c r="F74" i="3"/>
  <c r="F77" i="3"/>
  <c r="F87" i="3"/>
  <c r="F90" i="3"/>
  <c r="F93" i="3"/>
  <c r="F105" i="3"/>
  <c r="F114" i="3"/>
  <c r="F169" i="3"/>
  <c r="F178" i="3"/>
  <c r="F192" i="3"/>
  <c r="F199" i="3"/>
  <c r="F221" i="3"/>
  <c r="F225" i="3"/>
  <c r="F234" i="3"/>
  <c r="F247" i="3"/>
  <c r="F254" i="3"/>
  <c r="F256" i="3"/>
  <c r="F260" i="3"/>
  <c r="F285" i="3"/>
  <c r="F289" i="3"/>
  <c r="F298" i="3"/>
  <c r="F333" i="3"/>
  <c r="F337" i="3"/>
  <c r="F378" i="3"/>
  <c r="F388" i="3"/>
  <c r="F16" i="3"/>
  <c r="F32" i="3"/>
  <c r="F48" i="3"/>
  <c r="F64" i="3"/>
  <c r="F80" i="3"/>
  <c r="F96" i="3"/>
  <c r="F102" i="3"/>
  <c r="F111" i="3"/>
  <c r="F122" i="3"/>
  <c r="F130" i="3"/>
  <c r="F138" i="3"/>
  <c r="F146" i="3"/>
  <c r="F157" i="3"/>
  <c r="F166" i="3"/>
  <c r="F189" i="3"/>
  <c r="F196" i="3"/>
  <c r="F204" i="3"/>
  <c r="F218" i="3"/>
  <c r="F267" i="3"/>
  <c r="F343" i="3"/>
  <c r="F350" i="3"/>
  <c r="F352" i="3"/>
  <c r="F356" i="3"/>
  <c r="F363" i="3"/>
  <c r="F382" i="3"/>
  <c r="F384" i="3"/>
  <c r="F397" i="3"/>
  <c r="F418" i="3"/>
  <c r="F113" i="3"/>
  <c r="F177" i="3"/>
  <c r="F186" i="3"/>
  <c r="F201" i="3"/>
  <c r="F206" i="3"/>
  <c r="F208" i="3"/>
  <c r="F215" i="3"/>
  <c r="F231" i="3"/>
  <c r="F238" i="3"/>
  <c r="F240" i="3"/>
  <c r="F244" i="3"/>
  <c r="F269" i="3"/>
  <c r="F273" i="3"/>
  <c r="F282" i="3"/>
  <c r="F295" i="3"/>
  <c r="F302" i="3"/>
  <c r="F304" i="3"/>
  <c r="F308" i="3"/>
  <c r="F315" i="3"/>
  <c r="F330" i="3"/>
  <c r="F365" i="3"/>
  <c r="F369" i="3"/>
  <c r="F12" i="3"/>
  <c r="F28" i="3"/>
  <c r="F44" i="3"/>
  <c r="F60" i="3"/>
  <c r="F76" i="3"/>
  <c r="F92" i="3"/>
  <c r="F101" i="3"/>
  <c r="F110" i="3"/>
  <c r="F121" i="3"/>
  <c r="F129" i="3"/>
  <c r="F137" i="3"/>
  <c r="F145" i="3"/>
  <c r="F165" i="3"/>
  <c r="F174" i="3"/>
  <c r="F212" i="3"/>
  <c r="F220" i="3"/>
  <c r="F251" i="3"/>
  <c r="F317" i="3"/>
  <c r="F321" i="3"/>
  <c r="F375" i="3"/>
  <c r="F15" i="3"/>
  <c r="F18" i="3"/>
  <c r="F21" i="3"/>
  <c r="F31" i="3"/>
  <c r="F34" i="3"/>
  <c r="F37" i="3"/>
  <c r="F47" i="3"/>
  <c r="F50" i="3"/>
  <c r="F53" i="3"/>
  <c r="F63" i="3"/>
  <c r="F66" i="3"/>
  <c r="F69" i="3"/>
  <c r="F79" i="3"/>
  <c r="F82" i="3"/>
  <c r="F85" i="3"/>
  <c r="F95" i="3"/>
  <c r="F98" i="3"/>
  <c r="F107" i="3"/>
  <c r="F153" i="3"/>
  <c r="F162" i="3"/>
  <c r="F185" i="3"/>
  <c r="F193" i="3"/>
  <c r="F203" i="3"/>
  <c r="F217" i="3"/>
  <c r="F222" i="3"/>
  <c r="F224" i="3"/>
  <c r="F228" i="3"/>
  <c r="F253" i="3"/>
  <c r="F257" i="3"/>
  <c r="F266" i="3"/>
  <c r="F279" i="3"/>
  <c r="F286" i="3"/>
  <c r="F288" i="3"/>
  <c r="F292" i="3"/>
  <c r="F327" i="3"/>
  <c r="F334" i="3"/>
  <c r="F336" i="3"/>
  <c r="F340" i="3"/>
  <c r="F347" i="3"/>
  <c r="F362" i="3"/>
  <c r="F400" i="3"/>
  <c r="F421" i="3"/>
  <c r="F6" i="3"/>
  <c r="F24" i="3"/>
  <c r="F40" i="3"/>
  <c r="F56" i="3"/>
  <c r="F72" i="3"/>
  <c r="F88" i="3"/>
  <c r="F109" i="3"/>
  <c r="F118" i="3"/>
  <c r="F126" i="3"/>
  <c r="F134" i="3"/>
  <c r="F142" i="3"/>
  <c r="F150" i="3"/>
  <c r="F173" i="3"/>
  <c r="F182" i="3"/>
  <c r="F214" i="3"/>
  <c r="F235" i="3"/>
  <c r="F299" i="3"/>
  <c r="F314" i="3"/>
  <c r="F349" i="3"/>
  <c r="F353" i="3"/>
  <c r="F381" i="3"/>
  <c r="F385" i="3"/>
  <c r="F394" i="3"/>
  <c r="F432" i="3"/>
  <c r="F429" i="3"/>
  <c r="F426" i="3"/>
  <c r="F416" i="3"/>
  <c r="F413" i="3"/>
  <c r="F410" i="3"/>
  <c r="F431" i="3"/>
  <c r="F423" i="3"/>
  <c r="F399" i="3"/>
  <c r="F383" i="3"/>
  <c r="F367" i="3"/>
  <c r="F351" i="3"/>
  <c r="F335" i="3"/>
  <c r="F319" i="3"/>
  <c r="F303" i="3"/>
  <c r="F287" i="3"/>
  <c r="F271" i="3"/>
  <c r="F255" i="3"/>
  <c r="F239" i="3"/>
  <c r="F223" i="3"/>
  <c r="F207" i="3"/>
  <c r="F191" i="3"/>
  <c r="F187" i="3"/>
  <c r="F183" i="3"/>
  <c r="F179" i="3"/>
  <c r="F175" i="3"/>
  <c r="F171" i="3"/>
  <c r="F167" i="3"/>
  <c r="F163" i="3"/>
  <c r="F159" i="3"/>
  <c r="F155" i="3"/>
  <c r="F151" i="3"/>
  <c r="F147" i="3"/>
  <c r="F143" i="3"/>
  <c r="F139" i="3"/>
  <c r="F135" i="3"/>
  <c r="F131" i="3"/>
  <c r="F127" i="3"/>
  <c r="F123" i="3"/>
  <c r="F119" i="3"/>
  <c r="F420" i="3"/>
  <c r="F417" i="3"/>
  <c r="F409" i="3"/>
  <c r="F406" i="3"/>
  <c r="F396" i="3"/>
  <c r="F393" i="3"/>
  <c r="F390" i="3"/>
  <c r="F380" i="3"/>
  <c r="F377" i="3"/>
  <c r="F374" i="3"/>
  <c r="F364" i="3"/>
  <c r="F361" i="3"/>
  <c r="F358" i="3"/>
  <c r="F348" i="3"/>
  <c r="F345" i="3"/>
  <c r="F342" i="3"/>
  <c r="F332" i="3"/>
  <c r="F329" i="3"/>
  <c r="F326" i="3"/>
  <c r="F316" i="3"/>
  <c r="F313" i="3"/>
  <c r="F310" i="3"/>
  <c r="F300" i="3"/>
  <c r="F297" i="3"/>
  <c r="F294" i="3"/>
  <c r="F284" i="3"/>
  <c r="F281" i="3"/>
  <c r="F278" i="3"/>
  <c r="F268" i="3"/>
  <c r="F265" i="3"/>
  <c r="F262" i="3"/>
  <c r="F252" i="3"/>
  <c r="F249" i="3"/>
  <c r="F246" i="3"/>
  <c r="F236" i="3"/>
  <c r="F233" i="3"/>
  <c r="F230" i="3"/>
  <c r="F412" i="3"/>
  <c r="F403" i="3"/>
  <c r="F387" i="3"/>
  <c r="F371" i="3"/>
  <c r="F355" i="3"/>
  <c r="F339" i="3"/>
  <c r="F323" i="3"/>
  <c r="F307" i="3"/>
  <c r="F291" i="3"/>
  <c r="F275" i="3"/>
  <c r="F259" i="3"/>
  <c r="F243" i="3"/>
  <c r="F227" i="3"/>
  <c r="F211" i="3"/>
  <c r="F195" i="3"/>
  <c r="F188" i="3"/>
  <c r="F184" i="3"/>
  <c r="F180" i="3"/>
  <c r="F176" i="3"/>
  <c r="F172" i="3"/>
  <c r="F168" i="3"/>
  <c r="F164" i="3"/>
  <c r="F160" i="3"/>
  <c r="F156" i="3"/>
  <c r="F152" i="3"/>
  <c r="F148" i="3"/>
  <c r="F144" i="3"/>
  <c r="F140" i="3"/>
  <c r="F136" i="3"/>
  <c r="F132" i="3"/>
  <c r="F128" i="3"/>
  <c r="F124" i="3"/>
  <c r="F120" i="3"/>
  <c r="F116" i="3"/>
  <c r="F112" i="3"/>
  <c r="F108" i="3"/>
  <c r="F104" i="3"/>
  <c r="F100" i="3"/>
  <c r="F430" i="3"/>
  <c r="F427" i="3"/>
  <c r="F424" i="3"/>
  <c r="F407" i="3"/>
  <c r="F391" i="3"/>
  <c r="F422" i="3"/>
  <c r="F404" i="3"/>
  <c r="F401" i="3"/>
  <c r="F398" i="3"/>
  <c r="F433" i="3"/>
  <c r="F425" i="3"/>
  <c r="F419" i="3"/>
  <c r="F395" i="3"/>
  <c r="F379" i="3"/>
  <c r="F428" i="3"/>
  <c r="F414" i="3"/>
  <c r="F411" i="3"/>
  <c r="F408" i="3"/>
  <c r="F405" i="3"/>
  <c r="F402" i="3"/>
  <c r="F392" i="3"/>
  <c r="F389" i="3"/>
  <c r="F386" i="3"/>
  <c r="F376" i="3"/>
  <c r="F373" i="3"/>
  <c r="F370" i="3"/>
  <c r="F360" i="3"/>
  <c r="F357" i="3"/>
  <c r="F354" i="3"/>
  <c r="F344" i="3"/>
  <c r="F341" i="3"/>
  <c r="F338" i="3"/>
  <c r="F328" i="3"/>
  <c r="F325" i="3"/>
  <c r="F322" i="3"/>
  <c r="F312" i="3"/>
  <c r="F309" i="3"/>
  <c r="F306" i="3"/>
  <c r="F296" i="3"/>
  <c r="F293" i="3"/>
  <c r="F290" i="3"/>
  <c r="F280" i="3"/>
  <c r="F277" i="3"/>
  <c r="F274" i="3"/>
  <c r="F264" i="3"/>
  <c r="F261" i="3"/>
  <c r="F258" i="3"/>
  <c r="F248" i="3"/>
  <c r="F245" i="3"/>
  <c r="F242" i="3"/>
  <c r="F232" i="3"/>
  <c r="F229" i="3"/>
  <c r="F226" i="3"/>
  <c r="F216" i="3"/>
  <c r="F213" i="3"/>
  <c r="F210" i="3"/>
  <c r="F200" i="3"/>
  <c r="F197" i="3"/>
  <c r="F194" i="3"/>
  <c r="F11" i="3"/>
  <c r="F14" i="3"/>
  <c r="F17" i="3"/>
  <c r="F27" i="3"/>
  <c r="F30" i="3"/>
  <c r="F33" i="3"/>
  <c r="F43" i="3"/>
  <c r="F46" i="3"/>
  <c r="F49" i="3"/>
  <c r="F59" i="3"/>
  <c r="F62" i="3"/>
  <c r="F65" i="3"/>
  <c r="F75" i="3"/>
  <c r="F78" i="3"/>
  <c r="F81" i="3"/>
  <c r="F91" i="3"/>
  <c r="F94" i="3"/>
  <c r="F97" i="3"/>
  <c r="F106" i="3"/>
  <c r="F115" i="3"/>
  <c r="F161" i="3"/>
  <c r="F170" i="3"/>
  <c r="F205" i="3"/>
  <c r="F209" i="3"/>
  <c r="F219" i="3"/>
  <c r="F237" i="3"/>
  <c r="F241" i="3"/>
  <c r="F250" i="3"/>
  <c r="F263" i="3"/>
  <c r="F270" i="3"/>
  <c r="F272" i="3"/>
  <c r="F276" i="3"/>
  <c r="F301" i="3"/>
  <c r="F305" i="3"/>
  <c r="F359" i="3"/>
  <c r="F366" i="3"/>
  <c r="F368" i="3"/>
  <c r="F372" i="3"/>
  <c r="F11" i="4"/>
  <c r="F14" i="4"/>
  <c r="F65" i="4"/>
  <c r="F78" i="4"/>
  <c r="F84" i="4"/>
  <c r="F97" i="4"/>
  <c r="F110" i="4"/>
  <c r="F116" i="4"/>
  <c r="F129" i="4"/>
  <c r="F142" i="4"/>
  <c r="F148" i="4"/>
  <c r="F161" i="4"/>
  <c r="F174" i="4"/>
  <c r="F180" i="4"/>
  <c r="F199" i="4"/>
  <c r="F209" i="4"/>
  <c r="F238" i="4"/>
  <c r="F244" i="4"/>
  <c r="F252" i="4"/>
  <c r="F260" i="4"/>
  <c r="F268" i="4"/>
  <c r="F276" i="4"/>
  <c r="F282" i="4"/>
  <c r="F284" i="4"/>
  <c r="F37" i="4"/>
  <c r="F42" i="4"/>
  <c r="F44" i="4"/>
  <c r="F47" i="4"/>
  <c r="F49" i="4"/>
  <c r="F54" i="4"/>
  <c r="F63" i="4"/>
  <c r="F95" i="4"/>
  <c r="F127" i="4"/>
  <c r="F159" i="4"/>
  <c r="F182" i="4"/>
  <c r="F188" i="4"/>
  <c r="F207" i="4"/>
  <c r="F217" i="4"/>
  <c r="F246" i="4"/>
  <c r="F254" i="4"/>
  <c r="F262" i="4"/>
  <c r="F430" i="4"/>
  <c r="F426" i="4"/>
  <c r="F422" i="4"/>
  <c r="F418" i="4"/>
  <c r="F414" i="4"/>
  <c r="F431" i="4"/>
  <c r="F427" i="4"/>
  <c r="F423" i="4"/>
  <c r="F419" i="4"/>
  <c r="F415" i="4"/>
  <c r="F411" i="4"/>
  <c r="F407" i="4"/>
  <c r="F417" i="4"/>
  <c r="F408" i="4"/>
  <c r="F399" i="4"/>
  <c r="F383" i="4"/>
  <c r="F367" i="4"/>
  <c r="F351" i="4"/>
  <c r="F335" i="4"/>
  <c r="F319" i="4"/>
  <c r="F303" i="4"/>
  <c r="F287" i="4"/>
  <c r="F429" i="4"/>
  <c r="F420" i="4"/>
  <c r="F406" i="4"/>
  <c r="F396" i="4"/>
  <c r="F393" i="4"/>
  <c r="F390" i="4"/>
  <c r="F380" i="4"/>
  <c r="F377" i="4"/>
  <c r="F374" i="4"/>
  <c r="F364" i="4"/>
  <c r="F361" i="4"/>
  <c r="F358" i="4"/>
  <c r="F348" i="4"/>
  <c r="F345" i="4"/>
  <c r="F432" i="4"/>
  <c r="F409" i="4"/>
  <c r="F403" i="4"/>
  <c r="F387" i="4"/>
  <c r="F371" i="4"/>
  <c r="F355" i="4"/>
  <c r="F339" i="4"/>
  <c r="F323" i="4"/>
  <c r="F307" i="4"/>
  <c r="F291" i="4"/>
  <c r="F433" i="4"/>
  <c r="F424" i="4"/>
  <c r="F410" i="4"/>
  <c r="F425" i="4"/>
  <c r="F416" i="4"/>
  <c r="F428" i="4"/>
  <c r="F405" i="4"/>
  <c r="F402" i="4"/>
  <c r="F392" i="4"/>
  <c r="F389" i="4"/>
  <c r="F386" i="4"/>
  <c r="F376" i="4"/>
  <c r="F373" i="4"/>
  <c r="F370" i="4"/>
  <c r="F360" i="4"/>
  <c r="F357" i="4"/>
  <c r="F354" i="4"/>
  <c r="F421" i="4"/>
  <c r="F388" i="4"/>
  <c r="F384" i="4"/>
  <c r="F382" i="4"/>
  <c r="F375" i="4"/>
  <c r="F362" i="4"/>
  <c r="F353" i="4"/>
  <c r="F336" i="4"/>
  <c r="F316" i="4"/>
  <c r="F305" i="4"/>
  <c r="F298" i="4"/>
  <c r="F295" i="4"/>
  <c r="F292" i="4"/>
  <c r="F349" i="4"/>
  <c r="F344" i="4"/>
  <c r="F341" i="4"/>
  <c r="F334" i="4"/>
  <c r="F329" i="4"/>
  <c r="F326" i="4"/>
  <c r="F301" i="4"/>
  <c r="F290" i="4"/>
  <c r="F283" i="4"/>
  <c r="F280" i="4"/>
  <c r="F277" i="4"/>
  <c r="F269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413" i="4"/>
  <c r="F400" i="4"/>
  <c r="F398" i="4"/>
  <c r="F391" i="4"/>
  <c r="F378" i="4"/>
  <c r="F369" i="4"/>
  <c r="F365" i="4"/>
  <c r="F347" i="4"/>
  <c r="F332" i="4"/>
  <c r="F321" i="4"/>
  <c r="F314" i="4"/>
  <c r="F311" i="4"/>
  <c r="F308" i="4"/>
  <c r="F288" i="4"/>
  <c r="F275" i="4"/>
  <c r="F272" i="4"/>
  <c r="F267" i="4"/>
  <c r="F264" i="4"/>
  <c r="F259" i="4"/>
  <c r="F256" i="4"/>
  <c r="F251" i="4"/>
  <c r="F248" i="4"/>
  <c r="F243" i="4"/>
  <c r="F240" i="4"/>
  <c r="F235" i="4"/>
  <c r="F232" i="4"/>
  <c r="F227" i="4"/>
  <c r="F224" i="4"/>
  <c r="F219" i="4"/>
  <c r="F216" i="4"/>
  <c r="F211" i="4"/>
  <c r="F208" i="4"/>
  <c r="F203" i="4"/>
  <c r="F200" i="4"/>
  <c r="F195" i="4"/>
  <c r="F192" i="4"/>
  <c r="F187" i="4"/>
  <c r="F184" i="4"/>
  <c r="F179" i="4"/>
  <c r="F176" i="4"/>
  <c r="F171" i="4"/>
  <c r="F168" i="4"/>
  <c r="F163" i="4"/>
  <c r="F160" i="4"/>
  <c r="F155" i="4"/>
  <c r="F152" i="4"/>
  <c r="F147" i="4"/>
  <c r="F144" i="4"/>
  <c r="F139" i="4"/>
  <c r="F136" i="4"/>
  <c r="F131" i="4"/>
  <c r="F128" i="4"/>
  <c r="F123" i="4"/>
  <c r="F120" i="4"/>
  <c r="F115" i="4"/>
  <c r="F112" i="4"/>
  <c r="F107" i="4"/>
  <c r="F104" i="4"/>
  <c r="F99" i="4"/>
  <c r="F96" i="4"/>
  <c r="F91" i="4"/>
  <c r="F88" i="4"/>
  <c r="F83" i="4"/>
  <c r="F80" i="4"/>
  <c r="F75" i="4"/>
  <c r="F72" i="4"/>
  <c r="F67" i="4"/>
  <c r="F64" i="4"/>
  <c r="F59" i="4"/>
  <c r="F56" i="4"/>
  <c r="F51" i="4"/>
  <c r="F48" i="4"/>
  <c r="F43" i="4"/>
  <c r="F40" i="4"/>
  <c r="F35" i="4"/>
  <c r="F32" i="4"/>
  <c r="F27" i="4"/>
  <c r="F24" i="4"/>
  <c r="F19" i="4"/>
  <c r="F16" i="4"/>
  <c r="F404" i="4"/>
  <c r="F363" i="4"/>
  <c r="F342" i="4"/>
  <c r="F317" i="4"/>
  <c r="F306" i="4"/>
  <c r="F299" i="4"/>
  <c r="F296" i="4"/>
  <c r="F293" i="4"/>
  <c r="F286" i="4"/>
  <c r="F281" i="4"/>
  <c r="F278" i="4"/>
  <c r="F394" i="4"/>
  <c r="F385" i="4"/>
  <c r="F381" i="4"/>
  <c r="F356" i="4"/>
  <c r="F352" i="4"/>
  <c r="F337" i="4"/>
  <c r="F330" i="4"/>
  <c r="F327" i="4"/>
  <c r="F324" i="4"/>
  <c r="F379" i="4"/>
  <c r="F350" i="4"/>
  <c r="F333" i="4"/>
  <c r="F322" i="4"/>
  <c r="F315" i="4"/>
  <c r="F312" i="4"/>
  <c r="F309" i="4"/>
  <c r="F302" i="4"/>
  <c r="F297" i="4"/>
  <c r="F294" i="4"/>
  <c r="F401" i="4"/>
  <c r="F397" i="4"/>
  <c r="F372" i="4"/>
  <c r="F368" i="4"/>
  <c r="F366" i="4"/>
  <c r="F359" i="4"/>
  <c r="F343" i="4"/>
  <c r="F340" i="4"/>
  <c r="F320" i="4"/>
  <c r="F300" i="4"/>
  <c r="F289" i="4"/>
  <c r="F412" i="4"/>
  <c r="F395" i="4"/>
  <c r="F346" i="4"/>
  <c r="F338" i="4"/>
  <c r="F331" i="4"/>
  <c r="F328" i="4"/>
  <c r="F325" i="4"/>
  <c r="F318" i="4"/>
  <c r="F313" i="4"/>
  <c r="F310" i="4"/>
  <c r="F285" i="4"/>
  <c r="F274" i="4"/>
  <c r="F266" i="4"/>
  <c r="F258" i="4"/>
  <c r="F250" i="4"/>
  <c r="F242" i="4"/>
  <c r="F234" i="4"/>
  <c r="F226" i="4"/>
  <c r="F218" i="4"/>
  <c r="F210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" i="4"/>
  <c r="F10" i="4"/>
  <c r="F13" i="4"/>
  <c r="F18" i="4"/>
  <c r="F20" i="4"/>
  <c r="F23" i="4"/>
  <c r="F25" i="4"/>
  <c r="F30" i="4"/>
  <c r="F60" i="4"/>
  <c r="F73" i="4"/>
  <c r="F86" i="4"/>
  <c r="F92" i="4"/>
  <c r="F105" i="4"/>
  <c r="F118" i="4"/>
  <c r="F124" i="4"/>
  <c r="F137" i="4"/>
  <c r="F150" i="4"/>
  <c r="F156" i="4"/>
  <c r="F169" i="4"/>
  <c r="F190" i="4"/>
  <c r="F196" i="4"/>
  <c r="F215" i="4"/>
  <c r="F225" i="4"/>
  <c r="F53" i="4"/>
  <c r="F71" i="4"/>
  <c r="F103" i="4"/>
  <c r="F135" i="4"/>
  <c r="F167" i="4"/>
  <c r="F198" i="4"/>
  <c r="F204" i="4"/>
  <c r="F223" i="4"/>
  <c r="F233" i="4"/>
  <c r="F304" i="4"/>
  <c r="F29" i="4"/>
  <c r="F34" i="4"/>
  <c r="F36" i="4"/>
  <c r="F39" i="4"/>
  <c r="F41" i="4"/>
  <c r="F46" i="4"/>
  <c r="F62" i="4"/>
  <c r="F68" i="4"/>
  <c r="F81" i="4"/>
  <c r="F94" i="4"/>
  <c r="F100" i="4"/>
  <c r="F113" i="4"/>
  <c r="F126" i="4"/>
  <c r="F132" i="4"/>
  <c r="F145" i="4"/>
  <c r="F158" i="4"/>
  <c r="F164" i="4"/>
  <c r="F177" i="4"/>
  <c r="F206" i="4"/>
  <c r="F212" i="4"/>
  <c r="F231" i="4"/>
  <c r="F241" i="4"/>
  <c r="F249" i="4"/>
  <c r="F257" i="4"/>
  <c r="F265" i="4"/>
  <c r="F273" i="4"/>
  <c r="F12" i="4"/>
  <c r="F15" i="4"/>
  <c r="F17" i="4"/>
  <c r="F22" i="4"/>
  <c r="F79" i="4"/>
  <c r="F111" i="4"/>
  <c r="F143" i="4"/>
  <c r="F175" i="4"/>
  <c r="F185" i="4"/>
  <c r="F214" i="4"/>
  <c r="F220" i="4"/>
  <c r="F239" i="4"/>
  <c r="F247" i="4"/>
  <c r="F255" i="4"/>
  <c r="F263" i="4"/>
  <c r="F271" i="4"/>
  <c r="F279" i="4"/>
  <c r="F3" i="4"/>
  <c r="F45" i="4"/>
  <c r="F50" i="4"/>
  <c r="F52" i="4"/>
  <c r="F55" i="4"/>
  <c r="F57" i="4"/>
  <c r="F70" i="4"/>
  <c r="F76" i="4"/>
  <c r="F89" i="4"/>
  <c r="F102" i="4"/>
  <c r="F108" i="4"/>
  <c r="F121" i="4"/>
  <c r="F134" i="4"/>
  <c r="F140" i="4"/>
  <c r="F153" i="4"/>
  <c r="F166" i="4"/>
  <c r="F172" i="4"/>
  <c r="F183" i="4"/>
  <c r="F193" i="4"/>
  <c r="F222" i="4"/>
  <c r="F228" i="4"/>
  <c r="F2" i="4"/>
  <c r="F6" i="4"/>
  <c r="F21" i="4"/>
  <c r="F26" i="4"/>
  <c r="F28" i="4"/>
  <c r="F31" i="4"/>
  <c r="F33" i="4"/>
  <c r="F38" i="4"/>
  <c r="F87" i="4"/>
  <c r="F119" i="4"/>
  <c r="F151" i="4"/>
  <c r="F191" i="4"/>
  <c r="F201" i="4"/>
  <c r="F230" i="4"/>
  <c r="F236" i="4"/>
  <c r="F139" i="5"/>
  <c r="F126" i="5"/>
  <c r="F117" i="5"/>
  <c r="F113" i="5"/>
  <c r="F88" i="5"/>
  <c r="F84" i="5"/>
  <c r="F82" i="5"/>
  <c r="F77" i="5"/>
  <c r="F63" i="5"/>
  <c r="F53" i="5"/>
  <c r="F49" i="5"/>
  <c r="F14" i="5"/>
  <c r="F168" i="5"/>
  <c r="F164" i="5"/>
  <c r="F162" i="5"/>
  <c r="F155" i="5"/>
  <c r="F142" i="5"/>
  <c r="F133" i="5"/>
  <c r="F129" i="5"/>
  <c r="F104" i="5"/>
  <c r="F100" i="5"/>
  <c r="F98" i="5"/>
  <c r="F91" i="5"/>
  <c r="F47" i="5"/>
  <c r="F61" i="5"/>
  <c r="F261" i="5"/>
  <c r="F37" i="5"/>
  <c r="F66" i="5"/>
  <c r="F68" i="5"/>
  <c r="F75" i="5"/>
  <c r="F21" i="5"/>
  <c r="F30" i="5"/>
  <c r="F45" i="5"/>
  <c r="F50" i="5"/>
  <c r="F52" i="5"/>
  <c r="F59" i="5"/>
  <c r="F81" i="5"/>
  <c r="F85" i="5"/>
  <c r="F94" i="5"/>
  <c r="F107" i="5"/>
  <c r="F114" i="5"/>
  <c r="F116" i="5"/>
  <c r="F120" i="5"/>
  <c r="F145" i="5"/>
  <c r="F149" i="5"/>
  <c r="F158" i="5"/>
  <c r="F171" i="5"/>
  <c r="F178" i="5"/>
  <c r="F180" i="5"/>
  <c r="F184" i="5"/>
  <c r="F209" i="5"/>
  <c r="F213" i="5"/>
  <c r="F222" i="5"/>
  <c r="F235" i="5"/>
  <c r="F242" i="5"/>
  <c r="F244" i="5"/>
  <c r="F273" i="5"/>
  <c r="F7" i="5"/>
  <c r="F8" i="5"/>
  <c r="F9" i="5"/>
  <c r="F18" i="5"/>
  <c r="F42" i="5"/>
  <c r="F56" i="5"/>
  <c r="F64" i="5"/>
  <c r="F78" i="5"/>
  <c r="F127" i="5"/>
  <c r="F191" i="5"/>
  <c r="F193" i="5"/>
  <c r="F197" i="5"/>
  <c r="F206" i="5"/>
  <c r="F219" i="5"/>
  <c r="F226" i="5"/>
  <c r="F228" i="5"/>
  <c r="F232" i="5"/>
  <c r="F257" i="5"/>
  <c r="F430" i="5"/>
  <c r="F427" i="5"/>
  <c r="F417" i="5"/>
  <c r="F414" i="5"/>
  <c r="F411" i="5"/>
  <c r="F401" i="5"/>
  <c r="F398" i="5"/>
  <c r="F395" i="5"/>
  <c r="F385" i="5"/>
  <c r="F382" i="5"/>
  <c r="F379" i="5"/>
  <c r="F433" i="5"/>
  <c r="F424" i="5"/>
  <c r="F408" i="5"/>
  <c r="F392" i="5"/>
  <c r="F376" i="5"/>
  <c r="F360" i="5"/>
  <c r="F344" i="5"/>
  <c r="F431" i="5"/>
  <c r="F421" i="5"/>
  <c r="F418" i="5"/>
  <c r="F415" i="5"/>
  <c r="F405" i="5"/>
  <c r="F402" i="5"/>
  <c r="F399" i="5"/>
  <c r="F389" i="5"/>
  <c r="F386" i="5"/>
  <c r="F420" i="5"/>
  <c r="F404" i="5"/>
  <c r="F388" i="5"/>
  <c r="F372" i="5"/>
  <c r="F356" i="5"/>
  <c r="F426" i="5"/>
  <c r="F400" i="5"/>
  <c r="F377" i="5"/>
  <c r="F375" i="5"/>
  <c r="F368" i="5"/>
  <c r="F365" i="5"/>
  <c r="F362" i="5"/>
  <c r="F413" i="5"/>
  <c r="F406" i="5"/>
  <c r="F393" i="5"/>
  <c r="F391" i="5"/>
  <c r="F387" i="5"/>
  <c r="F380" i="5"/>
  <c r="F373" i="5"/>
  <c r="F353" i="5"/>
  <c r="F342" i="5"/>
  <c r="F336" i="5"/>
  <c r="F429" i="5"/>
  <c r="F422" i="5"/>
  <c r="F396" i="5"/>
  <c r="F383" i="5"/>
  <c r="F371" i="5"/>
  <c r="F366" i="5"/>
  <c r="F363" i="5"/>
  <c r="F333" i="5"/>
  <c r="F416" i="5"/>
  <c r="F432" i="5"/>
  <c r="F425" i="5"/>
  <c r="F423" i="5"/>
  <c r="F412" i="5"/>
  <c r="F384" i="5"/>
  <c r="F374" i="5"/>
  <c r="F428" i="5"/>
  <c r="F419" i="5"/>
  <c r="F410" i="5"/>
  <c r="F357" i="5"/>
  <c r="F409" i="5"/>
  <c r="F369" i="5"/>
  <c r="F367" i="5"/>
  <c r="F350" i="5"/>
  <c r="F343" i="5"/>
  <c r="F338" i="5"/>
  <c r="F323" i="5"/>
  <c r="F307" i="5"/>
  <c r="F291" i="5"/>
  <c r="F275" i="5"/>
  <c r="F259" i="5"/>
  <c r="F243" i="5"/>
  <c r="F227" i="5"/>
  <c r="F211" i="5"/>
  <c r="F195" i="5"/>
  <c r="F179" i="5"/>
  <c r="F163" i="5"/>
  <c r="F147" i="5"/>
  <c r="F131" i="5"/>
  <c r="F115" i="5"/>
  <c r="F99" i="5"/>
  <c r="F83" i="5"/>
  <c r="F67" i="5"/>
  <c r="F51" i="5"/>
  <c r="F35" i="5"/>
  <c r="F31" i="5"/>
  <c r="F27" i="5"/>
  <c r="F23" i="5"/>
  <c r="F19" i="5"/>
  <c r="F15" i="5"/>
  <c r="F11" i="5"/>
  <c r="F5" i="5"/>
  <c r="F4" i="5"/>
  <c r="F3" i="5"/>
  <c r="F2" i="5"/>
  <c r="F397" i="5"/>
  <c r="F345" i="5"/>
  <c r="F341" i="5"/>
  <c r="F330" i="5"/>
  <c r="F320" i="5"/>
  <c r="F317" i="5"/>
  <c r="F314" i="5"/>
  <c r="F304" i="5"/>
  <c r="F301" i="5"/>
  <c r="F298" i="5"/>
  <c r="F288" i="5"/>
  <c r="F285" i="5"/>
  <c r="F282" i="5"/>
  <c r="F272" i="5"/>
  <c r="F269" i="5"/>
  <c r="F266" i="5"/>
  <c r="F256" i="5"/>
  <c r="F253" i="5"/>
  <c r="F250" i="5"/>
  <c r="F240" i="5"/>
  <c r="F237" i="5"/>
  <c r="F234" i="5"/>
  <c r="F224" i="5"/>
  <c r="F221" i="5"/>
  <c r="F218" i="5"/>
  <c r="F208" i="5"/>
  <c r="F205" i="5"/>
  <c r="F202" i="5"/>
  <c r="F192" i="5"/>
  <c r="F189" i="5"/>
  <c r="F186" i="5"/>
  <c r="F176" i="5"/>
  <c r="F173" i="5"/>
  <c r="F170" i="5"/>
  <c r="F160" i="5"/>
  <c r="F157" i="5"/>
  <c r="F154" i="5"/>
  <c r="F144" i="5"/>
  <c r="F141" i="5"/>
  <c r="F138" i="5"/>
  <c r="F128" i="5"/>
  <c r="F125" i="5"/>
  <c r="F122" i="5"/>
  <c r="F112" i="5"/>
  <c r="F109" i="5"/>
  <c r="F106" i="5"/>
  <c r="F96" i="5"/>
  <c r="F93" i="5"/>
  <c r="F90" i="5"/>
  <c r="F361" i="5"/>
  <c r="F359" i="5"/>
  <c r="F355" i="5"/>
  <c r="F348" i="5"/>
  <c r="F339" i="5"/>
  <c r="F327" i="5"/>
  <c r="F311" i="5"/>
  <c r="F295" i="5"/>
  <c r="F279" i="5"/>
  <c r="F263" i="5"/>
  <c r="F247" i="5"/>
  <c r="F231" i="5"/>
  <c r="F215" i="5"/>
  <c r="F199" i="5"/>
  <c r="F183" i="5"/>
  <c r="F167" i="5"/>
  <c r="F151" i="5"/>
  <c r="F135" i="5"/>
  <c r="F119" i="5"/>
  <c r="F103" i="5"/>
  <c r="F87" i="5"/>
  <c r="F71" i="5"/>
  <c r="F55" i="5"/>
  <c r="F39" i="5"/>
  <c r="F32" i="5"/>
  <c r="F28" i="5"/>
  <c r="F24" i="5"/>
  <c r="F20" i="5"/>
  <c r="F16" i="5"/>
  <c r="F12" i="5"/>
  <c r="F6" i="5"/>
  <c r="F390" i="5"/>
  <c r="F381" i="5"/>
  <c r="F370" i="5"/>
  <c r="F351" i="5"/>
  <c r="F324" i="5"/>
  <c r="F321" i="5"/>
  <c r="F318" i="5"/>
  <c r="F308" i="5"/>
  <c r="F305" i="5"/>
  <c r="F302" i="5"/>
  <c r="F292" i="5"/>
  <c r="F289" i="5"/>
  <c r="F286" i="5"/>
  <c r="F403" i="5"/>
  <c r="F331" i="5"/>
  <c r="F315" i="5"/>
  <c r="F299" i="5"/>
  <c r="F283" i="5"/>
  <c r="F267" i="5"/>
  <c r="F251" i="5"/>
  <c r="F364" i="5"/>
  <c r="F346" i="5"/>
  <c r="F340" i="5"/>
  <c r="F334" i="5"/>
  <c r="F328" i="5"/>
  <c r="F325" i="5"/>
  <c r="F322" i="5"/>
  <c r="F312" i="5"/>
  <c r="F309" i="5"/>
  <c r="F306" i="5"/>
  <c r="F296" i="5"/>
  <c r="F293" i="5"/>
  <c r="F290" i="5"/>
  <c r="F280" i="5"/>
  <c r="F277" i="5"/>
  <c r="F274" i="5"/>
  <c r="F394" i="5"/>
  <c r="F358" i="5"/>
  <c r="F354" i="5"/>
  <c r="F352" i="5"/>
  <c r="F349" i="5"/>
  <c r="F337" i="5"/>
  <c r="F319" i="5"/>
  <c r="F303" i="5"/>
  <c r="F287" i="5"/>
  <c r="F271" i="5"/>
  <c r="F255" i="5"/>
  <c r="F407" i="5"/>
  <c r="F378" i="5"/>
  <c r="F347" i="5"/>
  <c r="F335" i="5"/>
  <c r="F332" i="5"/>
  <c r="F329" i="5"/>
  <c r="F326" i="5"/>
  <c r="F316" i="5"/>
  <c r="F313" i="5"/>
  <c r="F310" i="5"/>
  <c r="F300" i="5"/>
  <c r="F297" i="5"/>
  <c r="F294" i="5"/>
  <c r="F284" i="5"/>
  <c r="F281" i="5"/>
  <c r="F278" i="5"/>
  <c r="F268" i="5"/>
  <c r="F265" i="5"/>
  <c r="F262" i="5"/>
  <c r="F252" i="5"/>
  <c r="F249" i="5"/>
  <c r="F246" i="5"/>
  <c r="F236" i="5"/>
  <c r="F233" i="5"/>
  <c r="F230" i="5"/>
  <c r="F220" i="5"/>
  <c r="F217" i="5"/>
  <c r="F214" i="5"/>
  <c r="F204" i="5"/>
  <c r="F201" i="5"/>
  <c r="F198" i="5"/>
  <c r="F188" i="5"/>
  <c r="F185" i="5"/>
  <c r="F182" i="5"/>
  <c r="F172" i="5"/>
  <c r="F169" i="5"/>
  <c r="F166" i="5"/>
  <c r="F156" i="5"/>
  <c r="F153" i="5"/>
  <c r="F150" i="5"/>
  <c r="F140" i="5"/>
  <c r="F137" i="5"/>
  <c r="F134" i="5"/>
  <c r="F124" i="5"/>
  <c r="F121" i="5"/>
  <c r="F118" i="5"/>
  <c r="F108" i="5"/>
  <c r="F105" i="5"/>
  <c r="F102" i="5"/>
  <c r="F92" i="5"/>
  <c r="F89" i="5"/>
  <c r="F86" i="5"/>
  <c r="F76" i="5"/>
  <c r="F73" i="5"/>
  <c r="F70" i="5"/>
  <c r="F60" i="5"/>
  <c r="F57" i="5"/>
  <c r="F54" i="5"/>
  <c r="F44" i="5"/>
  <c r="F41" i="5"/>
  <c r="F38" i="5"/>
  <c r="F17" i="5"/>
  <c r="F26" i="5"/>
  <c r="F58" i="5"/>
  <c r="F72" i="5"/>
  <c r="F80" i="5"/>
  <c r="F111" i="5"/>
  <c r="F175" i="5"/>
  <c r="F239" i="5"/>
  <c r="F270" i="5"/>
  <c r="F276" i="5"/>
  <c r="F146" i="5"/>
  <c r="F148" i="5"/>
  <c r="F152" i="5"/>
  <c r="F177" i="5"/>
  <c r="F181" i="5"/>
  <c r="F190" i="5"/>
  <c r="F203" i="5"/>
  <c r="F210" i="5"/>
  <c r="F212" i="5"/>
  <c r="F216" i="5"/>
  <c r="F241" i="5"/>
  <c r="F245" i="5"/>
  <c r="F25" i="5"/>
  <c r="F34" i="5"/>
  <c r="F46" i="5"/>
  <c r="F74" i="5"/>
  <c r="F95" i="5"/>
  <c r="F159" i="5"/>
  <c r="F223" i="5"/>
  <c r="F254" i="5"/>
  <c r="F264" i="5"/>
  <c r="F13" i="5"/>
  <c r="F22" i="5"/>
  <c r="F36" i="5"/>
  <c r="F43" i="5"/>
  <c r="F65" i="5"/>
  <c r="F69" i="5"/>
  <c r="F79" i="5"/>
  <c r="F97" i="5"/>
  <c r="F101" i="5"/>
  <c r="F110" i="5"/>
  <c r="F123" i="5"/>
  <c r="F130" i="5"/>
  <c r="F132" i="5"/>
  <c r="F136" i="5"/>
  <c r="F161" i="5"/>
  <c r="F165" i="5"/>
  <c r="F174" i="5"/>
  <c r="F187" i="5"/>
  <c r="F194" i="5"/>
  <c r="F196" i="5"/>
  <c r="F200" i="5"/>
  <c r="F225" i="5"/>
  <c r="F229" i="5"/>
  <c r="F238" i="5"/>
  <c r="F258" i="5"/>
  <c r="F260" i="5"/>
  <c r="F10" i="5"/>
  <c r="F33" i="5"/>
  <c r="F40" i="5"/>
  <c r="F48" i="5"/>
  <c r="F62" i="5"/>
  <c r="F143" i="5"/>
  <c r="F207" i="5"/>
  <c r="F248" i="5"/>
  <c r="F32" i="6"/>
  <c r="F24" i="6"/>
  <c r="F39" i="6"/>
  <c r="F142" i="6"/>
  <c r="F127" i="6"/>
  <c r="F119" i="6"/>
  <c r="F111" i="6"/>
  <c r="F103" i="6"/>
  <c r="F95" i="6"/>
  <c r="F87" i="6"/>
  <c r="F79" i="6"/>
  <c r="F71" i="6"/>
  <c r="F63" i="6"/>
  <c r="F55" i="6"/>
  <c r="F47" i="6"/>
  <c r="F135" i="6"/>
  <c r="F130" i="6"/>
  <c r="F125" i="6"/>
  <c r="F122" i="6"/>
  <c r="F117" i="6"/>
  <c r="F114" i="6"/>
  <c r="F109" i="6"/>
  <c r="F106" i="6"/>
  <c r="F101" i="6"/>
  <c r="F98" i="6"/>
  <c r="F93" i="6"/>
  <c r="F90" i="6"/>
  <c r="F85" i="6"/>
  <c r="F82" i="6"/>
  <c r="F77" i="6"/>
  <c r="F74" i="6"/>
  <c r="F69" i="6"/>
  <c r="F66" i="6"/>
  <c r="F61" i="6"/>
  <c r="F58" i="6"/>
  <c r="F53" i="6"/>
  <c r="F50" i="6"/>
  <c r="F45" i="6"/>
  <c r="F42" i="6"/>
  <c r="F37" i="6"/>
  <c r="F34" i="6"/>
  <c r="F29" i="6"/>
  <c r="F26" i="6"/>
  <c r="F21" i="6"/>
  <c r="F18" i="6"/>
  <c r="F13" i="6"/>
  <c r="F10" i="6"/>
  <c r="F7" i="6"/>
  <c r="F150" i="6"/>
  <c r="F145" i="6"/>
  <c r="F133" i="6"/>
  <c r="F128" i="6"/>
  <c r="F120" i="6"/>
  <c r="F112" i="6"/>
  <c r="F104" i="6"/>
  <c r="F96" i="6"/>
  <c r="F88" i="6"/>
  <c r="F80" i="6"/>
  <c r="F72" i="6"/>
  <c r="F64" i="6"/>
  <c r="F56" i="6"/>
  <c r="F138" i="6"/>
  <c r="F31" i="6"/>
  <c r="F48" i="6"/>
  <c r="F200" i="6"/>
  <c r="F8" i="6"/>
  <c r="F23" i="6"/>
  <c r="F15" i="6"/>
  <c r="F40" i="6"/>
  <c r="F168" i="6"/>
  <c r="F5" i="6"/>
  <c r="F11" i="6"/>
  <c r="F19" i="6"/>
  <c r="F27" i="6"/>
  <c r="F35" i="6"/>
  <c r="F43" i="6"/>
  <c r="F51" i="6"/>
  <c r="F59" i="6"/>
  <c r="F67" i="6"/>
  <c r="F75" i="6"/>
  <c r="F83" i="6"/>
  <c r="F91" i="6"/>
  <c r="F99" i="6"/>
  <c r="F107" i="6"/>
  <c r="F115" i="6"/>
  <c r="F123" i="6"/>
  <c r="F131" i="6"/>
  <c r="F141" i="6"/>
  <c r="F153" i="6"/>
  <c r="F158" i="6"/>
  <c r="F187" i="6"/>
  <c r="F213" i="6"/>
  <c r="F255" i="6"/>
  <c r="F169" i="6"/>
  <c r="F178" i="6"/>
  <c r="F182" i="6"/>
  <c r="F184" i="6"/>
  <c r="F197" i="6"/>
  <c r="F204" i="6"/>
  <c r="F238" i="6"/>
  <c r="F246" i="6"/>
  <c r="F191" i="6"/>
  <c r="F217" i="6"/>
  <c r="F157" i="6"/>
  <c r="F162" i="6"/>
  <c r="F171" i="6"/>
  <c r="F201" i="6"/>
  <c r="F219" i="6"/>
  <c r="F225" i="6"/>
  <c r="F229" i="6"/>
  <c r="F265" i="6"/>
  <c r="F166" i="6"/>
  <c r="F181" i="6"/>
  <c r="F188" i="6"/>
  <c r="F210" i="6"/>
  <c r="F231" i="6"/>
  <c r="F235" i="6"/>
  <c r="F237" i="6"/>
  <c r="F263" i="6"/>
  <c r="F137" i="6"/>
  <c r="F149" i="6"/>
  <c r="F154" i="6"/>
  <c r="F175" i="6"/>
  <c r="F203" i="6"/>
  <c r="F214" i="6"/>
  <c r="F216" i="6"/>
  <c r="F6" i="6"/>
  <c r="F12" i="6"/>
  <c r="F20" i="6"/>
  <c r="F28" i="6"/>
  <c r="F36" i="6"/>
  <c r="F44" i="6"/>
  <c r="F52" i="6"/>
  <c r="F60" i="6"/>
  <c r="F68" i="6"/>
  <c r="F76" i="6"/>
  <c r="F84" i="6"/>
  <c r="F92" i="6"/>
  <c r="F100" i="6"/>
  <c r="F108" i="6"/>
  <c r="F116" i="6"/>
  <c r="F124" i="6"/>
  <c r="F134" i="6"/>
  <c r="F139" i="6"/>
  <c r="F161" i="6"/>
  <c r="F185" i="6"/>
  <c r="F194" i="6"/>
  <c r="F198" i="6"/>
  <c r="F433" i="6"/>
  <c r="F392" i="6"/>
  <c r="F387" i="6"/>
  <c r="F384" i="6"/>
  <c r="F379" i="6"/>
  <c r="F376" i="6"/>
  <c r="F371" i="6"/>
  <c r="F368" i="6"/>
  <c r="F363" i="6"/>
  <c r="F360" i="6"/>
  <c r="F355" i="6"/>
  <c r="F352" i="6"/>
  <c r="F347" i="6"/>
  <c r="F344" i="6"/>
  <c r="F339" i="6"/>
  <c r="F336" i="6"/>
  <c r="F331" i="6"/>
  <c r="F328" i="6"/>
  <c r="F323" i="6"/>
  <c r="F320" i="6"/>
  <c r="F315" i="6"/>
  <c r="F312" i="6"/>
  <c r="F307" i="6"/>
  <c r="F304" i="6"/>
  <c r="F299" i="6"/>
  <c r="F296" i="6"/>
  <c r="F291" i="6"/>
  <c r="F288" i="6"/>
  <c r="F283" i="6"/>
  <c r="F280" i="6"/>
  <c r="F275" i="6"/>
  <c r="F272" i="6"/>
  <c r="F267" i="6"/>
  <c r="F264" i="6"/>
  <c r="F390" i="6"/>
  <c r="F382" i="6"/>
  <c r="F374" i="6"/>
  <c r="F366" i="6"/>
  <c r="F358" i="6"/>
  <c r="F350" i="6"/>
  <c r="F342" i="6"/>
  <c r="F431" i="6"/>
  <c r="F429" i="6"/>
  <c r="F427" i="6"/>
  <c r="F425" i="6"/>
  <c r="F423" i="6"/>
  <c r="F421" i="6"/>
  <c r="F419" i="6"/>
  <c r="F417" i="6"/>
  <c r="F415" i="6"/>
  <c r="F413" i="6"/>
  <c r="F411" i="6"/>
  <c r="F409" i="6"/>
  <c r="F407" i="6"/>
  <c r="F405" i="6"/>
  <c r="F403" i="6"/>
  <c r="F401" i="6"/>
  <c r="F399" i="6"/>
  <c r="F397" i="6"/>
  <c r="F395" i="6"/>
  <c r="F393" i="6"/>
  <c r="F385" i="6"/>
  <c r="F377" i="6"/>
  <c r="F369" i="6"/>
  <c r="F361" i="6"/>
  <c r="F353" i="6"/>
  <c r="F345" i="6"/>
  <c r="F337" i="6"/>
  <c r="F329" i="6"/>
  <c r="F321" i="6"/>
  <c r="F313" i="6"/>
  <c r="F305" i="6"/>
  <c r="F386" i="6"/>
  <c r="F378" i="6"/>
  <c r="F370" i="6"/>
  <c r="F362" i="6"/>
  <c r="F354" i="6"/>
  <c r="F346" i="6"/>
  <c r="F338" i="6"/>
  <c r="F330" i="6"/>
  <c r="F322" i="6"/>
  <c r="F314" i="6"/>
  <c r="F306" i="6"/>
  <c r="F298" i="6"/>
  <c r="F290" i="6"/>
  <c r="F282" i="6"/>
  <c r="F274" i="6"/>
  <c r="F432" i="6"/>
  <c r="F430" i="6"/>
  <c r="F428" i="6"/>
  <c r="F426" i="6"/>
  <c r="F424" i="6"/>
  <c r="F422" i="6"/>
  <c r="F420" i="6"/>
  <c r="F418" i="6"/>
  <c r="F416" i="6"/>
  <c r="F414" i="6"/>
  <c r="F412" i="6"/>
  <c r="F410" i="6"/>
  <c r="F408" i="6"/>
  <c r="F406" i="6"/>
  <c r="F404" i="6"/>
  <c r="F402" i="6"/>
  <c r="F400" i="6"/>
  <c r="F398" i="6"/>
  <c r="F396" i="6"/>
  <c r="F394" i="6"/>
  <c r="F389" i="6"/>
  <c r="F381" i="6"/>
  <c r="F373" i="6"/>
  <c r="F365" i="6"/>
  <c r="F357" i="6"/>
  <c r="F349" i="6"/>
  <c r="F341" i="6"/>
  <c r="F333" i="6"/>
  <c r="F325" i="6"/>
  <c r="F317" i="6"/>
  <c r="F309" i="6"/>
  <c r="F301" i="6"/>
  <c r="F293" i="6"/>
  <c r="F285" i="6"/>
  <c r="F277" i="6"/>
  <c r="F269" i="6"/>
  <c r="F260" i="6"/>
  <c r="F256" i="6"/>
  <c r="F252" i="6"/>
  <c r="F248" i="6"/>
  <c r="F244" i="6"/>
  <c r="F240" i="6"/>
  <c r="F236" i="6"/>
  <c r="F232" i="6"/>
  <c r="F228" i="6"/>
  <c r="F224" i="6"/>
  <c r="F380" i="6"/>
  <c r="F375" i="6"/>
  <c r="F340" i="6"/>
  <c r="F335" i="6"/>
  <c r="F302" i="6"/>
  <c r="F294" i="6"/>
  <c r="F286" i="6"/>
  <c r="F278" i="6"/>
  <c r="F270" i="6"/>
  <c r="F254" i="6"/>
  <c r="F249" i="6"/>
  <c r="F230" i="6"/>
  <c r="F227" i="6"/>
  <c r="F221" i="6"/>
  <c r="F218" i="6"/>
  <c r="F208" i="6"/>
  <c r="F205" i="6"/>
  <c r="F202" i="6"/>
  <c r="F192" i="6"/>
  <c r="F189" i="6"/>
  <c r="F186" i="6"/>
  <c r="F176" i="6"/>
  <c r="F173" i="6"/>
  <c r="F170" i="6"/>
  <c r="F356" i="6"/>
  <c r="F351" i="6"/>
  <c r="F326" i="6"/>
  <c r="F259" i="6"/>
  <c r="F242" i="6"/>
  <c r="F239" i="6"/>
  <c r="F233" i="6"/>
  <c r="F215" i="6"/>
  <c r="F199" i="6"/>
  <c r="F183" i="6"/>
  <c r="F167" i="6"/>
  <c r="F160" i="6"/>
  <c r="F156" i="6"/>
  <c r="F152" i="6"/>
  <c r="F148" i="6"/>
  <c r="F144" i="6"/>
  <c r="F140" i="6"/>
  <c r="F136" i="6"/>
  <c r="F132" i="6"/>
  <c r="F391" i="6"/>
  <c r="F324" i="6"/>
  <c r="F319" i="6"/>
  <c r="F300" i="6"/>
  <c r="F292" i="6"/>
  <c r="F284" i="6"/>
  <c r="F276" i="6"/>
  <c r="F268" i="6"/>
  <c r="F266" i="6"/>
  <c r="F262" i="6"/>
  <c r="F257" i="6"/>
  <c r="F247" i="6"/>
  <c r="F222" i="6"/>
  <c r="F212" i="6"/>
  <c r="F209" i="6"/>
  <c r="F206" i="6"/>
  <c r="F196" i="6"/>
  <c r="F193" i="6"/>
  <c r="F190" i="6"/>
  <c r="F180" i="6"/>
  <c r="F177" i="6"/>
  <c r="F174" i="6"/>
  <c r="F164" i="6"/>
  <c r="F372" i="6"/>
  <c r="F367" i="6"/>
  <c r="F310" i="6"/>
  <c r="F250" i="6"/>
  <c r="F245" i="6"/>
  <c r="F234" i="6"/>
  <c r="F348" i="6"/>
  <c r="F343" i="6"/>
  <c r="F334" i="6"/>
  <c r="F308" i="6"/>
  <c r="F303" i="6"/>
  <c r="F295" i="6"/>
  <c r="F287" i="6"/>
  <c r="F279" i="6"/>
  <c r="F271" i="6"/>
  <c r="F388" i="6"/>
  <c r="F383" i="6"/>
  <c r="F332" i="6"/>
  <c r="F327" i="6"/>
  <c r="F297" i="6"/>
  <c r="F289" i="6"/>
  <c r="F281" i="6"/>
  <c r="F273" i="6"/>
  <c r="F258" i="6"/>
  <c r="F253" i="6"/>
  <c r="F243" i="6"/>
  <c r="F226" i="6"/>
  <c r="F223" i="6"/>
  <c r="F364" i="6"/>
  <c r="F359" i="6"/>
  <c r="F318" i="6"/>
  <c r="F316" i="6"/>
  <c r="F311" i="6"/>
  <c r="F261" i="6"/>
  <c r="F251" i="6"/>
  <c r="F241" i="6"/>
  <c r="F211" i="6"/>
  <c r="F195" i="6"/>
  <c r="F179" i="6"/>
  <c r="F163" i="6"/>
  <c r="F159" i="6"/>
  <c r="F155" i="6"/>
  <c r="F151" i="6"/>
  <c r="F147" i="6"/>
  <c r="F143" i="6"/>
  <c r="F9" i="6"/>
  <c r="F14" i="6"/>
  <c r="F17" i="6"/>
  <c r="F22" i="6"/>
  <c r="F25" i="6"/>
  <c r="F30" i="6"/>
  <c r="F33" i="6"/>
  <c r="F38" i="6"/>
  <c r="F41" i="6"/>
  <c r="F46" i="6"/>
  <c r="F49" i="6"/>
  <c r="F54" i="6"/>
  <c r="F57" i="6"/>
  <c r="F62" i="6"/>
  <c r="F65" i="6"/>
  <c r="F70" i="6"/>
  <c r="F73" i="6"/>
  <c r="F78" i="6"/>
  <c r="F81" i="6"/>
  <c r="F86" i="6"/>
  <c r="F89" i="6"/>
  <c r="F94" i="6"/>
  <c r="F97" i="6"/>
  <c r="F102" i="6"/>
  <c r="F105" i="6"/>
  <c r="F110" i="6"/>
  <c r="F113" i="6"/>
  <c r="F118" i="6"/>
  <c r="F121" i="6"/>
  <c r="F126" i="6"/>
  <c r="F129" i="6"/>
  <c r="F146" i="6"/>
  <c r="F165" i="6"/>
  <c r="F172" i="6"/>
  <c r="F207" i="6"/>
  <c r="F220" i="6"/>
  <c r="P8" i="6" l="1"/>
  <c r="P8" i="5"/>
  <c r="P8" i="3"/>
  <c r="V8" i="5"/>
  <c r="P3" i="2"/>
  <c r="P5" i="2"/>
  <c r="P2" i="2"/>
  <c r="P4" i="2"/>
  <c r="P9" i="2" l="1"/>
  <c r="P7" i="2"/>
  <c r="P6" i="2"/>
  <c r="P8" i="2" l="1"/>
</calcChain>
</file>

<file path=xl/sharedStrings.xml><?xml version="1.0" encoding="utf-8"?>
<sst xmlns="http://schemas.openxmlformats.org/spreadsheetml/2006/main" count="7536" uniqueCount="897">
  <si>
    <t>Original</t>
  </si>
  <si>
    <t>Anonymised</t>
  </si>
  <si>
    <t>A</t>
  </si>
  <si>
    <t>stock1</t>
  </si>
  <si>
    <t>AAL</t>
  </si>
  <si>
    <t>stock2</t>
  </si>
  <si>
    <t>AAPL</t>
  </si>
  <si>
    <t>stock3</t>
  </si>
  <si>
    <t>ABT</t>
  </si>
  <si>
    <t>stock4</t>
  </si>
  <si>
    <t>ACGL</t>
  </si>
  <si>
    <t>stock5</t>
  </si>
  <si>
    <t>ACN</t>
  </si>
  <si>
    <t>stock6</t>
  </si>
  <si>
    <t>ADBE</t>
  </si>
  <si>
    <t>stock7</t>
  </si>
  <si>
    <t>ADI</t>
  </si>
  <si>
    <t>stock8</t>
  </si>
  <si>
    <t>ADM</t>
  </si>
  <si>
    <t>stock9</t>
  </si>
  <si>
    <t>ADP</t>
  </si>
  <si>
    <t>stock10</t>
  </si>
  <si>
    <t>ADSK</t>
  </si>
  <si>
    <t>stock11</t>
  </si>
  <si>
    <t>AEE</t>
  </si>
  <si>
    <t>stock12</t>
  </si>
  <si>
    <t>AEP</t>
  </si>
  <si>
    <t>stock13</t>
  </si>
  <si>
    <t>AES</t>
  </si>
  <si>
    <t>stock14</t>
  </si>
  <si>
    <t>AFL</t>
  </si>
  <si>
    <t>stock15</t>
  </si>
  <si>
    <t>AIG</t>
  </si>
  <si>
    <t>stock16</t>
  </si>
  <si>
    <t>AIZ</t>
  </si>
  <si>
    <t>stock17</t>
  </si>
  <si>
    <t>AJG</t>
  </si>
  <si>
    <t>stock18</t>
  </si>
  <si>
    <t>AKAM</t>
  </si>
  <si>
    <t>stock19</t>
  </si>
  <si>
    <t>ALB</t>
  </si>
  <si>
    <t>stock20</t>
  </si>
  <si>
    <t>ALGN</t>
  </si>
  <si>
    <t>stock21</t>
  </si>
  <si>
    <t>ALL</t>
  </si>
  <si>
    <t>stock22</t>
  </si>
  <si>
    <t>AMAT</t>
  </si>
  <si>
    <t>stock23</t>
  </si>
  <si>
    <t>AMD</t>
  </si>
  <si>
    <t>stock24</t>
  </si>
  <si>
    <t>AME</t>
  </si>
  <si>
    <t>stock25</t>
  </si>
  <si>
    <t>AMGN</t>
  </si>
  <si>
    <t>stock26</t>
  </si>
  <si>
    <t>AMP</t>
  </si>
  <si>
    <t>stock27</t>
  </si>
  <si>
    <t>AMT</t>
  </si>
  <si>
    <t>stock28</t>
  </si>
  <si>
    <t>AMZN</t>
  </si>
  <si>
    <t>stock29</t>
  </si>
  <si>
    <t>ANSS</t>
  </si>
  <si>
    <t>stock30</t>
  </si>
  <si>
    <t>AON</t>
  </si>
  <si>
    <t>stock31</t>
  </si>
  <si>
    <t>AOS</t>
  </si>
  <si>
    <t>stock32</t>
  </si>
  <si>
    <t>APA</t>
  </si>
  <si>
    <t>stock33</t>
  </si>
  <si>
    <t>APD</t>
  </si>
  <si>
    <t>stock34</t>
  </si>
  <si>
    <t>APH</t>
  </si>
  <si>
    <t>stock35</t>
  </si>
  <si>
    <t>ARE</t>
  </si>
  <si>
    <t>stock36</t>
  </si>
  <si>
    <t>ATO</t>
  </si>
  <si>
    <t>stock37</t>
  </si>
  <si>
    <t>AVB</t>
  </si>
  <si>
    <t>stock38</t>
  </si>
  <si>
    <t>AVY</t>
  </si>
  <si>
    <t>stock39</t>
  </si>
  <si>
    <t>AWK</t>
  </si>
  <si>
    <t>stock40</t>
  </si>
  <si>
    <t>AXON</t>
  </si>
  <si>
    <t>stock41</t>
  </si>
  <si>
    <t>AXP</t>
  </si>
  <si>
    <t>stock42</t>
  </si>
  <si>
    <t>AZO</t>
  </si>
  <si>
    <t>stock43</t>
  </si>
  <si>
    <t>BA</t>
  </si>
  <si>
    <t>stock44</t>
  </si>
  <si>
    <t>BAC</t>
  </si>
  <si>
    <t>stock45</t>
  </si>
  <si>
    <t>BALL</t>
  </si>
  <si>
    <t>stock46</t>
  </si>
  <si>
    <t>BAX</t>
  </si>
  <si>
    <t>stock47</t>
  </si>
  <si>
    <t>BBWI</t>
  </si>
  <si>
    <t>stock48</t>
  </si>
  <si>
    <t>BBY</t>
  </si>
  <si>
    <t>stock49</t>
  </si>
  <si>
    <t>BDX</t>
  </si>
  <si>
    <t>stock50</t>
  </si>
  <si>
    <t>BEN</t>
  </si>
  <si>
    <t>stock51</t>
  </si>
  <si>
    <t>BG</t>
  </si>
  <si>
    <t>stock52</t>
  </si>
  <si>
    <t>BIIB</t>
  </si>
  <si>
    <t>stock53</t>
  </si>
  <si>
    <t>BIO</t>
  </si>
  <si>
    <t>stock54</t>
  </si>
  <si>
    <t>BK</t>
  </si>
  <si>
    <t>stock55</t>
  </si>
  <si>
    <t>BKNG</t>
  </si>
  <si>
    <t>stock56</t>
  </si>
  <si>
    <t>BKR</t>
  </si>
  <si>
    <t>stock57</t>
  </si>
  <si>
    <t>BLDR</t>
  </si>
  <si>
    <t>stock58</t>
  </si>
  <si>
    <t>BLK</t>
  </si>
  <si>
    <t>stock59</t>
  </si>
  <si>
    <t>BMY</t>
  </si>
  <si>
    <t>stock60</t>
  </si>
  <si>
    <t>BR</t>
  </si>
  <si>
    <t>stock61</t>
  </si>
  <si>
    <t>BRO</t>
  </si>
  <si>
    <t>stock62</t>
  </si>
  <si>
    <t>BSX</t>
  </si>
  <si>
    <t>stock63</t>
  </si>
  <si>
    <t>BWA</t>
  </si>
  <si>
    <t>stock64</t>
  </si>
  <si>
    <t>BX</t>
  </si>
  <si>
    <t>stock65</t>
  </si>
  <si>
    <t>BXP</t>
  </si>
  <si>
    <t>stock66</t>
  </si>
  <si>
    <t>C</t>
  </si>
  <si>
    <t>stock67</t>
  </si>
  <si>
    <t>CAG</t>
  </si>
  <si>
    <t>stock68</t>
  </si>
  <si>
    <t>CAH</t>
  </si>
  <si>
    <t>stock69</t>
  </si>
  <si>
    <t>CAT</t>
  </si>
  <si>
    <t>stock70</t>
  </si>
  <si>
    <t>CB</t>
  </si>
  <si>
    <t>stock71</t>
  </si>
  <si>
    <t>CBRE</t>
  </si>
  <si>
    <t>stock72</t>
  </si>
  <si>
    <t>CCI</t>
  </si>
  <si>
    <t>stock73</t>
  </si>
  <si>
    <t>CCL</t>
  </si>
  <si>
    <t>stock74</t>
  </si>
  <si>
    <t>CDNS</t>
  </si>
  <si>
    <t>stock75</t>
  </si>
  <si>
    <t>CE</t>
  </si>
  <si>
    <t>stock76</t>
  </si>
  <si>
    <t>CF</t>
  </si>
  <si>
    <t>stock77</t>
  </si>
  <si>
    <t>CHD</t>
  </si>
  <si>
    <t>stock78</t>
  </si>
  <si>
    <t>CHRW</t>
  </si>
  <si>
    <t>stock79</t>
  </si>
  <si>
    <t>CI</t>
  </si>
  <si>
    <t>stock80</t>
  </si>
  <si>
    <t>CINF</t>
  </si>
  <si>
    <t>stock81</t>
  </si>
  <si>
    <t>CL</t>
  </si>
  <si>
    <t>stock82</t>
  </si>
  <si>
    <t>CLX</t>
  </si>
  <si>
    <t>stock83</t>
  </si>
  <si>
    <t>CMA</t>
  </si>
  <si>
    <t>stock84</t>
  </si>
  <si>
    <t>CMCSA</t>
  </si>
  <si>
    <t>stock85</t>
  </si>
  <si>
    <t>CME</t>
  </si>
  <si>
    <t>stock86</t>
  </si>
  <si>
    <t>CMG</t>
  </si>
  <si>
    <t>stock87</t>
  </si>
  <si>
    <t>CMI</t>
  </si>
  <si>
    <t>stock88</t>
  </si>
  <si>
    <t>CMS</t>
  </si>
  <si>
    <t>stock89</t>
  </si>
  <si>
    <t>CNC</t>
  </si>
  <si>
    <t>stock90</t>
  </si>
  <si>
    <t>CNP</t>
  </si>
  <si>
    <t>stock91</t>
  </si>
  <si>
    <t>COF</t>
  </si>
  <si>
    <t>stock92</t>
  </si>
  <si>
    <t>COO</t>
  </si>
  <si>
    <t>stock93</t>
  </si>
  <si>
    <t>COP</t>
  </si>
  <si>
    <t>stock94</t>
  </si>
  <si>
    <t>COR</t>
  </si>
  <si>
    <t>stock95</t>
  </si>
  <si>
    <t>COST</t>
  </si>
  <si>
    <t>stock96</t>
  </si>
  <si>
    <t>CPB</t>
  </si>
  <si>
    <t>stock97</t>
  </si>
  <si>
    <t>CPRT</t>
  </si>
  <si>
    <t>stock98</t>
  </si>
  <si>
    <t>CPT</t>
  </si>
  <si>
    <t>stock99</t>
  </si>
  <si>
    <t>CRL</t>
  </si>
  <si>
    <t>stock100</t>
  </si>
  <si>
    <t>CRM</t>
  </si>
  <si>
    <t>stock101</t>
  </si>
  <si>
    <t>CSCO</t>
  </si>
  <si>
    <t>stock102</t>
  </si>
  <si>
    <t>CSGP</t>
  </si>
  <si>
    <t>stock103</t>
  </si>
  <si>
    <t>CSX</t>
  </si>
  <si>
    <t>stock104</t>
  </si>
  <si>
    <t>CTAS</t>
  </si>
  <si>
    <t>stock105</t>
  </si>
  <si>
    <t>CTRA</t>
  </si>
  <si>
    <t>stock106</t>
  </si>
  <si>
    <t>CTSH</t>
  </si>
  <si>
    <t>stock107</t>
  </si>
  <si>
    <t>CVS</t>
  </si>
  <si>
    <t>stock108</t>
  </si>
  <si>
    <t>CVX</t>
  </si>
  <si>
    <t>stock109</t>
  </si>
  <si>
    <t>D</t>
  </si>
  <si>
    <t>stock110</t>
  </si>
  <si>
    <t>DAL</t>
  </si>
  <si>
    <t>stock111</t>
  </si>
  <si>
    <t>DD</t>
  </si>
  <si>
    <t>stock112</t>
  </si>
  <si>
    <t>DE</t>
  </si>
  <si>
    <t>stock113</t>
  </si>
  <si>
    <t>DFS</t>
  </si>
  <si>
    <t>stock114</t>
  </si>
  <si>
    <t>DGX</t>
  </si>
  <si>
    <t>stock115</t>
  </si>
  <si>
    <t>DHI</t>
  </si>
  <si>
    <t>stock116</t>
  </si>
  <si>
    <t>DHR</t>
  </si>
  <si>
    <t>stock117</t>
  </si>
  <si>
    <t>DIS</t>
  </si>
  <si>
    <t>stock118</t>
  </si>
  <si>
    <t>DLR</t>
  </si>
  <si>
    <t>stock119</t>
  </si>
  <si>
    <t>DLTR</t>
  </si>
  <si>
    <t>stock120</t>
  </si>
  <si>
    <t>DOV</t>
  </si>
  <si>
    <t>stock121</t>
  </si>
  <si>
    <t>DPZ</t>
  </si>
  <si>
    <t>stock122</t>
  </si>
  <si>
    <t>DRI</t>
  </si>
  <si>
    <t>stock123</t>
  </si>
  <si>
    <t>DTE</t>
  </si>
  <si>
    <t>stock124</t>
  </si>
  <si>
    <t>DUK</t>
  </si>
  <si>
    <t>stock125</t>
  </si>
  <si>
    <t>DVA</t>
  </si>
  <si>
    <t>stock126</t>
  </si>
  <si>
    <t>DVN</t>
  </si>
  <si>
    <t>stock127</t>
  </si>
  <si>
    <t>DXCM</t>
  </si>
  <si>
    <t>stock128</t>
  </si>
  <si>
    <t>EA</t>
  </si>
  <si>
    <t>stock129</t>
  </si>
  <si>
    <t>EBAY</t>
  </si>
  <si>
    <t>stock130</t>
  </si>
  <si>
    <t>ECL</t>
  </si>
  <si>
    <t>stock131</t>
  </si>
  <si>
    <t>ED</t>
  </si>
  <si>
    <t>stock132</t>
  </si>
  <si>
    <t>EFX</t>
  </si>
  <si>
    <t>stock133</t>
  </si>
  <si>
    <t>EG</t>
  </si>
  <si>
    <t>stock134</t>
  </si>
  <si>
    <t>EIX</t>
  </si>
  <si>
    <t>stock135</t>
  </si>
  <si>
    <t>EL</t>
  </si>
  <si>
    <t>stock136</t>
  </si>
  <si>
    <t>ELV</t>
  </si>
  <si>
    <t>stock137</t>
  </si>
  <si>
    <t>EMN</t>
  </si>
  <si>
    <t>stock138</t>
  </si>
  <si>
    <t>EMR</t>
  </si>
  <si>
    <t>stock139</t>
  </si>
  <si>
    <t>EOG</t>
  </si>
  <si>
    <t>stock140</t>
  </si>
  <si>
    <t>EQIX</t>
  </si>
  <si>
    <t>stock141</t>
  </si>
  <si>
    <t>EQR</t>
  </si>
  <si>
    <t>stock142</t>
  </si>
  <si>
    <t>EQT</t>
  </si>
  <si>
    <t>stock143</t>
  </si>
  <si>
    <t>ES</t>
  </si>
  <si>
    <t>stock144</t>
  </si>
  <si>
    <t>ESS</t>
  </si>
  <si>
    <t>stock145</t>
  </si>
  <si>
    <t>ETN</t>
  </si>
  <si>
    <t>stock146</t>
  </si>
  <si>
    <t>ETR</t>
  </si>
  <si>
    <t>stock147</t>
  </si>
  <si>
    <t>EVRG</t>
  </si>
  <si>
    <t>stock148</t>
  </si>
  <si>
    <t>EW</t>
  </si>
  <si>
    <t>stock149</t>
  </si>
  <si>
    <t>EXC</t>
  </si>
  <si>
    <t>stock150</t>
  </si>
  <si>
    <t>EXPD</t>
  </si>
  <si>
    <t>stock151</t>
  </si>
  <si>
    <t>EXPE</t>
  </si>
  <si>
    <t>stock152</t>
  </si>
  <si>
    <t>EXR</t>
  </si>
  <si>
    <t>stock153</t>
  </si>
  <si>
    <t>F</t>
  </si>
  <si>
    <t>stock154</t>
  </si>
  <si>
    <t>FAST</t>
  </si>
  <si>
    <t>stock155</t>
  </si>
  <si>
    <t>FCX</t>
  </si>
  <si>
    <t>stock156</t>
  </si>
  <si>
    <t>FDS</t>
  </si>
  <si>
    <t>stock157</t>
  </si>
  <si>
    <t>FDX</t>
  </si>
  <si>
    <t>stock158</t>
  </si>
  <si>
    <t>FE</t>
  </si>
  <si>
    <t>stock159</t>
  </si>
  <si>
    <t>FFIV</t>
  </si>
  <si>
    <t>stock160</t>
  </si>
  <si>
    <t>FI</t>
  </si>
  <si>
    <t>stock161</t>
  </si>
  <si>
    <t>FICO</t>
  </si>
  <si>
    <t>stock162</t>
  </si>
  <si>
    <t>FIS</t>
  </si>
  <si>
    <t>stock163</t>
  </si>
  <si>
    <t>FITB</t>
  </si>
  <si>
    <t>stock164</t>
  </si>
  <si>
    <t>FMC</t>
  </si>
  <si>
    <t>stock165</t>
  </si>
  <si>
    <t>FRT</t>
  </si>
  <si>
    <t>stock166</t>
  </si>
  <si>
    <t>FSLR</t>
  </si>
  <si>
    <t>stock167</t>
  </si>
  <si>
    <t>GD</t>
  </si>
  <si>
    <t>stock168</t>
  </si>
  <si>
    <t>GE</t>
  </si>
  <si>
    <t>stock169</t>
  </si>
  <si>
    <t>GEN</t>
  </si>
  <si>
    <t>stock170</t>
  </si>
  <si>
    <t>GILD</t>
  </si>
  <si>
    <t>stock171</t>
  </si>
  <si>
    <t>GIS</t>
  </si>
  <si>
    <t>stock172</t>
  </si>
  <si>
    <t>GL</t>
  </si>
  <si>
    <t>stock173</t>
  </si>
  <si>
    <t>GLW</t>
  </si>
  <si>
    <t>stock174</t>
  </si>
  <si>
    <t>GOOG</t>
  </si>
  <si>
    <t>stock175</t>
  </si>
  <si>
    <t>GOOGL</t>
  </si>
  <si>
    <t>stock176</t>
  </si>
  <si>
    <t>GPC</t>
  </si>
  <si>
    <t>stock177</t>
  </si>
  <si>
    <t>GPN</t>
  </si>
  <si>
    <t>stock178</t>
  </si>
  <si>
    <t>GRMN</t>
  </si>
  <si>
    <t>stock179</t>
  </si>
  <si>
    <t>GS</t>
  </si>
  <si>
    <t>stock180</t>
  </si>
  <si>
    <t>GWW</t>
  </si>
  <si>
    <t>stock181</t>
  </si>
  <si>
    <t>HAL</t>
  </si>
  <si>
    <t>stock182</t>
  </si>
  <si>
    <t>HAS</t>
  </si>
  <si>
    <t>stock183</t>
  </si>
  <si>
    <t>HBAN</t>
  </si>
  <si>
    <t>stock184</t>
  </si>
  <si>
    <t>HD</t>
  </si>
  <si>
    <t>stock185</t>
  </si>
  <si>
    <t>HES</t>
  </si>
  <si>
    <t>stock186</t>
  </si>
  <si>
    <t>HIG</t>
  </si>
  <si>
    <t>stock187</t>
  </si>
  <si>
    <t>HOLX</t>
  </si>
  <si>
    <t>stock188</t>
  </si>
  <si>
    <t>HON</t>
  </si>
  <si>
    <t>stock189</t>
  </si>
  <si>
    <t>HPQ</t>
  </si>
  <si>
    <t>stock190</t>
  </si>
  <si>
    <t>HRL</t>
  </si>
  <si>
    <t>stock191</t>
  </si>
  <si>
    <t>HSIC</t>
  </si>
  <si>
    <t>stock192</t>
  </si>
  <si>
    <t>HST</t>
  </si>
  <si>
    <t>stock193</t>
  </si>
  <si>
    <t>HSY</t>
  </si>
  <si>
    <t>stock194</t>
  </si>
  <si>
    <t>HUBB</t>
  </si>
  <si>
    <t>stock195</t>
  </si>
  <si>
    <t>HUM</t>
  </si>
  <si>
    <t>stock196</t>
  </si>
  <si>
    <t>IBM</t>
  </si>
  <si>
    <t>stock197</t>
  </si>
  <si>
    <t>ICE</t>
  </si>
  <si>
    <t>stock198</t>
  </si>
  <si>
    <t>IDXX</t>
  </si>
  <si>
    <t>stock199</t>
  </si>
  <si>
    <t>IEX</t>
  </si>
  <si>
    <t>stock200</t>
  </si>
  <si>
    <t>IFF</t>
  </si>
  <si>
    <t>stock201</t>
  </si>
  <si>
    <t>ILMN</t>
  </si>
  <si>
    <t>stock202</t>
  </si>
  <si>
    <t>INCY</t>
  </si>
  <si>
    <t>stock203</t>
  </si>
  <si>
    <t>INTC</t>
  </si>
  <si>
    <t>stock204</t>
  </si>
  <si>
    <t>INTU</t>
  </si>
  <si>
    <t>stock205</t>
  </si>
  <si>
    <t>IP</t>
  </si>
  <si>
    <t>stock206</t>
  </si>
  <si>
    <t>IPG</t>
  </si>
  <si>
    <t>stock207</t>
  </si>
  <si>
    <t>IRM</t>
  </si>
  <si>
    <t>stock208</t>
  </si>
  <si>
    <t>ISRG</t>
  </si>
  <si>
    <t>stock209</t>
  </si>
  <si>
    <t>IT</t>
  </si>
  <si>
    <t>stock210</t>
  </si>
  <si>
    <t>ITW</t>
  </si>
  <si>
    <t>stock211</t>
  </si>
  <si>
    <t>IVZ</t>
  </si>
  <si>
    <t>stock212</t>
  </si>
  <si>
    <t>J</t>
  </si>
  <si>
    <t>stock213</t>
  </si>
  <si>
    <t>JBHT</t>
  </si>
  <si>
    <t>stock214</t>
  </si>
  <si>
    <t>JBL</t>
  </si>
  <si>
    <t>stock215</t>
  </si>
  <si>
    <t>JCI</t>
  </si>
  <si>
    <t>stock216</t>
  </si>
  <si>
    <t>JKHY</t>
  </si>
  <si>
    <t>stock217</t>
  </si>
  <si>
    <t>JNJ</t>
  </si>
  <si>
    <t>stock218</t>
  </si>
  <si>
    <t>JNPR</t>
  </si>
  <si>
    <t>stock219</t>
  </si>
  <si>
    <t>JPM</t>
  </si>
  <si>
    <t>stock220</t>
  </si>
  <si>
    <t>K</t>
  </si>
  <si>
    <t>stock221</t>
  </si>
  <si>
    <t>KDP</t>
  </si>
  <si>
    <t>stock222</t>
  </si>
  <si>
    <t>KEY</t>
  </si>
  <si>
    <t>stock223</t>
  </si>
  <si>
    <t>KIM</t>
  </si>
  <si>
    <t>stock224</t>
  </si>
  <si>
    <t>KLAC</t>
  </si>
  <si>
    <t>stock225</t>
  </si>
  <si>
    <t>KMB</t>
  </si>
  <si>
    <t>stock226</t>
  </si>
  <si>
    <t>KMX</t>
  </si>
  <si>
    <t>stock227</t>
  </si>
  <si>
    <t>KO</t>
  </si>
  <si>
    <t>stock228</t>
  </si>
  <si>
    <t>KR</t>
  </si>
  <si>
    <t>stock229</t>
  </si>
  <si>
    <t>L</t>
  </si>
  <si>
    <t>stock230</t>
  </si>
  <si>
    <t>LDOS</t>
  </si>
  <si>
    <t>stock231</t>
  </si>
  <si>
    <t>LEN</t>
  </si>
  <si>
    <t>stock232</t>
  </si>
  <si>
    <t>LH</t>
  </si>
  <si>
    <t>stock233</t>
  </si>
  <si>
    <t>LHX</t>
  </si>
  <si>
    <t>stock234</t>
  </si>
  <si>
    <t>LIN</t>
  </si>
  <si>
    <t>stock235</t>
  </si>
  <si>
    <t>LKQ</t>
  </si>
  <si>
    <t>stock236</t>
  </si>
  <si>
    <t>LLY</t>
  </si>
  <si>
    <t>stock237</t>
  </si>
  <si>
    <t>LMT</t>
  </si>
  <si>
    <t>stock238</t>
  </si>
  <si>
    <t>LNT</t>
  </si>
  <si>
    <t>stock239</t>
  </si>
  <si>
    <t>LOW</t>
  </si>
  <si>
    <t>stock240</t>
  </si>
  <si>
    <t>LRCX</t>
  </si>
  <si>
    <t>stock241</t>
  </si>
  <si>
    <t>LULU</t>
  </si>
  <si>
    <t>stock242</t>
  </si>
  <si>
    <t>LUV</t>
  </si>
  <si>
    <t>stock243</t>
  </si>
  <si>
    <t>LVS</t>
  </si>
  <si>
    <t>stock244</t>
  </si>
  <si>
    <t>LYV</t>
  </si>
  <si>
    <t>stock245</t>
  </si>
  <si>
    <t>MA</t>
  </si>
  <si>
    <t>stock246</t>
  </si>
  <si>
    <t>MAA</t>
  </si>
  <si>
    <t>stock247</t>
  </si>
  <si>
    <t>MAR</t>
  </si>
  <si>
    <t>stock248</t>
  </si>
  <si>
    <t>MAS</t>
  </si>
  <si>
    <t>stock249</t>
  </si>
  <si>
    <t>MCD</t>
  </si>
  <si>
    <t>stock250</t>
  </si>
  <si>
    <t>MCHP</t>
  </si>
  <si>
    <t>stock251</t>
  </si>
  <si>
    <t>MCK</t>
  </si>
  <si>
    <t>stock252</t>
  </si>
  <si>
    <t>MCO</t>
  </si>
  <si>
    <t>stock253</t>
  </si>
  <si>
    <t>MDLZ</t>
  </si>
  <si>
    <t>stock254</t>
  </si>
  <si>
    <t>MDT</t>
  </si>
  <si>
    <t>stock255</t>
  </si>
  <si>
    <t>MET</t>
  </si>
  <si>
    <t>stock256</t>
  </si>
  <si>
    <t>MGM</t>
  </si>
  <si>
    <t>stock257</t>
  </si>
  <si>
    <t>MHK</t>
  </si>
  <si>
    <t>stock258</t>
  </si>
  <si>
    <t>MKC</t>
  </si>
  <si>
    <t>stock259</t>
  </si>
  <si>
    <t>MKTX</t>
  </si>
  <si>
    <t>stock260</t>
  </si>
  <si>
    <t>MLM</t>
  </si>
  <si>
    <t>stock261</t>
  </si>
  <si>
    <t>MMC</t>
  </si>
  <si>
    <t>stock262</t>
  </si>
  <si>
    <t>MMM</t>
  </si>
  <si>
    <t>stock263</t>
  </si>
  <si>
    <t>MNST</t>
  </si>
  <si>
    <t>stock264</t>
  </si>
  <si>
    <t>MO</t>
  </si>
  <si>
    <t>stock265</t>
  </si>
  <si>
    <t>MOH</t>
  </si>
  <si>
    <t>stock266</t>
  </si>
  <si>
    <t>MOS</t>
  </si>
  <si>
    <t>stock267</t>
  </si>
  <si>
    <t>MPWR</t>
  </si>
  <si>
    <t>stock268</t>
  </si>
  <si>
    <t>MRK</t>
  </si>
  <si>
    <t>stock269</t>
  </si>
  <si>
    <t>MRO</t>
  </si>
  <si>
    <t>stock270</t>
  </si>
  <si>
    <t>MS</t>
  </si>
  <si>
    <t>stock271</t>
  </si>
  <si>
    <t>MSCI</t>
  </si>
  <si>
    <t>stock272</t>
  </si>
  <si>
    <t>MSFT</t>
  </si>
  <si>
    <t>stock273</t>
  </si>
  <si>
    <t>MSI</t>
  </si>
  <si>
    <t>stock274</t>
  </si>
  <si>
    <t>MTB</t>
  </si>
  <si>
    <t>stock275</t>
  </si>
  <si>
    <t>MTCH</t>
  </si>
  <si>
    <t>stock276</t>
  </si>
  <si>
    <t>MTD</t>
  </si>
  <si>
    <t>stock277</t>
  </si>
  <si>
    <t>MU</t>
  </si>
  <si>
    <t>stock278</t>
  </si>
  <si>
    <t>NDAQ</t>
  </si>
  <si>
    <t>stock279</t>
  </si>
  <si>
    <t>NDSN</t>
  </si>
  <si>
    <t>stock280</t>
  </si>
  <si>
    <t>NEE</t>
  </si>
  <si>
    <t>stock281</t>
  </si>
  <si>
    <t>NEM</t>
  </si>
  <si>
    <t>stock282</t>
  </si>
  <si>
    <t>NFLX</t>
  </si>
  <si>
    <t>stock283</t>
  </si>
  <si>
    <t>NI</t>
  </si>
  <si>
    <t>stock284</t>
  </si>
  <si>
    <t>NKE</t>
  </si>
  <si>
    <t>stock285</t>
  </si>
  <si>
    <t>NOC</t>
  </si>
  <si>
    <t>stock286</t>
  </si>
  <si>
    <t>NRG</t>
  </si>
  <si>
    <t>stock287</t>
  </si>
  <si>
    <t>NSC</t>
  </si>
  <si>
    <t>stock288</t>
  </si>
  <si>
    <t>NTAP</t>
  </si>
  <si>
    <t>stock289</t>
  </si>
  <si>
    <t>NTRS</t>
  </si>
  <si>
    <t>stock290</t>
  </si>
  <si>
    <t>NUE</t>
  </si>
  <si>
    <t>stock291</t>
  </si>
  <si>
    <t>NVDA</t>
  </si>
  <si>
    <t>stock292</t>
  </si>
  <si>
    <t>NVR</t>
  </si>
  <si>
    <t>stock293</t>
  </si>
  <si>
    <t>O</t>
  </si>
  <si>
    <t>stock294</t>
  </si>
  <si>
    <t>ODFL</t>
  </si>
  <si>
    <t>stock295</t>
  </si>
  <si>
    <t>OKE</t>
  </si>
  <si>
    <t>stock296</t>
  </si>
  <si>
    <t>OMC</t>
  </si>
  <si>
    <t>stock297</t>
  </si>
  <si>
    <t>ON</t>
  </si>
  <si>
    <t>stock298</t>
  </si>
  <si>
    <t>ORCL</t>
  </si>
  <si>
    <t>stock299</t>
  </si>
  <si>
    <t>ORLY</t>
  </si>
  <si>
    <t>stock300</t>
  </si>
  <si>
    <t>OXY</t>
  </si>
  <si>
    <t>stock301</t>
  </si>
  <si>
    <t>PARA</t>
  </si>
  <si>
    <t>stock302</t>
  </si>
  <si>
    <t>PAYX</t>
  </si>
  <si>
    <t>stock303</t>
  </si>
  <si>
    <t>PCAR</t>
  </si>
  <si>
    <t>stock304</t>
  </si>
  <si>
    <t>PCG</t>
  </si>
  <si>
    <t>stock305</t>
  </si>
  <si>
    <t>PEAK</t>
  </si>
  <si>
    <t>stock306</t>
  </si>
  <si>
    <t>PEG</t>
  </si>
  <si>
    <t>stock307</t>
  </si>
  <si>
    <t>PEP</t>
  </si>
  <si>
    <t>stock308</t>
  </si>
  <si>
    <t>PFE</t>
  </si>
  <si>
    <t>stock309</t>
  </si>
  <si>
    <t>PFG</t>
  </si>
  <si>
    <t>stock310</t>
  </si>
  <si>
    <t>PG</t>
  </si>
  <si>
    <t>stock311</t>
  </si>
  <si>
    <t>PGR</t>
  </si>
  <si>
    <t>stock312</t>
  </si>
  <si>
    <t>PH</t>
  </si>
  <si>
    <t>stock313</t>
  </si>
  <si>
    <t>PHM</t>
  </si>
  <si>
    <t>stock314</t>
  </si>
  <si>
    <t>PKG</t>
  </si>
  <si>
    <t>stock315</t>
  </si>
  <si>
    <t>PLD</t>
  </si>
  <si>
    <t>stock316</t>
  </si>
  <si>
    <t>PM</t>
  </si>
  <si>
    <t>stock317</t>
  </si>
  <si>
    <t>PNC</t>
  </si>
  <si>
    <t>stock318</t>
  </si>
  <si>
    <t>PNR</t>
  </si>
  <si>
    <t>stock319</t>
  </si>
  <si>
    <t>PNW</t>
  </si>
  <si>
    <t>stock320</t>
  </si>
  <si>
    <t>PODD</t>
  </si>
  <si>
    <t>stock321</t>
  </si>
  <si>
    <t>POOL</t>
  </si>
  <si>
    <t>stock322</t>
  </si>
  <si>
    <t>PPG</t>
  </si>
  <si>
    <t>stock323</t>
  </si>
  <si>
    <t>PPL</t>
  </si>
  <si>
    <t>stock324</t>
  </si>
  <si>
    <t>PRU</t>
  </si>
  <si>
    <t>stock325</t>
  </si>
  <si>
    <t>PSA</t>
  </si>
  <si>
    <t>stock326</t>
  </si>
  <si>
    <t>PTC</t>
  </si>
  <si>
    <t>stock327</t>
  </si>
  <si>
    <t>PWR</t>
  </si>
  <si>
    <t>stock328</t>
  </si>
  <si>
    <t>PXD</t>
  </si>
  <si>
    <t>stock329</t>
  </si>
  <si>
    <t>QCOM</t>
  </si>
  <si>
    <t>stock330</t>
  </si>
  <si>
    <t>RCL</t>
  </si>
  <si>
    <t>stock331</t>
  </si>
  <si>
    <t>REG</t>
  </si>
  <si>
    <t>stock332</t>
  </si>
  <si>
    <t>REGN</t>
  </si>
  <si>
    <t>stock333</t>
  </si>
  <si>
    <t>RF</t>
  </si>
  <si>
    <t>stock334</t>
  </si>
  <si>
    <t>RHI</t>
  </si>
  <si>
    <t>stock335</t>
  </si>
  <si>
    <t>RJF</t>
  </si>
  <si>
    <t>stock336</t>
  </si>
  <si>
    <t>RL</t>
  </si>
  <si>
    <t>stock337</t>
  </si>
  <si>
    <t>RMD</t>
  </si>
  <si>
    <t>stock338</t>
  </si>
  <si>
    <t>ROK</t>
  </si>
  <si>
    <t>stock339</t>
  </si>
  <si>
    <t>ROL</t>
  </si>
  <si>
    <t>stock340</t>
  </si>
  <si>
    <t>ROP</t>
  </si>
  <si>
    <t>stock341</t>
  </si>
  <si>
    <t>ROST</t>
  </si>
  <si>
    <t>stock342</t>
  </si>
  <si>
    <t>RSG</t>
  </si>
  <si>
    <t>stock343</t>
  </si>
  <si>
    <t>RTX</t>
  </si>
  <si>
    <t>stock344</t>
  </si>
  <si>
    <t>RVTY</t>
  </si>
  <si>
    <t>stock345</t>
  </si>
  <si>
    <t>SBAC</t>
  </si>
  <si>
    <t>stock346</t>
  </si>
  <si>
    <t>SBUX</t>
  </si>
  <si>
    <t>stock347</t>
  </si>
  <si>
    <t>SCHW</t>
  </si>
  <si>
    <t>stock348</t>
  </si>
  <si>
    <t>SHW</t>
  </si>
  <si>
    <t>stock349</t>
  </si>
  <si>
    <t>SJM</t>
  </si>
  <si>
    <t>stock350</t>
  </si>
  <si>
    <t>SLB</t>
  </si>
  <si>
    <t>stock351</t>
  </si>
  <si>
    <t>SNA</t>
  </si>
  <si>
    <t>stock352</t>
  </si>
  <si>
    <t>SNPS</t>
  </si>
  <si>
    <t>stock353</t>
  </si>
  <si>
    <t>SO</t>
  </si>
  <si>
    <t>stock354</t>
  </si>
  <si>
    <t>SPG</t>
  </si>
  <si>
    <t>stock355</t>
  </si>
  <si>
    <t>SPGI</t>
  </si>
  <si>
    <t>stock356</t>
  </si>
  <si>
    <t>SRE</t>
  </si>
  <si>
    <t>stock357</t>
  </si>
  <si>
    <t>STE</t>
  </si>
  <si>
    <t>stock358</t>
  </si>
  <si>
    <t>STLD</t>
  </si>
  <si>
    <t>stock359</t>
  </si>
  <si>
    <t>STT</t>
  </si>
  <si>
    <t>stock360</t>
  </si>
  <si>
    <t>STX</t>
  </si>
  <si>
    <t>stock361</t>
  </si>
  <si>
    <t>STZ</t>
  </si>
  <si>
    <t>stock362</t>
  </si>
  <si>
    <t>SWK</t>
  </si>
  <si>
    <t>stock363</t>
  </si>
  <si>
    <t>SWKS</t>
  </si>
  <si>
    <t>stock364</t>
  </si>
  <si>
    <t>SYK</t>
  </si>
  <si>
    <t>stock365</t>
  </si>
  <si>
    <t>SYY</t>
  </si>
  <si>
    <t>stock366</t>
  </si>
  <si>
    <t>T</t>
  </si>
  <si>
    <t>stock367</t>
  </si>
  <si>
    <t>TAP</t>
  </si>
  <si>
    <t>stock368</t>
  </si>
  <si>
    <t>TDG</t>
  </si>
  <si>
    <t>stock369</t>
  </si>
  <si>
    <t>TDY</t>
  </si>
  <si>
    <t>stock370</t>
  </si>
  <si>
    <t>TECH</t>
  </si>
  <si>
    <t>stock371</t>
  </si>
  <si>
    <t>TEL</t>
  </si>
  <si>
    <t>stock372</t>
  </si>
  <si>
    <t>TER</t>
  </si>
  <si>
    <t>stock373</t>
  </si>
  <si>
    <t>TFC</t>
  </si>
  <si>
    <t>stock374</t>
  </si>
  <si>
    <t>TFX</t>
  </si>
  <si>
    <t>stock375</t>
  </si>
  <si>
    <t>TGT</t>
  </si>
  <si>
    <t>stock376</t>
  </si>
  <si>
    <t>TJX</t>
  </si>
  <si>
    <t>stock377</t>
  </si>
  <si>
    <t>TMO</t>
  </si>
  <si>
    <t>stock378</t>
  </si>
  <si>
    <t>TMUS</t>
  </si>
  <si>
    <t>stock379</t>
  </si>
  <si>
    <t>TPR</t>
  </si>
  <si>
    <t>stock380</t>
  </si>
  <si>
    <t>TRMB</t>
  </si>
  <si>
    <t>stock381</t>
  </si>
  <si>
    <t>TROW</t>
  </si>
  <si>
    <t>stock382</t>
  </si>
  <si>
    <t>TRV</t>
  </si>
  <si>
    <t>stock383</t>
  </si>
  <si>
    <t>TSCO</t>
  </si>
  <si>
    <t>stock384</t>
  </si>
  <si>
    <t>TSN</t>
  </si>
  <si>
    <t>stock385</t>
  </si>
  <si>
    <t>TT</t>
  </si>
  <si>
    <t>stock386</t>
  </si>
  <si>
    <t>TTWO</t>
  </si>
  <si>
    <t>stock387</t>
  </si>
  <si>
    <t>TXN</t>
  </si>
  <si>
    <t>stock388</t>
  </si>
  <si>
    <t>TXT</t>
  </si>
  <si>
    <t>stock389</t>
  </si>
  <si>
    <t>TYL</t>
  </si>
  <si>
    <t>stock390</t>
  </si>
  <si>
    <t>UAL</t>
  </si>
  <si>
    <t>stock391</t>
  </si>
  <si>
    <t>UDR</t>
  </si>
  <si>
    <t>stock392</t>
  </si>
  <si>
    <t>UHS</t>
  </si>
  <si>
    <t>stock393</t>
  </si>
  <si>
    <t>ULTA</t>
  </si>
  <si>
    <t>stock394</t>
  </si>
  <si>
    <t>UNH</t>
  </si>
  <si>
    <t>stock395</t>
  </si>
  <si>
    <t>UNP</t>
  </si>
  <si>
    <t>stock396</t>
  </si>
  <si>
    <t>UPS</t>
  </si>
  <si>
    <t>stock397</t>
  </si>
  <si>
    <t>URI</t>
  </si>
  <si>
    <t>stock398</t>
  </si>
  <si>
    <t>USB</t>
  </si>
  <si>
    <t>stock399</t>
  </si>
  <si>
    <t>V</t>
  </si>
  <si>
    <t>stock400</t>
  </si>
  <si>
    <t>VFC</t>
  </si>
  <si>
    <t>stock401</t>
  </si>
  <si>
    <t>VLO</t>
  </si>
  <si>
    <t>stock402</t>
  </si>
  <si>
    <t>VMC</t>
  </si>
  <si>
    <t>stock403</t>
  </si>
  <si>
    <t>VRSN</t>
  </si>
  <si>
    <t>stock404</t>
  </si>
  <si>
    <t>VRTX</t>
  </si>
  <si>
    <t>stock405</t>
  </si>
  <si>
    <t>VTR</t>
  </si>
  <si>
    <t>stock406</t>
  </si>
  <si>
    <t>VTRS</t>
  </si>
  <si>
    <t>stock407</t>
  </si>
  <si>
    <t>VZ</t>
  </si>
  <si>
    <t>stock408</t>
  </si>
  <si>
    <t>WAB</t>
  </si>
  <si>
    <t>stock409</t>
  </si>
  <si>
    <t>WAT</t>
  </si>
  <si>
    <t>stock410</t>
  </si>
  <si>
    <t>WBA</t>
  </si>
  <si>
    <t>stock411</t>
  </si>
  <si>
    <t>WBD</t>
  </si>
  <si>
    <t>stock412</t>
  </si>
  <si>
    <t>WDC</t>
  </si>
  <si>
    <t>stock413</t>
  </si>
  <si>
    <t>WEC</t>
  </si>
  <si>
    <t>stock414</t>
  </si>
  <si>
    <t>WELL</t>
  </si>
  <si>
    <t>stock415</t>
  </si>
  <si>
    <t>WFC</t>
  </si>
  <si>
    <t>stock416</t>
  </si>
  <si>
    <t>WHR</t>
  </si>
  <si>
    <t>stock417</t>
  </si>
  <si>
    <t>WM</t>
  </si>
  <si>
    <t>stock418</t>
  </si>
  <si>
    <t>WMB</t>
  </si>
  <si>
    <t>stock419</t>
  </si>
  <si>
    <t>WMT</t>
  </si>
  <si>
    <t>stock420</t>
  </si>
  <si>
    <t>WRB</t>
  </si>
  <si>
    <t>stock421</t>
  </si>
  <si>
    <t>WST</t>
  </si>
  <si>
    <t>stock422</t>
  </si>
  <si>
    <t>WTW</t>
  </si>
  <si>
    <t>stock423</t>
  </si>
  <si>
    <t>WY</t>
  </si>
  <si>
    <t>stock424</t>
  </si>
  <si>
    <t>WYNN</t>
  </si>
  <si>
    <t>stock425</t>
  </si>
  <si>
    <t>XEL</t>
  </si>
  <si>
    <t>stock426</t>
  </si>
  <si>
    <t>XOM</t>
  </si>
  <si>
    <t>stock427</t>
  </si>
  <si>
    <t>XRAY</t>
  </si>
  <si>
    <t>stock428</t>
  </si>
  <si>
    <t>YUM</t>
  </si>
  <si>
    <t>stock429</t>
  </si>
  <si>
    <t>ZBH</t>
  </si>
  <si>
    <t>stock430</t>
  </si>
  <si>
    <t>ZBRA</t>
  </si>
  <si>
    <t>stock431</t>
  </si>
  <si>
    <t>ZION</t>
  </si>
  <si>
    <t>stock432</t>
  </si>
  <si>
    <t>exp_ret</t>
  </si>
  <si>
    <t>avg_ret</t>
  </si>
  <si>
    <t>beta</t>
  </si>
  <si>
    <t>alpha</t>
  </si>
  <si>
    <t>ChatGPT_alpha</t>
  </si>
  <si>
    <t>Linear_Reg_alpha</t>
  </si>
  <si>
    <t>Stock</t>
  </si>
  <si>
    <t>ChatGPT Sign Score</t>
  </si>
  <si>
    <t>Linear Reg. Sign Score</t>
  </si>
  <si>
    <t>Accuracy</t>
  </si>
  <si>
    <t>ChatGPT Value Score</t>
  </si>
  <si>
    <t>Linear Reg. Value Score</t>
  </si>
  <si>
    <t>RMSE</t>
  </si>
  <si>
    <t>R-squared</t>
  </si>
  <si>
    <t>Imported from ChatGPT file 2018_to_2022_alpha_predictions.csv to 2018_to_2022.</t>
  </si>
  <si>
    <t>Imported from Lin. Reg. file 2018_to_2022_alpha_predictions.csv to 2018_to_2022.</t>
  </si>
  <si>
    <t>Imported from ChatGPT file 2019_to_2022_alpha_predictions.csv to 2019_to_2022.</t>
  </si>
  <si>
    <t>Imported from Lin. Reg. file 2019_to_2022_alpha_predictions.csv to 2019_to_2022.</t>
  </si>
  <si>
    <t>Imported from ChatGPT file 2020_to_2022_alpha_predictions.csv to 2020_to_2022.</t>
  </si>
  <si>
    <t>Imported from Lin. Reg. file 2020_to_2022_alpha_predictions.csv to 2020_to_2022.</t>
  </si>
  <si>
    <t>Imported from ChatGPT file 2021_to_2022_alpha_predictions.csv to 2021_to_2022.</t>
  </si>
  <si>
    <t>Imported from Lin. Reg. file 2021_to_2022_alpha_predictions.csv to 2021_to_2022.</t>
  </si>
  <si>
    <t>Imported from ChatGPT file 2022_to_2022_alpha_predictions.csv to 2022_to_2022.</t>
  </si>
  <si>
    <t>Imported from Lin. Reg. file 2022_to_2022_alpha_predictions.csv to 2022_to_2022.</t>
  </si>
  <si>
    <t>TP</t>
  </si>
  <si>
    <t>TN</t>
  </si>
  <si>
    <t>Precision</t>
  </si>
  <si>
    <t>Recall</t>
  </si>
  <si>
    <t>FP</t>
  </si>
  <si>
    <t>FN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</si>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</sst>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9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0" xfId="1" applyNumberFormat="1" applyFont="1" applyBorder="1" applyAlignment="1">
      <alignment horizontal="left" vertical="center"/>
    </xf>
    <xf numFmtId="1" fontId="0" fillId="0" borderId="5" xfId="1" applyNumberFormat="1" applyFont="1" applyBorder="1" applyAlignment="1">
      <alignment horizontal="left" vertical="center"/>
    </xf>
    <xf numFmtId="1" fontId="0" fillId="0" borderId="10" xfId="1" applyNumberFormat="1" applyFon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2" fontId="0" fillId="4" borderId="10" xfId="1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2" fontId="2" fillId="4" borderId="7" xfId="1" applyNumberFormat="1" applyFill="1" applyBorder="1" applyAlignment="1">
      <alignment horizontal="left"/>
    </xf>
    <xf numFmtId="0" fontId="0" fillId="4" borderId="4" xfId="0" applyFill="1" applyBorder="1" applyAlignment="1">
      <alignment horizontal="right" vertical="center"/>
    </xf>
    <xf numFmtId="2" fontId="0" fillId="4" borderId="5" xfId="1" applyNumberFormat="1" applyFont="1" applyFill="1" applyBorder="1" applyAlignment="1">
      <alignment horizontal="left" vertical="center"/>
    </xf>
    <xf numFmtId="2" fontId="0" fillId="4" borderId="7" xfId="1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/>
    <xf numFmtId="0" fontId="0" fillId="2" borderId="12" xfId="0" applyFill="1" applyBorder="1" applyAlignment="1">
      <alignment horizontal="left" vertical="center"/>
    </xf>
    <xf numFmtId="0" fontId="0" fillId="0" borderId="5" xfId="0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workbookViewId="0"/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11</v>
      </c>
    </row>
    <row r="7" spans="1:2">
      <c r="A7" s="1" t="s">
        <v>12</v>
      </c>
      <c r="B7" t="s">
        <v>13</v>
      </c>
    </row>
    <row r="8" spans="1:2">
      <c r="A8" s="1" t="s">
        <v>14</v>
      </c>
      <c r="B8" t="s">
        <v>15</v>
      </c>
    </row>
    <row r="9" spans="1:2">
      <c r="A9" s="1" t="s">
        <v>16</v>
      </c>
      <c r="B9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21</v>
      </c>
    </row>
    <row r="12" spans="1:2">
      <c r="A12" s="1" t="s">
        <v>22</v>
      </c>
      <c r="B12" t="s">
        <v>23</v>
      </c>
    </row>
    <row r="13" spans="1:2">
      <c r="A13" s="1" t="s">
        <v>24</v>
      </c>
      <c r="B13" t="s">
        <v>25</v>
      </c>
    </row>
    <row r="14" spans="1:2">
      <c r="A14" s="1" t="s">
        <v>26</v>
      </c>
      <c r="B14" t="s">
        <v>27</v>
      </c>
    </row>
    <row r="15" spans="1:2">
      <c r="A15" s="1" t="s">
        <v>28</v>
      </c>
      <c r="B15" t="s">
        <v>29</v>
      </c>
    </row>
    <row r="16" spans="1:2">
      <c r="A16" s="1" t="s">
        <v>30</v>
      </c>
      <c r="B16" t="s">
        <v>31</v>
      </c>
    </row>
    <row r="17" spans="1:2">
      <c r="A17" s="1" t="s">
        <v>32</v>
      </c>
      <c r="B17" t="s">
        <v>33</v>
      </c>
    </row>
    <row r="18" spans="1:2">
      <c r="A18" s="1" t="s">
        <v>34</v>
      </c>
      <c r="B18" t="s">
        <v>35</v>
      </c>
    </row>
    <row r="19" spans="1:2">
      <c r="A19" s="1" t="s">
        <v>36</v>
      </c>
      <c r="B19" t="s">
        <v>37</v>
      </c>
    </row>
    <row r="20" spans="1:2">
      <c r="A20" s="1" t="s">
        <v>38</v>
      </c>
      <c r="B20" t="s">
        <v>39</v>
      </c>
    </row>
    <row r="21" spans="1:2">
      <c r="A21" s="1" t="s">
        <v>40</v>
      </c>
      <c r="B21" t="s">
        <v>41</v>
      </c>
    </row>
    <row r="22" spans="1:2">
      <c r="A22" s="1" t="s">
        <v>42</v>
      </c>
      <c r="B22" t="s">
        <v>43</v>
      </c>
    </row>
    <row r="23" spans="1:2">
      <c r="A23" s="1" t="s">
        <v>44</v>
      </c>
      <c r="B23" t="s">
        <v>45</v>
      </c>
    </row>
    <row r="24" spans="1:2">
      <c r="A24" s="1" t="s">
        <v>46</v>
      </c>
      <c r="B24" t="s">
        <v>47</v>
      </c>
    </row>
    <row r="25" spans="1:2">
      <c r="A25" s="1" t="s">
        <v>48</v>
      </c>
      <c r="B25" t="s">
        <v>49</v>
      </c>
    </row>
    <row r="26" spans="1:2">
      <c r="A26" s="1" t="s">
        <v>50</v>
      </c>
      <c r="B26" t="s">
        <v>51</v>
      </c>
    </row>
    <row r="27" spans="1:2">
      <c r="A27" s="1" t="s">
        <v>52</v>
      </c>
      <c r="B27" t="s">
        <v>53</v>
      </c>
    </row>
    <row r="28" spans="1:2">
      <c r="A28" s="1" t="s">
        <v>54</v>
      </c>
      <c r="B28" t="s">
        <v>55</v>
      </c>
    </row>
    <row r="29" spans="1:2">
      <c r="A29" s="1" t="s">
        <v>56</v>
      </c>
      <c r="B29" t="s">
        <v>57</v>
      </c>
    </row>
    <row r="30" spans="1:2">
      <c r="A30" s="1" t="s">
        <v>58</v>
      </c>
      <c r="B30" t="s">
        <v>59</v>
      </c>
    </row>
    <row r="31" spans="1:2">
      <c r="A31" s="1" t="s">
        <v>60</v>
      </c>
      <c r="B31" t="s">
        <v>61</v>
      </c>
    </row>
    <row r="32" spans="1:2">
      <c r="A32" s="1" t="s">
        <v>62</v>
      </c>
      <c r="B32" t="s">
        <v>63</v>
      </c>
    </row>
    <row r="33" spans="1:2">
      <c r="A33" s="1" t="s">
        <v>64</v>
      </c>
      <c r="B33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spans="1:2">
      <c r="A91" s="1" t="s">
        <v>180</v>
      </c>
      <c r="B91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2">
      <c r="A94" s="1" t="s">
        <v>186</v>
      </c>
      <c r="B94" t="s">
        <v>187</v>
      </c>
    </row>
    <row r="95" spans="1:2">
      <c r="A95" s="1" t="s">
        <v>188</v>
      </c>
      <c r="B95" t="s">
        <v>189</v>
      </c>
    </row>
    <row r="96" spans="1:2">
      <c r="A96" s="1" t="s">
        <v>190</v>
      </c>
      <c r="B96" t="s">
        <v>191</v>
      </c>
    </row>
    <row r="97" spans="1:2">
      <c r="A97" s="1" t="s">
        <v>192</v>
      </c>
      <c r="B97" t="s">
        <v>193</v>
      </c>
    </row>
    <row r="98" spans="1:2">
      <c r="A98" s="1" t="s">
        <v>194</v>
      </c>
      <c r="B98" t="s">
        <v>195</v>
      </c>
    </row>
    <row r="99" spans="1:2">
      <c r="A99" s="1" t="s">
        <v>196</v>
      </c>
      <c r="B99" t="s">
        <v>197</v>
      </c>
    </row>
    <row r="100" spans="1:2">
      <c r="A100" s="1" t="s">
        <v>198</v>
      </c>
      <c r="B100" t="s">
        <v>199</v>
      </c>
    </row>
    <row r="101" spans="1:2">
      <c r="A101" s="1" t="s">
        <v>200</v>
      </c>
      <c r="B101" t="s">
        <v>201</v>
      </c>
    </row>
    <row r="102" spans="1:2">
      <c r="A102" s="1" t="s">
        <v>202</v>
      </c>
      <c r="B102" t="s">
        <v>203</v>
      </c>
    </row>
    <row r="103" spans="1:2">
      <c r="A103" s="1" t="s">
        <v>204</v>
      </c>
      <c r="B103" t="s">
        <v>205</v>
      </c>
    </row>
    <row r="104" spans="1:2">
      <c r="A104" s="1" t="s">
        <v>206</v>
      </c>
      <c r="B104" t="s">
        <v>207</v>
      </c>
    </row>
    <row r="105" spans="1:2">
      <c r="A105" s="1" t="s">
        <v>208</v>
      </c>
      <c r="B105" t="s">
        <v>209</v>
      </c>
    </row>
    <row r="106" spans="1:2">
      <c r="A106" s="1" t="s">
        <v>210</v>
      </c>
      <c r="B106" t="s">
        <v>211</v>
      </c>
    </row>
    <row r="107" spans="1:2">
      <c r="A107" s="1" t="s">
        <v>212</v>
      </c>
      <c r="B107" t="s">
        <v>213</v>
      </c>
    </row>
    <row r="108" spans="1:2">
      <c r="A108" s="1" t="s">
        <v>214</v>
      </c>
      <c r="B108" t="s">
        <v>215</v>
      </c>
    </row>
    <row r="109" spans="1:2">
      <c r="A109" s="1" t="s">
        <v>216</v>
      </c>
      <c r="B109" t="s">
        <v>217</v>
      </c>
    </row>
    <row r="110" spans="1:2">
      <c r="A110" s="1" t="s">
        <v>218</v>
      </c>
      <c r="B110" t="s">
        <v>219</v>
      </c>
    </row>
    <row r="111" spans="1:2">
      <c r="A111" s="1" t="s">
        <v>220</v>
      </c>
      <c r="B111" t="s">
        <v>221</v>
      </c>
    </row>
    <row r="112" spans="1:2">
      <c r="A112" s="1" t="s">
        <v>222</v>
      </c>
      <c r="B112" t="s">
        <v>223</v>
      </c>
    </row>
    <row r="113" spans="1:2">
      <c r="A113" s="1" t="s">
        <v>224</v>
      </c>
      <c r="B113" t="s">
        <v>225</v>
      </c>
    </row>
    <row r="114" spans="1:2">
      <c r="A114" s="1" t="s">
        <v>226</v>
      </c>
      <c r="B114" t="s">
        <v>227</v>
      </c>
    </row>
    <row r="115" spans="1:2">
      <c r="A115" s="1" t="s">
        <v>228</v>
      </c>
      <c r="B115" t="s">
        <v>229</v>
      </c>
    </row>
    <row r="116" spans="1:2">
      <c r="A116" s="1" t="s">
        <v>230</v>
      </c>
      <c r="B116" t="s">
        <v>231</v>
      </c>
    </row>
    <row r="117" spans="1:2">
      <c r="A117" s="1" t="s">
        <v>232</v>
      </c>
      <c r="B117" t="s">
        <v>233</v>
      </c>
    </row>
    <row r="118" spans="1:2">
      <c r="A118" s="1" t="s">
        <v>234</v>
      </c>
      <c r="B118" t="s">
        <v>235</v>
      </c>
    </row>
    <row r="119" spans="1:2">
      <c r="A119" s="1" t="s">
        <v>236</v>
      </c>
      <c r="B119" t="s">
        <v>237</v>
      </c>
    </row>
    <row r="120" spans="1:2">
      <c r="A120" s="1" t="s">
        <v>238</v>
      </c>
      <c r="B120" t="s">
        <v>239</v>
      </c>
    </row>
    <row r="121" spans="1:2">
      <c r="A121" s="1" t="s">
        <v>240</v>
      </c>
      <c r="B121" t="s">
        <v>241</v>
      </c>
    </row>
    <row r="122" spans="1:2">
      <c r="A122" s="1" t="s">
        <v>242</v>
      </c>
      <c r="B122" t="s">
        <v>243</v>
      </c>
    </row>
    <row r="123" spans="1:2">
      <c r="A123" s="1" t="s">
        <v>244</v>
      </c>
      <c r="B123" t="s">
        <v>245</v>
      </c>
    </row>
    <row r="124" spans="1:2">
      <c r="A124" s="1" t="s">
        <v>246</v>
      </c>
      <c r="B124" t="s">
        <v>247</v>
      </c>
    </row>
    <row r="125" spans="1:2">
      <c r="A125" s="1" t="s">
        <v>248</v>
      </c>
      <c r="B125" t="s">
        <v>249</v>
      </c>
    </row>
    <row r="126" spans="1:2">
      <c r="A126" s="1" t="s">
        <v>250</v>
      </c>
      <c r="B126" t="s">
        <v>251</v>
      </c>
    </row>
    <row r="127" spans="1:2">
      <c r="A127" s="1" t="s">
        <v>252</v>
      </c>
      <c r="B127" t="s">
        <v>253</v>
      </c>
    </row>
    <row r="128" spans="1:2">
      <c r="A128" s="1" t="s">
        <v>254</v>
      </c>
      <c r="B128" t="s">
        <v>255</v>
      </c>
    </row>
    <row r="129" spans="1:2">
      <c r="A129" s="1" t="s">
        <v>256</v>
      </c>
      <c r="B129" t="s">
        <v>257</v>
      </c>
    </row>
    <row r="130" spans="1:2">
      <c r="A130" s="1" t="s">
        <v>258</v>
      </c>
      <c r="B130" t="s">
        <v>259</v>
      </c>
    </row>
    <row r="131" spans="1:2">
      <c r="A131" s="1" t="s">
        <v>260</v>
      </c>
      <c r="B131" t="s">
        <v>261</v>
      </c>
    </row>
    <row r="132" spans="1:2">
      <c r="A132" s="1" t="s">
        <v>262</v>
      </c>
      <c r="B132" t="s">
        <v>263</v>
      </c>
    </row>
    <row r="133" spans="1:2">
      <c r="A133" s="1" t="s">
        <v>264</v>
      </c>
      <c r="B133" t="s">
        <v>265</v>
      </c>
    </row>
    <row r="134" spans="1:2">
      <c r="A134" s="1" t="s">
        <v>266</v>
      </c>
      <c r="B134" t="s">
        <v>267</v>
      </c>
    </row>
    <row r="135" spans="1:2">
      <c r="A135" s="1" t="s">
        <v>268</v>
      </c>
      <c r="B135" t="s">
        <v>269</v>
      </c>
    </row>
    <row r="136" spans="1:2">
      <c r="A136" s="1" t="s">
        <v>270</v>
      </c>
      <c r="B136" t="s">
        <v>271</v>
      </c>
    </row>
    <row r="137" spans="1:2">
      <c r="A137" s="1" t="s">
        <v>272</v>
      </c>
      <c r="B137" t="s">
        <v>273</v>
      </c>
    </row>
    <row r="138" spans="1:2">
      <c r="A138" s="1" t="s">
        <v>274</v>
      </c>
      <c r="B138" t="s">
        <v>275</v>
      </c>
    </row>
    <row r="139" spans="1:2">
      <c r="A139" s="1" t="s">
        <v>276</v>
      </c>
      <c r="B139" t="s">
        <v>277</v>
      </c>
    </row>
    <row r="140" spans="1:2">
      <c r="A140" s="1" t="s">
        <v>278</v>
      </c>
      <c r="B140" t="s">
        <v>279</v>
      </c>
    </row>
    <row r="141" spans="1:2">
      <c r="A141" s="1" t="s">
        <v>280</v>
      </c>
      <c r="B141" t="s">
        <v>281</v>
      </c>
    </row>
    <row r="142" spans="1:2">
      <c r="A142" s="1" t="s">
        <v>282</v>
      </c>
      <c r="B142" t="s">
        <v>283</v>
      </c>
    </row>
    <row r="143" spans="1:2">
      <c r="A143" s="1" t="s">
        <v>284</v>
      </c>
      <c r="B143" t="s">
        <v>285</v>
      </c>
    </row>
    <row r="144" spans="1:2">
      <c r="A144" s="1" t="s">
        <v>286</v>
      </c>
      <c r="B144" t="s">
        <v>287</v>
      </c>
    </row>
    <row r="145" spans="1:2">
      <c r="A145" s="1" t="s">
        <v>288</v>
      </c>
      <c r="B145" t="s">
        <v>289</v>
      </c>
    </row>
    <row r="146" spans="1:2">
      <c r="A146" s="1" t="s">
        <v>290</v>
      </c>
      <c r="B146" t="s">
        <v>291</v>
      </c>
    </row>
    <row r="147" spans="1:2">
      <c r="A147" s="1" t="s">
        <v>292</v>
      </c>
      <c r="B147" t="s">
        <v>293</v>
      </c>
    </row>
    <row r="148" spans="1:2">
      <c r="A148" s="1" t="s">
        <v>294</v>
      </c>
      <c r="B148" t="s">
        <v>295</v>
      </c>
    </row>
    <row r="149" spans="1:2">
      <c r="A149" s="1" t="s">
        <v>296</v>
      </c>
      <c r="B149" t="s">
        <v>297</v>
      </c>
    </row>
    <row r="150" spans="1:2">
      <c r="A150" s="1" t="s">
        <v>298</v>
      </c>
      <c r="B150" t="s">
        <v>299</v>
      </c>
    </row>
    <row r="151" spans="1:2">
      <c r="A151" s="1" t="s">
        <v>300</v>
      </c>
      <c r="B151" t="s">
        <v>301</v>
      </c>
    </row>
    <row r="152" spans="1:2">
      <c r="A152" s="1" t="s">
        <v>302</v>
      </c>
      <c r="B152" t="s">
        <v>303</v>
      </c>
    </row>
    <row r="153" spans="1:2">
      <c r="A153" s="1" t="s">
        <v>304</v>
      </c>
      <c r="B153" t="s">
        <v>305</v>
      </c>
    </row>
    <row r="154" spans="1:2">
      <c r="A154" s="1" t="s">
        <v>306</v>
      </c>
      <c r="B154" t="s">
        <v>307</v>
      </c>
    </row>
    <row r="155" spans="1:2">
      <c r="A155" s="1" t="s">
        <v>308</v>
      </c>
      <c r="B155" t="s">
        <v>309</v>
      </c>
    </row>
    <row r="156" spans="1:2">
      <c r="A156" s="1" t="s">
        <v>310</v>
      </c>
      <c r="B156" t="s">
        <v>311</v>
      </c>
    </row>
    <row r="157" spans="1:2">
      <c r="A157" s="1" t="s">
        <v>312</v>
      </c>
      <c r="B157" t="s">
        <v>313</v>
      </c>
    </row>
    <row r="158" spans="1:2">
      <c r="A158" s="1" t="s">
        <v>314</v>
      </c>
      <c r="B158" t="s">
        <v>315</v>
      </c>
    </row>
    <row r="159" spans="1:2">
      <c r="A159" s="1" t="s">
        <v>316</v>
      </c>
      <c r="B159" t="s">
        <v>317</v>
      </c>
    </row>
    <row r="160" spans="1:2">
      <c r="A160" s="1" t="s">
        <v>318</v>
      </c>
      <c r="B160" t="s">
        <v>319</v>
      </c>
    </row>
    <row r="161" spans="1:2">
      <c r="A161" s="1" t="s">
        <v>320</v>
      </c>
      <c r="B161" t="s">
        <v>321</v>
      </c>
    </row>
    <row r="162" spans="1:2">
      <c r="A162" s="1" t="s">
        <v>322</v>
      </c>
      <c r="B162" t="s">
        <v>323</v>
      </c>
    </row>
    <row r="163" spans="1:2">
      <c r="A163" s="1" t="s">
        <v>324</v>
      </c>
      <c r="B163" t="s">
        <v>325</v>
      </c>
    </row>
    <row r="164" spans="1:2">
      <c r="A164" s="1" t="s">
        <v>326</v>
      </c>
      <c r="B164" t="s">
        <v>327</v>
      </c>
    </row>
    <row r="165" spans="1:2">
      <c r="A165" s="1" t="s">
        <v>328</v>
      </c>
      <c r="B165" t="s">
        <v>329</v>
      </c>
    </row>
    <row r="166" spans="1:2">
      <c r="A166" s="1" t="s">
        <v>330</v>
      </c>
      <c r="B166" t="s">
        <v>331</v>
      </c>
    </row>
    <row r="167" spans="1:2">
      <c r="A167" s="1" t="s">
        <v>332</v>
      </c>
      <c r="B167" t="s">
        <v>333</v>
      </c>
    </row>
    <row r="168" spans="1:2">
      <c r="A168" s="1" t="s">
        <v>334</v>
      </c>
      <c r="B168" t="s">
        <v>335</v>
      </c>
    </row>
    <row r="169" spans="1:2">
      <c r="A169" s="1" t="s">
        <v>336</v>
      </c>
      <c r="B169" t="s">
        <v>337</v>
      </c>
    </row>
    <row r="170" spans="1:2">
      <c r="A170" s="1" t="s">
        <v>338</v>
      </c>
      <c r="B170" t="s">
        <v>339</v>
      </c>
    </row>
    <row r="171" spans="1:2">
      <c r="A171" s="1" t="s">
        <v>340</v>
      </c>
      <c r="B171" t="s">
        <v>341</v>
      </c>
    </row>
    <row r="172" spans="1:2">
      <c r="A172" s="1" t="s">
        <v>342</v>
      </c>
      <c r="B172" t="s">
        <v>343</v>
      </c>
    </row>
    <row r="173" spans="1:2">
      <c r="A173" s="1" t="s">
        <v>344</v>
      </c>
      <c r="B173" t="s">
        <v>345</v>
      </c>
    </row>
    <row r="174" spans="1:2">
      <c r="A174" s="1" t="s">
        <v>346</v>
      </c>
      <c r="B174" t="s">
        <v>347</v>
      </c>
    </row>
    <row r="175" spans="1:2">
      <c r="A175" s="1" t="s">
        <v>348</v>
      </c>
      <c r="B175" t="s">
        <v>349</v>
      </c>
    </row>
    <row r="176" spans="1:2">
      <c r="A176" s="1" t="s">
        <v>350</v>
      </c>
      <c r="B176" t="s">
        <v>351</v>
      </c>
    </row>
    <row r="177" spans="1:2">
      <c r="A177" s="1" t="s">
        <v>352</v>
      </c>
      <c r="B177" t="s">
        <v>353</v>
      </c>
    </row>
    <row r="178" spans="1:2">
      <c r="A178" s="1" t="s">
        <v>354</v>
      </c>
      <c r="B178" t="s">
        <v>355</v>
      </c>
    </row>
    <row r="179" spans="1:2">
      <c r="A179" s="1" t="s">
        <v>356</v>
      </c>
      <c r="B179" t="s">
        <v>357</v>
      </c>
    </row>
    <row r="180" spans="1:2">
      <c r="A180" s="1" t="s">
        <v>358</v>
      </c>
      <c r="B180" t="s">
        <v>359</v>
      </c>
    </row>
    <row r="181" spans="1:2">
      <c r="A181" s="1" t="s">
        <v>360</v>
      </c>
      <c r="B181" t="s">
        <v>361</v>
      </c>
    </row>
    <row r="182" spans="1:2">
      <c r="A182" s="1" t="s">
        <v>362</v>
      </c>
      <c r="B182" t="s">
        <v>363</v>
      </c>
    </row>
    <row r="183" spans="1:2">
      <c r="A183" s="1" t="s">
        <v>364</v>
      </c>
      <c r="B183" t="s">
        <v>365</v>
      </c>
    </row>
    <row r="184" spans="1:2">
      <c r="A184" s="1" t="s">
        <v>366</v>
      </c>
      <c r="B184" t="s">
        <v>367</v>
      </c>
    </row>
    <row r="185" spans="1:2">
      <c r="A185" s="1" t="s">
        <v>368</v>
      </c>
      <c r="B185" t="s">
        <v>369</v>
      </c>
    </row>
    <row r="186" spans="1:2">
      <c r="A186" s="1" t="s">
        <v>370</v>
      </c>
      <c r="B186" t="s">
        <v>371</v>
      </c>
    </row>
    <row r="187" spans="1:2">
      <c r="A187" s="1" t="s">
        <v>372</v>
      </c>
      <c r="B187" t="s">
        <v>373</v>
      </c>
    </row>
    <row r="188" spans="1:2">
      <c r="A188" s="1" t="s">
        <v>374</v>
      </c>
      <c r="B188" t="s">
        <v>375</v>
      </c>
    </row>
    <row r="189" spans="1:2">
      <c r="A189" s="1" t="s">
        <v>376</v>
      </c>
      <c r="B189" t="s">
        <v>377</v>
      </c>
    </row>
    <row r="190" spans="1:2">
      <c r="A190" s="1" t="s">
        <v>378</v>
      </c>
      <c r="B190" t="s">
        <v>379</v>
      </c>
    </row>
    <row r="191" spans="1:2">
      <c r="A191" s="1" t="s">
        <v>380</v>
      </c>
      <c r="B191" t="s">
        <v>381</v>
      </c>
    </row>
    <row r="192" spans="1:2">
      <c r="A192" s="1" t="s">
        <v>382</v>
      </c>
      <c r="B192" t="s">
        <v>383</v>
      </c>
    </row>
    <row r="193" spans="1:2">
      <c r="A193" s="1" t="s">
        <v>384</v>
      </c>
      <c r="B193" t="s">
        <v>385</v>
      </c>
    </row>
    <row r="194" spans="1:2">
      <c r="A194" s="1" t="s">
        <v>386</v>
      </c>
      <c r="B194" t="s">
        <v>387</v>
      </c>
    </row>
    <row r="195" spans="1:2">
      <c r="A195" s="1" t="s">
        <v>388</v>
      </c>
      <c r="B195" t="s">
        <v>389</v>
      </c>
    </row>
    <row r="196" spans="1:2">
      <c r="A196" s="1" t="s">
        <v>390</v>
      </c>
      <c r="B196" t="s">
        <v>391</v>
      </c>
    </row>
    <row r="197" spans="1:2">
      <c r="A197" s="1" t="s">
        <v>392</v>
      </c>
      <c r="B197" t="s">
        <v>393</v>
      </c>
    </row>
    <row r="198" spans="1:2">
      <c r="A198" s="1" t="s">
        <v>394</v>
      </c>
      <c r="B198" t="s">
        <v>395</v>
      </c>
    </row>
    <row r="199" spans="1:2">
      <c r="A199" s="1" t="s">
        <v>396</v>
      </c>
      <c r="B199" t="s">
        <v>397</v>
      </c>
    </row>
    <row r="200" spans="1:2">
      <c r="A200" s="1" t="s">
        <v>398</v>
      </c>
      <c r="B200" t="s">
        <v>399</v>
      </c>
    </row>
    <row r="201" spans="1:2">
      <c r="A201" s="1" t="s">
        <v>400</v>
      </c>
      <c r="B201" t="s">
        <v>401</v>
      </c>
    </row>
    <row r="202" spans="1:2">
      <c r="A202" s="1" t="s">
        <v>402</v>
      </c>
      <c r="B202" t="s">
        <v>403</v>
      </c>
    </row>
    <row r="203" spans="1:2">
      <c r="A203" s="1" t="s">
        <v>404</v>
      </c>
      <c r="B203" t="s">
        <v>405</v>
      </c>
    </row>
    <row r="204" spans="1:2">
      <c r="A204" s="1" t="s">
        <v>406</v>
      </c>
      <c r="B204" t="s">
        <v>407</v>
      </c>
    </row>
    <row r="205" spans="1:2">
      <c r="A205" s="1" t="s">
        <v>408</v>
      </c>
      <c r="B205" t="s">
        <v>409</v>
      </c>
    </row>
    <row r="206" spans="1:2">
      <c r="A206" s="1" t="s">
        <v>410</v>
      </c>
      <c r="B206" t="s">
        <v>411</v>
      </c>
    </row>
    <row r="207" spans="1:2">
      <c r="A207" s="1" t="s">
        <v>412</v>
      </c>
      <c r="B207" t="s">
        <v>413</v>
      </c>
    </row>
    <row r="208" spans="1:2">
      <c r="A208" s="1" t="s">
        <v>414</v>
      </c>
      <c r="B208" t="s">
        <v>415</v>
      </c>
    </row>
    <row r="209" spans="1:2">
      <c r="A209" s="1" t="s">
        <v>416</v>
      </c>
      <c r="B209" t="s">
        <v>417</v>
      </c>
    </row>
    <row r="210" spans="1:2">
      <c r="A210" s="1" t="s">
        <v>418</v>
      </c>
      <c r="B210" t="s">
        <v>419</v>
      </c>
    </row>
    <row r="211" spans="1:2">
      <c r="A211" s="1" t="s">
        <v>420</v>
      </c>
      <c r="B211" t="s">
        <v>421</v>
      </c>
    </row>
    <row r="212" spans="1:2">
      <c r="A212" s="1" t="s">
        <v>422</v>
      </c>
      <c r="B212" t="s">
        <v>423</v>
      </c>
    </row>
    <row r="213" spans="1:2">
      <c r="A213" s="1" t="s">
        <v>424</v>
      </c>
      <c r="B213" t="s">
        <v>425</v>
      </c>
    </row>
    <row r="214" spans="1:2">
      <c r="A214" s="1" t="s">
        <v>426</v>
      </c>
      <c r="B214" t="s">
        <v>427</v>
      </c>
    </row>
    <row r="215" spans="1:2">
      <c r="A215" s="1" t="s">
        <v>428</v>
      </c>
      <c r="B215" t="s">
        <v>429</v>
      </c>
    </row>
    <row r="216" spans="1:2">
      <c r="A216" s="1" t="s">
        <v>430</v>
      </c>
      <c r="B216" t="s">
        <v>431</v>
      </c>
    </row>
    <row r="217" spans="1:2">
      <c r="A217" s="1" t="s">
        <v>432</v>
      </c>
      <c r="B217" t="s">
        <v>433</v>
      </c>
    </row>
    <row r="218" spans="1:2">
      <c r="A218" s="1" t="s">
        <v>434</v>
      </c>
      <c r="B218" t="s">
        <v>435</v>
      </c>
    </row>
    <row r="219" spans="1:2">
      <c r="A219" s="1" t="s">
        <v>436</v>
      </c>
      <c r="B219" t="s">
        <v>437</v>
      </c>
    </row>
    <row r="220" spans="1:2">
      <c r="A220" s="1" t="s">
        <v>438</v>
      </c>
      <c r="B220" t="s">
        <v>439</v>
      </c>
    </row>
    <row r="221" spans="1:2">
      <c r="A221" s="1" t="s">
        <v>440</v>
      </c>
      <c r="B221" t="s">
        <v>441</v>
      </c>
    </row>
    <row r="222" spans="1:2">
      <c r="A222" s="1" t="s">
        <v>442</v>
      </c>
      <c r="B222" t="s">
        <v>443</v>
      </c>
    </row>
    <row r="223" spans="1:2">
      <c r="A223" s="1" t="s">
        <v>444</v>
      </c>
      <c r="B223" t="s">
        <v>445</v>
      </c>
    </row>
    <row r="224" spans="1:2">
      <c r="A224" s="1" t="s">
        <v>446</v>
      </c>
      <c r="B224" t="s">
        <v>447</v>
      </c>
    </row>
    <row r="225" spans="1:2">
      <c r="A225" s="1" t="s">
        <v>448</v>
      </c>
      <c r="B225" t="s">
        <v>449</v>
      </c>
    </row>
    <row r="226" spans="1:2">
      <c r="A226" s="1" t="s">
        <v>450</v>
      </c>
      <c r="B226" t="s">
        <v>451</v>
      </c>
    </row>
    <row r="227" spans="1:2">
      <c r="A227" s="1" t="s">
        <v>452</v>
      </c>
      <c r="B227" t="s">
        <v>453</v>
      </c>
    </row>
    <row r="228" spans="1:2">
      <c r="A228" s="1" t="s">
        <v>454</v>
      </c>
      <c r="B228" t="s">
        <v>455</v>
      </c>
    </row>
    <row r="229" spans="1:2">
      <c r="A229" s="1" t="s">
        <v>456</v>
      </c>
      <c r="B229" t="s">
        <v>457</v>
      </c>
    </row>
    <row r="230" spans="1:2">
      <c r="A230" s="1" t="s">
        <v>458</v>
      </c>
      <c r="B230" t="s">
        <v>459</v>
      </c>
    </row>
    <row r="231" spans="1:2">
      <c r="A231" s="1" t="s">
        <v>460</v>
      </c>
      <c r="B231" t="s">
        <v>461</v>
      </c>
    </row>
    <row r="232" spans="1:2">
      <c r="A232" s="1" t="s">
        <v>462</v>
      </c>
      <c r="B232" t="s">
        <v>463</v>
      </c>
    </row>
    <row r="233" spans="1:2">
      <c r="A233" s="1" t="s">
        <v>464</v>
      </c>
      <c r="B233" t="s">
        <v>465</v>
      </c>
    </row>
    <row r="234" spans="1:2">
      <c r="A234" s="1" t="s">
        <v>466</v>
      </c>
      <c r="B234" t="s">
        <v>467</v>
      </c>
    </row>
    <row r="235" spans="1:2">
      <c r="A235" s="1" t="s">
        <v>468</v>
      </c>
      <c r="B235" t="s">
        <v>469</v>
      </c>
    </row>
    <row r="236" spans="1:2">
      <c r="A236" s="1" t="s">
        <v>470</v>
      </c>
      <c r="B236" t="s">
        <v>471</v>
      </c>
    </row>
    <row r="237" spans="1:2">
      <c r="A237" s="1" t="s">
        <v>472</v>
      </c>
      <c r="B237" t="s">
        <v>473</v>
      </c>
    </row>
    <row r="238" spans="1:2">
      <c r="A238" s="1" t="s">
        <v>474</v>
      </c>
      <c r="B238" t="s">
        <v>475</v>
      </c>
    </row>
    <row r="239" spans="1:2">
      <c r="A239" s="1" t="s">
        <v>476</v>
      </c>
      <c r="B239" t="s">
        <v>477</v>
      </c>
    </row>
    <row r="240" spans="1:2">
      <c r="A240" s="1" t="s">
        <v>478</v>
      </c>
      <c r="B240" t="s">
        <v>479</v>
      </c>
    </row>
    <row r="241" spans="1:2">
      <c r="A241" s="1" t="s">
        <v>480</v>
      </c>
      <c r="B241" t="s">
        <v>481</v>
      </c>
    </row>
    <row r="242" spans="1:2">
      <c r="A242" s="1" t="s">
        <v>482</v>
      </c>
      <c r="B242" t="s">
        <v>483</v>
      </c>
    </row>
    <row r="243" spans="1:2">
      <c r="A243" s="1" t="s">
        <v>484</v>
      </c>
      <c r="B243" t="s">
        <v>485</v>
      </c>
    </row>
    <row r="244" spans="1:2">
      <c r="A244" s="1" t="s">
        <v>486</v>
      </c>
      <c r="B244" t="s">
        <v>487</v>
      </c>
    </row>
    <row r="245" spans="1:2">
      <c r="A245" s="1" t="s">
        <v>488</v>
      </c>
      <c r="B245" t="s">
        <v>489</v>
      </c>
    </row>
    <row r="246" spans="1:2">
      <c r="A246" s="1" t="s">
        <v>490</v>
      </c>
      <c r="B246" t="s">
        <v>491</v>
      </c>
    </row>
    <row r="247" spans="1:2">
      <c r="A247" s="1" t="s">
        <v>492</v>
      </c>
      <c r="B247" t="s">
        <v>493</v>
      </c>
    </row>
    <row r="248" spans="1:2">
      <c r="A248" s="1" t="s">
        <v>494</v>
      </c>
      <c r="B248" t="s">
        <v>495</v>
      </c>
    </row>
    <row r="249" spans="1:2">
      <c r="A249" s="1" t="s">
        <v>496</v>
      </c>
      <c r="B249" t="s">
        <v>497</v>
      </c>
    </row>
    <row r="250" spans="1:2">
      <c r="A250" s="1" t="s">
        <v>498</v>
      </c>
      <c r="B250" t="s">
        <v>499</v>
      </c>
    </row>
    <row r="251" spans="1:2">
      <c r="A251" s="1" t="s">
        <v>500</v>
      </c>
      <c r="B251" t="s">
        <v>501</v>
      </c>
    </row>
    <row r="252" spans="1:2">
      <c r="A252" s="1" t="s">
        <v>502</v>
      </c>
      <c r="B252" t="s">
        <v>503</v>
      </c>
    </row>
    <row r="253" spans="1:2">
      <c r="A253" s="1" t="s">
        <v>504</v>
      </c>
      <c r="B253" t="s">
        <v>505</v>
      </c>
    </row>
    <row r="254" spans="1:2">
      <c r="A254" s="1" t="s">
        <v>506</v>
      </c>
      <c r="B254" t="s">
        <v>507</v>
      </c>
    </row>
    <row r="255" spans="1:2">
      <c r="A255" s="1" t="s">
        <v>508</v>
      </c>
      <c r="B255" t="s">
        <v>509</v>
      </c>
    </row>
    <row r="256" spans="1:2">
      <c r="A256" s="1" t="s">
        <v>510</v>
      </c>
      <c r="B256" t="s">
        <v>511</v>
      </c>
    </row>
    <row r="257" spans="1:2">
      <c r="A257" s="1" t="s">
        <v>512</v>
      </c>
      <c r="B257" t="s">
        <v>513</v>
      </c>
    </row>
    <row r="258" spans="1:2">
      <c r="A258" s="1" t="s">
        <v>514</v>
      </c>
      <c r="B258" t="s">
        <v>515</v>
      </c>
    </row>
    <row r="259" spans="1:2">
      <c r="A259" s="1" t="s">
        <v>516</v>
      </c>
      <c r="B259" t="s">
        <v>517</v>
      </c>
    </row>
    <row r="260" spans="1:2">
      <c r="A260" s="1" t="s">
        <v>518</v>
      </c>
      <c r="B260" t="s">
        <v>519</v>
      </c>
    </row>
    <row r="261" spans="1:2">
      <c r="A261" s="1" t="s">
        <v>520</v>
      </c>
      <c r="B261" t="s">
        <v>521</v>
      </c>
    </row>
    <row r="262" spans="1:2">
      <c r="A262" s="1" t="s">
        <v>522</v>
      </c>
      <c r="B262" t="s">
        <v>523</v>
      </c>
    </row>
    <row r="263" spans="1:2">
      <c r="A263" s="1" t="s">
        <v>524</v>
      </c>
      <c r="B263" t="s">
        <v>525</v>
      </c>
    </row>
    <row r="264" spans="1:2">
      <c r="A264" s="1" t="s">
        <v>526</v>
      </c>
      <c r="B264" t="s">
        <v>527</v>
      </c>
    </row>
    <row r="265" spans="1:2">
      <c r="A265" s="1" t="s">
        <v>528</v>
      </c>
      <c r="B265" t="s">
        <v>529</v>
      </c>
    </row>
    <row r="266" spans="1:2">
      <c r="A266" s="1" t="s">
        <v>530</v>
      </c>
      <c r="B266" t="s">
        <v>531</v>
      </c>
    </row>
    <row r="267" spans="1:2">
      <c r="A267" s="1" t="s">
        <v>532</v>
      </c>
      <c r="B267" t="s">
        <v>533</v>
      </c>
    </row>
    <row r="268" spans="1:2">
      <c r="A268" s="1" t="s">
        <v>534</v>
      </c>
      <c r="B268" t="s">
        <v>535</v>
      </c>
    </row>
    <row r="269" spans="1:2">
      <c r="A269" s="1" t="s">
        <v>536</v>
      </c>
      <c r="B269" t="s">
        <v>537</v>
      </c>
    </row>
    <row r="270" spans="1:2">
      <c r="A270" s="1" t="s">
        <v>538</v>
      </c>
      <c r="B270" t="s">
        <v>539</v>
      </c>
    </row>
    <row r="271" spans="1:2">
      <c r="A271" s="1" t="s">
        <v>540</v>
      </c>
      <c r="B271" t="s">
        <v>541</v>
      </c>
    </row>
    <row r="272" spans="1:2">
      <c r="A272" s="1" t="s">
        <v>542</v>
      </c>
      <c r="B272" t="s">
        <v>543</v>
      </c>
    </row>
    <row r="273" spans="1:2">
      <c r="A273" s="1" t="s">
        <v>544</v>
      </c>
      <c r="B273" t="s">
        <v>545</v>
      </c>
    </row>
    <row r="274" spans="1:2">
      <c r="A274" s="1" t="s">
        <v>546</v>
      </c>
      <c r="B274" t="s">
        <v>547</v>
      </c>
    </row>
    <row r="275" spans="1:2">
      <c r="A275" s="1" t="s">
        <v>548</v>
      </c>
      <c r="B275" t="s">
        <v>549</v>
      </c>
    </row>
    <row r="276" spans="1:2">
      <c r="A276" s="1" t="s">
        <v>550</v>
      </c>
      <c r="B276" t="s">
        <v>551</v>
      </c>
    </row>
    <row r="277" spans="1:2">
      <c r="A277" s="1" t="s">
        <v>552</v>
      </c>
      <c r="B277" t="s">
        <v>553</v>
      </c>
    </row>
    <row r="278" spans="1:2">
      <c r="A278" s="1" t="s">
        <v>554</v>
      </c>
      <c r="B278" t="s">
        <v>555</v>
      </c>
    </row>
    <row r="279" spans="1:2">
      <c r="A279" s="1" t="s">
        <v>556</v>
      </c>
      <c r="B279" t="s">
        <v>557</v>
      </c>
    </row>
    <row r="280" spans="1:2">
      <c r="A280" s="1" t="s">
        <v>558</v>
      </c>
      <c r="B280" t="s">
        <v>559</v>
      </c>
    </row>
    <row r="281" spans="1:2">
      <c r="A281" s="1" t="s">
        <v>560</v>
      </c>
      <c r="B281" t="s">
        <v>561</v>
      </c>
    </row>
    <row r="282" spans="1:2">
      <c r="A282" s="1" t="s">
        <v>562</v>
      </c>
      <c r="B282" t="s">
        <v>563</v>
      </c>
    </row>
    <row r="283" spans="1:2">
      <c r="A283" s="1" t="s">
        <v>564</v>
      </c>
      <c r="B283" t="s">
        <v>565</v>
      </c>
    </row>
    <row r="284" spans="1:2">
      <c r="A284" s="1" t="s">
        <v>566</v>
      </c>
      <c r="B284" t="s">
        <v>567</v>
      </c>
    </row>
    <row r="285" spans="1:2">
      <c r="A285" s="1" t="s">
        <v>568</v>
      </c>
      <c r="B285" t="s">
        <v>569</v>
      </c>
    </row>
    <row r="286" spans="1:2">
      <c r="A286" s="1" t="s">
        <v>570</v>
      </c>
      <c r="B286" t="s">
        <v>571</v>
      </c>
    </row>
    <row r="287" spans="1:2">
      <c r="A287" s="1" t="s">
        <v>572</v>
      </c>
      <c r="B287" t="s">
        <v>573</v>
      </c>
    </row>
    <row r="288" spans="1:2">
      <c r="A288" s="1" t="s">
        <v>574</v>
      </c>
      <c r="B288" t="s">
        <v>575</v>
      </c>
    </row>
    <row r="289" spans="1:2">
      <c r="A289" s="1" t="s">
        <v>576</v>
      </c>
      <c r="B289" t="s">
        <v>577</v>
      </c>
    </row>
    <row r="290" spans="1:2">
      <c r="A290" s="1" t="s">
        <v>578</v>
      </c>
      <c r="B290" t="s">
        <v>579</v>
      </c>
    </row>
    <row r="291" spans="1:2">
      <c r="A291" s="1" t="s">
        <v>580</v>
      </c>
      <c r="B291" t="s">
        <v>581</v>
      </c>
    </row>
    <row r="292" spans="1:2">
      <c r="A292" s="1" t="s">
        <v>582</v>
      </c>
      <c r="B292" t="s">
        <v>583</v>
      </c>
    </row>
    <row r="293" spans="1:2">
      <c r="A293" s="1" t="s">
        <v>584</v>
      </c>
      <c r="B293" t="s">
        <v>585</v>
      </c>
    </row>
    <row r="294" spans="1:2">
      <c r="A294" s="1" t="s">
        <v>586</v>
      </c>
      <c r="B294" t="s">
        <v>587</v>
      </c>
    </row>
    <row r="295" spans="1:2">
      <c r="A295" s="1" t="s">
        <v>588</v>
      </c>
      <c r="B295" t="s">
        <v>589</v>
      </c>
    </row>
    <row r="296" spans="1:2">
      <c r="A296" s="1" t="s">
        <v>590</v>
      </c>
      <c r="B296" t="s">
        <v>591</v>
      </c>
    </row>
    <row r="297" spans="1:2">
      <c r="A297" s="1" t="s">
        <v>592</v>
      </c>
      <c r="B297" t="s">
        <v>593</v>
      </c>
    </row>
    <row r="298" spans="1:2">
      <c r="A298" s="1" t="s">
        <v>594</v>
      </c>
      <c r="B298" t="s">
        <v>595</v>
      </c>
    </row>
    <row r="299" spans="1:2">
      <c r="A299" s="1" t="s">
        <v>596</v>
      </c>
      <c r="B299" t="s">
        <v>597</v>
      </c>
    </row>
    <row r="300" spans="1:2">
      <c r="A300" s="1" t="s">
        <v>598</v>
      </c>
      <c r="B300" t="s">
        <v>599</v>
      </c>
    </row>
    <row r="301" spans="1:2">
      <c r="A301" s="1" t="s">
        <v>600</v>
      </c>
      <c r="B301" t="s">
        <v>601</v>
      </c>
    </row>
    <row r="302" spans="1:2">
      <c r="A302" s="1" t="s">
        <v>602</v>
      </c>
      <c r="B302" t="s">
        <v>603</v>
      </c>
    </row>
    <row r="303" spans="1:2">
      <c r="A303" s="1" t="s">
        <v>604</v>
      </c>
      <c r="B303" t="s">
        <v>605</v>
      </c>
    </row>
    <row r="304" spans="1:2">
      <c r="A304" s="1" t="s">
        <v>606</v>
      </c>
      <c r="B304" t="s">
        <v>607</v>
      </c>
    </row>
    <row r="305" spans="1:2">
      <c r="A305" s="1" t="s">
        <v>608</v>
      </c>
      <c r="B305" t="s">
        <v>609</v>
      </c>
    </row>
    <row r="306" spans="1:2">
      <c r="A306" s="1" t="s">
        <v>610</v>
      </c>
      <c r="B306" t="s">
        <v>611</v>
      </c>
    </row>
    <row r="307" spans="1:2">
      <c r="A307" s="1" t="s">
        <v>612</v>
      </c>
      <c r="B307" t="s">
        <v>613</v>
      </c>
    </row>
    <row r="308" spans="1:2">
      <c r="A308" s="1" t="s">
        <v>614</v>
      </c>
      <c r="B308" t="s">
        <v>615</v>
      </c>
    </row>
    <row r="309" spans="1:2">
      <c r="A309" s="1" t="s">
        <v>616</v>
      </c>
      <c r="B309" t="s">
        <v>617</v>
      </c>
    </row>
    <row r="310" spans="1:2">
      <c r="A310" s="1" t="s">
        <v>618</v>
      </c>
      <c r="B310" t="s">
        <v>619</v>
      </c>
    </row>
    <row r="311" spans="1:2">
      <c r="A311" s="1" t="s">
        <v>620</v>
      </c>
      <c r="B311" t="s">
        <v>621</v>
      </c>
    </row>
    <row r="312" spans="1:2">
      <c r="A312" s="1" t="s">
        <v>622</v>
      </c>
      <c r="B312" t="s">
        <v>623</v>
      </c>
    </row>
    <row r="313" spans="1:2">
      <c r="A313" s="1" t="s">
        <v>624</v>
      </c>
      <c r="B313" t="s">
        <v>625</v>
      </c>
    </row>
    <row r="314" spans="1:2">
      <c r="A314" s="1" t="s">
        <v>626</v>
      </c>
      <c r="B314" t="s">
        <v>627</v>
      </c>
    </row>
    <row r="315" spans="1:2">
      <c r="A315" s="1" t="s">
        <v>628</v>
      </c>
      <c r="B315" t="s">
        <v>629</v>
      </c>
    </row>
    <row r="316" spans="1:2">
      <c r="A316" s="1" t="s">
        <v>630</v>
      </c>
      <c r="B316" t="s">
        <v>631</v>
      </c>
    </row>
    <row r="317" spans="1:2">
      <c r="A317" s="1" t="s">
        <v>632</v>
      </c>
      <c r="B317" t="s">
        <v>633</v>
      </c>
    </row>
    <row r="318" spans="1:2">
      <c r="A318" s="1" t="s">
        <v>634</v>
      </c>
      <c r="B318" t="s">
        <v>635</v>
      </c>
    </row>
    <row r="319" spans="1:2">
      <c r="A319" s="1" t="s">
        <v>636</v>
      </c>
      <c r="B319" t="s">
        <v>637</v>
      </c>
    </row>
    <row r="320" spans="1:2">
      <c r="A320" s="1" t="s">
        <v>638</v>
      </c>
      <c r="B320" t="s">
        <v>639</v>
      </c>
    </row>
    <row r="321" spans="1:2">
      <c r="A321" s="1" t="s">
        <v>640</v>
      </c>
      <c r="B321" t="s">
        <v>641</v>
      </c>
    </row>
    <row r="322" spans="1:2">
      <c r="A322" s="1" t="s">
        <v>642</v>
      </c>
      <c r="B322" t="s">
        <v>643</v>
      </c>
    </row>
    <row r="323" spans="1:2">
      <c r="A323" s="1" t="s">
        <v>644</v>
      </c>
      <c r="B323" t="s">
        <v>645</v>
      </c>
    </row>
    <row r="324" spans="1:2">
      <c r="A324" s="1" t="s">
        <v>646</v>
      </c>
      <c r="B324" t="s">
        <v>647</v>
      </c>
    </row>
    <row r="325" spans="1:2">
      <c r="A325" s="1" t="s">
        <v>648</v>
      </c>
      <c r="B325" t="s">
        <v>649</v>
      </c>
    </row>
    <row r="326" spans="1:2">
      <c r="A326" s="1" t="s">
        <v>650</v>
      </c>
      <c r="B326" t="s">
        <v>651</v>
      </c>
    </row>
    <row r="327" spans="1:2">
      <c r="A327" s="1" t="s">
        <v>652</v>
      </c>
      <c r="B327" t="s">
        <v>653</v>
      </c>
    </row>
    <row r="328" spans="1:2">
      <c r="A328" s="1" t="s">
        <v>654</v>
      </c>
      <c r="B328" t="s">
        <v>655</v>
      </c>
    </row>
    <row r="329" spans="1:2">
      <c r="A329" s="1" t="s">
        <v>656</v>
      </c>
      <c r="B329" t="s">
        <v>657</v>
      </c>
    </row>
    <row r="330" spans="1:2">
      <c r="A330" s="1" t="s">
        <v>658</v>
      </c>
      <c r="B330" t="s">
        <v>659</v>
      </c>
    </row>
    <row r="331" spans="1:2">
      <c r="A331" s="1" t="s">
        <v>660</v>
      </c>
      <c r="B331" t="s">
        <v>661</v>
      </c>
    </row>
    <row r="332" spans="1:2">
      <c r="A332" s="1" t="s">
        <v>662</v>
      </c>
      <c r="B332" t="s">
        <v>663</v>
      </c>
    </row>
    <row r="333" spans="1:2">
      <c r="A333" s="1" t="s">
        <v>664</v>
      </c>
      <c r="B333" t="s">
        <v>665</v>
      </c>
    </row>
    <row r="334" spans="1:2">
      <c r="A334" s="1" t="s">
        <v>666</v>
      </c>
      <c r="B334" t="s">
        <v>667</v>
      </c>
    </row>
    <row r="335" spans="1:2">
      <c r="A335" s="1" t="s">
        <v>668</v>
      </c>
      <c r="B335" t="s">
        <v>669</v>
      </c>
    </row>
    <row r="336" spans="1:2">
      <c r="A336" s="1" t="s">
        <v>670</v>
      </c>
      <c r="B336" t="s">
        <v>671</v>
      </c>
    </row>
    <row r="337" spans="1:2">
      <c r="A337" s="1" t="s">
        <v>672</v>
      </c>
      <c r="B337" t="s">
        <v>673</v>
      </c>
    </row>
    <row r="338" spans="1:2">
      <c r="A338" s="1" t="s">
        <v>674</v>
      </c>
      <c r="B338" t="s">
        <v>675</v>
      </c>
    </row>
    <row r="339" spans="1:2">
      <c r="A339" s="1" t="s">
        <v>676</v>
      </c>
      <c r="B339" t="s">
        <v>677</v>
      </c>
    </row>
    <row r="340" spans="1:2">
      <c r="A340" s="1" t="s">
        <v>678</v>
      </c>
      <c r="B340" t="s">
        <v>679</v>
      </c>
    </row>
    <row r="341" spans="1:2">
      <c r="A341" s="1" t="s">
        <v>680</v>
      </c>
      <c r="B341" t="s">
        <v>681</v>
      </c>
    </row>
    <row r="342" spans="1:2">
      <c r="A342" s="1" t="s">
        <v>682</v>
      </c>
      <c r="B342" t="s">
        <v>683</v>
      </c>
    </row>
    <row r="343" spans="1:2">
      <c r="A343" s="1" t="s">
        <v>684</v>
      </c>
      <c r="B343" t="s">
        <v>685</v>
      </c>
    </row>
    <row r="344" spans="1:2">
      <c r="A344" s="1" t="s">
        <v>686</v>
      </c>
      <c r="B344" t="s">
        <v>687</v>
      </c>
    </row>
    <row r="345" spans="1:2">
      <c r="A345" s="1" t="s">
        <v>688</v>
      </c>
      <c r="B345" t="s">
        <v>689</v>
      </c>
    </row>
    <row r="346" spans="1:2">
      <c r="A346" s="1" t="s">
        <v>690</v>
      </c>
      <c r="B346" t="s">
        <v>691</v>
      </c>
    </row>
    <row r="347" spans="1:2">
      <c r="A347" s="1" t="s">
        <v>692</v>
      </c>
      <c r="B347" t="s">
        <v>693</v>
      </c>
    </row>
    <row r="348" spans="1:2">
      <c r="A348" s="1" t="s">
        <v>694</v>
      </c>
      <c r="B348" t="s">
        <v>695</v>
      </c>
    </row>
    <row r="349" spans="1:2">
      <c r="A349" s="1" t="s">
        <v>696</v>
      </c>
      <c r="B349" t="s">
        <v>697</v>
      </c>
    </row>
    <row r="350" spans="1:2">
      <c r="A350" s="1" t="s">
        <v>698</v>
      </c>
      <c r="B350" t="s">
        <v>699</v>
      </c>
    </row>
    <row r="351" spans="1:2">
      <c r="A351" s="1" t="s">
        <v>700</v>
      </c>
      <c r="B351" t="s">
        <v>701</v>
      </c>
    </row>
    <row r="352" spans="1:2">
      <c r="A352" s="1" t="s">
        <v>702</v>
      </c>
      <c r="B352" t="s">
        <v>703</v>
      </c>
    </row>
    <row r="353" spans="1:2">
      <c r="A353" s="1" t="s">
        <v>704</v>
      </c>
      <c r="B353" t="s">
        <v>705</v>
      </c>
    </row>
    <row r="354" spans="1:2">
      <c r="A354" s="1" t="s">
        <v>706</v>
      </c>
      <c r="B354" t="s">
        <v>707</v>
      </c>
    </row>
    <row r="355" spans="1:2">
      <c r="A355" s="1" t="s">
        <v>708</v>
      </c>
      <c r="B355" t="s">
        <v>709</v>
      </c>
    </row>
    <row r="356" spans="1:2">
      <c r="A356" s="1" t="s">
        <v>710</v>
      </c>
      <c r="B356" t="s">
        <v>711</v>
      </c>
    </row>
    <row r="357" spans="1:2">
      <c r="A357" s="1" t="s">
        <v>712</v>
      </c>
      <c r="B357" t="s">
        <v>713</v>
      </c>
    </row>
    <row r="358" spans="1:2">
      <c r="A358" s="1" t="s">
        <v>714</v>
      </c>
      <c r="B358" t="s">
        <v>715</v>
      </c>
    </row>
    <row r="359" spans="1:2">
      <c r="A359" s="1" t="s">
        <v>716</v>
      </c>
      <c r="B359" t="s">
        <v>717</v>
      </c>
    </row>
    <row r="360" spans="1:2">
      <c r="A360" s="1" t="s">
        <v>718</v>
      </c>
      <c r="B360" t="s">
        <v>719</v>
      </c>
    </row>
    <row r="361" spans="1:2">
      <c r="A361" s="1" t="s">
        <v>720</v>
      </c>
      <c r="B361" t="s">
        <v>721</v>
      </c>
    </row>
    <row r="362" spans="1:2">
      <c r="A362" s="1" t="s">
        <v>722</v>
      </c>
      <c r="B362" t="s">
        <v>723</v>
      </c>
    </row>
    <row r="363" spans="1:2">
      <c r="A363" s="1" t="s">
        <v>724</v>
      </c>
      <c r="B363" t="s">
        <v>725</v>
      </c>
    </row>
    <row r="364" spans="1:2">
      <c r="A364" s="1" t="s">
        <v>726</v>
      </c>
      <c r="B364" t="s">
        <v>727</v>
      </c>
    </row>
    <row r="365" spans="1:2">
      <c r="A365" s="1" t="s">
        <v>728</v>
      </c>
      <c r="B365" t="s">
        <v>729</v>
      </c>
    </row>
    <row r="366" spans="1:2">
      <c r="A366" s="1" t="s">
        <v>730</v>
      </c>
      <c r="B366" t="s">
        <v>731</v>
      </c>
    </row>
    <row r="367" spans="1:2">
      <c r="A367" s="1" t="s">
        <v>732</v>
      </c>
      <c r="B367" t="s">
        <v>733</v>
      </c>
    </row>
    <row r="368" spans="1:2">
      <c r="A368" s="1" t="s">
        <v>734</v>
      </c>
      <c r="B368" t="s">
        <v>735</v>
      </c>
    </row>
    <row r="369" spans="1:2">
      <c r="A369" s="1" t="s">
        <v>736</v>
      </c>
      <c r="B369" t="s">
        <v>737</v>
      </c>
    </row>
    <row r="370" spans="1:2">
      <c r="A370" s="1" t="s">
        <v>738</v>
      </c>
      <c r="B370" t="s">
        <v>739</v>
      </c>
    </row>
    <row r="371" spans="1:2">
      <c r="A371" s="1" t="s">
        <v>740</v>
      </c>
      <c r="B371" t="s">
        <v>741</v>
      </c>
    </row>
    <row r="372" spans="1:2">
      <c r="A372" s="1" t="s">
        <v>742</v>
      </c>
      <c r="B372" t="s">
        <v>743</v>
      </c>
    </row>
    <row r="373" spans="1:2">
      <c r="A373" s="1" t="s">
        <v>744</v>
      </c>
      <c r="B373" t="s">
        <v>745</v>
      </c>
    </row>
    <row r="374" spans="1:2">
      <c r="A374" s="1" t="s">
        <v>746</v>
      </c>
      <c r="B374" t="s">
        <v>747</v>
      </c>
    </row>
    <row r="375" spans="1:2">
      <c r="A375" s="1" t="s">
        <v>748</v>
      </c>
      <c r="B375" t="s">
        <v>749</v>
      </c>
    </row>
    <row r="376" spans="1:2">
      <c r="A376" s="1" t="s">
        <v>750</v>
      </c>
      <c r="B376" t="s">
        <v>751</v>
      </c>
    </row>
    <row r="377" spans="1:2">
      <c r="A377" s="1" t="s">
        <v>752</v>
      </c>
      <c r="B377" t="s">
        <v>753</v>
      </c>
    </row>
    <row r="378" spans="1:2">
      <c r="A378" s="1" t="s">
        <v>754</v>
      </c>
      <c r="B378" t="s">
        <v>755</v>
      </c>
    </row>
    <row r="379" spans="1:2">
      <c r="A379" s="1" t="s">
        <v>756</v>
      </c>
      <c r="B379" t="s">
        <v>757</v>
      </c>
    </row>
    <row r="380" spans="1:2">
      <c r="A380" s="1" t="s">
        <v>758</v>
      </c>
      <c r="B380" t="s">
        <v>759</v>
      </c>
    </row>
    <row r="381" spans="1:2">
      <c r="A381" s="1" t="s">
        <v>760</v>
      </c>
      <c r="B381" t="s">
        <v>761</v>
      </c>
    </row>
    <row r="382" spans="1:2">
      <c r="A382" s="1" t="s">
        <v>762</v>
      </c>
      <c r="B382" t="s">
        <v>763</v>
      </c>
    </row>
    <row r="383" spans="1:2">
      <c r="A383" s="1" t="s">
        <v>764</v>
      </c>
      <c r="B383" t="s">
        <v>765</v>
      </c>
    </row>
    <row r="384" spans="1:2">
      <c r="A384" s="1" t="s">
        <v>766</v>
      </c>
      <c r="B384" t="s">
        <v>767</v>
      </c>
    </row>
    <row r="385" spans="1:2">
      <c r="A385" s="1" t="s">
        <v>768</v>
      </c>
      <c r="B385" t="s">
        <v>769</v>
      </c>
    </row>
    <row r="386" spans="1:2">
      <c r="A386" s="1" t="s">
        <v>770</v>
      </c>
      <c r="B386" t="s">
        <v>771</v>
      </c>
    </row>
    <row r="387" spans="1:2">
      <c r="A387" s="1" t="s">
        <v>772</v>
      </c>
      <c r="B387" t="s">
        <v>773</v>
      </c>
    </row>
    <row r="388" spans="1:2">
      <c r="A388" s="1" t="s">
        <v>774</v>
      </c>
      <c r="B388" t="s">
        <v>775</v>
      </c>
    </row>
    <row r="389" spans="1:2">
      <c r="A389" s="1" t="s">
        <v>776</v>
      </c>
      <c r="B389" t="s">
        <v>777</v>
      </c>
    </row>
    <row r="390" spans="1:2">
      <c r="A390" s="1" t="s">
        <v>778</v>
      </c>
      <c r="B390" t="s">
        <v>779</v>
      </c>
    </row>
    <row r="391" spans="1:2">
      <c r="A391" s="1" t="s">
        <v>780</v>
      </c>
      <c r="B391" t="s">
        <v>781</v>
      </c>
    </row>
    <row r="392" spans="1:2">
      <c r="A392" s="1" t="s">
        <v>782</v>
      </c>
      <c r="B392" t="s">
        <v>783</v>
      </c>
    </row>
    <row r="393" spans="1:2">
      <c r="A393" s="1" t="s">
        <v>784</v>
      </c>
      <c r="B393" t="s">
        <v>785</v>
      </c>
    </row>
    <row r="394" spans="1:2">
      <c r="A394" s="1" t="s">
        <v>786</v>
      </c>
      <c r="B394" t="s">
        <v>787</v>
      </c>
    </row>
    <row r="395" spans="1:2">
      <c r="A395" s="1" t="s">
        <v>788</v>
      </c>
      <c r="B395" t="s">
        <v>789</v>
      </c>
    </row>
    <row r="396" spans="1:2">
      <c r="A396" s="1" t="s">
        <v>790</v>
      </c>
      <c r="B396" t="s">
        <v>791</v>
      </c>
    </row>
    <row r="397" spans="1:2">
      <c r="A397" s="1" t="s">
        <v>792</v>
      </c>
      <c r="B397" t="s">
        <v>793</v>
      </c>
    </row>
    <row r="398" spans="1:2">
      <c r="A398" s="1" t="s">
        <v>794</v>
      </c>
      <c r="B398" t="s">
        <v>795</v>
      </c>
    </row>
    <row r="399" spans="1:2">
      <c r="A399" s="1" t="s">
        <v>796</v>
      </c>
      <c r="B399" t="s">
        <v>797</v>
      </c>
    </row>
    <row r="400" spans="1:2">
      <c r="A400" s="1" t="s">
        <v>798</v>
      </c>
      <c r="B400" t="s">
        <v>799</v>
      </c>
    </row>
    <row r="401" spans="1:2">
      <c r="A401" s="1" t="s">
        <v>800</v>
      </c>
      <c r="B401" t="s">
        <v>801</v>
      </c>
    </row>
    <row r="402" spans="1:2">
      <c r="A402" s="1" t="s">
        <v>802</v>
      </c>
      <c r="B402" t="s">
        <v>803</v>
      </c>
    </row>
    <row r="403" spans="1:2">
      <c r="A403" s="1" t="s">
        <v>804</v>
      </c>
      <c r="B403" t="s">
        <v>805</v>
      </c>
    </row>
    <row r="404" spans="1:2">
      <c r="A404" s="1" t="s">
        <v>806</v>
      </c>
      <c r="B404" t="s">
        <v>807</v>
      </c>
    </row>
    <row r="405" spans="1:2">
      <c r="A405" s="1" t="s">
        <v>808</v>
      </c>
      <c r="B405" t="s">
        <v>809</v>
      </c>
    </row>
    <row r="406" spans="1:2">
      <c r="A406" s="1" t="s">
        <v>810</v>
      </c>
      <c r="B406" t="s">
        <v>811</v>
      </c>
    </row>
    <row r="407" spans="1:2">
      <c r="A407" s="1" t="s">
        <v>812</v>
      </c>
      <c r="B407" t="s">
        <v>813</v>
      </c>
    </row>
    <row r="408" spans="1:2">
      <c r="A408" s="1" t="s">
        <v>814</v>
      </c>
      <c r="B408" t="s">
        <v>815</v>
      </c>
    </row>
    <row r="409" spans="1:2">
      <c r="A409" s="1" t="s">
        <v>816</v>
      </c>
      <c r="B409" t="s">
        <v>817</v>
      </c>
    </row>
    <row r="410" spans="1:2">
      <c r="A410" s="1" t="s">
        <v>818</v>
      </c>
      <c r="B410" t="s">
        <v>819</v>
      </c>
    </row>
    <row r="411" spans="1:2">
      <c r="A411" s="1" t="s">
        <v>820</v>
      </c>
      <c r="B411" t="s">
        <v>821</v>
      </c>
    </row>
    <row r="412" spans="1:2">
      <c r="A412" s="1" t="s">
        <v>822</v>
      </c>
      <c r="B412" t="s">
        <v>823</v>
      </c>
    </row>
    <row r="413" spans="1:2">
      <c r="A413" s="1" t="s">
        <v>824</v>
      </c>
      <c r="B413" t="s">
        <v>825</v>
      </c>
    </row>
    <row r="414" spans="1:2">
      <c r="A414" s="1" t="s">
        <v>826</v>
      </c>
      <c r="B414" t="s">
        <v>827</v>
      </c>
    </row>
    <row r="415" spans="1:2">
      <c r="A415" s="1" t="s">
        <v>828</v>
      </c>
      <c r="B415" t="s">
        <v>829</v>
      </c>
    </row>
    <row r="416" spans="1:2">
      <c r="A416" s="1" t="s">
        <v>830</v>
      </c>
      <c r="B416" t="s">
        <v>831</v>
      </c>
    </row>
    <row r="417" spans="1:2">
      <c r="A417" s="1" t="s">
        <v>832</v>
      </c>
      <c r="B417" t="s">
        <v>833</v>
      </c>
    </row>
    <row r="418" spans="1:2">
      <c r="A418" s="1" t="s">
        <v>834</v>
      </c>
      <c r="B418" t="s">
        <v>835</v>
      </c>
    </row>
    <row r="419" spans="1:2">
      <c r="A419" s="1" t="s">
        <v>836</v>
      </c>
      <c r="B419" t="s">
        <v>837</v>
      </c>
    </row>
    <row r="420" spans="1:2">
      <c r="A420" s="1" t="s">
        <v>838</v>
      </c>
      <c r="B420" t="s">
        <v>839</v>
      </c>
    </row>
    <row r="421" spans="1:2">
      <c r="A421" s="1" t="s">
        <v>840</v>
      </c>
      <c r="B421" t="s">
        <v>841</v>
      </c>
    </row>
    <row r="422" spans="1:2">
      <c r="A422" s="1" t="s">
        <v>842</v>
      </c>
      <c r="B422" t="s">
        <v>843</v>
      </c>
    </row>
    <row r="423" spans="1:2">
      <c r="A423" s="1" t="s">
        <v>844</v>
      </c>
      <c r="B423" t="s">
        <v>845</v>
      </c>
    </row>
    <row r="424" spans="1:2">
      <c r="A424" s="1" t="s">
        <v>846</v>
      </c>
      <c r="B424" t="s">
        <v>847</v>
      </c>
    </row>
    <row r="425" spans="1:2">
      <c r="A425" s="1" t="s">
        <v>848</v>
      </c>
      <c r="B425" t="s">
        <v>849</v>
      </c>
    </row>
    <row r="426" spans="1:2">
      <c r="A426" s="1" t="s">
        <v>850</v>
      </c>
      <c r="B426" t="s">
        <v>851</v>
      </c>
    </row>
    <row r="427" spans="1:2">
      <c r="A427" s="1" t="s">
        <v>852</v>
      </c>
      <c r="B427" t="s">
        <v>853</v>
      </c>
    </row>
    <row r="428" spans="1:2">
      <c r="A428" s="1" t="s">
        <v>854</v>
      </c>
      <c r="B428" t="s">
        <v>855</v>
      </c>
    </row>
    <row r="429" spans="1:2">
      <c r="A429" s="1" t="s">
        <v>856</v>
      </c>
      <c r="B429" t="s">
        <v>857</v>
      </c>
    </row>
    <row r="430" spans="1:2">
      <c r="A430" s="1" t="s">
        <v>858</v>
      </c>
      <c r="B430" t="s">
        <v>859</v>
      </c>
    </row>
    <row r="431" spans="1:2">
      <c r="A431" s="1" t="s">
        <v>860</v>
      </c>
      <c r="B431" t="s">
        <v>861</v>
      </c>
    </row>
    <row r="432" spans="1:2">
      <c r="A432" s="1" t="s">
        <v>862</v>
      </c>
      <c r="B432" t="s">
        <v>863</v>
      </c>
    </row>
    <row r="433" spans="1:2">
      <c r="A433" s="1" t="s">
        <v>864</v>
      </c>
      <c r="B433" t="s">
        <v>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6"/>
  <sheetViews>
    <sheetView tabSelected="1" workbookViewId="0">
      <selection activeCell="R21" sqref="R21"/>
    </sheetView>
  </sheetViews>
  <sheetFormatPr baseColWidth="10" defaultColWidth="0" defaultRowHeight="15" zeroHeight="1"/>
  <cols>
    <col min="1" max="5" width="8.83203125" customWidth="1"/>
    <col min="6" max="6" width="13.83203125" style="18" bestFit="1" customWidth="1"/>
    <col min="7" max="7" width="15.6640625" style="18" bestFit="1" customWidth="1"/>
    <col min="8" max="8" width="8.83203125" customWidth="1"/>
    <col min="9" max="9" width="11.1640625" style="2" customWidth="1"/>
    <col min="10" max="10" width="12.83203125" style="17" bestFit="1" customWidth="1"/>
    <col min="11" max="11" width="6.33203125" style="2" customWidth="1"/>
    <col min="12" max="12" width="12.1640625" style="2" customWidth="1"/>
    <col min="13" max="13" width="12.83203125" style="17" bestFit="1" customWidth="1"/>
    <col min="14" max="14" width="5.33203125" style="2" customWidth="1"/>
    <col min="15" max="15" width="13.6640625" style="2" customWidth="1"/>
    <col min="16" max="16" width="9.1640625" style="2" customWidth="1"/>
    <col min="17" max="17" width="8.83203125" customWidth="1"/>
    <col min="18" max="18" width="11.1640625" style="2" customWidth="1"/>
    <col min="19" max="19" width="14" style="17" customWidth="1"/>
    <col min="20" max="20" width="5.33203125" customWidth="1"/>
    <col min="21" max="21" width="12.6640625" customWidth="1"/>
    <col min="22" max="22" width="10" customWidth="1"/>
    <col min="23" max="23" width="8.83203125" customWidth="1"/>
    <col min="24" max="25" width="0" hidden="1" customWidth="1"/>
    <col min="26" max="29" width="8.83203125" hidden="1" customWidth="1"/>
    <col min="30" max="16384" width="8.83203125" hidden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16" t="s">
        <v>870</v>
      </c>
      <c r="G1" s="16" t="s">
        <v>871</v>
      </c>
      <c r="I1" s="4" t="s">
        <v>872</v>
      </c>
      <c r="J1" s="19" t="s">
        <v>870</v>
      </c>
      <c r="K1" s="5"/>
      <c r="L1" s="5" t="s">
        <v>872</v>
      </c>
      <c r="M1" s="22" t="s">
        <v>870</v>
      </c>
      <c r="N1" s="5"/>
      <c r="O1" s="37" t="s">
        <v>873</v>
      </c>
      <c r="P1" s="38"/>
      <c r="R1" s="4" t="s">
        <v>872</v>
      </c>
      <c r="S1" s="19" t="s">
        <v>871</v>
      </c>
      <c r="T1" s="11"/>
      <c r="U1" s="37" t="s">
        <v>874</v>
      </c>
      <c r="V1" s="38"/>
    </row>
    <row r="2" spans="1:22">
      <c r="A2" s="1" t="s">
        <v>2</v>
      </c>
      <c r="B2">
        <v>0.21123585806185069</v>
      </c>
      <c r="C2">
        <v>-3.1012164070798431E-2</v>
      </c>
      <c r="D2">
        <v>0.91838082594561632</v>
      </c>
      <c r="E2">
        <v>-0.2422480221326492</v>
      </c>
      <c r="F2" s="18">
        <f t="shared" ref="F2:F65" si="0">_xlfn.XLOOKUP(A2,$L$2:$L$900,$M$2:$M$900)</f>
        <v>4.1989787168460001E-4</v>
      </c>
      <c r="G2" s="18">
        <f t="shared" ref="G2:G65" si="1">_xlfn.XLOOKUP(A2,$R$2:$R$900,$S$2:$S$900)</f>
        <v>7.1697335505507095E-2</v>
      </c>
      <c r="I2" s="6" t="s">
        <v>3</v>
      </c>
      <c r="J2" s="20">
        <v>4.1989787168460001E-4</v>
      </c>
      <c r="L2" s="2" t="str">
        <f>_xlfn.XLOOKUP(I2,Sheet!$B$2:$B$900,Sheet!$A$2:$A$900)</f>
        <v>A</v>
      </c>
      <c r="M2" s="17">
        <f t="shared" ref="M2:M65" si="2">J2</f>
        <v>4.1989787168460001E-4</v>
      </c>
      <c r="O2" s="3" t="s">
        <v>890</v>
      </c>
      <c r="P2" s="25">
        <f>COUNTIFS(E:E,"&gt;0", F:F,"&gt;0")</f>
        <v>90</v>
      </c>
      <c r="R2" s="6" t="s">
        <v>2</v>
      </c>
      <c r="S2" s="20">
        <v>7.1697335505507095E-2</v>
      </c>
      <c r="U2" s="3" t="s">
        <v>890</v>
      </c>
      <c r="V2" s="25">
        <f>COUNTIFS(E:E,"&gt;0", G:G,"&gt;0")</f>
        <v>124</v>
      </c>
    </row>
    <row r="3" spans="1:22">
      <c r="A3" s="1" t="s">
        <v>4</v>
      </c>
      <c r="B3">
        <v>0.28543227502580631</v>
      </c>
      <c r="C3">
        <v>0.13835558314631241</v>
      </c>
      <c r="D3">
        <v>1.3421820584463791</v>
      </c>
      <c r="E3">
        <v>-0.14707669187949399</v>
      </c>
      <c r="F3" s="18">
        <f t="shared" si="0"/>
        <v>6.7185718525222997E-3</v>
      </c>
      <c r="G3" s="18">
        <f t="shared" si="1"/>
        <v>-1.4280723455518081</v>
      </c>
      <c r="I3" s="6" t="s">
        <v>5</v>
      </c>
      <c r="J3" s="20">
        <v>6.7185718525222997E-3</v>
      </c>
      <c r="L3" s="2" t="str">
        <f>_xlfn.XLOOKUP(I3,Sheet!$B$2:$B$900,Sheet!$A$2:$A$900)</f>
        <v>AAL</v>
      </c>
      <c r="M3" s="17">
        <f t="shared" si="2"/>
        <v>6.7185718525222997E-3</v>
      </c>
      <c r="O3" s="15" t="s">
        <v>891</v>
      </c>
      <c r="P3" s="26">
        <f>COUNTIFS(E:E,"&lt;=0", F:F,"&lt;=0")</f>
        <v>155</v>
      </c>
      <c r="R3" s="6" t="s">
        <v>4</v>
      </c>
      <c r="S3" s="20">
        <v>-1.4280723455518081</v>
      </c>
      <c r="U3" s="15" t="s">
        <v>891</v>
      </c>
      <c r="V3" s="26">
        <f>COUNTIFS(E:E,"&lt;=0", G:G,"&lt;=0")</f>
        <v>81</v>
      </c>
    </row>
    <row r="4" spans="1:22" ht="16" customHeight="1">
      <c r="A4" s="1" t="s">
        <v>6</v>
      </c>
      <c r="B4">
        <v>0.2455357286153958</v>
      </c>
      <c r="C4">
        <v>0.41949221820137222</v>
      </c>
      <c r="D4">
        <v>1.114297664116801</v>
      </c>
      <c r="E4">
        <v>0.1739564895859764</v>
      </c>
      <c r="F4" s="18">
        <f t="shared" si="0"/>
        <v>5.2375129394757998E-3</v>
      </c>
      <c r="G4" s="18">
        <f t="shared" si="1"/>
        <v>0.1058116349585895</v>
      </c>
      <c r="I4" s="6" t="s">
        <v>7</v>
      </c>
      <c r="J4" s="20">
        <v>5.2375129394757998E-3</v>
      </c>
      <c r="L4" s="2" t="str">
        <f>_xlfn.XLOOKUP(I4,Sheet!$B$2:$B$900,Sheet!$A$2:$A$900)</f>
        <v>AAPL</v>
      </c>
      <c r="M4" s="17">
        <f t="shared" si="2"/>
        <v>5.2375129394757998E-3</v>
      </c>
      <c r="O4" s="15" t="s">
        <v>894</v>
      </c>
      <c r="P4" s="26">
        <f>COUNTIFS(E:E,"&lt;=0", F:F,"&gt;0")</f>
        <v>125</v>
      </c>
      <c r="R4" s="6" t="s">
        <v>6</v>
      </c>
      <c r="S4" s="20">
        <v>0.1058116349585895</v>
      </c>
      <c r="U4" s="15" t="s">
        <v>894</v>
      </c>
      <c r="V4" s="26">
        <f>COUNTIFS(E:E,"&lt;=0", G:G,"&gt;0")</f>
        <v>199</v>
      </c>
    </row>
    <row r="5" spans="1:22" ht="16" customHeight="1">
      <c r="A5" s="1" t="s">
        <v>8</v>
      </c>
      <c r="B5">
        <v>0.15216326477136</v>
      </c>
      <c r="C5">
        <v>4.1646880002253472E-2</v>
      </c>
      <c r="D5">
        <v>0.58096510065947182</v>
      </c>
      <c r="E5">
        <v>-0.1105163847691065</v>
      </c>
      <c r="F5" s="18">
        <f t="shared" si="0"/>
        <v>-2.3537389765477001E-3</v>
      </c>
      <c r="G5" s="18">
        <f t="shared" si="1"/>
        <v>5.2891797893017699E-2</v>
      </c>
      <c r="I5" s="6" t="s">
        <v>9</v>
      </c>
      <c r="J5" s="20">
        <v>-2.3537389765477001E-3</v>
      </c>
      <c r="L5" s="2" t="str">
        <f>_xlfn.XLOOKUP(I5,Sheet!$B$2:$B$900,Sheet!$A$2:$A$900)</f>
        <v>ABT</v>
      </c>
      <c r="M5" s="17">
        <f t="shared" si="2"/>
        <v>-2.3537389765477001E-3</v>
      </c>
      <c r="O5" s="15" t="s">
        <v>895</v>
      </c>
      <c r="P5" s="26">
        <f>COUNTIFS(E:E,"&gt;0", F:F,"&lt;=0")</f>
        <v>62</v>
      </c>
      <c r="R5" s="6" t="s">
        <v>8</v>
      </c>
      <c r="S5" s="20">
        <v>5.2891797893017699E-2</v>
      </c>
      <c r="U5" s="15" t="s">
        <v>895</v>
      </c>
      <c r="V5" s="26">
        <f>COUNTIFS(E:E,"&gt;0", G:G,"&lt;=0")</f>
        <v>28</v>
      </c>
    </row>
    <row r="6" spans="1:22" ht="16" customHeight="1">
      <c r="A6" s="1" t="s">
        <v>10</v>
      </c>
      <c r="B6">
        <v>0.15234977002678829</v>
      </c>
      <c r="C6">
        <v>0.20053712089434131</v>
      </c>
      <c r="D6">
        <v>0.58203039680654578</v>
      </c>
      <c r="E6">
        <v>4.8187350867552957E-2</v>
      </c>
      <c r="F6" s="18">
        <f t="shared" si="0"/>
        <v>4.5488036537100001E-4</v>
      </c>
      <c r="G6" s="18">
        <f t="shared" si="1"/>
        <v>3.4521999540040503E-2</v>
      </c>
      <c r="I6" s="6" t="s">
        <v>11</v>
      </c>
      <c r="J6" s="20">
        <v>4.5488036537100001E-4</v>
      </c>
      <c r="L6" s="2" t="str">
        <f>_xlfn.XLOOKUP(I6,Sheet!$B$2:$B$900,Sheet!$A$2:$A$900)</f>
        <v>ACGL</v>
      </c>
      <c r="M6" s="17">
        <f t="shared" si="2"/>
        <v>4.5488036537100001E-4</v>
      </c>
      <c r="O6" s="15" t="s">
        <v>892</v>
      </c>
      <c r="P6" s="24">
        <f>P2/(P2+P4)</f>
        <v>0.41860465116279072</v>
      </c>
      <c r="R6" s="6" t="s">
        <v>10</v>
      </c>
      <c r="S6" s="20">
        <v>3.4521999540040503E-2</v>
      </c>
      <c r="U6" s="15" t="s">
        <v>892</v>
      </c>
      <c r="V6" s="24">
        <f>V2/(V2+V4)</f>
        <v>0.38390092879256965</v>
      </c>
    </row>
    <row r="7" spans="1:22">
      <c r="A7" s="1" t="s">
        <v>12</v>
      </c>
      <c r="B7">
        <v>0.23950332117036441</v>
      </c>
      <c r="C7">
        <v>0.31324964759405999</v>
      </c>
      <c r="D7">
        <v>1.079841260226124</v>
      </c>
      <c r="E7">
        <v>7.3746326423695663E-2</v>
      </c>
      <c r="F7" s="18">
        <f t="shared" si="0"/>
        <v>2.1249733105288002E-3</v>
      </c>
      <c r="G7" s="18">
        <f t="shared" si="1"/>
        <v>6.3092243506369994E-2</v>
      </c>
      <c r="I7" s="6" t="s">
        <v>13</v>
      </c>
      <c r="J7" s="20">
        <v>2.1249733105288002E-3</v>
      </c>
      <c r="L7" s="2" t="str">
        <f>_xlfn.XLOOKUP(I7,Sheet!$B$2:$B$900,Sheet!$A$2:$A$900)</f>
        <v>ACN</v>
      </c>
      <c r="M7" s="17">
        <f t="shared" si="2"/>
        <v>2.1249733105288002E-3</v>
      </c>
      <c r="O7" s="15" t="s">
        <v>893</v>
      </c>
      <c r="P7" s="24">
        <f>P2/(P2+P5)</f>
        <v>0.59210526315789469</v>
      </c>
      <c r="R7" s="6" t="s">
        <v>12</v>
      </c>
      <c r="S7" s="20">
        <v>6.3092243506369994E-2</v>
      </c>
      <c r="U7" s="15" t="s">
        <v>893</v>
      </c>
      <c r="V7" s="24">
        <f>V2/(V2+V5)</f>
        <v>0.81578947368421051</v>
      </c>
    </row>
    <row r="8" spans="1:22" ht="16" customHeight="1">
      <c r="A8" s="1" t="s">
        <v>14</v>
      </c>
      <c r="B8">
        <v>0.34123790124821429</v>
      </c>
      <c r="C8">
        <v>0.62315736219886464</v>
      </c>
      <c r="D8">
        <v>1.660937250964944</v>
      </c>
      <c r="E8">
        <v>0.28191946095065029</v>
      </c>
      <c r="F8" s="18">
        <f t="shared" si="0"/>
        <v>5.8236969455343996E-3</v>
      </c>
      <c r="G8" s="18">
        <f t="shared" si="1"/>
        <v>4.8497032570163801E-2</v>
      </c>
      <c r="I8" s="6" t="s">
        <v>15</v>
      </c>
      <c r="J8" s="20">
        <v>5.8236969455343996E-3</v>
      </c>
      <c r="L8" s="2" t="str">
        <f>_xlfn.XLOOKUP(I8,Sheet!$B$2:$B$900,Sheet!$A$2:$A$900)</f>
        <v>ADBE</v>
      </c>
      <c r="M8" s="17">
        <f t="shared" si="2"/>
        <v>5.8236969455343996E-3</v>
      </c>
      <c r="O8" s="29" t="s">
        <v>896</v>
      </c>
      <c r="P8" s="28">
        <f>2*P6*P7/(P6+P7)</f>
        <v>0.49046321525885556</v>
      </c>
      <c r="R8" s="6" t="s">
        <v>14</v>
      </c>
      <c r="S8" s="20">
        <v>4.8497032570163801E-2</v>
      </c>
      <c r="U8" s="29" t="s">
        <v>896</v>
      </c>
      <c r="V8" s="28">
        <f>2*V6*V7/(V6+V7)</f>
        <v>0.52210526315789463</v>
      </c>
    </row>
    <row r="9" spans="1:22" ht="16" thickBot="1">
      <c r="A9" s="1" t="s">
        <v>16</v>
      </c>
      <c r="B9">
        <v>0.2700740290441303</v>
      </c>
      <c r="C9">
        <v>0.24377353477088151</v>
      </c>
      <c r="D9">
        <v>1.254457558498542</v>
      </c>
      <c r="E9">
        <v>-2.630049427324882E-2</v>
      </c>
      <c r="F9" s="18">
        <f t="shared" si="0"/>
        <v>5.3151847087658001E-3</v>
      </c>
      <c r="G9" s="18">
        <f t="shared" si="1"/>
        <v>5.5581582152200597E-2</v>
      </c>
      <c r="I9" s="6" t="s">
        <v>17</v>
      </c>
      <c r="J9" s="20">
        <v>5.3151847087658001E-3</v>
      </c>
      <c r="L9" s="2" t="str">
        <f>_xlfn.XLOOKUP(I9,Sheet!$B$2:$B$900,Sheet!$A$2:$A$900)</f>
        <v>ADI</v>
      </c>
      <c r="M9" s="17">
        <f t="shared" si="2"/>
        <v>5.3151847087658001E-3</v>
      </c>
      <c r="O9" s="30" t="s">
        <v>875</v>
      </c>
      <c r="P9" s="31">
        <f>(P2+P3)/(P2+P3+P4+P5)</f>
        <v>0.56712962962962965</v>
      </c>
      <c r="R9" s="6" t="s">
        <v>16</v>
      </c>
      <c r="S9" s="20">
        <v>5.5581582152200597E-2</v>
      </c>
      <c r="U9" s="30" t="s">
        <v>875</v>
      </c>
      <c r="V9" s="31">
        <f>(V2+V3)/(V2+V3+V4+V5)</f>
        <v>0.47453703703703703</v>
      </c>
    </row>
    <row r="10" spans="1:22" ht="16" thickBot="1">
      <c r="A10" s="1" t="s">
        <v>18</v>
      </c>
      <c r="B10">
        <v>0.17673996617924631</v>
      </c>
      <c r="C10">
        <v>-0.2034838031547945</v>
      </c>
      <c r="D10">
        <v>0.72134433693075084</v>
      </c>
      <c r="E10">
        <v>-0.38022376933404078</v>
      </c>
      <c r="F10" s="18">
        <f t="shared" si="0"/>
        <v>-3.1932406133228001E-3</v>
      </c>
      <c r="G10" s="18">
        <f t="shared" si="1"/>
        <v>7.4624772146260204E-2</v>
      </c>
      <c r="I10" s="6" t="s">
        <v>19</v>
      </c>
      <c r="J10" s="20">
        <v>-3.1932406133228001E-3</v>
      </c>
      <c r="L10" s="2" t="str">
        <f>_xlfn.XLOOKUP(I10,Sheet!$B$2:$B$900,Sheet!$A$2:$A$900)</f>
        <v>ADM</v>
      </c>
      <c r="M10" s="17">
        <f t="shared" si="2"/>
        <v>-3.1932406133228001E-3</v>
      </c>
      <c r="P10" s="27"/>
      <c r="R10" s="6" t="s">
        <v>18</v>
      </c>
      <c r="S10" s="20">
        <v>7.4624772146260204E-2</v>
      </c>
      <c r="U10" s="2"/>
      <c r="V10" s="27"/>
    </row>
    <row r="11" spans="1:22" ht="16" thickBot="1">
      <c r="A11" s="1" t="s">
        <v>20</v>
      </c>
      <c r="B11">
        <v>0.20085310494983191</v>
      </c>
      <c r="C11">
        <v>1.945166539680776E-2</v>
      </c>
      <c r="D11">
        <v>0.85907575778090517</v>
      </c>
      <c r="E11">
        <v>-0.18140143955302421</v>
      </c>
      <c r="F11" s="18">
        <f t="shared" si="0"/>
        <v>1.1802298465918E-3</v>
      </c>
      <c r="G11" s="18">
        <f t="shared" si="1"/>
        <v>5.20887151326292E-2</v>
      </c>
      <c r="I11" s="6" t="s">
        <v>21</v>
      </c>
      <c r="J11" s="20">
        <v>1.1802298465918E-3</v>
      </c>
      <c r="L11" s="2" t="str">
        <f>_xlfn.XLOOKUP(I11,Sheet!$B$2:$B$900,Sheet!$A$2:$A$900)</f>
        <v>ADP</v>
      </c>
      <c r="M11" s="17">
        <f t="shared" si="2"/>
        <v>1.1802298465918E-3</v>
      </c>
      <c r="O11" s="35" t="s">
        <v>876</v>
      </c>
      <c r="P11" s="36"/>
      <c r="R11" s="6" t="s">
        <v>20</v>
      </c>
      <c r="S11" s="20">
        <v>5.20887151326292E-2</v>
      </c>
      <c r="U11" s="35" t="s">
        <v>877</v>
      </c>
      <c r="V11" s="36"/>
    </row>
    <row r="12" spans="1:22">
      <c r="A12" s="1" t="s">
        <v>22</v>
      </c>
      <c r="B12">
        <v>0.32373801936228058</v>
      </c>
      <c r="C12">
        <v>0.31355756518958738</v>
      </c>
      <c r="D12">
        <v>1.560979977886928</v>
      </c>
      <c r="E12">
        <v>-1.01804541726932E-2</v>
      </c>
      <c r="F12" s="18">
        <f t="shared" si="0"/>
        <v>7.6133690900268003E-3</v>
      </c>
      <c r="G12" s="18">
        <f t="shared" si="1"/>
        <v>4.2708887757441E-2</v>
      </c>
      <c r="I12" s="6" t="s">
        <v>23</v>
      </c>
      <c r="J12" s="20">
        <v>7.6133690900268003E-3</v>
      </c>
      <c r="L12" s="2" t="str">
        <f>_xlfn.XLOOKUP(I12,Sheet!$B$2:$B$900,Sheet!$A$2:$A$900)</f>
        <v>ADSK</v>
      </c>
      <c r="M12" s="17">
        <f t="shared" si="2"/>
        <v>7.6133690900268003E-3</v>
      </c>
      <c r="O12" s="32" t="s">
        <v>878</v>
      </c>
      <c r="P12" s="33">
        <f>SQRT(SUMXMY2(E:E, F:F)/COUNT(E:E))</f>
        <v>0.22217726958047002</v>
      </c>
      <c r="R12" s="6" t="s">
        <v>22</v>
      </c>
      <c r="S12" s="20">
        <v>4.2708887757441E-2</v>
      </c>
      <c r="U12" s="32" t="s">
        <v>878</v>
      </c>
      <c r="V12" s="33">
        <f>SQRT(SUMXMY2($E$2:$E$433, $G$2:$G$433)/COUNT($E$2:$E$433))</f>
        <v>0.27264764232975242</v>
      </c>
    </row>
    <row r="13" spans="1:22" ht="16" thickBot="1">
      <c r="A13" s="1" t="s">
        <v>24</v>
      </c>
      <c r="B13">
        <v>0.1441977274289141</v>
      </c>
      <c r="C13">
        <v>-0.15108005344949721</v>
      </c>
      <c r="D13">
        <v>0.53546688549768873</v>
      </c>
      <c r="E13">
        <v>-0.29527778087841122</v>
      </c>
      <c r="F13" s="18">
        <f t="shared" si="0"/>
        <v>-6.8805702234728998E-3</v>
      </c>
      <c r="G13" s="18">
        <f t="shared" si="1"/>
        <v>3.02036578351914E-2</v>
      </c>
      <c r="I13" s="6" t="s">
        <v>25</v>
      </c>
      <c r="J13" s="20">
        <v>-6.8805702234728998E-3</v>
      </c>
      <c r="L13" s="2" t="str">
        <f>_xlfn.XLOOKUP(I13,Sheet!$B$2:$B$900,Sheet!$A$2:$A$900)</f>
        <v>AEE</v>
      </c>
      <c r="M13" s="17">
        <f t="shared" si="2"/>
        <v>-6.8805702234728998E-3</v>
      </c>
      <c r="O13" s="30" t="s">
        <v>879</v>
      </c>
      <c r="P13" s="34">
        <f>RSQ(F:F, E:E)</f>
        <v>8.9804396633135039E-2</v>
      </c>
      <c r="R13" s="6" t="s">
        <v>24</v>
      </c>
      <c r="S13" s="20">
        <v>3.02036578351914E-2</v>
      </c>
      <c r="U13" s="30" t="s">
        <v>879</v>
      </c>
      <c r="V13" s="34">
        <f>RSQ(G:G, E:E)</f>
        <v>1.2203569079553309E-5</v>
      </c>
    </row>
    <row r="14" spans="1:22">
      <c r="A14" s="1" t="s">
        <v>26</v>
      </c>
      <c r="B14">
        <v>0.15008273288411389</v>
      </c>
      <c r="C14">
        <v>-9.4886731530148483E-2</v>
      </c>
      <c r="D14">
        <v>0.56908134650864295</v>
      </c>
      <c r="E14">
        <v>-0.24496946441426229</v>
      </c>
      <c r="F14" s="18">
        <f t="shared" si="0"/>
        <v>-9.1066352233761996E-3</v>
      </c>
      <c r="G14" s="18">
        <f t="shared" si="1"/>
        <v>1.7300534755089299E-2</v>
      </c>
      <c r="I14" s="6" t="s">
        <v>27</v>
      </c>
      <c r="J14" s="20">
        <v>-9.1066352233761996E-3</v>
      </c>
      <c r="L14" s="2" t="str">
        <f>_xlfn.XLOOKUP(I14,Sheet!$B$2:$B$900,Sheet!$A$2:$A$900)</f>
        <v>AEP</v>
      </c>
      <c r="M14" s="17">
        <f t="shared" si="2"/>
        <v>-9.1066352233761996E-3</v>
      </c>
      <c r="P14" s="7"/>
      <c r="R14" s="6" t="s">
        <v>26</v>
      </c>
      <c r="S14" s="20">
        <v>1.7300534755089299E-2</v>
      </c>
      <c r="V14" s="12"/>
    </row>
    <row r="15" spans="1:22">
      <c r="A15" s="1" t="s">
        <v>28</v>
      </c>
      <c r="B15">
        <v>0.28792255282074841</v>
      </c>
      <c r="C15">
        <v>-0.31119500912849168</v>
      </c>
      <c r="D15">
        <v>1.356406233170051</v>
      </c>
      <c r="E15">
        <v>-0.59911756194924015</v>
      </c>
      <c r="F15" s="18">
        <f t="shared" si="0"/>
        <v>1.3874052440205999E-3</v>
      </c>
      <c r="G15" s="18">
        <f t="shared" si="1"/>
        <v>6.6638304343997604E-2</v>
      </c>
      <c r="I15" s="6" t="s">
        <v>29</v>
      </c>
      <c r="J15" s="20">
        <v>1.3874052440205999E-3</v>
      </c>
      <c r="L15" s="2" t="str">
        <f>_xlfn.XLOOKUP(I15,Sheet!$B$2:$B$900,Sheet!$A$2:$A$900)</f>
        <v>AES</v>
      </c>
      <c r="M15" s="17">
        <f t="shared" si="2"/>
        <v>1.3874052440205999E-3</v>
      </c>
      <c r="P15" s="7"/>
      <c r="R15" s="6" t="s">
        <v>28</v>
      </c>
      <c r="S15" s="20">
        <v>6.6638304343997604E-2</v>
      </c>
      <c r="V15" s="12"/>
    </row>
    <row r="16" spans="1:22">
      <c r="A16" s="1" t="s">
        <v>30</v>
      </c>
      <c r="B16">
        <v>0.16815275129875559</v>
      </c>
      <c r="C16">
        <v>0.17961337565729801</v>
      </c>
      <c r="D16">
        <v>0.67229517257731863</v>
      </c>
      <c r="E16">
        <v>1.1460624358542341E-2</v>
      </c>
      <c r="F16" s="18">
        <f t="shared" si="0"/>
        <v>-2.6927338586309998E-4</v>
      </c>
      <c r="G16" s="18">
        <f t="shared" si="1"/>
        <v>2.3260416836260199E-2</v>
      </c>
      <c r="I16" s="6" t="s">
        <v>31</v>
      </c>
      <c r="J16" s="20">
        <v>-2.6927338586309998E-4</v>
      </c>
      <c r="L16" s="2" t="str">
        <f>_xlfn.XLOOKUP(I16,Sheet!$B$2:$B$900,Sheet!$A$2:$A$900)</f>
        <v>AFL</v>
      </c>
      <c r="M16" s="17">
        <f t="shared" si="2"/>
        <v>-2.6927338586309998E-4</v>
      </c>
      <c r="P16" s="7"/>
      <c r="R16" s="6" t="s">
        <v>30</v>
      </c>
      <c r="S16" s="20">
        <v>2.3260416836260199E-2</v>
      </c>
      <c r="V16" s="12"/>
    </row>
    <row r="17" spans="1:22">
      <c r="A17" s="1" t="s">
        <v>32</v>
      </c>
      <c r="B17">
        <v>0.22332081993643951</v>
      </c>
      <c r="C17">
        <v>0.12722845415451711</v>
      </c>
      <c r="D17">
        <v>0.98740871093989446</v>
      </c>
      <c r="E17">
        <v>-9.6092365781922373E-2</v>
      </c>
      <c r="F17" s="18">
        <f t="shared" si="0"/>
        <v>4.5078337399252003E-3</v>
      </c>
      <c r="G17" s="18">
        <f t="shared" si="1"/>
        <v>-6.6544935721562998E-3</v>
      </c>
      <c r="I17" s="6" t="s">
        <v>33</v>
      </c>
      <c r="J17" s="20">
        <v>4.5078337399252003E-3</v>
      </c>
      <c r="L17" s="2" t="str">
        <f>_xlfn.XLOOKUP(I17,Sheet!$B$2:$B$900,Sheet!$A$2:$A$900)</f>
        <v>AIG</v>
      </c>
      <c r="M17" s="17">
        <f t="shared" si="2"/>
        <v>4.5078337399252003E-3</v>
      </c>
      <c r="P17" s="7"/>
      <c r="R17" s="6" t="s">
        <v>32</v>
      </c>
      <c r="S17" s="20">
        <v>-6.6544935721562998E-3</v>
      </c>
      <c r="V17" s="12"/>
    </row>
    <row r="18" spans="1:22">
      <c r="A18" s="1" t="s">
        <v>34</v>
      </c>
      <c r="B18">
        <v>0.15868106035143831</v>
      </c>
      <c r="C18">
        <v>0.35589566477506979</v>
      </c>
      <c r="D18">
        <v>0.61819398465486897</v>
      </c>
      <c r="E18">
        <v>0.19721460442363151</v>
      </c>
      <c r="F18" s="18">
        <f t="shared" si="0"/>
        <v>-3.1240596783563999E-3</v>
      </c>
      <c r="G18" s="18">
        <f t="shared" si="1"/>
        <v>4.8717675807588498E-2</v>
      </c>
      <c r="I18" s="6" t="s">
        <v>35</v>
      </c>
      <c r="J18" s="20">
        <v>-3.1240596783563999E-3</v>
      </c>
      <c r="L18" s="2" t="str">
        <f>_xlfn.XLOOKUP(I18,Sheet!$B$2:$B$900,Sheet!$A$2:$A$900)</f>
        <v>AIZ</v>
      </c>
      <c r="M18" s="17">
        <f t="shared" si="2"/>
        <v>-3.1240596783563999E-3</v>
      </c>
      <c r="P18" s="7"/>
      <c r="R18" s="6" t="s">
        <v>34</v>
      </c>
      <c r="S18" s="20">
        <v>4.8717675807588498E-2</v>
      </c>
      <c r="V18" s="12"/>
    </row>
    <row r="19" spans="1:22">
      <c r="A19" s="1" t="s">
        <v>36</v>
      </c>
      <c r="B19">
        <v>0.1623422831770715</v>
      </c>
      <c r="C19">
        <v>0.20478428824487449</v>
      </c>
      <c r="D19">
        <v>0.63910646007422867</v>
      </c>
      <c r="E19">
        <v>4.2442005067802963E-2</v>
      </c>
      <c r="F19" s="18">
        <f t="shared" si="0"/>
        <v>-1.9411718953395E-3</v>
      </c>
      <c r="G19" s="18">
        <f t="shared" si="1"/>
        <v>8.5775196927089806E-2</v>
      </c>
      <c r="I19" s="6" t="s">
        <v>37</v>
      </c>
      <c r="J19" s="20">
        <v>-1.9411718953395E-3</v>
      </c>
      <c r="L19" s="2" t="str">
        <f>_xlfn.XLOOKUP(I19,Sheet!$B$2:$B$900,Sheet!$A$2:$A$900)</f>
        <v>AJG</v>
      </c>
      <c r="M19" s="17">
        <f t="shared" si="2"/>
        <v>-1.9411718953395E-3</v>
      </c>
      <c r="P19" s="7"/>
      <c r="R19" s="6" t="s">
        <v>36</v>
      </c>
      <c r="S19" s="20">
        <v>8.5775196927089806E-2</v>
      </c>
      <c r="V19" s="12"/>
    </row>
    <row r="20" spans="1:22">
      <c r="A20" s="1" t="s">
        <v>38</v>
      </c>
      <c r="B20">
        <v>0.20084250385642299</v>
      </c>
      <c r="C20">
        <v>0.36768078196866988</v>
      </c>
      <c r="D20">
        <v>0.85901520557857003</v>
      </c>
      <c r="E20">
        <v>0.16683827811224691</v>
      </c>
      <c r="F20" s="18">
        <f t="shared" si="0"/>
        <v>-4.8073749631772E-3</v>
      </c>
      <c r="G20" s="18">
        <f t="shared" si="1"/>
        <v>1.7970091081926001E-2</v>
      </c>
      <c r="I20" s="6" t="s">
        <v>39</v>
      </c>
      <c r="J20" s="20">
        <v>-4.8073749631772E-3</v>
      </c>
      <c r="L20" s="2" t="str">
        <f>_xlfn.XLOOKUP(I20,Sheet!$B$2:$B$900,Sheet!$A$2:$A$900)</f>
        <v>AKAM</v>
      </c>
      <c r="M20" s="17">
        <f t="shared" si="2"/>
        <v>-4.8073749631772E-3</v>
      </c>
      <c r="P20" s="7"/>
      <c r="R20" s="6" t="s">
        <v>38</v>
      </c>
      <c r="S20" s="20">
        <v>1.7970091081926001E-2</v>
      </c>
      <c r="V20" s="12"/>
    </row>
    <row r="21" spans="1:22">
      <c r="A21" s="1" t="s">
        <v>40</v>
      </c>
      <c r="B21">
        <v>0.37010449418359642</v>
      </c>
      <c r="C21">
        <v>-0.28463956169990529</v>
      </c>
      <c r="D21">
        <v>1.8258198445550879</v>
      </c>
      <c r="E21">
        <v>-0.65474405588350182</v>
      </c>
      <c r="F21" s="18">
        <f t="shared" si="0"/>
        <v>5.5414179285677998E-3</v>
      </c>
      <c r="G21" s="18">
        <f t="shared" si="1"/>
        <v>0.1018685591360578</v>
      </c>
      <c r="I21" s="6" t="s">
        <v>41</v>
      </c>
      <c r="J21" s="20">
        <v>5.5414179285677998E-3</v>
      </c>
      <c r="L21" s="2" t="str">
        <f>_xlfn.XLOOKUP(I21,Sheet!$B$2:$B$900,Sheet!$A$2:$A$900)</f>
        <v>ALB</v>
      </c>
      <c r="M21" s="17">
        <f t="shared" si="2"/>
        <v>5.5414179285677998E-3</v>
      </c>
      <c r="P21" s="7"/>
      <c r="R21" s="6" t="s">
        <v>40</v>
      </c>
      <c r="S21" s="20">
        <v>0.1018685591360578</v>
      </c>
      <c r="V21" s="12"/>
    </row>
    <row r="22" spans="1:22">
      <c r="A22" s="1" t="s">
        <v>42</v>
      </c>
      <c r="B22">
        <v>0.39719658352654919</v>
      </c>
      <c r="C22">
        <v>0.41622964425843911</v>
      </c>
      <c r="D22">
        <v>1.9805666817257011</v>
      </c>
      <c r="E22">
        <v>1.9033060731889869E-2</v>
      </c>
      <c r="F22" s="18">
        <f t="shared" si="0"/>
        <v>1.0514751244145399E-2</v>
      </c>
      <c r="G22" s="18">
        <f t="shared" si="1"/>
        <v>2.6285084839567999E-2</v>
      </c>
      <c r="I22" s="6" t="s">
        <v>43</v>
      </c>
      <c r="J22" s="20">
        <v>1.0514751244145399E-2</v>
      </c>
      <c r="L22" s="2" t="str">
        <f>_xlfn.XLOOKUP(I22,Sheet!$B$2:$B$900,Sheet!$A$2:$A$900)</f>
        <v>ALGN</v>
      </c>
      <c r="M22" s="17">
        <f t="shared" si="2"/>
        <v>1.0514751244145399E-2</v>
      </c>
      <c r="P22" s="7"/>
      <c r="R22" s="6" t="s">
        <v>42</v>
      </c>
      <c r="S22" s="20">
        <v>2.6285084839567999E-2</v>
      </c>
      <c r="V22" s="12"/>
    </row>
    <row r="23" spans="1:22">
      <c r="A23" s="1" t="s">
        <v>44</v>
      </c>
      <c r="B23">
        <v>0.17359103116376609</v>
      </c>
      <c r="C23">
        <v>9.7175606087195887E-2</v>
      </c>
      <c r="D23">
        <v>0.70335798940572658</v>
      </c>
      <c r="E23">
        <v>-7.6415425076570231E-2</v>
      </c>
      <c r="F23" s="18">
        <f t="shared" si="0"/>
        <v>-3.0705959359801E-3</v>
      </c>
      <c r="G23" s="18">
        <f t="shared" si="1"/>
        <v>2.52115539052725E-2</v>
      </c>
      <c r="I23" s="6" t="s">
        <v>45</v>
      </c>
      <c r="J23" s="20">
        <v>-3.0705959359801E-3</v>
      </c>
      <c r="L23" s="2" t="str">
        <f>_xlfn.XLOOKUP(I23,Sheet!$B$2:$B$900,Sheet!$A$2:$A$900)</f>
        <v>ALL</v>
      </c>
      <c r="M23" s="17">
        <f t="shared" si="2"/>
        <v>-3.0705959359801E-3</v>
      </c>
      <c r="P23" s="7"/>
      <c r="R23" s="6" t="s">
        <v>44</v>
      </c>
      <c r="S23" s="20">
        <v>2.52115539052725E-2</v>
      </c>
      <c r="V23" s="12"/>
    </row>
    <row r="24" spans="1:22">
      <c r="A24" s="1" t="s">
        <v>46</v>
      </c>
      <c r="B24">
        <v>0.33301410619494898</v>
      </c>
      <c r="C24">
        <v>0.5753957714704131</v>
      </c>
      <c r="D24">
        <v>1.6139638980454809</v>
      </c>
      <c r="E24">
        <v>0.24238166527546409</v>
      </c>
      <c r="F24" s="18">
        <f t="shared" si="0"/>
        <v>1.2366519027477801E-2</v>
      </c>
      <c r="G24" s="18">
        <f t="shared" si="1"/>
        <v>9.4311513618691806E-2</v>
      </c>
      <c r="I24" s="6" t="s">
        <v>47</v>
      </c>
      <c r="J24" s="20">
        <v>1.2366519027477801E-2</v>
      </c>
      <c r="L24" s="2" t="str">
        <f>_xlfn.XLOOKUP(I24,Sheet!$B$2:$B$900,Sheet!$A$2:$A$900)</f>
        <v>AMAT</v>
      </c>
      <c r="M24" s="17">
        <f t="shared" si="2"/>
        <v>1.2366519027477801E-2</v>
      </c>
      <c r="P24" s="7"/>
      <c r="R24" s="6" t="s">
        <v>46</v>
      </c>
      <c r="S24" s="20">
        <v>9.4311513618691806E-2</v>
      </c>
      <c r="V24" s="12"/>
    </row>
    <row r="25" spans="1:22">
      <c r="A25" s="1" t="s">
        <v>48</v>
      </c>
      <c r="B25">
        <v>0.3931886573666441</v>
      </c>
      <c r="C25">
        <v>0.93089535982571614</v>
      </c>
      <c r="D25">
        <v>1.957673877519738</v>
      </c>
      <c r="E25">
        <v>0.53770670245907204</v>
      </c>
      <c r="F25" s="18">
        <f t="shared" si="0"/>
        <v>1.31443187513079E-2</v>
      </c>
      <c r="G25" s="18">
        <f t="shared" si="1"/>
        <v>0.1172737705540224</v>
      </c>
      <c r="I25" s="6" t="s">
        <v>49</v>
      </c>
      <c r="J25" s="20">
        <v>1.31443187513079E-2</v>
      </c>
      <c r="L25" s="2" t="str">
        <f>_xlfn.XLOOKUP(I25,Sheet!$B$2:$B$900,Sheet!$A$2:$A$900)</f>
        <v>AMD</v>
      </c>
      <c r="M25" s="17">
        <f t="shared" si="2"/>
        <v>1.31443187513079E-2</v>
      </c>
      <c r="P25" s="7"/>
      <c r="R25" s="6" t="s">
        <v>48</v>
      </c>
      <c r="S25" s="20">
        <v>0.1172737705540224</v>
      </c>
      <c r="V25" s="12"/>
    </row>
    <row r="26" spans="1:22">
      <c r="A26" s="1" t="s">
        <v>50</v>
      </c>
      <c r="B26">
        <v>0.20655568468331589</v>
      </c>
      <c r="C26">
        <v>0.18888417646009281</v>
      </c>
      <c r="D26">
        <v>0.89164822446293468</v>
      </c>
      <c r="E26">
        <v>-1.767150822322314E-2</v>
      </c>
      <c r="F26" s="18">
        <f t="shared" si="0"/>
        <v>1.6143552540003E-3</v>
      </c>
      <c r="G26" s="18">
        <f t="shared" si="1"/>
        <v>5.0647412166401999E-2</v>
      </c>
      <c r="I26" s="6" t="s">
        <v>51</v>
      </c>
      <c r="J26" s="20">
        <v>1.6143552540003E-3</v>
      </c>
      <c r="L26" s="2" t="str">
        <f>_xlfn.XLOOKUP(I26,Sheet!$B$2:$B$900,Sheet!$A$2:$A$900)</f>
        <v>AME</v>
      </c>
      <c r="M26" s="17">
        <f t="shared" si="2"/>
        <v>1.6143552540003E-3</v>
      </c>
      <c r="P26" s="7"/>
      <c r="R26" s="6" t="s">
        <v>50</v>
      </c>
      <c r="S26" s="20">
        <v>5.0647412166401999E-2</v>
      </c>
      <c r="V26" s="12"/>
    </row>
    <row r="27" spans="1:22">
      <c r="A27" s="1" t="s">
        <v>52</v>
      </c>
      <c r="B27">
        <v>0.1418200591862534</v>
      </c>
      <c r="C27">
        <v>0.14747901705858391</v>
      </c>
      <c r="D27">
        <v>0.52188592333064743</v>
      </c>
      <c r="E27">
        <v>5.6589578723304779E-3</v>
      </c>
      <c r="F27" s="18">
        <f t="shared" si="0"/>
        <v>-5.8326160311393E-3</v>
      </c>
      <c r="G27" s="18">
        <f t="shared" si="1"/>
        <v>2.2042999252392999E-2</v>
      </c>
      <c r="I27" s="6" t="s">
        <v>53</v>
      </c>
      <c r="J27" s="20">
        <v>-5.8326160311393E-3</v>
      </c>
      <c r="L27" s="2" t="str">
        <f>_xlfn.XLOOKUP(I27,Sheet!$B$2:$B$900,Sheet!$A$2:$A$900)</f>
        <v>AMGN</v>
      </c>
      <c r="M27" s="17">
        <f t="shared" si="2"/>
        <v>-5.8326160311393E-3</v>
      </c>
      <c r="P27" s="7"/>
      <c r="R27" s="6" t="s">
        <v>52</v>
      </c>
      <c r="S27" s="20">
        <v>2.2042999252392999E-2</v>
      </c>
      <c r="V27" s="12"/>
    </row>
    <row r="28" spans="1:22">
      <c r="A28" s="1" t="s">
        <v>54</v>
      </c>
      <c r="B28">
        <v>0.28551797734178758</v>
      </c>
      <c r="C28">
        <v>0.24768266250784571</v>
      </c>
      <c r="D28">
        <v>1.3426715800247411</v>
      </c>
      <c r="E28">
        <v>-3.7835314833941897E-2</v>
      </c>
      <c r="F28" s="18">
        <f t="shared" si="0"/>
        <v>1.13253270004547E-2</v>
      </c>
      <c r="G28" s="18">
        <f t="shared" si="1"/>
        <v>7.6543311980945203E-2</v>
      </c>
      <c r="I28" s="6" t="s">
        <v>55</v>
      </c>
      <c r="J28" s="20">
        <v>1.13253270004547E-2</v>
      </c>
      <c r="L28" s="2" t="str">
        <f>_xlfn.XLOOKUP(I28,Sheet!$B$2:$B$900,Sheet!$A$2:$A$900)</f>
        <v>AMP</v>
      </c>
      <c r="M28" s="17">
        <f t="shared" si="2"/>
        <v>1.13253270004547E-2</v>
      </c>
      <c r="P28" s="7"/>
      <c r="R28" s="6" t="s">
        <v>54</v>
      </c>
      <c r="S28" s="20">
        <v>7.6543311980945203E-2</v>
      </c>
      <c r="V28" s="12"/>
    </row>
    <row r="29" spans="1:22">
      <c r="A29" s="1" t="s">
        <v>56</v>
      </c>
      <c r="B29">
        <v>0.2157607291626687</v>
      </c>
      <c r="C29">
        <v>8.7562176869068087E-2</v>
      </c>
      <c r="D29">
        <v>0.94422635903066165</v>
      </c>
      <c r="E29">
        <v>-0.12819855229360061</v>
      </c>
      <c r="F29" s="18">
        <f t="shared" si="0"/>
        <v>-3.6134070792754E-3</v>
      </c>
      <c r="G29" s="18">
        <f t="shared" si="1"/>
        <v>3.79249458029456E-2</v>
      </c>
      <c r="I29" s="6" t="s">
        <v>57</v>
      </c>
      <c r="J29" s="20">
        <v>-3.6134070792754E-3</v>
      </c>
      <c r="L29" s="2" t="str">
        <f>_xlfn.XLOOKUP(I29,Sheet!$B$2:$B$900,Sheet!$A$2:$A$900)</f>
        <v>AMT</v>
      </c>
      <c r="M29" s="17">
        <f t="shared" si="2"/>
        <v>-3.6134070792754E-3</v>
      </c>
      <c r="P29" s="7"/>
      <c r="R29" s="6" t="s">
        <v>56</v>
      </c>
      <c r="S29" s="20">
        <v>3.79249458029456E-2</v>
      </c>
      <c r="V29" s="12"/>
    </row>
    <row r="30" spans="1:22">
      <c r="A30" s="1" t="s">
        <v>58</v>
      </c>
      <c r="B30">
        <v>0.31849228834904447</v>
      </c>
      <c r="C30">
        <v>0.64702876813576871</v>
      </c>
      <c r="D30">
        <v>1.5310169775191751</v>
      </c>
      <c r="E30">
        <v>0.32853647978672418</v>
      </c>
      <c r="F30" s="18">
        <f t="shared" si="0"/>
        <v>2.0832786615663E-3</v>
      </c>
      <c r="G30" s="18">
        <f t="shared" si="1"/>
        <v>4.3387622786926802E-2</v>
      </c>
      <c r="I30" s="6" t="s">
        <v>59</v>
      </c>
      <c r="J30" s="20">
        <v>2.0832786615663E-3</v>
      </c>
      <c r="L30" s="2" t="str">
        <f>_xlfn.XLOOKUP(I30,Sheet!$B$2:$B$900,Sheet!$A$2:$A$900)</f>
        <v>AMZN</v>
      </c>
      <c r="M30" s="17">
        <f t="shared" si="2"/>
        <v>2.0832786615663E-3</v>
      </c>
      <c r="P30" s="7"/>
      <c r="R30" s="6" t="s">
        <v>58</v>
      </c>
      <c r="S30" s="20">
        <v>4.3387622786926802E-2</v>
      </c>
      <c r="V30" s="12"/>
    </row>
    <row r="31" spans="1:22">
      <c r="A31" s="1" t="s">
        <v>60</v>
      </c>
      <c r="B31">
        <v>0.28459074474157919</v>
      </c>
      <c r="C31">
        <v>0.45845298045148042</v>
      </c>
      <c r="D31">
        <v>1.337375336151212</v>
      </c>
      <c r="E31">
        <v>0.1738622357099012</v>
      </c>
      <c r="F31" s="18">
        <f t="shared" si="0"/>
        <v>5.5210431026063E-3</v>
      </c>
      <c r="G31" s="18">
        <f t="shared" si="1"/>
        <v>4.2463274563961297E-2</v>
      </c>
      <c r="I31" s="6" t="s">
        <v>61</v>
      </c>
      <c r="J31" s="20">
        <v>5.5210431026063E-3</v>
      </c>
      <c r="L31" s="2" t="str">
        <f>_xlfn.XLOOKUP(I31,Sheet!$B$2:$B$900,Sheet!$A$2:$A$900)</f>
        <v>ANSS</v>
      </c>
      <c r="M31" s="17">
        <f t="shared" si="2"/>
        <v>5.5210431026063E-3</v>
      </c>
      <c r="P31" s="7"/>
      <c r="R31" s="6" t="s">
        <v>60</v>
      </c>
      <c r="S31" s="20">
        <v>4.2463274563961297E-2</v>
      </c>
      <c r="V31" s="12"/>
    </row>
    <row r="32" spans="1:22">
      <c r="A32" s="1" t="s">
        <v>62</v>
      </c>
      <c r="B32">
        <v>0.1649360824132747</v>
      </c>
      <c r="C32">
        <v>-3.8373288758243311E-3</v>
      </c>
      <c r="D32">
        <v>0.65392193713016855</v>
      </c>
      <c r="E32">
        <v>-0.16877341128909901</v>
      </c>
      <c r="F32" s="18">
        <f t="shared" si="0"/>
        <v>-3.5295738274336999E-3</v>
      </c>
      <c r="G32" s="18">
        <f t="shared" si="1"/>
        <v>5.8453911563330102E-2</v>
      </c>
      <c r="I32" s="6" t="s">
        <v>63</v>
      </c>
      <c r="J32" s="20">
        <v>-3.5295738274336999E-3</v>
      </c>
      <c r="L32" s="2" t="str">
        <f>_xlfn.XLOOKUP(I32,Sheet!$B$2:$B$900,Sheet!$A$2:$A$900)</f>
        <v>AON</v>
      </c>
      <c r="M32" s="17">
        <f t="shared" si="2"/>
        <v>-3.5295738274336999E-3</v>
      </c>
      <c r="P32" s="7"/>
      <c r="R32" s="6" t="s">
        <v>62</v>
      </c>
      <c r="S32" s="20">
        <v>5.8453911563330102E-2</v>
      </c>
      <c r="V32" s="12"/>
    </row>
    <row r="33" spans="1:22">
      <c r="A33" s="1" t="s">
        <v>64</v>
      </c>
      <c r="B33">
        <v>0.23510408524498311</v>
      </c>
      <c r="C33">
        <v>0.42117496823464889</v>
      </c>
      <c r="D33">
        <v>1.054713340529625</v>
      </c>
      <c r="E33">
        <v>0.1860708829896659</v>
      </c>
      <c r="F33" s="18">
        <f t="shared" si="0"/>
        <v>-3.2301578901805001E-3</v>
      </c>
      <c r="G33" s="18">
        <f t="shared" si="1"/>
        <v>2.3836071454376002E-3</v>
      </c>
      <c r="I33" s="6" t="s">
        <v>65</v>
      </c>
      <c r="J33" s="20">
        <v>-3.2301578901805001E-3</v>
      </c>
      <c r="L33" s="2" t="str">
        <f>_xlfn.XLOOKUP(I33,Sheet!$B$2:$B$900,Sheet!$A$2:$A$900)</f>
        <v>AOS</v>
      </c>
      <c r="M33" s="17">
        <f t="shared" si="2"/>
        <v>-3.2301578901805001E-3</v>
      </c>
      <c r="P33" s="7"/>
      <c r="R33" s="6" t="s">
        <v>64</v>
      </c>
      <c r="S33" s="20">
        <v>2.3836071454376002E-3</v>
      </c>
      <c r="V33" s="12"/>
    </row>
    <row r="34" spans="1:22">
      <c r="A34" s="1" t="s">
        <v>66</v>
      </c>
      <c r="B34">
        <v>0.24008662130231889</v>
      </c>
      <c r="C34">
        <v>-0.16725911549208181</v>
      </c>
      <c r="D34">
        <v>1.0831730021747989</v>
      </c>
      <c r="E34">
        <v>-0.40734573679440073</v>
      </c>
      <c r="F34" s="18">
        <f t="shared" si="0"/>
        <v>1.2009961632710399E-2</v>
      </c>
      <c r="G34" s="18">
        <f t="shared" si="1"/>
        <v>-5.9912564549381798E-2</v>
      </c>
      <c r="I34" s="6" t="s">
        <v>67</v>
      </c>
      <c r="J34" s="20">
        <v>1.2009961632710399E-2</v>
      </c>
      <c r="L34" s="2" t="str">
        <f>_xlfn.XLOOKUP(I34,Sheet!$B$2:$B$900,Sheet!$A$2:$A$900)</f>
        <v>APA</v>
      </c>
      <c r="M34" s="17">
        <f t="shared" si="2"/>
        <v>1.2009961632710399E-2</v>
      </c>
      <c r="P34" s="7"/>
      <c r="R34" s="6" t="s">
        <v>66</v>
      </c>
      <c r="S34" s="20">
        <v>-5.9912564549381798E-2</v>
      </c>
      <c r="V34" s="12"/>
    </row>
    <row r="35" spans="1:22">
      <c r="A35" s="1" t="s">
        <v>68</v>
      </c>
      <c r="B35">
        <v>0.18386333176189379</v>
      </c>
      <c r="C35">
        <v>-6.2709457527345247E-2</v>
      </c>
      <c r="D35">
        <v>0.76203216576413091</v>
      </c>
      <c r="E35">
        <v>-0.24657278928923909</v>
      </c>
      <c r="F35" s="18">
        <f t="shared" si="0"/>
        <v>-9.8078005202810003E-4</v>
      </c>
      <c r="G35" s="18">
        <f t="shared" si="1"/>
        <v>4.1210425608750899E-2</v>
      </c>
      <c r="I35" s="6" t="s">
        <v>69</v>
      </c>
      <c r="J35" s="20">
        <v>-9.8078005202810003E-4</v>
      </c>
      <c r="L35" s="2" t="str">
        <f>_xlfn.XLOOKUP(I35,Sheet!$B$2:$B$900,Sheet!$A$2:$A$900)</f>
        <v>APD</v>
      </c>
      <c r="M35" s="17">
        <f t="shared" si="2"/>
        <v>-9.8078005202810003E-4</v>
      </c>
      <c r="P35" s="7"/>
      <c r="R35" s="6" t="s">
        <v>68</v>
      </c>
      <c r="S35" s="20">
        <v>4.1210425608750899E-2</v>
      </c>
      <c r="V35" s="12"/>
    </row>
    <row r="36" spans="1:22">
      <c r="A36" s="1" t="s">
        <v>70</v>
      </c>
      <c r="B36">
        <v>0.22202720856244659</v>
      </c>
      <c r="C36">
        <v>0.29082860407471911</v>
      </c>
      <c r="D36">
        <v>0.98001975447665268</v>
      </c>
      <c r="E36">
        <v>6.8801395512272545E-2</v>
      </c>
      <c r="F36" s="18">
        <f t="shared" si="0"/>
        <v>1.5734691367796001E-3</v>
      </c>
      <c r="G36" s="18">
        <f t="shared" si="1"/>
        <v>5.2471506098403002E-2</v>
      </c>
      <c r="I36" s="6" t="s">
        <v>71</v>
      </c>
      <c r="J36" s="20">
        <v>1.5734691367796001E-3</v>
      </c>
      <c r="L36" s="2" t="str">
        <f>_xlfn.XLOOKUP(I36,Sheet!$B$2:$B$900,Sheet!$A$2:$A$900)</f>
        <v>APH</v>
      </c>
      <c r="M36" s="17">
        <f t="shared" si="2"/>
        <v>1.5734691367796001E-3</v>
      </c>
      <c r="P36" s="7"/>
      <c r="R36" s="6" t="s">
        <v>70</v>
      </c>
      <c r="S36" s="20">
        <v>5.2471506098403002E-2</v>
      </c>
      <c r="V36" s="12"/>
    </row>
    <row r="37" spans="1:22">
      <c r="A37" s="1" t="s">
        <v>72</v>
      </c>
      <c r="B37">
        <v>0.30040151591842701</v>
      </c>
      <c r="C37">
        <v>-3.5891971787703432E-2</v>
      </c>
      <c r="D37">
        <v>1.4276846069451199</v>
      </c>
      <c r="E37">
        <v>-0.33629348770613038</v>
      </c>
      <c r="F37" s="18">
        <f t="shared" si="0"/>
        <v>-2.4898865795454999E-3</v>
      </c>
      <c r="G37" s="18">
        <f t="shared" si="1"/>
        <v>2.5394007395248198E-2</v>
      </c>
      <c r="I37" s="6" t="s">
        <v>73</v>
      </c>
      <c r="J37" s="20">
        <v>-2.4898865795454999E-3</v>
      </c>
      <c r="L37" s="2" t="str">
        <f>_xlfn.XLOOKUP(I37,Sheet!$B$2:$B$900,Sheet!$A$2:$A$900)</f>
        <v>ARE</v>
      </c>
      <c r="M37" s="17">
        <f t="shared" si="2"/>
        <v>-2.4898865795454999E-3</v>
      </c>
      <c r="P37" s="7"/>
      <c r="R37" s="6" t="s">
        <v>72</v>
      </c>
      <c r="S37" s="20">
        <v>2.5394007395248198E-2</v>
      </c>
      <c r="V37" s="12"/>
    </row>
    <row r="38" spans="1:22">
      <c r="A38" s="1" t="s">
        <v>74</v>
      </c>
      <c r="B38">
        <v>0.13828510431769839</v>
      </c>
      <c r="C38">
        <v>7.7262788365346391E-2</v>
      </c>
      <c r="D38">
        <v>0.50169467567436254</v>
      </c>
      <c r="E38">
        <v>-6.1022315952352003E-2</v>
      </c>
      <c r="F38" s="18">
        <f t="shared" si="0"/>
        <v>-7.354472635223E-3</v>
      </c>
      <c r="G38" s="18">
        <f t="shared" si="1"/>
        <v>-8.1662622666380002E-4</v>
      </c>
      <c r="I38" s="6" t="s">
        <v>75</v>
      </c>
      <c r="J38" s="20">
        <v>-7.354472635223E-3</v>
      </c>
      <c r="L38" s="2" t="str">
        <f>_xlfn.XLOOKUP(I38,Sheet!$B$2:$B$900,Sheet!$A$2:$A$900)</f>
        <v>ATO</v>
      </c>
      <c r="M38" s="17">
        <f t="shared" si="2"/>
        <v>-7.354472635223E-3</v>
      </c>
      <c r="P38" s="7"/>
      <c r="R38" s="6" t="s">
        <v>74</v>
      </c>
      <c r="S38" s="20">
        <v>-8.1662622666380002E-4</v>
      </c>
      <c r="V38" s="12"/>
    </row>
    <row r="39" spans="1:22">
      <c r="A39" s="1" t="s">
        <v>76</v>
      </c>
      <c r="B39">
        <v>0.2204180431580679</v>
      </c>
      <c r="C39">
        <v>0.2103816247665827</v>
      </c>
      <c r="D39">
        <v>0.97082839039764912</v>
      </c>
      <c r="E39">
        <v>-1.0036418391485171E-2</v>
      </c>
      <c r="F39" s="18">
        <f t="shared" si="0"/>
        <v>-3.4966925288472E-3</v>
      </c>
      <c r="G39" s="18">
        <f t="shared" si="1"/>
        <v>5.9925617832625004E-3</v>
      </c>
      <c r="I39" s="6" t="s">
        <v>77</v>
      </c>
      <c r="J39" s="20">
        <v>-3.4966925288472E-3</v>
      </c>
      <c r="L39" s="2" t="str">
        <f>_xlfn.XLOOKUP(I39,Sheet!$B$2:$B$900,Sheet!$A$2:$A$900)</f>
        <v>AVB</v>
      </c>
      <c r="M39" s="17">
        <f t="shared" si="2"/>
        <v>-3.4966925288472E-3</v>
      </c>
      <c r="P39" s="7"/>
      <c r="R39" s="6" t="s">
        <v>76</v>
      </c>
      <c r="S39" s="20">
        <v>5.9925617832625004E-3</v>
      </c>
      <c r="V39" s="12"/>
    </row>
    <row r="40" spans="1:22">
      <c r="A40" s="1" t="s">
        <v>78</v>
      </c>
      <c r="B40">
        <v>0.23696109325573941</v>
      </c>
      <c r="C40">
        <v>0.15284746605836649</v>
      </c>
      <c r="D40">
        <v>1.065320352511143</v>
      </c>
      <c r="E40">
        <v>-8.411362719737292E-2</v>
      </c>
      <c r="F40" s="18">
        <f t="shared" si="0"/>
        <v>5.5196192491799995E-4</v>
      </c>
      <c r="G40" s="18">
        <f t="shared" si="1"/>
        <v>6.0852315012824301E-2</v>
      </c>
      <c r="I40" s="6" t="s">
        <v>79</v>
      </c>
      <c r="J40" s="20">
        <v>5.5196192491799995E-4</v>
      </c>
      <c r="L40" s="2" t="str">
        <f>_xlfn.XLOOKUP(I40,Sheet!$B$2:$B$900,Sheet!$A$2:$A$900)</f>
        <v>AVY</v>
      </c>
      <c r="M40" s="17">
        <f t="shared" si="2"/>
        <v>5.5196192491799995E-4</v>
      </c>
      <c r="P40" s="7"/>
      <c r="R40" s="6" t="s">
        <v>78</v>
      </c>
      <c r="S40" s="20">
        <v>6.0852315012824301E-2</v>
      </c>
      <c r="V40" s="12"/>
    </row>
    <row r="41" spans="1:22">
      <c r="A41" s="1" t="s">
        <v>80</v>
      </c>
      <c r="B41">
        <v>0.18784883083402559</v>
      </c>
      <c r="C41">
        <v>-0.1012035061164319</v>
      </c>
      <c r="D41">
        <v>0.78479686907481305</v>
      </c>
      <c r="E41">
        <v>-0.28905233695045751</v>
      </c>
      <c r="F41" s="18">
        <f t="shared" si="0"/>
        <v>-5.7571101424558997E-3</v>
      </c>
      <c r="G41" s="18">
        <f t="shared" si="1"/>
        <v>5.1574410738996497E-2</v>
      </c>
      <c r="I41" s="6" t="s">
        <v>81</v>
      </c>
      <c r="J41" s="20">
        <v>-5.7571101424558997E-3</v>
      </c>
      <c r="L41" s="2" t="str">
        <f>_xlfn.XLOOKUP(I41,Sheet!$B$2:$B$900,Sheet!$A$2:$A$900)</f>
        <v>AWK</v>
      </c>
      <c r="M41" s="17">
        <f t="shared" si="2"/>
        <v>-5.7571101424558997E-3</v>
      </c>
      <c r="P41" s="7"/>
      <c r="R41" s="6" t="s">
        <v>80</v>
      </c>
      <c r="S41" s="20">
        <v>5.1574410738996497E-2</v>
      </c>
      <c r="V41" s="12"/>
    </row>
    <row r="42" spans="1:22">
      <c r="A42" s="1" t="s">
        <v>82</v>
      </c>
      <c r="B42">
        <v>0.19824005222421101</v>
      </c>
      <c r="C42">
        <v>0.50773495070323094</v>
      </c>
      <c r="D42">
        <v>0.84415030705131566</v>
      </c>
      <c r="E42">
        <v>0.3094948984790199</v>
      </c>
      <c r="F42" s="18">
        <f t="shared" si="0"/>
        <v>4.8944989637635999E-3</v>
      </c>
      <c r="G42" s="18">
        <f t="shared" si="1"/>
        <v>9.1402104924619698E-2</v>
      </c>
      <c r="I42" s="6" t="s">
        <v>83</v>
      </c>
      <c r="J42" s="20">
        <v>4.8944989637635999E-3</v>
      </c>
      <c r="L42" s="2" t="str">
        <f>_xlfn.XLOOKUP(I42,Sheet!$B$2:$B$900,Sheet!$A$2:$A$900)</f>
        <v>AXON</v>
      </c>
      <c r="M42" s="17">
        <f t="shared" si="2"/>
        <v>4.8944989637635999E-3</v>
      </c>
      <c r="P42" s="7"/>
      <c r="R42" s="6" t="s">
        <v>82</v>
      </c>
      <c r="S42" s="20">
        <v>9.1402104924619698E-2</v>
      </c>
      <c r="V42" s="12"/>
    </row>
    <row r="43" spans="1:22">
      <c r="A43" s="1" t="s">
        <v>84</v>
      </c>
      <c r="B43">
        <v>0.26160108458653258</v>
      </c>
      <c r="C43">
        <v>0.28545214020634968</v>
      </c>
      <c r="D43">
        <v>1.2060610933999001</v>
      </c>
      <c r="E43">
        <v>2.38510556198171E-2</v>
      </c>
      <c r="F43" s="18">
        <f t="shared" si="0"/>
        <v>5.9057017641604001E-3</v>
      </c>
      <c r="G43" s="18">
        <f t="shared" si="1"/>
        <v>4.33604020965506E-2</v>
      </c>
      <c r="I43" s="6" t="s">
        <v>85</v>
      </c>
      <c r="J43" s="20">
        <v>5.9057017641604001E-3</v>
      </c>
      <c r="L43" s="2" t="str">
        <f>_xlfn.XLOOKUP(I43,Sheet!$B$2:$B$900,Sheet!$A$2:$A$900)</f>
        <v>AXP</v>
      </c>
      <c r="M43" s="17">
        <f t="shared" si="2"/>
        <v>5.9057017641604001E-3</v>
      </c>
      <c r="P43" s="7"/>
      <c r="R43" s="6" t="s">
        <v>84</v>
      </c>
      <c r="S43" s="20">
        <v>4.33604020965506E-2</v>
      </c>
      <c r="V43" s="12"/>
    </row>
    <row r="44" spans="1:22">
      <c r="A44" s="1" t="s">
        <v>86</v>
      </c>
      <c r="B44">
        <v>0.15284452359516709</v>
      </c>
      <c r="C44">
        <v>6.9790647285731588E-2</v>
      </c>
      <c r="D44">
        <v>0.58485637116815092</v>
      </c>
      <c r="E44">
        <v>-8.3053876309435559E-2</v>
      </c>
      <c r="F44" s="18">
        <f t="shared" si="0"/>
        <v>-4.7437201945265996E-3</v>
      </c>
      <c r="G44" s="18">
        <f t="shared" si="1"/>
        <v>4.6294147712978302E-2</v>
      </c>
      <c r="I44" s="6" t="s">
        <v>87</v>
      </c>
      <c r="J44" s="20">
        <v>-4.7437201945265996E-3</v>
      </c>
      <c r="L44" s="2" t="str">
        <f>_xlfn.XLOOKUP(I44,Sheet!$B$2:$B$900,Sheet!$A$2:$A$900)</f>
        <v>AZO</v>
      </c>
      <c r="M44" s="17">
        <f t="shared" si="2"/>
        <v>-4.7437201945265996E-3</v>
      </c>
      <c r="P44" s="7"/>
      <c r="R44" s="6" t="s">
        <v>86</v>
      </c>
      <c r="S44" s="20">
        <v>4.6294147712978302E-2</v>
      </c>
      <c r="V44" s="12"/>
    </row>
    <row r="45" spans="1:22">
      <c r="A45" s="1" t="s">
        <v>88</v>
      </c>
      <c r="B45">
        <v>0.2272459212146794</v>
      </c>
      <c r="C45">
        <v>0.35021477002279727</v>
      </c>
      <c r="D45">
        <v>1.0098284291348649</v>
      </c>
      <c r="E45">
        <v>0.1229688488081179</v>
      </c>
      <c r="F45" s="18">
        <f t="shared" si="0"/>
        <v>9.1415708120246002E-3</v>
      </c>
      <c r="G45" s="18">
        <f t="shared" si="1"/>
        <v>-0.43393378430019602</v>
      </c>
      <c r="I45" s="6" t="s">
        <v>89</v>
      </c>
      <c r="J45" s="20">
        <v>9.1415708120246002E-3</v>
      </c>
      <c r="L45" s="2" t="str">
        <f>_xlfn.XLOOKUP(I45,Sheet!$B$2:$B$900,Sheet!$A$2:$A$900)</f>
        <v>BA</v>
      </c>
      <c r="M45" s="17">
        <f t="shared" si="2"/>
        <v>9.1415708120246002E-3</v>
      </c>
      <c r="P45" s="7"/>
      <c r="R45" s="6" t="s">
        <v>88</v>
      </c>
      <c r="S45" s="20">
        <v>-0.43393378430019602</v>
      </c>
      <c r="V45" s="12"/>
    </row>
    <row r="46" spans="1:22">
      <c r="A46" s="1" t="s">
        <v>90</v>
      </c>
      <c r="B46">
        <v>0.25833486427567631</v>
      </c>
      <c r="C46">
        <v>8.2742624876733006E-2</v>
      </c>
      <c r="D46">
        <v>1.187404826022024</v>
      </c>
      <c r="E46">
        <v>-0.17559223939894331</v>
      </c>
      <c r="F46" s="18">
        <f t="shared" si="0"/>
        <v>4.1600600947231999E-3</v>
      </c>
      <c r="G46" s="18">
        <f t="shared" si="1"/>
        <v>2.4063147770033801E-2</v>
      </c>
      <c r="I46" s="6" t="s">
        <v>91</v>
      </c>
      <c r="J46" s="20">
        <v>4.1600600947231999E-3</v>
      </c>
      <c r="L46" s="2" t="str">
        <f>_xlfn.XLOOKUP(I46,Sheet!$B$2:$B$900,Sheet!$A$2:$A$900)</f>
        <v>BAC</v>
      </c>
      <c r="M46" s="17">
        <f t="shared" si="2"/>
        <v>4.1600600947231999E-3</v>
      </c>
      <c r="P46" s="7"/>
      <c r="R46" s="6" t="s">
        <v>90</v>
      </c>
      <c r="S46" s="20">
        <v>2.4063147770033801E-2</v>
      </c>
      <c r="V46" s="12"/>
    </row>
    <row r="47" spans="1:22">
      <c r="A47" s="1" t="s">
        <v>92</v>
      </c>
      <c r="B47">
        <v>0.2199242407384856</v>
      </c>
      <c r="C47">
        <v>0.18314385845682901</v>
      </c>
      <c r="D47">
        <v>0.96800784888642644</v>
      </c>
      <c r="E47">
        <v>-3.6780382281656622E-2</v>
      </c>
      <c r="F47" s="18">
        <f t="shared" si="0"/>
        <v>-4.0083579174986003E-3</v>
      </c>
      <c r="G47" s="18">
        <f t="shared" si="1"/>
        <v>3.7598216849700099E-2</v>
      </c>
      <c r="I47" s="6" t="s">
        <v>93</v>
      </c>
      <c r="J47" s="20">
        <v>-4.0083579174986003E-3</v>
      </c>
      <c r="L47" s="2" t="str">
        <f>_xlfn.XLOOKUP(I47,Sheet!$B$2:$B$900,Sheet!$A$2:$A$900)</f>
        <v>BALL</v>
      </c>
      <c r="M47" s="17">
        <f t="shared" si="2"/>
        <v>-4.0083579174986003E-3</v>
      </c>
      <c r="P47" s="7"/>
      <c r="R47" s="6" t="s">
        <v>92</v>
      </c>
      <c r="S47" s="20">
        <v>3.7598216849700099E-2</v>
      </c>
      <c r="V47" s="12"/>
    </row>
    <row r="48" spans="1:22">
      <c r="A48" s="1" t="s">
        <v>94</v>
      </c>
      <c r="B48">
        <v>0.1662903716703702</v>
      </c>
      <c r="C48">
        <v>-0.19355194005434159</v>
      </c>
      <c r="D48">
        <v>0.66165747854584678</v>
      </c>
      <c r="E48">
        <v>-0.35984231172471182</v>
      </c>
      <c r="F48" s="18">
        <f t="shared" si="0"/>
        <v>-6.1223702640243001E-3</v>
      </c>
      <c r="G48" s="18">
        <f t="shared" si="1"/>
        <v>-4.82535519351786E-2</v>
      </c>
      <c r="I48" s="6" t="s">
        <v>95</v>
      </c>
      <c r="J48" s="20">
        <v>-6.1223702640243001E-3</v>
      </c>
      <c r="L48" s="2" t="str">
        <f>_xlfn.XLOOKUP(I48,Sheet!$B$2:$B$900,Sheet!$A$2:$A$900)</f>
        <v>BAX</v>
      </c>
      <c r="M48" s="17">
        <f t="shared" si="2"/>
        <v>-6.1223702640243001E-3</v>
      </c>
      <c r="P48" s="7"/>
      <c r="R48" s="6" t="s">
        <v>94</v>
      </c>
      <c r="S48" s="20">
        <v>-4.82535519351786E-2</v>
      </c>
      <c r="V48" s="12"/>
    </row>
    <row r="49" spans="1:22">
      <c r="A49" s="1" t="s">
        <v>96</v>
      </c>
      <c r="B49">
        <v>0.25587422256297621</v>
      </c>
      <c r="C49">
        <v>0.1293578441108687</v>
      </c>
      <c r="D49">
        <v>1.173349929124621</v>
      </c>
      <c r="E49">
        <v>-0.1265163784521075</v>
      </c>
      <c r="F49" s="18">
        <f t="shared" si="0"/>
        <v>8.3181819059145994E-3</v>
      </c>
      <c r="G49" s="18">
        <f t="shared" si="1"/>
        <v>8.0698902693874294E-2</v>
      </c>
      <c r="I49" s="6" t="s">
        <v>97</v>
      </c>
      <c r="J49" s="20">
        <v>8.3181819059145994E-3</v>
      </c>
      <c r="L49" s="2" t="str">
        <f>_xlfn.XLOOKUP(I49,Sheet!$B$2:$B$900,Sheet!$A$2:$A$900)</f>
        <v>BBWI</v>
      </c>
      <c r="M49" s="17">
        <f t="shared" si="2"/>
        <v>8.3181819059145994E-3</v>
      </c>
      <c r="P49" s="7"/>
      <c r="R49" s="6" t="s">
        <v>96</v>
      </c>
      <c r="S49" s="20">
        <v>8.0698902693874294E-2</v>
      </c>
      <c r="V49" s="12"/>
    </row>
    <row r="50" spans="1:22">
      <c r="A50" s="1" t="s">
        <v>98</v>
      </c>
      <c r="B50">
        <v>0.239547621562166</v>
      </c>
      <c r="C50">
        <v>5.9381075887887547E-2</v>
      </c>
      <c r="D50">
        <v>1.080094298868878</v>
      </c>
      <c r="E50">
        <v>-0.18016654567427839</v>
      </c>
      <c r="F50" s="18">
        <f t="shared" si="0"/>
        <v>3.1130852653715002E-3</v>
      </c>
      <c r="G50" s="18">
        <f t="shared" si="1"/>
        <v>2.43067280512974E-2</v>
      </c>
      <c r="I50" s="6" t="s">
        <v>99</v>
      </c>
      <c r="J50" s="20">
        <v>3.1130852653715002E-3</v>
      </c>
      <c r="L50" s="2" t="str">
        <f>_xlfn.XLOOKUP(I50,Sheet!$B$2:$B$900,Sheet!$A$2:$A$900)</f>
        <v>BBY</v>
      </c>
      <c r="M50" s="17">
        <f t="shared" si="2"/>
        <v>3.1130852653715002E-3</v>
      </c>
      <c r="P50" s="7"/>
      <c r="R50" s="6" t="s">
        <v>98</v>
      </c>
      <c r="S50" s="20">
        <v>2.43067280512974E-2</v>
      </c>
      <c r="V50" s="12"/>
    </row>
    <row r="51" spans="1:22">
      <c r="A51" s="1" t="s">
        <v>100</v>
      </c>
      <c r="B51">
        <v>0.14385085761947111</v>
      </c>
      <c r="C51">
        <v>-8.3890403734224739E-3</v>
      </c>
      <c r="D51">
        <v>0.53348560582443105</v>
      </c>
      <c r="E51">
        <v>-0.15223989799289361</v>
      </c>
      <c r="F51" s="18">
        <f t="shared" si="0"/>
        <v>-7.7307602907367001E-3</v>
      </c>
      <c r="G51" s="18">
        <f t="shared" si="1"/>
        <v>-2.56101017167801E-2</v>
      </c>
      <c r="I51" s="6" t="s">
        <v>101</v>
      </c>
      <c r="J51" s="20">
        <v>-7.7307602907367001E-3</v>
      </c>
      <c r="L51" s="2" t="str">
        <f>_xlfn.XLOOKUP(I51,Sheet!$B$2:$B$900,Sheet!$A$2:$A$900)</f>
        <v>BDX</v>
      </c>
      <c r="M51" s="17">
        <f t="shared" si="2"/>
        <v>-7.7307602907367001E-3</v>
      </c>
      <c r="P51" s="7"/>
      <c r="R51" s="6" t="s">
        <v>100</v>
      </c>
      <c r="S51" s="20">
        <v>-2.56101017167801E-2</v>
      </c>
      <c r="V51" s="12"/>
    </row>
    <row r="52" spans="1:22">
      <c r="A52" s="1" t="s">
        <v>102</v>
      </c>
      <c r="B52">
        <v>0.29453321959648932</v>
      </c>
      <c r="C52">
        <v>0.1949964027706729</v>
      </c>
      <c r="D52">
        <v>1.394165586543838</v>
      </c>
      <c r="E52">
        <v>-9.9536816825816388E-2</v>
      </c>
      <c r="F52" s="18">
        <f t="shared" si="0"/>
        <v>2.9168093998836E-3</v>
      </c>
      <c r="G52" s="18">
        <f t="shared" si="1"/>
        <v>-5.6471144334121599E-2</v>
      </c>
      <c r="I52" s="6" t="s">
        <v>103</v>
      </c>
      <c r="J52" s="20">
        <v>2.9168093998836E-3</v>
      </c>
      <c r="L52" s="2" t="str">
        <f>_xlfn.XLOOKUP(I52,Sheet!$B$2:$B$900,Sheet!$A$2:$A$900)</f>
        <v>BEN</v>
      </c>
      <c r="M52" s="17">
        <f t="shared" si="2"/>
        <v>2.9168093998836E-3</v>
      </c>
      <c r="P52" s="7"/>
      <c r="R52" s="6" t="s">
        <v>102</v>
      </c>
      <c r="S52" s="20">
        <v>-5.6471144334121599E-2</v>
      </c>
      <c r="V52" s="12"/>
    </row>
    <row r="53" spans="1:22">
      <c r="A53" s="1" t="s">
        <v>104</v>
      </c>
      <c r="B53">
        <v>0.18797352295623879</v>
      </c>
      <c r="C53">
        <v>7.7725505505326198E-2</v>
      </c>
      <c r="D53">
        <v>0.78550909585394135</v>
      </c>
      <c r="E53">
        <v>-0.1102480174509126</v>
      </c>
      <c r="F53" s="18">
        <f t="shared" si="0"/>
        <v>-4.3556961422455001E-3</v>
      </c>
      <c r="G53" s="18">
        <f t="shared" si="1"/>
        <v>5.5183680546919599E-2</v>
      </c>
      <c r="I53" s="6" t="s">
        <v>105</v>
      </c>
      <c r="J53" s="20">
        <v>-4.3556961422455001E-3</v>
      </c>
      <c r="L53" s="2" t="str">
        <f>_xlfn.XLOOKUP(I53,Sheet!$B$2:$B$900,Sheet!$A$2:$A$900)</f>
        <v>BG</v>
      </c>
      <c r="M53" s="17">
        <f t="shared" si="2"/>
        <v>-4.3556961422455001E-3</v>
      </c>
      <c r="P53" s="7"/>
      <c r="R53" s="6" t="s">
        <v>104</v>
      </c>
      <c r="S53" s="20">
        <v>5.5183680546919599E-2</v>
      </c>
      <c r="V53" s="12"/>
    </row>
    <row r="54" spans="1:22">
      <c r="A54" s="1" t="s">
        <v>106</v>
      </c>
      <c r="B54">
        <v>0.18813190892943149</v>
      </c>
      <c r="C54">
        <v>-4.4042747075595079E-2</v>
      </c>
      <c r="D54">
        <v>0.78641377795850298</v>
      </c>
      <c r="E54">
        <v>-0.2321746560050266</v>
      </c>
      <c r="F54" s="18">
        <f t="shared" si="0"/>
        <v>-2.9794680273565002E-3</v>
      </c>
      <c r="G54" s="18">
        <f t="shared" si="1"/>
        <v>-0.1060988789742574</v>
      </c>
      <c r="I54" s="6" t="s">
        <v>107</v>
      </c>
      <c r="J54" s="20">
        <v>-2.9794680273565002E-3</v>
      </c>
      <c r="L54" s="2" t="str">
        <f>_xlfn.XLOOKUP(I54,Sheet!$B$2:$B$900,Sheet!$A$2:$A$900)</f>
        <v>BIIB</v>
      </c>
      <c r="M54" s="17">
        <f t="shared" si="2"/>
        <v>-2.9794680273565002E-3</v>
      </c>
      <c r="P54" s="7"/>
      <c r="R54" s="6" t="s">
        <v>106</v>
      </c>
      <c r="S54" s="20">
        <v>-0.1060988789742574</v>
      </c>
      <c r="V54" s="12"/>
    </row>
    <row r="55" spans="1:22">
      <c r="A55" s="1" t="s">
        <v>108</v>
      </c>
      <c r="B55">
        <v>0.1983245200304152</v>
      </c>
      <c r="C55">
        <v>-0.20124751028379051</v>
      </c>
      <c r="D55">
        <v>0.84463277725460506</v>
      </c>
      <c r="E55">
        <v>-0.39957203031420568</v>
      </c>
      <c r="F55" s="18">
        <f t="shared" si="0"/>
        <v>-2.1956475033542999E-3</v>
      </c>
      <c r="G55" s="18">
        <f t="shared" si="1"/>
        <v>5.49887346808609E-2</v>
      </c>
      <c r="I55" s="6" t="s">
        <v>109</v>
      </c>
      <c r="J55" s="20">
        <v>-2.1956475033542999E-3</v>
      </c>
      <c r="L55" s="2" t="str">
        <f>_xlfn.XLOOKUP(I55,Sheet!$B$2:$B$900,Sheet!$A$2:$A$900)</f>
        <v>BIO</v>
      </c>
      <c r="M55" s="17">
        <f t="shared" si="2"/>
        <v>-2.1956475033542999E-3</v>
      </c>
      <c r="P55" s="7"/>
      <c r="R55" s="6" t="s">
        <v>108</v>
      </c>
      <c r="S55" s="20">
        <v>5.49887346808609E-2</v>
      </c>
      <c r="V55" s="12"/>
    </row>
    <row r="56" spans="1:22">
      <c r="A56" s="1" t="s">
        <v>110</v>
      </c>
      <c r="B56">
        <v>0.2316805243069677</v>
      </c>
      <c r="C56">
        <v>0.19892929716102459</v>
      </c>
      <c r="D56">
        <v>1.035158361941142</v>
      </c>
      <c r="E56">
        <v>-3.275122714594314E-2</v>
      </c>
      <c r="F56" s="18">
        <f t="shared" si="0"/>
        <v>-7.9566826984951347E-5</v>
      </c>
      <c r="G56" s="18">
        <f t="shared" si="1"/>
        <v>-4.3640712241188498E-2</v>
      </c>
      <c r="I56" s="6" t="s">
        <v>111</v>
      </c>
      <c r="J56" s="20">
        <v>-7.9566826984951347E-5</v>
      </c>
      <c r="L56" s="2" t="str">
        <f>_xlfn.XLOOKUP(I56,Sheet!$B$2:$B$900,Sheet!$A$2:$A$900)</f>
        <v>BK</v>
      </c>
      <c r="M56" s="17">
        <f t="shared" si="2"/>
        <v>-7.9566826984951347E-5</v>
      </c>
      <c r="P56" s="7"/>
      <c r="R56" s="6" t="s">
        <v>110</v>
      </c>
      <c r="S56" s="20">
        <v>-4.3640712241188498E-2</v>
      </c>
      <c r="V56" s="12"/>
    </row>
    <row r="57" spans="1:22">
      <c r="A57" s="1" t="s">
        <v>112</v>
      </c>
      <c r="B57">
        <v>0.2271660450836395</v>
      </c>
      <c r="C57">
        <v>0.59648397482021698</v>
      </c>
      <c r="D57">
        <v>1.009372186041636</v>
      </c>
      <c r="E57">
        <v>0.36931792973657751</v>
      </c>
      <c r="F57" s="18">
        <f t="shared" si="0"/>
        <v>2.4405036317382001E-3</v>
      </c>
      <c r="G57" s="18">
        <f t="shared" si="1"/>
        <v>-3.21763081553098E-2</v>
      </c>
      <c r="I57" s="6" t="s">
        <v>113</v>
      </c>
      <c r="J57" s="20">
        <v>2.4405036317382001E-3</v>
      </c>
      <c r="L57" s="2" t="str">
        <f>_xlfn.XLOOKUP(I57,Sheet!$B$2:$B$900,Sheet!$A$2:$A$900)</f>
        <v>BKNG</v>
      </c>
      <c r="M57" s="17">
        <f t="shared" si="2"/>
        <v>2.4405036317382001E-3</v>
      </c>
      <c r="P57" s="7"/>
      <c r="R57" s="6" t="s">
        <v>112</v>
      </c>
      <c r="S57" s="20">
        <v>-3.21763081553098E-2</v>
      </c>
      <c r="V57" s="12"/>
    </row>
    <row r="58" spans="1:22">
      <c r="A58" s="1" t="s">
        <v>114</v>
      </c>
      <c r="B58">
        <v>0.19895058111257391</v>
      </c>
      <c r="C58">
        <v>0.20718391437565251</v>
      </c>
      <c r="D58">
        <v>0.84820876473616391</v>
      </c>
      <c r="E58">
        <v>8.2333332630786515E-3</v>
      </c>
      <c r="F58" s="18">
        <f t="shared" si="0"/>
        <v>3.2602539862482999E-3</v>
      </c>
      <c r="G58" s="18">
        <f t="shared" si="1"/>
        <v>-3.3343500847810598E-2</v>
      </c>
      <c r="I58" s="6" t="s">
        <v>115</v>
      </c>
      <c r="J58" s="20">
        <v>3.2602539862482999E-3</v>
      </c>
      <c r="L58" s="2" t="str">
        <f>_xlfn.XLOOKUP(I58,Sheet!$B$2:$B$900,Sheet!$A$2:$A$900)</f>
        <v>BKR</v>
      </c>
      <c r="M58" s="17">
        <f t="shared" si="2"/>
        <v>3.2602539862482999E-3</v>
      </c>
      <c r="P58" s="7"/>
      <c r="R58" s="6" t="s">
        <v>114</v>
      </c>
      <c r="S58" s="20">
        <v>-3.3343500847810598E-2</v>
      </c>
      <c r="V58" s="12"/>
    </row>
    <row r="59" spans="1:22">
      <c r="A59" s="1" t="s">
        <v>116</v>
      </c>
      <c r="B59">
        <v>0.33626475319565419</v>
      </c>
      <c r="C59">
        <v>1.0328103880830941</v>
      </c>
      <c r="D59">
        <v>1.632531212502095</v>
      </c>
      <c r="E59">
        <v>0.69654563488743948</v>
      </c>
      <c r="F59" s="18">
        <f t="shared" si="0"/>
        <v>1.0822094360716E-2</v>
      </c>
      <c r="G59" s="18">
        <f t="shared" si="1"/>
        <v>0.1188936455066588</v>
      </c>
      <c r="I59" s="6" t="s">
        <v>117</v>
      </c>
      <c r="J59" s="20">
        <v>1.0822094360716E-2</v>
      </c>
      <c r="L59" s="2" t="str">
        <f>_xlfn.XLOOKUP(I59,Sheet!$B$2:$B$900,Sheet!$A$2:$A$900)</f>
        <v>BLDR</v>
      </c>
      <c r="M59" s="17">
        <f t="shared" si="2"/>
        <v>1.0822094360716E-2</v>
      </c>
      <c r="P59" s="7"/>
      <c r="R59" s="6" t="s">
        <v>116</v>
      </c>
      <c r="S59" s="20">
        <v>0.1188936455066588</v>
      </c>
      <c r="V59" s="12"/>
    </row>
    <row r="60" spans="1:22">
      <c r="A60" s="1" t="s">
        <v>118</v>
      </c>
      <c r="B60">
        <v>0.26806769968661531</v>
      </c>
      <c r="C60">
        <v>0.1884371804500076</v>
      </c>
      <c r="D60">
        <v>1.2429976404956229</v>
      </c>
      <c r="E60">
        <v>-7.9630519236607689E-2</v>
      </c>
      <c r="F60" s="18">
        <f t="shared" si="0"/>
        <v>4.6734709709245004E-3</v>
      </c>
      <c r="G60" s="18">
        <f t="shared" si="1"/>
        <v>4.1179481470239997E-2</v>
      </c>
      <c r="I60" s="6" t="s">
        <v>119</v>
      </c>
      <c r="J60" s="20">
        <v>4.6734709709245004E-3</v>
      </c>
      <c r="L60" s="2" t="str">
        <f>_xlfn.XLOOKUP(I60,Sheet!$B$2:$B$900,Sheet!$A$2:$A$900)</f>
        <v>BLK</v>
      </c>
      <c r="M60" s="17">
        <f t="shared" si="2"/>
        <v>4.6734709709245004E-3</v>
      </c>
      <c r="P60" s="7"/>
      <c r="R60" s="6" t="s">
        <v>118</v>
      </c>
      <c r="S60" s="20">
        <v>4.1179481470239997E-2</v>
      </c>
      <c r="V60" s="12"/>
    </row>
    <row r="61" spans="1:22">
      <c r="A61" s="1" t="s">
        <v>120</v>
      </c>
      <c r="B61">
        <v>0.12574023505157161</v>
      </c>
      <c r="C61">
        <v>-0.28428872906669311</v>
      </c>
      <c r="D61">
        <v>0.43003985359409658</v>
      </c>
      <c r="E61">
        <v>-0.41002896411826473</v>
      </c>
      <c r="F61" s="18">
        <f t="shared" si="0"/>
        <v>-8.8115322995896E-3</v>
      </c>
      <c r="G61" s="18">
        <f t="shared" si="1"/>
        <v>2.5144822539885901E-2</v>
      </c>
      <c r="I61" s="6" t="s">
        <v>121</v>
      </c>
      <c r="J61" s="20">
        <v>-8.8115322995896E-3</v>
      </c>
      <c r="L61" s="2" t="str">
        <f>_xlfn.XLOOKUP(I61,Sheet!$B$2:$B$900,Sheet!$A$2:$A$900)</f>
        <v>BMY</v>
      </c>
      <c r="M61" s="17">
        <f t="shared" si="2"/>
        <v>-8.8115322995896E-3</v>
      </c>
      <c r="P61" s="7"/>
      <c r="R61" s="6" t="s">
        <v>120</v>
      </c>
      <c r="S61" s="20">
        <v>2.5144822539885901E-2</v>
      </c>
      <c r="V61" s="12"/>
    </row>
    <row r="62" spans="1:22">
      <c r="A62" s="1" t="s">
        <v>122</v>
      </c>
      <c r="B62">
        <v>0.18948438807824089</v>
      </c>
      <c r="C62">
        <v>0.46546379143765299</v>
      </c>
      <c r="D62">
        <v>0.79413898024792706</v>
      </c>
      <c r="E62">
        <v>0.27597940335941212</v>
      </c>
      <c r="F62" s="18">
        <f t="shared" si="0"/>
        <v>-2.3787203948107002E-3</v>
      </c>
      <c r="G62" s="18">
        <f t="shared" si="1"/>
        <v>3.00587142784806E-2</v>
      </c>
      <c r="I62" s="6" t="s">
        <v>123</v>
      </c>
      <c r="J62" s="20">
        <v>-2.3787203948107002E-3</v>
      </c>
      <c r="L62" s="2" t="str">
        <f>_xlfn.XLOOKUP(I62,Sheet!$B$2:$B$900,Sheet!$A$2:$A$900)</f>
        <v>BR</v>
      </c>
      <c r="M62" s="17">
        <f t="shared" si="2"/>
        <v>-2.3787203948107002E-3</v>
      </c>
      <c r="P62" s="7"/>
      <c r="R62" s="6" t="s">
        <v>122</v>
      </c>
      <c r="S62" s="20">
        <v>3.00587142784806E-2</v>
      </c>
      <c r="V62" s="12"/>
    </row>
    <row r="63" spans="1:22">
      <c r="A63" s="1" t="s">
        <v>124</v>
      </c>
      <c r="B63">
        <v>0.18536387575454499</v>
      </c>
      <c r="C63">
        <v>0.24952896888024931</v>
      </c>
      <c r="D63">
        <v>0.77060309707764862</v>
      </c>
      <c r="E63">
        <v>6.4165093125704259E-2</v>
      </c>
      <c r="F63" s="18">
        <f t="shared" si="0"/>
        <v>-1.8292220833263E-3</v>
      </c>
      <c r="G63" s="18">
        <f t="shared" si="1"/>
        <v>7.58894023688821E-2</v>
      </c>
      <c r="I63" s="6" t="s">
        <v>125</v>
      </c>
      <c r="J63" s="20">
        <v>-1.8292220833263E-3</v>
      </c>
      <c r="L63" s="2" t="str">
        <f>_xlfn.XLOOKUP(I63,Sheet!$B$2:$B$900,Sheet!$A$2:$A$900)</f>
        <v>BRO</v>
      </c>
      <c r="M63" s="17">
        <f t="shared" si="2"/>
        <v>-1.8292220833263E-3</v>
      </c>
      <c r="P63" s="7"/>
      <c r="R63" s="6" t="s">
        <v>124</v>
      </c>
      <c r="S63" s="20">
        <v>7.58894023688821E-2</v>
      </c>
      <c r="V63" s="12"/>
    </row>
    <row r="64" spans="1:22">
      <c r="A64" s="1" t="s">
        <v>126</v>
      </c>
      <c r="B64">
        <v>0.14473272279907221</v>
      </c>
      <c r="C64">
        <v>0.2425705691805331</v>
      </c>
      <c r="D64">
        <v>0.5385227163118016</v>
      </c>
      <c r="E64">
        <v>9.7837846381460897E-2</v>
      </c>
      <c r="F64" s="18">
        <f t="shared" si="0"/>
        <v>-2.392837152163E-4</v>
      </c>
      <c r="G64" s="18">
        <f t="shared" si="1"/>
        <v>-3.5271434187968001E-3</v>
      </c>
      <c r="I64" s="6" t="s">
        <v>127</v>
      </c>
      <c r="J64" s="20">
        <v>-2.392837152163E-4</v>
      </c>
      <c r="L64" s="2" t="str">
        <f>_xlfn.XLOOKUP(I64,Sheet!$B$2:$B$900,Sheet!$A$2:$A$900)</f>
        <v>BSX</v>
      </c>
      <c r="M64" s="17">
        <f t="shared" si="2"/>
        <v>-2.392837152163E-4</v>
      </c>
      <c r="P64" s="7"/>
      <c r="R64" s="6" t="s">
        <v>126</v>
      </c>
      <c r="S64" s="20">
        <v>-3.5271434187968001E-3</v>
      </c>
      <c r="V64" s="12"/>
    </row>
    <row r="65" spans="1:22">
      <c r="A65" s="1" t="s">
        <v>128</v>
      </c>
      <c r="B65">
        <v>0.2174321283163452</v>
      </c>
      <c r="C65">
        <v>7.6607700295042158E-2</v>
      </c>
      <c r="D65">
        <v>0.95377319498734858</v>
      </c>
      <c r="E65">
        <v>-0.14082442802130299</v>
      </c>
      <c r="F65" s="18">
        <f t="shared" si="0"/>
        <v>1.0578191136676001E-3</v>
      </c>
      <c r="G65" s="18">
        <f t="shared" si="1"/>
        <v>-5.19782164905064E-2</v>
      </c>
      <c r="I65" s="6" t="s">
        <v>129</v>
      </c>
      <c r="J65" s="20">
        <v>1.0578191136676001E-3</v>
      </c>
      <c r="L65" s="2" t="str">
        <f>_xlfn.XLOOKUP(I65,Sheet!$B$2:$B$900,Sheet!$A$2:$A$900)</f>
        <v>BWA</v>
      </c>
      <c r="M65" s="17">
        <f t="shared" si="2"/>
        <v>1.0578191136676001E-3</v>
      </c>
      <c r="P65" s="7"/>
      <c r="R65" s="6" t="s">
        <v>128</v>
      </c>
      <c r="S65" s="20">
        <v>-5.19782164905064E-2</v>
      </c>
      <c r="V65" s="12"/>
    </row>
    <row r="66" spans="1:22">
      <c r="A66" s="1" t="s">
        <v>130</v>
      </c>
      <c r="B66">
        <v>0.36775159209105068</v>
      </c>
      <c r="C66">
        <v>0.66331445115174048</v>
      </c>
      <c r="D66">
        <v>1.8123803437331161</v>
      </c>
      <c r="E66">
        <v>0.29556285906068969</v>
      </c>
      <c r="F66" s="18">
        <f t="shared" ref="F66:F129" si="3">_xlfn.XLOOKUP(A66,$L$2:$L$900,$M$2:$M$900)</f>
        <v>7.8150021781372998E-3</v>
      </c>
      <c r="G66" s="18">
        <f t="shared" ref="G66:G129" si="4">_xlfn.XLOOKUP(A66,$R$2:$R$900,$S$2:$S$900)</f>
        <v>0.1095036360491364</v>
      </c>
      <c r="I66" s="6" t="s">
        <v>131</v>
      </c>
      <c r="J66" s="20">
        <v>7.8150021781372998E-3</v>
      </c>
      <c r="L66" s="2" t="str">
        <f>_xlfn.XLOOKUP(I66,Sheet!$B$2:$B$900,Sheet!$A$2:$A$900)</f>
        <v>BX</v>
      </c>
      <c r="M66" s="17">
        <f t="shared" ref="M66:M129" si="5">J66</f>
        <v>7.8150021781372998E-3</v>
      </c>
      <c r="P66" s="7"/>
      <c r="R66" s="6" t="s">
        <v>130</v>
      </c>
      <c r="S66" s="20">
        <v>0.1095036360491364</v>
      </c>
      <c r="V66" s="12"/>
    </row>
    <row r="67" spans="1:22">
      <c r="A67" s="1" t="s">
        <v>132</v>
      </c>
      <c r="B67">
        <v>0.34315364336535931</v>
      </c>
      <c r="C67">
        <v>0.19490931637946921</v>
      </c>
      <c r="D67">
        <v>1.67187974527426</v>
      </c>
      <c r="E67">
        <v>-0.1482443269858901</v>
      </c>
      <c r="F67" s="18">
        <f t="shared" si="3"/>
        <v>-1.106583531063E-3</v>
      </c>
      <c r="G67" s="18">
        <f t="shared" si="4"/>
        <v>-8.8286778440144695E-2</v>
      </c>
      <c r="I67" s="6" t="s">
        <v>133</v>
      </c>
      <c r="J67" s="20">
        <v>-1.106583531063E-3</v>
      </c>
      <c r="L67" s="2" t="str">
        <f>_xlfn.XLOOKUP(I67,Sheet!$B$2:$B$900,Sheet!$A$2:$A$900)</f>
        <v>BXP</v>
      </c>
      <c r="M67" s="17">
        <f t="shared" si="5"/>
        <v>-1.106583531063E-3</v>
      </c>
      <c r="P67" s="7"/>
      <c r="R67" s="6" t="s">
        <v>132</v>
      </c>
      <c r="S67" s="20">
        <v>-8.8286778440144695E-2</v>
      </c>
      <c r="V67" s="12"/>
    </row>
    <row r="68" spans="1:22">
      <c r="A68" s="1" t="s">
        <v>134</v>
      </c>
      <c r="B68">
        <v>0.24515610199860319</v>
      </c>
      <c r="C68">
        <v>0.20598561846471</v>
      </c>
      <c r="D68">
        <v>1.1121292814014341</v>
      </c>
      <c r="E68">
        <v>-3.9170483533893269E-2</v>
      </c>
      <c r="F68" s="18">
        <f t="shared" si="3"/>
        <v>5.5662012495835004E-3</v>
      </c>
      <c r="G68" s="18">
        <f t="shared" si="4"/>
        <v>-7.7448155802789395E-2</v>
      </c>
      <c r="I68" s="6" t="s">
        <v>135</v>
      </c>
      <c r="J68" s="20">
        <v>5.5662012495835004E-3</v>
      </c>
      <c r="L68" s="2" t="str">
        <f>_xlfn.XLOOKUP(I68,Sheet!$B$2:$B$900,Sheet!$A$2:$A$900)</f>
        <v>C</v>
      </c>
      <c r="M68" s="17">
        <f t="shared" si="5"/>
        <v>5.5662012495835004E-3</v>
      </c>
      <c r="P68" s="7"/>
      <c r="R68" s="6" t="s">
        <v>134</v>
      </c>
      <c r="S68" s="20">
        <v>-7.7448155802789395E-2</v>
      </c>
      <c r="V68" s="12"/>
    </row>
    <row r="69" spans="1:22">
      <c r="A69" s="1" t="s">
        <v>136</v>
      </c>
      <c r="B69">
        <v>9.9940732035361635E-2</v>
      </c>
      <c r="C69">
        <v>-0.24177790118286069</v>
      </c>
      <c r="D69">
        <v>0.28267611793704228</v>
      </c>
      <c r="E69">
        <v>-0.34171863321822232</v>
      </c>
      <c r="F69" s="18">
        <f t="shared" si="3"/>
        <v>-1.15058737999407E-2</v>
      </c>
      <c r="G69" s="18">
        <f t="shared" si="4"/>
        <v>-9.2120140118103003E-3</v>
      </c>
      <c r="I69" s="6" t="s">
        <v>137</v>
      </c>
      <c r="J69" s="20">
        <v>-1.15058737999407E-2</v>
      </c>
      <c r="L69" s="2" t="str">
        <f>_xlfn.XLOOKUP(I69,Sheet!$B$2:$B$900,Sheet!$A$2:$A$900)</f>
        <v>CAG</v>
      </c>
      <c r="M69" s="17">
        <f t="shared" si="5"/>
        <v>-1.15058737999407E-2</v>
      </c>
      <c r="P69" s="7"/>
      <c r="R69" s="6" t="s">
        <v>136</v>
      </c>
      <c r="S69" s="20">
        <v>-9.2120140118103003E-3</v>
      </c>
      <c r="V69" s="12"/>
    </row>
    <row r="70" spans="1:22">
      <c r="A70" s="1" t="s">
        <v>138</v>
      </c>
      <c r="B70">
        <v>0.13706745998003311</v>
      </c>
      <c r="C70">
        <v>0.31573798547429138</v>
      </c>
      <c r="D70">
        <v>0.49473963401378201</v>
      </c>
      <c r="E70">
        <v>0.1786705254942583</v>
      </c>
      <c r="F70" s="18">
        <f t="shared" si="3"/>
        <v>-3.7536666053864E-3</v>
      </c>
      <c r="G70" s="18">
        <f t="shared" si="4"/>
        <v>6.3406570363136999E-3</v>
      </c>
      <c r="I70" s="6" t="s">
        <v>139</v>
      </c>
      <c r="J70" s="20">
        <v>-3.7536666053864E-3</v>
      </c>
      <c r="L70" s="2" t="str">
        <f>_xlfn.XLOOKUP(I70,Sheet!$B$2:$B$900,Sheet!$A$2:$A$900)</f>
        <v>CAH</v>
      </c>
      <c r="M70" s="17">
        <f t="shared" si="5"/>
        <v>-3.7536666053864E-3</v>
      </c>
      <c r="P70" s="7"/>
      <c r="R70" s="6" t="s">
        <v>138</v>
      </c>
      <c r="S70" s="20">
        <v>6.3406570363136999E-3</v>
      </c>
      <c r="V70" s="12"/>
    </row>
    <row r="71" spans="1:22">
      <c r="A71" s="1" t="s">
        <v>140</v>
      </c>
      <c r="B71">
        <v>0.2435320153476041</v>
      </c>
      <c r="C71">
        <v>0.27101961292275251</v>
      </c>
      <c r="D71">
        <v>1.1028526889115859</v>
      </c>
      <c r="E71">
        <v>2.7487597575148352E-2</v>
      </c>
      <c r="F71" s="18">
        <f t="shared" si="3"/>
        <v>6.5420871451149997E-4</v>
      </c>
      <c r="G71" s="18">
        <f t="shared" si="4"/>
        <v>4.4900944444554801E-2</v>
      </c>
      <c r="I71" s="6" t="s">
        <v>141</v>
      </c>
      <c r="J71" s="20">
        <v>6.5420871451149997E-4</v>
      </c>
      <c r="L71" s="2" t="str">
        <f>_xlfn.XLOOKUP(I71,Sheet!$B$2:$B$900,Sheet!$A$2:$A$900)</f>
        <v>CAT</v>
      </c>
      <c r="M71" s="17">
        <f t="shared" si="5"/>
        <v>6.5420871451149997E-4</v>
      </c>
      <c r="P71" s="7"/>
      <c r="R71" s="6" t="s">
        <v>140</v>
      </c>
      <c r="S71" s="20">
        <v>4.4900944444554801E-2</v>
      </c>
      <c r="V71" s="12"/>
    </row>
    <row r="72" spans="1:22">
      <c r="A72" s="1" t="s">
        <v>142</v>
      </c>
      <c r="B72">
        <v>0.1302967970916484</v>
      </c>
      <c r="C72">
        <v>6.1569718143594687E-2</v>
      </c>
      <c r="D72">
        <v>0.45606640160771339</v>
      </c>
      <c r="E72">
        <v>-6.8727078948053688E-2</v>
      </c>
      <c r="F72" s="18">
        <f t="shared" si="3"/>
        <v>-2.619864552077E-3</v>
      </c>
      <c r="G72" s="18">
        <f t="shared" si="4"/>
        <v>3.4864774619587799E-2</v>
      </c>
      <c r="I72" s="6" t="s">
        <v>143</v>
      </c>
      <c r="J72" s="20">
        <v>-2.619864552077E-3</v>
      </c>
      <c r="L72" s="2" t="str">
        <f>_xlfn.XLOOKUP(I72,Sheet!$B$2:$B$900,Sheet!$A$2:$A$900)</f>
        <v>CB</v>
      </c>
      <c r="M72" s="17">
        <f t="shared" si="5"/>
        <v>-2.619864552077E-3</v>
      </c>
      <c r="P72" s="7"/>
      <c r="R72" s="6" t="s">
        <v>142</v>
      </c>
      <c r="S72" s="20">
        <v>3.4864774619587799E-2</v>
      </c>
      <c r="V72" s="12"/>
    </row>
    <row r="73" spans="1:22">
      <c r="A73" s="1" t="s">
        <v>144</v>
      </c>
      <c r="B73">
        <v>0.29113895917035459</v>
      </c>
      <c r="C73">
        <v>0.23009123965053541</v>
      </c>
      <c r="D73">
        <v>1.374777969043073</v>
      </c>
      <c r="E73">
        <v>-6.1047719519819237E-2</v>
      </c>
      <c r="F73" s="18">
        <f t="shared" si="3"/>
        <v>4.6797158662568996E-3</v>
      </c>
      <c r="G73" s="18">
        <f t="shared" si="4"/>
        <v>6.00449402816449E-2</v>
      </c>
      <c r="I73" s="6" t="s">
        <v>145</v>
      </c>
      <c r="J73" s="20">
        <v>4.6797158662568996E-3</v>
      </c>
      <c r="L73" s="2" t="str">
        <f>_xlfn.XLOOKUP(I73,Sheet!$B$2:$B$900,Sheet!$A$2:$A$900)</f>
        <v>CBRE</v>
      </c>
      <c r="M73" s="17">
        <f t="shared" si="5"/>
        <v>4.6797158662568996E-3</v>
      </c>
      <c r="P73" s="7"/>
      <c r="R73" s="6" t="s">
        <v>144</v>
      </c>
      <c r="S73" s="20">
        <v>6.00449402816449E-2</v>
      </c>
      <c r="V73" s="12"/>
    </row>
    <row r="74" spans="1:22">
      <c r="A74" s="1" t="s">
        <v>146</v>
      </c>
      <c r="B74">
        <v>0.23199264510338161</v>
      </c>
      <c r="C74">
        <v>-7.0385919549761033E-2</v>
      </c>
      <c r="D74">
        <v>1.0369411593270801</v>
      </c>
      <c r="E74">
        <v>-0.30237856465314272</v>
      </c>
      <c r="F74" s="18">
        <f t="shared" si="3"/>
        <v>-4.5810513226933998E-3</v>
      </c>
      <c r="G74" s="18">
        <f t="shared" si="4"/>
        <v>4.3896379226877599E-2</v>
      </c>
      <c r="I74" s="6" t="s">
        <v>147</v>
      </c>
      <c r="J74" s="20">
        <v>-4.5810513226933998E-3</v>
      </c>
      <c r="L74" s="2" t="str">
        <f>_xlfn.XLOOKUP(I74,Sheet!$B$2:$B$900,Sheet!$A$2:$A$900)</f>
        <v>CCI</v>
      </c>
      <c r="M74" s="17">
        <f t="shared" si="5"/>
        <v>-4.5810513226933998E-3</v>
      </c>
      <c r="P74" s="7"/>
      <c r="R74" s="6" t="s">
        <v>146</v>
      </c>
      <c r="S74" s="20">
        <v>4.3896379226877599E-2</v>
      </c>
      <c r="V74" s="12"/>
    </row>
    <row r="75" spans="1:22">
      <c r="A75" s="1" t="s">
        <v>148</v>
      </c>
      <c r="B75">
        <v>0.43539438587450058</v>
      </c>
      <c r="C75">
        <v>0.95527360622667079</v>
      </c>
      <c r="D75">
        <v>2.198748049186432</v>
      </c>
      <c r="E75">
        <v>0.51987922035217016</v>
      </c>
      <c r="F75" s="18">
        <f t="shared" si="3"/>
        <v>1.3601574727903101E-2</v>
      </c>
      <c r="G75" s="18">
        <f t="shared" si="4"/>
        <v>-1.491551040398027</v>
      </c>
      <c r="I75" s="6" t="s">
        <v>149</v>
      </c>
      <c r="J75" s="20">
        <v>1.3601574727903101E-2</v>
      </c>
      <c r="L75" s="2" t="str">
        <f>_xlfn.XLOOKUP(I75,Sheet!$B$2:$B$900,Sheet!$A$2:$A$900)</f>
        <v>CCL</v>
      </c>
      <c r="M75" s="17">
        <f t="shared" si="5"/>
        <v>1.3601574727903101E-2</v>
      </c>
      <c r="P75" s="7"/>
      <c r="R75" s="6" t="s">
        <v>148</v>
      </c>
      <c r="S75" s="20">
        <v>-1.491551040398027</v>
      </c>
      <c r="V75" s="12"/>
    </row>
    <row r="76" spans="1:22">
      <c r="A76" s="1" t="s">
        <v>150</v>
      </c>
      <c r="B76">
        <v>0.27231549850682879</v>
      </c>
      <c r="C76">
        <v>0.56538411321184179</v>
      </c>
      <c r="D76">
        <v>1.267260569206808</v>
      </c>
      <c r="E76">
        <v>0.293068614705013</v>
      </c>
      <c r="F76" s="18">
        <f t="shared" si="3"/>
        <v>5.2987076430124997E-3</v>
      </c>
      <c r="G76" s="18">
        <f t="shared" si="4"/>
        <v>0.1047973971555831</v>
      </c>
      <c r="I76" s="6" t="s">
        <v>151</v>
      </c>
      <c r="J76" s="20">
        <v>5.2987076430124997E-3</v>
      </c>
      <c r="L76" s="2" t="str">
        <f>_xlfn.XLOOKUP(I76,Sheet!$B$2:$B$900,Sheet!$A$2:$A$900)</f>
        <v>CDNS</v>
      </c>
      <c r="M76" s="17">
        <f t="shared" si="5"/>
        <v>5.2987076430124997E-3</v>
      </c>
      <c r="P76" s="7"/>
      <c r="R76" s="6" t="s">
        <v>150</v>
      </c>
      <c r="S76" s="20">
        <v>0.1047973971555831</v>
      </c>
      <c r="V76" s="12"/>
    </row>
    <row r="77" spans="1:22">
      <c r="A77" s="1" t="s">
        <v>152</v>
      </c>
      <c r="B77">
        <v>0.30562979132797641</v>
      </c>
      <c r="C77">
        <v>0.4925443118705744</v>
      </c>
      <c r="D77">
        <v>1.457547902951676</v>
      </c>
      <c r="E77">
        <v>0.18691452054259811</v>
      </c>
      <c r="F77" s="18">
        <f t="shared" si="3"/>
        <v>3.4572445294030999E-3</v>
      </c>
      <c r="G77" s="18">
        <f t="shared" si="4"/>
        <v>1.69029858090439E-2</v>
      </c>
      <c r="I77" s="6" t="s">
        <v>153</v>
      </c>
      <c r="J77" s="20">
        <v>3.4572445294030999E-3</v>
      </c>
      <c r="L77" s="2" t="str">
        <f>_xlfn.XLOOKUP(I77,Sheet!$B$2:$B$900,Sheet!$A$2:$A$900)</f>
        <v>CE</v>
      </c>
      <c r="M77" s="17">
        <f t="shared" si="5"/>
        <v>3.4572445294030999E-3</v>
      </c>
      <c r="P77" s="7"/>
      <c r="R77" s="6" t="s">
        <v>152</v>
      </c>
      <c r="S77" s="20">
        <v>1.69029858090439E-2</v>
      </c>
      <c r="V77" s="12"/>
    </row>
    <row r="78" spans="1:22">
      <c r="A78" s="1" t="s">
        <v>154</v>
      </c>
      <c r="B78">
        <v>0.14628254071188429</v>
      </c>
      <c r="C78">
        <v>8.3252780240028468E-4</v>
      </c>
      <c r="D78">
        <v>0.54737509447880417</v>
      </c>
      <c r="E78">
        <v>-0.14545001290948409</v>
      </c>
      <c r="F78" s="18">
        <f t="shared" si="3"/>
        <v>1.3332396390986999E-3</v>
      </c>
      <c r="G78" s="18">
        <f t="shared" si="4"/>
        <v>8.3030561802074104E-2</v>
      </c>
      <c r="I78" s="6" t="s">
        <v>155</v>
      </c>
      <c r="J78" s="20">
        <v>1.3332396390986999E-3</v>
      </c>
      <c r="L78" s="2" t="str">
        <f>_xlfn.XLOOKUP(I78,Sheet!$B$2:$B$900,Sheet!$A$2:$A$900)</f>
        <v>CF</v>
      </c>
      <c r="M78" s="17">
        <f t="shared" si="5"/>
        <v>1.3332396390986999E-3</v>
      </c>
      <c r="P78" s="7"/>
      <c r="R78" s="6" t="s">
        <v>154</v>
      </c>
      <c r="S78" s="20">
        <v>8.3030561802074104E-2</v>
      </c>
      <c r="V78" s="12"/>
    </row>
    <row r="79" spans="1:22">
      <c r="A79" s="1" t="s">
        <v>156</v>
      </c>
      <c r="B79">
        <v>9.3927752349943258E-2</v>
      </c>
      <c r="C79">
        <v>0.18981746281917891</v>
      </c>
      <c r="D79">
        <v>0.24833068313093409</v>
      </c>
      <c r="E79">
        <v>9.5889710469235626E-2</v>
      </c>
      <c r="F79" s="18">
        <f t="shared" si="3"/>
        <v>-1.0881068193493999E-2</v>
      </c>
      <c r="G79" s="18">
        <f t="shared" si="4"/>
        <v>3.5544268476357499E-2</v>
      </c>
      <c r="I79" s="6" t="s">
        <v>157</v>
      </c>
      <c r="J79" s="20">
        <v>-1.0881068193493999E-2</v>
      </c>
      <c r="L79" s="2" t="str">
        <f>_xlfn.XLOOKUP(I79,Sheet!$B$2:$B$900,Sheet!$A$2:$A$900)</f>
        <v>CHD</v>
      </c>
      <c r="M79" s="17">
        <f t="shared" si="5"/>
        <v>-1.0881068193493999E-2</v>
      </c>
      <c r="P79" s="7"/>
      <c r="R79" s="6" t="s">
        <v>156</v>
      </c>
      <c r="S79" s="20">
        <v>3.5544268476357499E-2</v>
      </c>
      <c r="V79" s="12"/>
    </row>
    <row r="80" spans="1:22">
      <c r="A80" s="1" t="s">
        <v>158</v>
      </c>
      <c r="B80">
        <v>0.20195948594098531</v>
      </c>
      <c r="C80">
        <v>-2.828077859126088E-4</v>
      </c>
      <c r="D80">
        <v>0.86539527625433788</v>
      </c>
      <c r="E80">
        <v>-0.20224229372689789</v>
      </c>
      <c r="F80" s="18">
        <f t="shared" si="3"/>
        <v>-7.3159560215906002E-3</v>
      </c>
      <c r="G80" s="18">
        <f t="shared" si="4"/>
        <v>-1.845967360811912E-5</v>
      </c>
      <c r="I80" s="6" t="s">
        <v>159</v>
      </c>
      <c r="J80" s="20">
        <v>-7.3159560215906002E-3</v>
      </c>
      <c r="L80" s="2" t="str">
        <f>_xlfn.XLOOKUP(I80,Sheet!$B$2:$B$900,Sheet!$A$2:$A$900)</f>
        <v>CHRW</v>
      </c>
      <c r="M80" s="17">
        <f t="shared" si="5"/>
        <v>-7.3159560215906002E-3</v>
      </c>
      <c r="P80" s="7"/>
      <c r="R80" s="6" t="s">
        <v>158</v>
      </c>
      <c r="S80" s="20">
        <v>-1.845967360811912E-5</v>
      </c>
      <c r="V80" s="12"/>
    </row>
    <row r="81" spans="1:22">
      <c r="A81" s="1" t="s">
        <v>160</v>
      </c>
      <c r="B81">
        <v>0.14842943132479949</v>
      </c>
      <c r="C81">
        <v>-3.736320422231787E-2</v>
      </c>
      <c r="D81">
        <v>0.55963788188860297</v>
      </c>
      <c r="E81">
        <v>-0.18579263554711739</v>
      </c>
      <c r="F81" s="18">
        <f t="shared" si="3"/>
        <v>-7.1792521798589996E-4</v>
      </c>
      <c r="G81" s="18">
        <f t="shared" si="4"/>
        <v>2.8940457285630199E-2</v>
      </c>
      <c r="I81" s="6" t="s">
        <v>161</v>
      </c>
      <c r="J81" s="20">
        <v>-7.1792521798589996E-4</v>
      </c>
      <c r="L81" s="2" t="str">
        <f>_xlfn.XLOOKUP(I81,Sheet!$B$2:$B$900,Sheet!$A$2:$A$900)</f>
        <v>CI</v>
      </c>
      <c r="M81" s="17">
        <f t="shared" si="5"/>
        <v>-7.1792521798589996E-4</v>
      </c>
      <c r="P81" s="7"/>
      <c r="R81" s="6" t="s">
        <v>160</v>
      </c>
      <c r="S81" s="20">
        <v>2.8940457285630199E-2</v>
      </c>
      <c r="V81" s="12"/>
    </row>
    <row r="82" spans="1:22">
      <c r="A82" s="1" t="s">
        <v>162</v>
      </c>
      <c r="B82">
        <v>0.22452358786722021</v>
      </c>
      <c r="C82">
        <v>7.2678535236995967E-2</v>
      </c>
      <c r="D82">
        <v>0.99427878030894323</v>
      </c>
      <c r="E82">
        <v>-0.15184505263022419</v>
      </c>
      <c r="F82" s="18">
        <f t="shared" si="3"/>
        <v>4.314506423576E-4</v>
      </c>
      <c r="G82" s="18">
        <f t="shared" si="4"/>
        <v>3.4180659460171597E-2</v>
      </c>
      <c r="I82" s="6" t="s">
        <v>163</v>
      </c>
      <c r="J82" s="20">
        <v>4.314506423576E-4</v>
      </c>
      <c r="L82" s="2" t="str">
        <f>_xlfn.XLOOKUP(I82,Sheet!$B$2:$B$900,Sheet!$A$2:$A$900)</f>
        <v>CINF</v>
      </c>
      <c r="M82" s="17">
        <f t="shared" si="5"/>
        <v>4.314506423576E-4</v>
      </c>
      <c r="P82" s="7"/>
      <c r="R82" s="6" t="s">
        <v>162</v>
      </c>
      <c r="S82" s="20">
        <v>3.4180659460171597E-2</v>
      </c>
      <c r="V82" s="12"/>
    </row>
    <row r="83" spans="1:22">
      <c r="A83" s="1" t="s">
        <v>164</v>
      </c>
      <c r="B83">
        <v>0.1005363890267932</v>
      </c>
      <c r="C83">
        <v>5.0496956655595948E-2</v>
      </c>
      <c r="D83">
        <v>0.28607844081793049</v>
      </c>
      <c r="E83">
        <v>-5.0039432371197227E-2</v>
      </c>
      <c r="F83" s="18">
        <f t="shared" si="3"/>
        <v>-9.1038095203057005E-3</v>
      </c>
      <c r="G83" s="18">
        <f t="shared" si="4"/>
        <v>3.4602789032928002E-3</v>
      </c>
      <c r="I83" s="6" t="s">
        <v>165</v>
      </c>
      <c r="J83" s="20">
        <v>-9.1038095203057005E-3</v>
      </c>
      <c r="L83" s="2" t="str">
        <f>_xlfn.XLOOKUP(I83,Sheet!$B$2:$B$900,Sheet!$A$2:$A$900)</f>
        <v>CL</v>
      </c>
      <c r="M83" s="17">
        <f t="shared" si="5"/>
        <v>-9.1038095203057005E-3</v>
      </c>
      <c r="P83" s="7"/>
      <c r="R83" s="6" t="s">
        <v>164</v>
      </c>
      <c r="S83" s="20">
        <v>3.4602789032928002E-3</v>
      </c>
      <c r="V83" s="12"/>
    </row>
    <row r="84" spans="1:22">
      <c r="A84" s="1" t="s">
        <v>166</v>
      </c>
      <c r="B84">
        <v>0.1121809527284155</v>
      </c>
      <c r="C84">
        <v>7.8670291654683866E-2</v>
      </c>
      <c r="D84">
        <v>0.35259082309480749</v>
      </c>
      <c r="E84">
        <v>-3.3510661073731629E-2</v>
      </c>
      <c r="F84" s="18">
        <f t="shared" si="3"/>
        <v>-1.36168263607018E-2</v>
      </c>
      <c r="G84" s="18">
        <f t="shared" si="4"/>
        <v>-1.1256191862409601E-2</v>
      </c>
      <c r="I84" s="6" t="s">
        <v>167</v>
      </c>
      <c r="J84" s="20">
        <v>-1.36168263607018E-2</v>
      </c>
      <c r="L84" s="2" t="str">
        <f>_xlfn.XLOOKUP(I84,Sheet!$B$2:$B$900,Sheet!$A$2:$A$900)</f>
        <v>CLX</v>
      </c>
      <c r="M84" s="17">
        <f t="shared" si="5"/>
        <v>-1.36168263607018E-2</v>
      </c>
      <c r="P84" s="7"/>
      <c r="R84" s="6" t="s">
        <v>166</v>
      </c>
      <c r="S84" s="20">
        <v>-1.1256191862409601E-2</v>
      </c>
      <c r="V84" s="12"/>
    </row>
    <row r="85" spans="1:22">
      <c r="A85" s="1" t="s">
        <v>168</v>
      </c>
      <c r="B85">
        <v>0.44307301297366458</v>
      </c>
      <c r="C85">
        <v>7.6629390205551262E-2</v>
      </c>
      <c r="D85">
        <v>2.242607466685262</v>
      </c>
      <c r="E85">
        <v>-0.36644362276811332</v>
      </c>
      <c r="F85" s="18">
        <f t="shared" si="3"/>
        <v>5.0783537333538003E-3</v>
      </c>
      <c r="G85" s="18">
        <f t="shared" si="4"/>
        <v>-3.2185821766780497E-2</v>
      </c>
      <c r="I85" s="6" t="s">
        <v>169</v>
      </c>
      <c r="J85" s="20">
        <v>5.0783537333538003E-3</v>
      </c>
      <c r="L85" s="2" t="str">
        <f>_xlfn.XLOOKUP(I85,Sheet!$B$2:$B$900,Sheet!$A$2:$A$900)</f>
        <v>CMA</v>
      </c>
      <c r="M85" s="17">
        <f t="shared" si="5"/>
        <v>5.0783537333538003E-3</v>
      </c>
      <c r="P85" s="7"/>
      <c r="R85" s="6" t="s">
        <v>168</v>
      </c>
      <c r="S85" s="20">
        <v>-3.2185821766780497E-2</v>
      </c>
      <c r="V85" s="12"/>
    </row>
    <row r="86" spans="1:22">
      <c r="A86" s="1" t="s">
        <v>170</v>
      </c>
      <c r="B86">
        <v>0.22380968830407849</v>
      </c>
      <c r="C86">
        <v>0.28380106470861882</v>
      </c>
      <c r="D86">
        <v>0.99020106972504607</v>
      </c>
      <c r="E86">
        <v>5.999137640454022E-2</v>
      </c>
      <c r="F86" s="18">
        <f t="shared" si="3"/>
        <v>-2.9640665944570001E-3</v>
      </c>
      <c r="G86" s="18">
        <f t="shared" si="4"/>
        <v>3.9174551867008E-3</v>
      </c>
      <c r="I86" s="6" t="s">
        <v>171</v>
      </c>
      <c r="J86" s="20">
        <v>-2.9640665944570001E-3</v>
      </c>
      <c r="L86" s="2" t="str">
        <f>_xlfn.XLOOKUP(I86,Sheet!$B$2:$B$900,Sheet!$A$2:$A$900)</f>
        <v>CMCSA</v>
      </c>
      <c r="M86" s="17">
        <f t="shared" si="5"/>
        <v>-2.9640665944570001E-3</v>
      </c>
      <c r="P86" s="7"/>
      <c r="R86" s="6" t="s">
        <v>170</v>
      </c>
      <c r="S86" s="20">
        <v>3.9174551867008E-3</v>
      </c>
      <c r="V86" s="12"/>
    </row>
    <row r="87" spans="1:22">
      <c r="A87" s="1" t="s">
        <v>172</v>
      </c>
      <c r="B87">
        <v>0.1056364146523099</v>
      </c>
      <c r="C87">
        <v>0.28843515542977849</v>
      </c>
      <c r="D87">
        <v>0.31520918909826151</v>
      </c>
      <c r="E87">
        <v>0.18279874077746849</v>
      </c>
      <c r="F87" s="18">
        <f t="shared" si="3"/>
        <v>-4.2757396800316002E-3</v>
      </c>
      <c r="G87" s="18">
        <f t="shared" si="4"/>
        <v>5.4230155156334003E-3</v>
      </c>
      <c r="I87" s="6" t="s">
        <v>173</v>
      </c>
      <c r="J87" s="20">
        <v>-4.2757396800316002E-3</v>
      </c>
      <c r="L87" s="2" t="str">
        <f>_xlfn.XLOOKUP(I87,Sheet!$B$2:$B$900,Sheet!$A$2:$A$900)</f>
        <v>CME</v>
      </c>
      <c r="M87" s="17">
        <f t="shared" si="5"/>
        <v>-4.2757396800316002E-3</v>
      </c>
      <c r="P87" s="7"/>
      <c r="R87" s="6" t="s">
        <v>172</v>
      </c>
      <c r="S87" s="20">
        <v>5.4230155156334003E-3</v>
      </c>
      <c r="V87" s="12"/>
    </row>
    <row r="88" spans="1:22">
      <c r="A88" s="1" t="s">
        <v>174</v>
      </c>
      <c r="B88">
        <v>0.18879201556836289</v>
      </c>
      <c r="C88">
        <v>0.53339943315166527</v>
      </c>
      <c r="D88">
        <v>0.79018422966774038</v>
      </c>
      <c r="E88">
        <v>0.34460741758330238</v>
      </c>
      <c r="F88" s="18">
        <f t="shared" si="3"/>
        <v>1.3881008854719999E-4</v>
      </c>
      <c r="G88" s="18">
        <f t="shared" si="4"/>
        <v>6.0501405461542201E-2</v>
      </c>
      <c r="I88" s="6" t="s">
        <v>175</v>
      </c>
      <c r="J88" s="20">
        <v>1.3881008854719999E-4</v>
      </c>
      <c r="L88" s="2" t="str">
        <f>_xlfn.XLOOKUP(I88,Sheet!$B$2:$B$900,Sheet!$A$2:$A$900)</f>
        <v>CMG</v>
      </c>
      <c r="M88" s="17">
        <f t="shared" si="5"/>
        <v>1.3881008854719999E-4</v>
      </c>
      <c r="P88" s="7"/>
      <c r="R88" s="6" t="s">
        <v>174</v>
      </c>
      <c r="S88" s="20">
        <v>6.0501405461542201E-2</v>
      </c>
      <c r="V88" s="12"/>
    </row>
    <row r="89" spans="1:22">
      <c r="A89" s="1" t="s">
        <v>176</v>
      </c>
      <c r="B89">
        <v>0.22415793496277561</v>
      </c>
      <c r="C89">
        <v>4.6601037666783467E-2</v>
      </c>
      <c r="D89">
        <v>0.99219021379977657</v>
      </c>
      <c r="E89">
        <v>-0.17755689729599211</v>
      </c>
      <c r="F89" s="18">
        <f t="shared" si="3"/>
        <v>-1.5414004993608E-3</v>
      </c>
      <c r="G89" s="18">
        <f t="shared" si="4"/>
        <v>4.16642286412287E-2</v>
      </c>
      <c r="I89" s="6" t="s">
        <v>177</v>
      </c>
      <c r="J89" s="20">
        <v>-1.5414004993608E-3</v>
      </c>
      <c r="L89" s="2" t="str">
        <f>_xlfn.XLOOKUP(I89,Sheet!$B$2:$B$900,Sheet!$A$2:$A$900)</f>
        <v>CMI</v>
      </c>
      <c r="M89" s="17">
        <f t="shared" si="5"/>
        <v>-1.5414004993608E-3</v>
      </c>
      <c r="P89" s="7"/>
      <c r="R89" s="6" t="s">
        <v>176</v>
      </c>
      <c r="S89" s="20">
        <v>4.16642286412287E-2</v>
      </c>
      <c r="V89" s="12"/>
    </row>
    <row r="90" spans="1:22">
      <c r="A90" s="1" t="s">
        <v>178</v>
      </c>
      <c r="B90">
        <v>0.13776130247686269</v>
      </c>
      <c r="C90">
        <v>-3.3747516045825147E-2</v>
      </c>
      <c r="D90">
        <v>0.49870278098704662</v>
      </c>
      <c r="E90">
        <v>-0.17150881852268779</v>
      </c>
      <c r="F90" s="18">
        <f t="shared" si="3"/>
        <v>-8.7062984510700003E-3</v>
      </c>
      <c r="G90" s="18">
        <f t="shared" si="4"/>
        <v>2.0403105555762899E-2</v>
      </c>
      <c r="I90" s="6" t="s">
        <v>179</v>
      </c>
      <c r="J90" s="20">
        <v>-8.7062984510700003E-3</v>
      </c>
      <c r="L90" s="2" t="str">
        <f>_xlfn.XLOOKUP(I90,Sheet!$B$2:$B$900,Sheet!$A$2:$A$900)</f>
        <v>CMS</v>
      </c>
      <c r="M90" s="17">
        <f t="shared" si="5"/>
        <v>-8.7062984510700003E-3</v>
      </c>
      <c r="P90" s="7"/>
      <c r="R90" s="6" t="s">
        <v>178</v>
      </c>
      <c r="S90" s="20">
        <v>2.0403105555762899E-2</v>
      </c>
      <c r="V90" s="12"/>
    </row>
    <row r="91" spans="1:22">
      <c r="A91" s="1" t="s">
        <v>180</v>
      </c>
      <c r="B91">
        <v>0.13419307625158741</v>
      </c>
      <c r="C91">
        <v>-6.6348194086925161E-2</v>
      </c>
      <c r="D91">
        <v>0.47832149124298978</v>
      </c>
      <c r="E91">
        <v>-0.20054127033851249</v>
      </c>
      <c r="F91" s="18">
        <f t="shared" si="3"/>
        <v>-1.1664564872887E-3</v>
      </c>
      <c r="G91" s="18">
        <f t="shared" si="4"/>
        <v>1.7632318077162999E-2</v>
      </c>
      <c r="I91" s="6" t="s">
        <v>181</v>
      </c>
      <c r="J91" s="20">
        <v>-1.1664564872887E-3</v>
      </c>
      <c r="L91" s="2" t="str">
        <f>_xlfn.XLOOKUP(I91,Sheet!$B$2:$B$900,Sheet!$A$2:$A$900)</f>
        <v>CNC</v>
      </c>
      <c r="M91" s="17">
        <f t="shared" si="5"/>
        <v>-1.1664564872887E-3</v>
      </c>
      <c r="P91" s="7"/>
      <c r="R91" s="6" t="s">
        <v>180</v>
      </c>
      <c r="S91" s="20">
        <v>1.7632318077162999E-2</v>
      </c>
      <c r="V91" s="12"/>
    </row>
    <row r="92" spans="1:22">
      <c r="A92" s="1" t="s">
        <v>182</v>
      </c>
      <c r="B92">
        <v>0.15468274793907241</v>
      </c>
      <c r="C92">
        <v>-2.2024406566124588E-3</v>
      </c>
      <c r="D92">
        <v>0.59535609304742187</v>
      </c>
      <c r="E92">
        <v>-0.1568851885956849</v>
      </c>
      <c r="F92" s="18">
        <f t="shared" si="3"/>
        <v>-2.3166627330363002E-3</v>
      </c>
      <c r="G92" s="18">
        <f t="shared" si="4"/>
        <v>-1.6275492880906201E-2</v>
      </c>
      <c r="I92" s="6" t="s">
        <v>183</v>
      </c>
      <c r="J92" s="20">
        <v>-2.3166627330363002E-3</v>
      </c>
      <c r="L92" s="2" t="str">
        <f>_xlfn.XLOOKUP(I92,Sheet!$B$2:$B$900,Sheet!$A$2:$A$900)</f>
        <v>CNP</v>
      </c>
      <c r="M92" s="17">
        <f t="shared" si="5"/>
        <v>-2.3166627330363002E-3</v>
      </c>
      <c r="P92" s="7"/>
      <c r="R92" s="6" t="s">
        <v>182</v>
      </c>
      <c r="S92" s="20">
        <v>-1.6275492880906201E-2</v>
      </c>
      <c r="V92" s="12"/>
    </row>
    <row r="93" spans="1:22">
      <c r="A93" s="1" t="s">
        <v>184</v>
      </c>
      <c r="B93">
        <v>0.30558536284892379</v>
      </c>
      <c r="C93">
        <v>0.41889659713061389</v>
      </c>
      <c r="D93">
        <v>1.4572941326895661</v>
      </c>
      <c r="E93">
        <v>0.11331123428169</v>
      </c>
      <c r="F93" s="18">
        <f t="shared" si="3"/>
        <v>8.0409345972130009E-3</v>
      </c>
      <c r="G93" s="18">
        <f t="shared" si="4"/>
        <v>3.0625520112774401E-2</v>
      </c>
      <c r="I93" s="6" t="s">
        <v>185</v>
      </c>
      <c r="J93" s="20">
        <v>8.0409345972130009E-3</v>
      </c>
      <c r="L93" s="2" t="str">
        <f>_xlfn.XLOOKUP(I93,Sheet!$B$2:$B$900,Sheet!$A$2:$A$900)</f>
        <v>COF</v>
      </c>
      <c r="M93" s="17">
        <f t="shared" si="5"/>
        <v>8.0409345972130009E-3</v>
      </c>
      <c r="P93" s="7"/>
      <c r="R93" s="6" t="s">
        <v>184</v>
      </c>
      <c r="S93" s="20">
        <v>3.0625520112774401E-2</v>
      </c>
      <c r="V93" s="12"/>
    </row>
    <row r="94" spans="1:22">
      <c r="A94" s="1" t="s">
        <v>186</v>
      </c>
      <c r="B94">
        <v>0.21825244583716699</v>
      </c>
      <c r="C94">
        <v>0.16085261137777249</v>
      </c>
      <c r="D94">
        <v>0.95845875246561818</v>
      </c>
      <c r="E94">
        <v>-5.7399834459394533E-2</v>
      </c>
      <c r="F94" s="18">
        <f t="shared" si="3"/>
        <v>-1.5174749827343E-3</v>
      </c>
      <c r="G94" s="18">
        <f t="shared" si="4"/>
        <v>1.3952788658307701E-2</v>
      </c>
      <c r="I94" s="6" t="s">
        <v>187</v>
      </c>
      <c r="J94" s="20">
        <v>-1.5174749827343E-3</v>
      </c>
      <c r="L94" s="2" t="str">
        <f>_xlfn.XLOOKUP(I94,Sheet!$B$2:$B$900,Sheet!$A$2:$A$900)</f>
        <v>COO</v>
      </c>
      <c r="M94" s="17">
        <f t="shared" si="5"/>
        <v>-1.5174749827343E-3</v>
      </c>
      <c r="P94" s="7"/>
      <c r="R94" s="6" t="s">
        <v>186</v>
      </c>
      <c r="S94" s="20">
        <v>1.3952788658307701E-2</v>
      </c>
      <c r="V94" s="12"/>
    </row>
    <row r="95" spans="1:22">
      <c r="A95" s="1" t="s">
        <v>188</v>
      </c>
      <c r="B95">
        <v>0.16544858787274089</v>
      </c>
      <c r="C95">
        <v>6.049325098961178E-2</v>
      </c>
      <c r="D95">
        <v>0.65684930821185639</v>
      </c>
      <c r="E95">
        <v>-0.10495533688312909</v>
      </c>
      <c r="F95" s="18">
        <f t="shared" si="3"/>
        <v>4.1294060743409999E-3</v>
      </c>
      <c r="G95" s="18">
        <f t="shared" si="4"/>
        <v>5.12221529878195E-2</v>
      </c>
      <c r="I95" s="6" t="s">
        <v>189</v>
      </c>
      <c r="J95" s="20">
        <v>4.1294060743409999E-3</v>
      </c>
      <c r="L95" s="2" t="str">
        <f>_xlfn.XLOOKUP(I95,Sheet!$B$2:$B$900,Sheet!$A$2:$A$900)</f>
        <v>COP</v>
      </c>
      <c r="M95" s="17">
        <f t="shared" si="5"/>
        <v>4.1294060743409999E-3</v>
      </c>
      <c r="P95" s="7"/>
      <c r="R95" s="6" t="s">
        <v>188</v>
      </c>
      <c r="S95" s="20">
        <v>5.12221529878195E-2</v>
      </c>
      <c r="V95" s="12"/>
    </row>
    <row r="96" spans="1:22">
      <c r="A96" s="1" t="s">
        <v>190</v>
      </c>
      <c r="B96">
        <v>8.617868551708191E-2</v>
      </c>
      <c r="C96">
        <v>0.23899098243936581</v>
      </c>
      <c r="D96">
        <v>0.20406892213386579</v>
      </c>
      <c r="E96">
        <v>0.1528122969222839</v>
      </c>
      <c r="F96" s="18">
        <f t="shared" si="3"/>
        <v>-4.0044361999316998E-3</v>
      </c>
      <c r="G96" s="18">
        <f t="shared" si="4"/>
        <v>5.4382223952462602E-2</v>
      </c>
      <c r="I96" s="6" t="s">
        <v>191</v>
      </c>
      <c r="J96" s="20">
        <v>-4.0044361999316998E-3</v>
      </c>
      <c r="L96" s="2" t="str">
        <f>_xlfn.XLOOKUP(I96,Sheet!$B$2:$B$900,Sheet!$A$2:$A$900)</f>
        <v>COR</v>
      </c>
      <c r="M96" s="17">
        <f t="shared" si="5"/>
        <v>-4.0044361999316998E-3</v>
      </c>
      <c r="P96" s="7"/>
      <c r="R96" s="6" t="s">
        <v>190</v>
      </c>
      <c r="S96" s="20">
        <v>5.4382223952462602E-2</v>
      </c>
      <c r="V96" s="12"/>
    </row>
    <row r="97" spans="1:22">
      <c r="A97" s="1" t="s">
        <v>192</v>
      </c>
      <c r="B97">
        <v>0.19204867566892339</v>
      </c>
      <c r="C97">
        <v>0.41700193110485961</v>
      </c>
      <c r="D97">
        <v>0.8087858902455568</v>
      </c>
      <c r="E97">
        <v>0.22495325543593619</v>
      </c>
      <c r="F97" s="18">
        <f t="shared" si="3"/>
        <v>-4.8719051134396996E-3</v>
      </c>
      <c r="G97" s="18">
        <f t="shared" si="4"/>
        <v>7.5707016152078505E-2</v>
      </c>
      <c r="I97" s="6" t="s">
        <v>193</v>
      </c>
      <c r="J97" s="20">
        <v>-4.8719051134396996E-3</v>
      </c>
      <c r="L97" s="2" t="str">
        <f>_xlfn.XLOOKUP(I97,Sheet!$B$2:$B$900,Sheet!$A$2:$A$900)</f>
        <v>COST</v>
      </c>
      <c r="M97" s="17">
        <f t="shared" si="5"/>
        <v>-4.8719051134396996E-3</v>
      </c>
      <c r="P97" s="7"/>
      <c r="R97" s="6" t="s">
        <v>192</v>
      </c>
      <c r="S97" s="20">
        <v>7.5707016152078505E-2</v>
      </c>
      <c r="V97" s="12"/>
    </row>
    <row r="98" spans="1:22">
      <c r="A98" s="1" t="s">
        <v>194</v>
      </c>
      <c r="B98">
        <v>6.9615739009250416E-2</v>
      </c>
      <c r="C98">
        <v>-0.2181380150550464</v>
      </c>
      <c r="D98">
        <v>0.1094633140588399</v>
      </c>
      <c r="E98">
        <v>-0.28775375406429682</v>
      </c>
      <c r="F98" s="18">
        <f t="shared" si="3"/>
        <v>-1.35572984328267E-2</v>
      </c>
      <c r="G98" s="18">
        <f t="shared" si="4"/>
        <v>9.0418401281953005E-3</v>
      </c>
      <c r="I98" s="6" t="s">
        <v>195</v>
      </c>
      <c r="J98" s="20">
        <v>-1.35572984328267E-2</v>
      </c>
      <c r="L98" s="2" t="str">
        <f>_xlfn.XLOOKUP(I98,Sheet!$B$2:$B$900,Sheet!$A$2:$A$900)</f>
        <v>CPB</v>
      </c>
      <c r="M98" s="17">
        <f t="shared" si="5"/>
        <v>-1.35572984328267E-2</v>
      </c>
      <c r="P98" s="7"/>
      <c r="R98" s="6" t="s">
        <v>194</v>
      </c>
      <c r="S98" s="20">
        <v>9.0418401281953005E-3</v>
      </c>
      <c r="V98" s="12"/>
    </row>
    <row r="99" spans="1:22">
      <c r="A99" s="1" t="s">
        <v>196</v>
      </c>
      <c r="B99">
        <v>0.23339331040469741</v>
      </c>
      <c r="C99">
        <v>0.49917201048522569</v>
      </c>
      <c r="D99">
        <v>1.0449415952687111</v>
      </c>
      <c r="E99">
        <v>0.2657787000805284</v>
      </c>
      <c r="F99" s="18">
        <f t="shared" si="3"/>
        <v>1.4962754633112E-3</v>
      </c>
      <c r="G99" s="18">
        <f t="shared" si="4"/>
        <v>7.6289416907473206E-2</v>
      </c>
      <c r="I99" s="6" t="s">
        <v>197</v>
      </c>
      <c r="J99" s="20">
        <v>1.4962754633112E-3</v>
      </c>
      <c r="L99" s="2" t="str">
        <f>_xlfn.XLOOKUP(I99,Sheet!$B$2:$B$900,Sheet!$A$2:$A$900)</f>
        <v>CPRT</v>
      </c>
      <c r="M99" s="17">
        <f t="shared" si="5"/>
        <v>1.4962754633112E-3</v>
      </c>
      <c r="P99" s="7"/>
      <c r="R99" s="6" t="s">
        <v>196</v>
      </c>
      <c r="S99" s="20">
        <v>7.6289416907473206E-2</v>
      </c>
      <c r="V99" s="12"/>
    </row>
    <row r="100" spans="1:22">
      <c r="A100" s="1" t="s">
        <v>198</v>
      </c>
      <c r="B100">
        <v>0.2319301999074195</v>
      </c>
      <c r="C100">
        <v>-5.0468116800060907E-2</v>
      </c>
      <c r="D100">
        <v>1.036584479690847</v>
      </c>
      <c r="E100">
        <v>-0.28239831670748039</v>
      </c>
      <c r="F100" s="18">
        <f t="shared" si="3"/>
        <v>-4.0218315288346003E-3</v>
      </c>
      <c r="G100" s="18">
        <f t="shared" si="4"/>
        <v>4.8247649579394598E-2</v>
      </c>
      <c r="I100" s="6" t="s">
        <v>199</v>
      </c>
      <c r="J100" s="20">
        <v>-4.0218315288346003E-3</v>
      </c>
      <c r="L100" s="2" t="str">
        <f>_xlfn.XLOOKUP(I100,Sheet!$B$2:$B$900,Sheet!$A$2:$A$900)</f>
        <v>CPT</v>
      </c>
      <c r="M100" s="17">
        <f t="shared" si="5"/>
        <v>-4.0218315288346003E-3</v>
      </c>
      <c r="P100" s="7"/>
      <c r="R100" s="6" t="s">
        <v>198</v>
      </c>
      <c r="S100" s="20">
        <v>4.8247649579394598E-2</v>
      </c>
      <c r="V100" s="12"/>
    </row>
    <row r="101" spans="1:22">
      <c r="A101" s="1" t="s">
        <v>200</v>
      </c>
      <c r="B101">
        <v>0.28237035891404128</v>
      </c>
      <c r="C101">
        <v>0.14301911243531881</v>
      </c>
      <c r="D101">
        <v>1.3246927526944541</v>
      </c>
      <c r="E101">
        <v>-0.13935124647872241</v>
      </c>
      <c r="F101" s="18">
        <f t="shared" si="3"/>
        <v>3.4163665292855001E-3</v>
      </c>
      <c r="G101" s="18">
        <f t="shared" si="4"/>
        <v>7.7455984722218096E-2</v>
      </c>
      <c r="I101" s="6" t="s">
        <v>201</v>
      </c>
      <c r="J101" s="20">
        <v>3.4163665292855001E-3</v>
      </c>
      <c r="L101" s="2" t="str">
        <f>_xlfn.XLOOKUP(I101,Sheet!$B$2:$B$900,Sheet!$A$2:$A$900)</f>
        <v>CRL</v>
      </c>
      <c r="M101" s="17">
        <f t="shared" si="5"/>
        <v>3.4163665292855001E-3</v>
      </c>
      <c r="P101" s="7"/>
      <c r="R101" s="6" t="s">
        <v>200</v>
      </c>
      <c r="S101" s="20">
        <v>7.7455984722218096E-2</v>
      </c>
      <c r="V101" s="12"/>
    </row>
    <row r="102" spans="1:22">
      <c r="A102" s="1" t="s">
        <v>202</v>
      </c>
      <c r="B102">
        <v>0.26198268314591677</v>
      </c>
      <c r="C102">
        <v>0.72883478291564519</v>
      </c>
      <c r="D102">
        <v>1.208240739620096</v>
      </c>
      <c r="E102">
        <v>0.46685209976972841</v>
      </c>
      <c r="F102" s="18">
        <f t="shared" si="3"/>
        <v>4.7829673605802999E-3</v>
      </c>
      <c r="G102" s="18">
        <f t="shared" si="4"/>
        <v>2.3702792989798101E-2</v>
      </c>
      <c r="I102" s="6" t="s">
        <v>203</v>
      </c>
      <c r="J102" s="20">
        <v>4.7829673605802999E-3</v>
      </c>
      <c r="L102" s="2" t="str">
        <f>_xlfn.XLOOKUP(I102,Sheet!$B$2:$B$900,Sheet!$A$2:$A$900)</f>
        <v>CRM</v>
      </c>
      <c r="M102" s="17">
        <f t="shared" si="5"/>
        <v>4.7829673605802999E-3</v>
      </c>
      <c r="P102" s="7"/>
      <c r="R102" s="6" t="s">
        <v>202</v>
      </c>
      <c r="S102" s="20">
        <v>2.3702792989798101E-2</v>
      </c>
      <c r="V102" s="12"/>
    </row>
    <row r="103" spans="1:22">
      <c r="A103" s="1" t="s">
        <v>204</v>
      </c>
      <c r="B103">
        <v>0.18178498548711211</v>
      </c>
      <c r="C103">
        <v>0.1097247144081316</v>
      </c>
      <c r="D103">
        <v>0.75016089557538634</v>
      </c>
      <c r="E103">
        <v>-7.2060271078980498E-2</v>
      </c>
      <c r="F103" s="18">
        <f t="shared" si="3"/>
        <v>5.345579960921884E-5</v>
      </c>
      <c r="G103" s="18">
        <f t="shared" si="4"/>
        <v>-6.4875278450317996E-3</v>
      </c>
      <c r="I103" s="6" t="s">
        <v>205</v>
      </c>
      <c r="J103" s="20">
        <v>5.345579960921884E-5</v>
      </c>
      <c r="L103" s="2" t="str">
        <f>_xlfn.XLOOKUP(I103,Sheet!$B$2:$B$900,Sheet!$A$2:$A$900)</f>
        <v>CSCO</v>
      </c>
      <c r="M103" s="17">
        <f t="shared" si="5"/>
        <v>5.345579960921884E-5</v>
      </c>
      <c r="P103" s="7"/>
      <c r="R103" s="6" t="s">
        <v>204</v>
      </c>
      <c r="S103" s="20">
        <v>-6.4875278450317996E-3</v>
      </c>
      <c r="V103" s="12"/>
    </row>
    <row r="104" spans="1:22">
      <c r="A104" s="1" t="s">
        <v>206</v>
      </c>
      <c r="B104">
        <v>0.26158508859181651</v>
      </c>
      <c r="C104">
        <v>0.1597218869688716</v>
      </c>
      <c r="D104">
        <v>1.205969726153971</v>
      </c>
      <c r="E104">
        <v>-0.1018632016229449</v>
      </c>
      <c r="F104" s="18">
        <f t="shared" si="3"/>
        <v>7.1258570143439999E-4</v>
      </c>
      <c r="G104" s="18">
        <f t="shared" si="4"/>
        <v>5.0834854843516297E-2</v>
      </c>
      <c r="I104" s="6" t="s">
        <v>207</v>
      </c>
      <c r="J104" s="20">
        <v>7.1258570143439999E-4</v>
      </c>
      <c r="L104" s="2" t="str">
        <f>_xlfn.XLOOKUP(I104,Sheet!$B$2:$B$900,Sheet!$A$2:$A$900)</f>
        <v>CSGP</v>
      </c>
      <c r="M104" s="17">
        <f t="shared" si="5"/>
        <v>7.1258570143439999E-4</v>
      </c>
      <c r="P104" s="7"/>
      <c r="R104" s="6" t="s">
        <v>206</v>
      </c>
      <c r="S104" s="20">
        <v>5.0834854843516297E-2</v>
      </c>
      <c r="V104" s="12"/>
    </row>
    <row r="105" spans="1:22">
      <c r="A105" s="1" t="s">
        <v>208</v>
      </c>
      <c r="B105">
        <v>0.2018748117512128</v>
      </c>
      <c r="C105">
        <v>0.14796672875538491</v>
      </c>
      <c r="D105">
        <v>0.86491162721230908</v>
      </c>
      <c r="E105">
        <v>-5.3908082995827972E-2</v>
      </c>
      <c r="F105" s="18">
        <f t="shared" si="3"/>
        <v>1.3763914555984E-3</v>
      </c>
      <c r="G105" s="18">
        <f t="shared" si="4"/>
        <v>3.7996240119540801E-2</v>
      </c>
      <c r="I105" s="6" t="s">
        <v>209</v>
      </c>
      <c r="J105" s="20">
        <v>1.3763914555984E-3</v>
      </c>
      <c r="L105" s="2" t="str">
        <f>_xlfn.XLOOKUP(I105,Sheet!$B$2:$B$900,Sheet!$A$2:$A$900)</f>
        <v>CSX</v>
      </c>
      <c r="M105" s="17">
        <f t="shared" si="5"/>
        <v>1.3763914555984E-3</v>
      </c>
      <c r="P105" s="7"/>
      <c r="R105" s="6" t="s">
        <v>208</v>
      </c>
      <c r="S105" s="20">
        <v>3.7996240119540801E-2</v>
      </c>
      <c r="V105" s="12"/>
    </row>
    <row r="106" spans="1:22">
      <c r="A106" s="1" t="s">
        <v>210</v>
      </c>
      <c r="B106">
        <v>0.21557464338973881</v>
      </c>
      <c r="C106">
        <v>0.31679118640301629</v>
      </c>
      <c r="D106">
        <v>0.9431634589184249</v>
      </c>
      <c r="E106">
        <v>0.1012165430132775</v>
      </c>
      <c r="F106" s="18">
        <f t="shared" si="3"/>
        <v>2.8467492806827002E-3</v>
      </c>
      <c r="G106" s="18">
        <f t="shared" si="4"/>
        <v>6.9427232905435898E-2</v>
      </c>
      <c r="I106" s="6" t="s">
        <v>211</v>
      </c>
      <c r="J106" s="20">
        <v>2.8467492806827002E-3</v>
      </c>
      <c r="L106" s="2" t="str">
        <f>_xlfn.XLOOKUP(I106,Sheet!$B$2:$B$900,Sheet!$A$2:$A$900)</f>
        <v>CTAS</v>
      </c>
      <c r="M106" s="17">
        <f t="shared" si="5"/>
        <v>2.8467492806827002E-3</v>
      </c>
      <c r="P106" s="7"/>
      <c r="R106" s="6" t="s">
        <v>210</v>
      </c>
      <c r="S106" s="20">
        <v>6.9427232905435898E-2</v>
      </c>
      <c r="V106" s="12"/>
    </row>
    <row r="107" spans="1:22">
      <c r="A107" s="1" t="s">
        <v>212</v>
      </c>
      <c r="B107">
        <v>0.20161757842091399</v>
      </c>
      <c r="C107">
        <v>0.1241676029119574</v>
      </c>
      <c r="D107">
        <v>0.86344234059603131</v>
      </c>
      <c r="E107">
        <v>-7.7449975508956617E-2</v>
      </c>
      <c r="F107" s="18">
        <f t="shared" si="3"/>
        <v>-5.3244911869152001E-3</v>
      </c>
      <c r="G107" s="18">
        <f t="shared" si="4"/>
        <v>-4.6065001850375004E-3</v>
      </c>
      <c r="I107" s="6" t="s">
        <v>213</v>
      </c>
      <c r="J107" s="20">
        <v>-5.3244911869152001E-3</v>
      </c>
      <c r="L107" s="2" t="str">
        <f>_xlfn.XLOOKUP(I107,Sheet!$B$2:$B$900,Sheet!$A$2:$A$900)</f>
        <v>CTRA</v>
      </c>
      <c r="M107" s="17">
        <f t="shared" si="5"/>
        <v>-5.3244911869152001E-3</v>
      </c>
      <c r="P107" s="7"/>
      <c r="R107" s="6" t="s">
        <v>212</v>
      </c>
      <c r="S107" s="20">
        <v>-4.6065001850375004E-3</v>
      </c>
      <c r="V107" s="12"/>
    </row>
    <row r="108" spans="1:22">
      <c r="A108" s="1" t="s">
        <v>214</v>
      </c>
      <c r="B108">
        <v>0.2145241009070494</v>
      </c>
      <c r="C108">
        <v>0.32297104812117849</v>
      </c>
      <c r="D108">
        <v>0.93716288345701859</v>
      </c>
      <c r="E108">
        <v>0.10844694721412911</v>
      </c>
      <c r="F108" s="18">
        <f t="shared" si="3"/>
        <v>1.1733418004986999E-3</v>
      </c>
      <c r="G108" s="18">
        <f t="shared" si="4"/>
        <v>-3.7933346591340997E-2</v>
      </c>
      <c r="I108" s="6" t="s">
        <v>215</v>
      </c>
      <c r="J108" s="20">
        <v>1.1733418004986999E-3</v>
      </c>
      <c r="L108" s="2" t="str">
        <f>_xlfn.XLOOKUP(I108,Sheet!$B$2:$B$900,Sheet!$A$2:$A$900)</f>
        <v>CTSH</v>
      </c>
      <c r="M108" s="17">
        <f t="shared" si="5"/>
        <v>1.1733418004986999E-3</v>
      </c>
      <c r="P108" s="7"/>
      <c r="R108" s="6" t="s">
        <v>214</v>
      </c>
      <c r="S108" s="20">
        <v>-3.7933346591340997E-2</v>
      </c>
      <c r="V108" s="12"/>
    </row>
    <row r="109" spans="1:22">
      <c r="A109" s="1" t="s">
        <v>216</v>
      </c>
      <c r="B109">
        <v>0.148139406905265</v>
      </c>
      <c r="C109">
        <v>-0.10406056585567269</v>
      </c>
      <c r="D109">
        <v>0.55798129641610272</v>
      </c>
      <c r="E109">
        <v>-0.2521999727609377</v>
      </c>
      <c r="F109" s="18">
        <f t="shared" si="3"/>
        <v>-4.9550121463451998E-3</v>
      </c>
      <c r="G109" s="18">
        <f t="shared" si="4"/>
        <v>4.2602563535583497E-2</v>
      </c>
      <c r="I109" s="6" t="s">
        <v>217</v>
      </c>
      <c r="J109" s="20">
        <v>-4.9550121463451998E-3</v>
      </c>
      <c r="L109" s="2" t="str">
        <f>_xlfn.XLOOKUP(I109,Sheet!$B$2:$B$900,Sheet!$A$2:$A$900)</f>
        <v>CVS</v>
      </c>
      <c r="M109" s="17">
        <f t="shared" si="5"/>
        <v>-4.9550121463451998E-3</v>
      </c>
      <c r="P109" s="7"/>
      <c r="R109" s="6" t="s">
        <v>216</v>
      </c>
      <c r="S109" s="20">
        <v>4.2602563535583497E-2</v>
      </c>
      <c r="V109" s="12"/>
    </row>
    <row r="110" spans="1:22">
      <c r="A110" s="1" t="s">
        <v>218</v>
      </c>
      <c r="B110">
        <v>0.15146531996740201</v>
      </c>
      <c r="C110">
        <v>-0.1199286824456141</v>
      </c>
      <c r="D110">
        <v>0.57697852178897713</v>
      </c>
      <c r="E110">
        <v>-0.27139400241301598</v>
      </c>
      <c r="F110" s="18">
        <f t="shared" si="3"/>
        <v>1.1226667630207E-3</v>
      </c>
      <c r="G110" s="18">
        <f t="shared" si="4"/>
        <v>2.6793383700126499E-2</v>
      </c>
      <c r="I110" s="6" t="s">
        <v>219</v>
      </c>
      <c r="J110" s="20">
        <v>1.1226667630207E-3</v>
      </c>
      <c r="L110" s="2" t="str">
        <f>_xlfn.XLOOKUP(I110,Sheet!$B$2:$B$900,Sheet!$A$2:$A$900)</f>
        <v>CVX</v>
      </c>
      <c r="M110" s="17">
        <f t="shared" si="5"/>
        <v>1.1226667630207E-3</v>
      </c>
      <c r="P110" s="7"/>
      <c r="R110" s="6" t="s">
        <v>218</v>
      </c>
      <c r="S110" s="20">
        <v>2.6793383700126499E-2</v>
      </c>
      <c r="V110" s="12"/>
    </row>
    <row r="111" spans="1:22">
      <c r="A111" s="1" t="s">
        <v>220</v>
      </c>
      <c r="B111">
        <v>0.15650814541053351</v>
      </c>
      <c r="C111">
        <v>-0.1839528914193066</v>
      </c>
      <c r="D111">
        <v>0.60578254933553088</v>
      </c>
      <c r="E111">
        <v>-0.34046103682984008</v>
      </c>
      <c r="F111" s="18">
        <f t="shared" si="3"/>
        <v>-7.5538109977160003E-3</v>
      </c>
      <c r="G111" s="18">
        <f t="shared" si="4"/>
        <v>-7.1962797423633998E-3</v>
      </c>
      <c r="I111" s="6" t="s">
        <v>221</v>
      </c>
      <c r="J111" s="20">
        <v>-7.5538109977160003E-3</v>
      </c>
      <c r="L111" s="2" t="str">
        <f>_xlfn.XLOOKUP(I111,Sheet!$B$2:$B$900,Sheet!$A$2:$A$900)</f>
        <v>D</v>
      </c>
      <c r="M111" s="17">
        <f t="shared" si="5"/>
        <v>-7.5538109977160003E-3</v>
      </c>
      <c r="P111" s="7"/>
      <c r="R111" s="6" t="s">
        <v>220</v>
      </c>
      <c r="S111" s="20">
        <v>-7.1962797423633998E-3</v>
      </c>
      <c r="V111" s="12"/>
    </row>
    <row r="112" spans="1:22">
      <c r="A112" s="1" t="s">
        <v>222</v>
      </c>
      <c r="B112">
        <v>0.25623203624229562</v>
      </c>
      <c r="C112">
        <v>0.25116320692956018</v>
      </c>
      <c r="D112">
        <v>1.175393718899199</v>
      </c>
      <c r="E112">
        <v>-5.0688293127354456E-3</v>
      </c>
      <c r="F112" s="18">
        <f t="shared" si="3"/>
        <v>4.5383079435760004E-3</v>
      </c>
      <c r="G112" s="18">
        <f t="shared" si="4"/>
        <v>-0.1931203854107893</v>
      </c>
      <c r="I112" s="6" t="s">
        <v>223</v>
      </c>
      <c r="J112" s="20">
        <v>4.5383079435760004E-3</v>
      </c>
      <c r="L112" s="2" t="str">
        <f>_xlfn.XLOOKUP(I112,Sheet!$B$2:$B$900,Sheet!$A$2:$A$900)</f>
        <v>DAL</v>
      </c>
      <c r="M112" s="17">
        <f t="shared" si="5"/>
        <v>4.5383079435760004E-3</v>
      </c>
      <c r="P112" s="7"/>
      <c r="R112" s="6" t="s">
        <v>222</v>
      </c>
      <c r="S112" s="20">
        <v>-0.1931203854107893</v>
      </c>
      <c r="V112" s="12"/>
    </row>
    <row r="113" spans="1:22">
      <c r="A113" s="1" t="s">
        <v>224</v>
      </c>
      <c r="B113">
        <v>0.23434451359485031</v>
      </c>
      <c r="C113">
        <v>0.1624376558194395</v>
      </c>
      <c r="D113">
        <v>1.0503747563409129</v>
      </c>
      <c r="E113">
        <v>-7.1906857775410782E-2</v>
      </c>
      <c r="F113" s="18">
        <f t="shared" si="3"/>
        <v>2.3582553880817998E-3</v>
      </c>
      <c r="G113" s="18">
        <f t="shared" si="4"/>
        <v>-0.107895324072303</v>
      </c>
      <c r="I113" s="6" t="s">
        <v>225</v>
      </c>
      <c r="J113" s="20">
        <v>2.3582553880817998E-3</v>
      </c>
      <c r="L113" s="2" t="str">
        <f>_xlfn.XLOOKUP(I113,Sheet!$B$2:$B$900,Sheet!$A$2:$A$900)</f>
        <v>DD</v>
      </c>
      <c r="M113" s="17">
        <f t="shared" si="5"/>
        <v>2.3582553880817998E-3</v>
      </c>
      <c r="P113" s="7"/>
      <c r="R113" s="6" t="s">
        <v>224</v>
      </c>
      <c r="S113" s="20">
        <v>-0.107895324072303</v>
      </c>
      <c r="V113" s="12"/>
    </row>
    <row r="114" spans="1:22">
      <c r="A114" s="1" t="s">
        <v>226</v>
      </c>
      <c r="B114">
        <v>0.21622921730222519</v>
      </c>
      <c r="C114">
        <v>-1.9861603836587971E-2</v>
      </c>
      <c r="D114">
        <v>0.94690230834304567</v>
      </c>
      <c r="E114">
        <v>-0.23609082113881319</v>
      </c>
      <c r="F114" s="18">
        <f t="shared" si="3"/>
        <v>1.3607695353713999E-3</v>
      </c>
      <c r="G114" s="18">
        <f t="shared" si="4"/>
        <v>8.8744350054885901E-2</v>
      </c>
      <c r="I114" s="6" t="s">
        <v>227</v>
      </c>
      <c r="J114" s="20">
        <v>1.3607695353713999E-3</v>
      </c>
      <c r="L114" s="2" t="str">
        <f>_xlfn.XLOOKUP(I114,Sheet!$B$2:$B$900,Sheet!$A$2:$A$900)</f>
        <v>DE</v>
      </c>
      <c r="M114" s="17">
        <f t="shared" si="5"/>
        <v>1.3607695353713999E-3</v>
      </c>
      <c r="P114" s="7"/>
      <c r="R114" s="6" t="s">
        <v>226</v>
      </c>
      <c r="S114" s="20">
        <v>8.8744350054885901E-2</v>
      </c>
      <c r="V114" s="12"/>
    </row>
    <row r="115" spans="1:22">
      <c r="A115" s="1" t="s">
        <v>228</v>
      </c>
      <c r="B115">
        <v>0.30544312111547189</v>
      </c>
      <c r="C115">
        <v>0.2293447154673102</v>
      </c>
      <c r="D115">
        <v>1.456481664589129</v>
      </c>
      <c r="E115">
        <v>-7.6098405648161782E-2</v>
      </c>
      <c r="F115" s="18">
        <f t="shared" si="3"/>
        <v>1.0850374033908599E-2</v>
      </c>
      <c r="G115" s="18">
        <f t="shared" si="4"/>
        <v>4.5088462541202801E-2</v>
      </c>
      <c r="I115" s="6" t="s">
        <v>229</v>
      </c>
      <c r="J115" s="20">
        <v>1.0850374033908599E-2</v>
      </c>
      <c r="L115" s="2" t="str">
        <f>_xlfn.XLOOKUP(I115,Sheet!$B$2:$B$900,Sheet!$A$2:$A$900)</f>
        <v>DFS</v>
      </c>
      <c r="M115" s="17">
        <f t="shared" si="5"/>
        <v>1.0850374033908599E-2</v>
      </c>
      <c r="P115" s="7"/>
      <c r="R115" s="6" t="s">
        <v>228</v>
      </c>
      <c r="S115" s="20">
        <v>4.5088462541202801E-2</v>
      </c>
      <c r="V115" s="12"/>
    </row>
    <row r="116" spans="1:22">
      <c r="A116" s="1" t="s">
        <v>230</v>
      </c>
      <c r="B116">
        <v>0.1160593885421447</v>
      </c>
      <c r="C116">
        <v>-8.9252742910974736E-2</v>
      </c>
      <c r="D116">
        <v>0.37474399362906718</v>
      </c>
      <c r="E116">
        <v>-0.2053121314531195</v>
      </c>
      <c r="F116" s="18">
        <f t="shared" si="3"/>
        <v>-6.6019597622689998E-3</v>
      </c>
      <c r="G116" s="18">
        <f t="shared" si="4"/>
        <v>3.3428068192931398E-2</v>
      </c>
      <c r="I116" s="6" t="s">
        <v>231</v>
      </c>
      <c r="J116" s="20">
        <v>-6.6019597622689998E-3</v>
      </c>
      <c r="L116" s="2" t="str">
        <f>_xlfn.XLOOKUP(I116,Sheet!$B$2:$B$900,Sheet!$A$2:$A$900)</f>
        <v>DGX</v>
      </c>
      <c r="M116" s="17">
        <f t="shared" si="5"/>
        <v>-6.6019597622689998E-3</v>
      </c>
      <c r="P116" s="7"/>
      <c r="R116" s="6" t="s">
        <v>230</v>
      </c>
      <c r="S116" s="20">
        <v>3.3428068192931398E-2</v>
      </c>
      <c r="V116" s="12"/>
    </row>
    <row r="117" spans="1:22">
      <c r="A117" s="1" t="s">
        <v>232</v>
      </c>
      <c r="B117">
        <v>0.24158169031232721</v>
      </c>
      <c r="C117">
        <v>0.58239657548722568</v>
      </c>
      <c r="D117">
        <v>1.0917126610295249</v>
      </c>
      <c r="E117">
        <v>0.3408148851748985</v>
      </c>
      <c r="F117" s="18">
        <f t="shared" si="3"/>
        <v>2.8501959011893001E-3</v>
      </c>
      <c r="G117" s="18">
        <f t="shared" si="4"/>
        <v>6.8116731828496202E-2</v>
      </c>
      <c r="I117" s="6" t="s">
        <v>233</v>
      </c>
      <c r="J117" s="20">
        <v>2.8501959011893001E-3</v>
      </c>
      <c r="L117" s="2" t="str">
        <f>_xlfn.XLOOKUP(I117,Sheet!$B$2:$B$900,Sheet!$A$2:$A$900)</f>
        <v>DHI</v>
      </c>
      <c r="M117" s="17">
        <f t="shared" si="5"/>
        <v>2.8501959011893001E-3</v>
      </c>
      <c r="P117" s="7"/>
      <c r="R117" s="6" t="s">
        <v>232</v>
      </c>
      <c r="S117" s="20">
        <v>6.8116731828496202E-2</v>
      </c>
      <c r="V117" s="12"/>
    </row>
    <row r="118" spans="1:22">
      <c r="A118" s="1" t="s">
        <v>234</v>
      </c>
      <c r="B118">
        <v>0.209711552549363</v>
      </c>
      <c r="C118">
        <v>1.708802608577964E-2</v>
      </c>
      <c r="D118">
        <v>0.90967417161736419</v>
      </c>
      <c r="E118">
        <v>-0.1926235264635833</v>
      </c>
      <c r="F118" s="18">
        <f t="shared" si="3"/>
        <v>-2.0543176253134E-3</v>
      </c>
      <c r="G118" s="18">
        <f t="shared" si="4"/>
        <v>8.5982203502954296E-2</v>
      </c>
      <c r="I118" s="6" t="s">
        <v>235</v>
      </c>
      <c r="J118" s="20">
        <v>-2.0543176253134E-3</v>
      </c>
      <c r="L118" s="2" t="str">
        <f>_xlfn.XLOOKUP(I118,Sheet!$B$2:$B$900,Sheet!$A$2:$A$900)</f>
        <v>DHR</v>
      </c>
      <c r="M118" s="17">
        <f t="shared" si="5"/>
        <v>-2.0543176253134E-3</v>
      </c>
      <c r="P118" s="7"/>
      <c r="R118" s="6" t="s">
        <v>234</v>
      </c>
      <c r="S118" s="20">
        <v>8.5982203502954296E-2</v>
      </c>
      <c r="V118" s="12"/>
    </row>
    <row r="119" spans="1:22">
      <c r="A119" s="1" t="s">
        <v>236</v>
      </c>
      <c r="B119">
        <v>0.240792959863464</v>
      </c>
      <c r="C119">
        <v>7.651956881418398E-2</v>
      </c>
      <c r="D119">
        <v>1.0872075252019899</v>
      </c>
      <c r="E119">
        <v>-0.16427339104927999</v>
      </c>
      <c r="F119" s="18">
        <f t="shared" si="3"/>
        <v>1.512693021391E-4</v>
      </c>
      <c r="G119" s="18">
        <f t="shared" si="4"/>
        <v>-1.12856787865854E-2</v>
      </c>
      <c r="I119" s="6" t="s">
        <v>237</v>
      </c>
      <c r="J119" s="20">
        <v>1.512693021391E-4</v>
      </c>
      <c r="L119" s="2" t="str">
        <f>_xlfn.XLOOKUP(I119,Sheet!$B$2:$B$900,Sheet!$A$2:$A$900)</f>
        <v>DIS</v>
      </c>
      <c r="M119" s="17">
        <f t="shared" si="5"/>
        <v>1.512693021391E-4</v>
      </c>
      <c r="P119" s="7"/>
      <c r="R119" s="6" t="s">
        <v>236</v>
      </c>
      <c r="S119" s="20">
        <v>-1.12856787865854E-2</v>
      </c>
      <c r="V119" s="12"/>
    </row>
    <row r="120" spans="1:22">
      <c r="A120" s="1" t="s">
        <v>238</v>
      </c>
      <c r="B120">
        <v>0.26674086450776069</v>
      </c>
      <c r="C120">
        <v>0.38531046554851239</v>
      </c>
      <c r="D120">
        <v>1.23541891355525</v>
      </c>
      <c r="E120">
        <v>0.1185696010407517</v>
      </c>
      <c r="F120" s="18">
        <f t="shared" si="3"/>
        <v>-4.7885012523245004E-3</v>
      </c>
      <c r="G120" s="18">
        <f t="shared" si="4"/>
        <v>1.23022692967655E-2</v>
      </c>
      <c r="I120" s="6" t="s">
        <v>239</v>
      </c>
      <c r="J120" s="20">
        <v>-4.7885012523245004E-3</v>
      </c>
      <c r="L120" s="2" t="str">
        <f>_xlfn.XLOOKUP(I120,Sheet!$B$2:$B$900,Sheet!$A$2:$A$900)</f>
        <v>DLR</v>
      </c>
      <c r="M120" s="17">
        <f t="shared" si="5"/>
        <v>-4.7885012523245004E-3</v>
      </c>
      <c r="P120" s="7"/>
      <c r="R120" s="6" t="s">
        <v>238</v>
      </c>
      <c r="S120" s="20">
        <v>1.23022692967655E-2</v>
      </c>
      <c r="V120" s="12"/>
    </row>
    <row r="121" spans="1:22">
      <c r="A121" s="1" t="s">
        <v>240</v>
      </c>
      <c r="B121">
        <v>0.18237347892975839</v>
      </c>
      <c r="C121">
        <v>5.166082663741367E-2</v>
      </c>
      <c r="D121">
        <v>0.75352230110570062</v>
      </c>
      <c r="E121">
        <v>-0.1307126522923448</v>
      </c>
      <c r="F121" s="18">
        <f t="shared" si="3"/>
        <v>-4.9407267955053997E-3</v>
      </c>
      <c r="G121" s="18">
        <f t="shared" si="4"/>
        <v>2.94076301486422E-2</v>
      </c>
      <c r="I121" s="6" t="s">
        <v>241</v>
      </c>
      <c r="J121" s="20">
        <v>-4.9407267955053997E-3</v>
      </c>
      <c r="L121" s="2" t="str">
        <f>_xlfn.XLOOKUP(I121,Sheet!$B$2:$B$900,Sheet!$A$2:$A$900)</f>
        <v>DLTR</v>
      </c>
      <c r="M121" s="17">
        <f t="shared" si="5"/>
        <v>-4.9407267955053997E-3</v>
      </c>
      <c r="P121" s="7"/>
      <c r="R121" s="6" t="s">
        <v>240</v>
      </c>
      <c r="S121" s="20">
        <v>2.94076301486422E-2</v>
      </c>
      <c r="V121" s="12"/>
    </row>
    <row r="122" spans="1:22">
      <c r="A122" s="1" t="s">
        <v>242</v>
      </c>
      <c r="B122">
        <v>0.25363431869954373</v>
      </c>
      <c r="C122">
        <v>0.16866671594555599</v>
      </c>
      <c r="D122">
        <v>1.160555860935762</v>
      </c>
      <c r="E122">
        <v>-8.4967602753987626E-2</v>
      </c>
      <c r="F122" s="18">
        <f t="shared" si="3"/>
        <v>1.4700837509296E-3</v>
      </c>
      <c r="G122" s="18">
        <f t="shared" si="4"/>
        <v>5.68168595848699E-2</v>
      </c>
      <c r="I122" s="6" t="s">
        <v>243</v>
      </c>
      <c r="J122" s="20">
        <v>1.4700837509296E-3</v>
      </c>
      <c r="L122" s="2" t="str">
        <f>_xlfn.XLOOKUP(I122,Sheet!$B$2:$B$900,Sheet!$A$2:$A$900)</f>
        <v>DOV</v>
      </c>
      <c r="M122" s="17">
        <f t="shared" si="5"/>
        <v>1.4700837509296E-3</v>
      </c>
      <c r="P122" s="7"/>
      <c r="R122" s="6" t="s">
        <v>242</v>
      </c>
      <c r="S122" s="20">
        <v>5.68168595848699E-2</v>
      </c>
      <c r="V122" s="12"/>
    </row>
    <row r="123" spans="1:22">
      <c r="A123" s="1" t="s">
        <v>244</v>
      </c>
      <c r="B123">
        <v>0.17322716887967241</v>
      </c>
      <c r="C123">
        <v>0.23106183723325491</v>
      </c>
      <c r="D123">
        <v>0.7012796507100133</v>
      </c>
      <c r="E123">
        <v>5.7834668353582502E-2</v>
      </c>
      <c r="F123" s="18">
        <f t="shared" si="3"/>
        <v>-8.1423060307368993E-3</v>
      </c>
      <c r="G123" s="18">
        <f t="shared" si="4"/>
        <v>4.0377096564966602E-2</v>
      </c>
      <c r="I123" s="6" t="s">
        <v>245</v>
      </c>
      <c r="J123" s="20">
        <v>-8.1423060307368993E-3</v>
      </c>
      <c r="L123" s="2" t="str">
        <f>_xlfn.XLOOKUP(I123,Sheet!$B$2:$B$900,Sheet!$A$2:$A$900)</f>
        <v>DPZ</v>
      </c>
      <c r="M123" s="17">
        <f t="shared" si="5"/>
        <v>-8.1423060307368993E-3</v>
      </c>
      <c r="P123" s="7"/>
      <c r="R123" s="6" t="s">
        <v>244</v>
      </c>
      <c r="S123" s="20">
        <v>4.0377096564966602E-2</v>
      </c>
      <c r="V123" s="12"/>
    </row>
    <row r="124" spans="1:22">
      <c r="A124" s="1" t="s">
        <v>246</v>
      </c>
      <c r="B124">
        <v>0.14879051626741069</v>
      </c>
      <c r="C124">
        <v>0.2212159582535623</v>
      </c>
      <c r="D124">
        <v>0.56170035673547325</v>
      </c>
      <c r="E124">
        <v>7.2425441986151667E-2</v>
      </c>
      <c r="F124" s="18">
        <f t="shared" si="3"/>
        <v>5.0633262096984998E-3</v>
      </c>
      <c r="G124" s="18">
        <f t="shared" si="4"/>
        <v>2.3440320958309901E-2</v>
      </c>
      <c r="I124" s="6" t="s">
        <v>247</v>
      </c>
      <c r="J124" s="20">
        <v>5.0633262096984998E-3</v>
      </c>
      <c r="L124" s="2" t="str">
        <f>_xlfn.XLOOKUP(I124,Sheet!$B$2:$B$900,Sheet!$A$2:$A$900)</f>
        <v>DRI</v>
      </c>
      <c r="M124" s="17">
        <f t="shared" si="5"/>
        <v>5.0633262096984998E-3</v>
      </c>
      <c r="P124" s="7"/>
      <c r="R124" s="6" t="s">
        <v>246</v>
      </c>
      <c r="S124" s="20">
        <v>2.3440320958309901E-2</v>
      </c>
      <c r="V124" s="12"/>
    </row>
    <row r="125" spans="1:22">
      <c r="A125" s="1" t="s">
        <v>248</v>
      </c>
      <c r="B125">
        <v>0.14036319829001351</v>
      </c>
      <c r="C125">
        <v>-9.9058022484344033E-3</v>
      </c>
      <c r="D125">
        <v>0.51356450474100623</v>
      </c>
      <c r="E125">
        <v>-0.15026900053844791</v>
      </c>
      <c r="F125" s="18">
        <f t="shared" si="3"/>
        <v>-5.3076368916672003E-3</v>
      </c>
      <c r="G125" s="18">
        <f t="shared" si="4"/>
        <v>2.40758922858175E-2</v>
      </c>
      <c r="I125" s="6" t="s">
        <v>249</v>
      </c>
      <c r="J125" s="20">
        <v>-5.3076368916672003E-3</v>
      </c>
      <c r="L125" s="2" t="str">
        <f>_xlfn.XLOOKUP(I125,Sheet!$B$2:$B$900,Sheet!$A$2:$A$900)</f>
        <v>DTE</v>
      </c>
      <c r="M125" s="17">
        <f t="shared" si="5"/>
        <v>-5.3076368916672003E-3</v>
      </c>
      <c r="P125" s="7"/>
      <c r="R125" s="6" t="s">
        <v>248</v>
      </c>
      <c r="S125" s="20">
        <v>2.40758922858175E-2</v>
      </c>
      <c r="V125" s="12"/>
    </row>
    <row r="126" spans="1:22">
      <c r="A126" s="1" t="s">
        <v>250</v>
      </c>
      <c r="B126">
        <v>0.12809712527589229</v>
      </c>
      <c r="C126">
        <v>-2.8942770267792461E-4</v>
      </c>
      <c r="D126">
        <v>0.4435021341570699</v>
      </c>
      <c r="E126">
        <v>-0.1283865529785703</v>
      </c>
      <c r="F126" s="18">
        <f t="shared" si="3"/>
        <v>-7.6497328679569002E-3</v>
      </c>
      <c r="G126" s="18">
        <f t="shared" si="4"/>
        <v>2.60851967015341E-2</v>
      </c>
      <c r="I126" s="6" t="s">
        <v>251</v>
      </c>
      <c r="J126" s="20">
        <v>-7.6497328679569002E-3</v>
      </c>
      <c r="L126" s="2" t="str">
        <f>_xlfn.XLOOKUP(I126,Sheet!$B$2:$B$900,Sheet!$A$2:$A$900)</f>
        <v>DUK</v>
      </c>
      <c r="M126" s="17">
        <f t="shared" si="5"/>
        <v>-7.6497328679569002E-3</v>
      </c>
      <c r="P126" s="7"/>
      <c r="R126" s="6" t="s">
        <v>250</v>
      </c>
      <c r="S126" s="20">
        <v>2.60851967015341E-2</v>
      </c>
      <c r="V126" s="12"/>
    </row>
    <row r="127" spans="1:22">
      <c r="A127" s="1" t="s">
        <v>252</v>
      </c>
      <c r="B127">
        <v>0.1809566235215028</v>
      </c>
      <c r="C127">
        <v>0.40461222658176921</v>
      </c>
      <c r="D127">
        <v>0.74542938917188295</v>
      </c>
      <c r="E127">
        <v>0.22365560306026641</v>
      </c>
      <c r="F127" s="18">
        <f t="shared" si="3"/>
        <v>-5.2046842022704003E-3</v>
      </c>
      <c r="G127" s="18">
        <f t="shared" si="4"/>
        <v>3.7139184825600503E-2</v>
      </c>
      <c r="I127" s="6" t="s">
        <v>253</v>
      </c>
      <c r="J127" s="20">
        <v>-5.2046842022704003E-3</v>
      </c>
      <c r="L127" s="2" t="str">
        <f>_xlfn.XLOOKUP(I127,Sheet!$B$2:$B$900,Sheet!$A$2:$A$900)</f>
        <v>DVA</v>
      </c>
      <c r="M127" s="17">
        <f t="shared" si="5"/>
        <v>-5.2046842022704003E-3</v>
      </c>
      <c r="P127" s="7"/>
      <c r="R127" s="6" t="s">
        <v>252</v>
      </c>
      <c r="S127" s="20">
        <v>3.7139184825600503E-2</v>
      </c>
      <c r="V127" s="12"/>
    </row>
    <row r="128" spans="1:22">
      <c r="A128" s="1" t="s">
        <v>254</v>
      </c>
      <c r="B128">
        <v>0.23361907372287261</v>
      </c>
      <c r="C128">
        <v>-0.18733111923382759</v>
      </c>
      <c r="D128">
        <v>1.0462311288663051</v>
      </c>
      <c r="E128">
        <v>-0.42095019295670022</v>
      </c>
      <c r="F128" s="18">
        <f t="shared" si="3"/>
        <v>9.7317006854161E-3</v>
      </c>
      <c r="G128" s="18">
        <f t="shared" si="4"/>
        <v>7.8573838822705397E-2</v>
      </c>
      <c r="I128" s="6" t="s">
        <v>255</v>
      </c>
      <c r="J128" s="20">
        <v>9.7317006854161E-3</v>
      </c>
      <c r="L128" s="2" t="str">
        <f>_xlfn.XLOOKUP(I128,Sheet!$B$2:$B$900,Sheet!$A$2:$A$900)</f>
        <v>DVN</v>
      </c>
      <c r="M128" s="17">
        <f t="shared" si="5"/>
        <v>9.7317006854161E-3</v>
      </c>
      <c r="P128" s="7"/>
      <c r="R128" s="6" t="s">
        <v>254</v>
      </c>
      <c r="S128" s="20">
        <v>7.8573838822705397E-2</v>
      </c>
      <c r="V128" s="12"/>
    </row>
    <row r="129" spans="1:22">
      <c r="A129" s="1" t="s">
        <v>256</v>
      </c>
      <c r="B129">
        <v>0.21036599296305089</v>
      </c>
      <c r="C129">
        <v>0.17155097180723261</v>
      </c>
      <c r="D129">
        <v>0.91341225851250329</v>
      </c>
      <c r="E129">
        <v>-3.8815021155818308E-2</v>
      </c>
      <c r="F129" s="18">
        <f t="shared" si="3"/>
        <v>2.8792699064431001E-3</v>
      </c>
      <c r="G129" s="18">
        <f t="shared" si="4"/>
        <v>0.1064529155415003</v>
      </c>
      <c r="I129" s="6" t="s">
        <v>257</v>
      </c>
      <c r="J129" s="20">
        <v>2.8792699064431001E-3</v>
      </c>
      <c r="L129" s="2" t="str">
        <f>_xlfn.XLOOKUP(I129,Sheet!$B$2:$B$900,Sheet!$A$2:$A$900)</f>
        <v>DXCM</v>
      </c>
      <c r="M129" s="17">
        <f t="shared" si="5"/>
        <v>2.8792699064431001E-3</v>
      </c>
      <c r="P129" s="7"/>
      <c r="R129" s="6" t="s">
        <v>256</v>
      </c>
      <c r="S129" s="20">
        <v>0.1064529155415003</v>
      </c>
      <c r="V129" s="12"/>
    </row>
    <row r="130" spans="1:22">
      <c r="A130" s="1" t="s">
        <v>258</v>
      </c>
      <c r="B130">
        <v>0.1688385414614044</v>
      </c>
      <c r="C130">
        <v>0.14041558987015701</v>
      </c>
      <c r="D130">
        <v>0.6762123255620599</v>
      </c>
      <c r="E130">
        <v>-2.8422951591247411E-2</v>
      </c>
      <c r="F130" s="18">
        <f t="shared" ref="F130:F193" si="6">_xlfn.XLOOKUP(A130,$L$2:$L$900,$M$2:$M$900)</f>
        <v>-6.3342834802653999E-3</v>
      </c>
      <c r="G130" s="18">
        <f t="shared" ref="G130:G193" si="7">_xlfn.XLOOKUP(A130,$R$2:$R$900,$S$2:$S$900)</f>
        <v>-7.5016070602177999E-3</v>
      </c>
      <c r="I130" s="6" t="s">
        <v>259</v>
      </c>
      <c r="J130" s="20">
        <v>-6.3342834802653999E-3</v>
      </c>
      <c r="L130" s="2" t="str">
        <f>_xlfn.XLOOKUP(I130,Sheet!$B$2:$B$900,Sheet!$A$2:$A$900)</f>
        <v>EA</v>
      </c>
      <c r="M130" s="17">
        <f t="shared" ref="M130:M193" si="8">J130</f>
        <v>-6.3342834802653999E-3</v>
      </c>
      <c r="P130" s="7"/>
      <c r="R130" s="6" t="s">
        <v>258</v>
      </c>
      <c r="S130" s="20">
        <v>-7.5016070602177999E-3</v>
      </c>
      <c r="V130" s="12"/>
    </row>
    <row r="131" spans="1:22">
      <c r="A131" s="1" t="s">
        <v>260</v>
      </c>
      <c r="B131">
        <v>0.2587538431786755</v>
      </c>
      <c r="C131">
        <v>0.1122009644277744</v>
      </c>
      <c r="D131">
        <v>1.1897979843812629</v>
      </c>
      <c r="E131">
        <v>-0.14655287875090109</v>
      </c>
      <c r="F131" s="18">
        <f t="shared" si="6"/>
        <v>-3.1027545526955001E-3</v>
      </c>
      <c r="G131" s="18">
        <f t="shared" si="7"/>
        <v>3.7209440798694399E-2</v>
      </c>
      <c r="I131" s="6" t="s">
        <v>261</v>
      </c>
      <c r="J131" s="20">
        <v>-3.1027545526955001E-3</v>
      </c>
      <c r="L131" s="2" t="str">
        <f>_xlfn.XLOOKUP(I131,Sheet!$B$2:$B$900,Sheet!$A$2:$A$900)</f>
        <v>EBAY</v>
      </c>
      <c r="M131" s="17">
        <f t="shared" si="8"/>
        <v>-3.1027545526955001E-3</v>
      </c>
      <c r="P131" s="7"/>
      <c r="R131" s="6" t="s">
        <v>260</v>
      </c>
      <c r="S131" s="20">
        <v>3.7209440798694399E-2</v>
      </c>
      <c r="V131" s="12"/>
    </row>
    <row r="132" spans="1:22">
      <c r="A132" s="1" t="s">
        <v>262</v>
      </c>
      <c r="B132">
        <v>0.215868030911222</v>
      </c>
      <c r="C132">
        <v>0.34286012943406652</v>
      </c>
      <c r="D132">
        <v>0.9448392540348568</v>
      </c>
      <c r="E132">
        <v>0.12699209852284449</v>
      </c>
      <c r="F132" s="18">
        <f t="shared" si="6"/>
        <v>7.8059330788129999E-4</v>
      </c>
      <c r="G132" s="18">
        <f t="shared" si="7"/>
        <v>-8.1920385663384002E-3</v>
      </c>
      <c r="I132" s="6" t="s">
        <v>263</v>
      </c>
      <c r="J132" s="20">
        <v>7.8059330788129999E-4</v>
      </c>
      <c r="L132" s="2" t="str">
        <f>_xlfn.XLOOKUP(I132,Sheet!$B$2:$B$900,Sheet!$A$2:$A$900)</f>
        <v>ECL</v>
      </c>
      <c r="M132" s="17">
        <f t="shared" si="8"/>
        <v>7.8059330788129999E-4</v>
      </c>
      <c r="P132" s="7"/>
      <c r="R132" s="6" t="s">
        <v>262</v>
      </c>
      <c r="S132" s="20">
        <v>-8.1920385663384002E-3</v>
      </c>
      <c r="V132" s="12"/>
    </row>
    <row r="133" spans="1:22">
      <c r="A133" s="1" t="s">
        <v>264</v>
      </c>
      <c r="B133">
        <v>0.1188725046860038</v>
      </c>
      <c r="C133">
        <v>4.6634217453692672E-3</v>
      </c>
      <c r="D133">
        <v>0.39081218314170169</v>
      </c>
      <c r="E133">
        <v>-0.1142090829406346</v>
      </c>
      <c r="F133" s="18">
        <f t="shared" si="6"/>
        <v>-1.0018634546245001E-2</v>
      </c>
      <c r="G133" s="18">
        <f t="shared" si="7"/>
        <v>-6.5468484635837487E-5</v>
      </c>
      <c r="I133" s="6" t="s">
        <v>265</v>
      </c>
      <c r="J133" s="20">
        <v>-1.0018634546245001E-2</v>
      </c>
      <c r="L133" s="2" t="str">
        <f>_xlfn.XLOOKUP(I133,Sheet!$B$2:$B$900,Sheet!$A$2:$A$900)</f>
        <v>ED</v>
      </c>
      <c r="M133" s="17">
        <f t="shared" si="8"/>
        <v>-1.0018634546245001E-2</v>
      </c>
      <c r="P133" s="7"/>
      <c r="R133" s="6" t="s">
        <v>264</v>
      </c>
      <c r="S133" s="20">
        <v>-6.5468484635837487E-5</v>
      </c>
      <c r="V133" s="12"/>
    </row>
    <row r="134" spans="1:22">
      <c r="A134" s="1" t="s">
        <v>266</v>
      </c>
      <c r="B134">
        <v>0.28147420465203837</v>
      </c>
      <c r="C134">
        <v>0.28843550693770748</v>
      </c>
      <c r="D134">
        <v>1.3195740246441201</v>
      </c>
      <c r="E134">
        <v>6.961302285669102E-3</v>
      </c>
      <c r="F134" s="18">
        <f t="shared" si="6"/>
        <v>-7.9903984849800003E-4</v>
      </c>
      <c r="G134" s="18">
        <f t="shared" si="7"/>
        <v>5.84385153836963E-2</v>
      </c>
      <c r="I134" s="6" t="s">
        <v>267</v>
      </c>
      <c r="J134" s="20">
        <v>-7.9903984849800003E-4</v>
      </c>
      <c r="L134" s="2" t="str">
        <f>_xlfn.XLOOKUP(I134,Sheet!$B$2:$B$900,Sheet!$A$2:$A$900)</f>
        <v>EFX</v>
      </c>
      <c r="M134" s="17">
        <f t="shared" si="8"/>
        <v>-7.9903984849800003E-4</v>
      </c>
      <c r="P134" s="7"/>
      <c r="R134" s="6" t="s">
        <v>266</v>
      </c>
      <c r="S134" s="20">
        <v>5.84385153836963E-2</v>
      </c>
      <c r="V134" s="12"/>
    </row>
    <row r="135" spans="1:22">
      <c r="A135" s="1" t="s">
        <v>268</v>
      </c>
      <c r="B135">
        <v>0.13746923363553301</v>
      </c>
      <c r="C135">
        <v>0.1185778467811055</v>
      </c>
      <c r="D135">
        <v>0.49703451801700688</v>
      </c>
      <c r="E135">
        <v>-1.889138685442748E-2</v>
      </c>
      <c r="F135" s="18">
        <f t="shared" si="6"/>
        <v>-2.9298632716157E-3</v>
      </c>
      <c r="G135" s="18">
        <f t="shared" si="7"/>
        <v>8.3715640603852001E-3</v>
      </c>
      <c r="I135" s="6" t="s">
        <v>269</v>
      </c>
      <c r="J135" s="20">
        <v>-2.9298632716157E-3</v>
      </c>
      <c r="L135" s="2" t="str">
        <f>_xlfn.XLOOKUP(I135,Sheet!$B$2:$B$900,Sheet!$A$2:$A$900)</f>
        <v>EG</v>
      </c>
      <c r="M135" s="17">
        <f t="shared" si="8"/>
        <v>-2.9298632716157E-3</v>
      </c>
      <c r="P135" s="7"/>
      <c r="R135" s="6" t="s">
        <v>268</v>
      </c>
      <c r="S135" s="20">
        <v>8.3715640603852001E-3</v>
      </c>
      <c r="V135" s="12"/>
    </row>
    <row r="136" spans="1:22">
      <c r="A136" s="1" t="s">
        <v>270</v>
      </c>
      <c r="B136">
        <v>0.17909083972890491</v>
      </c>
      <c r="C136">
        <v>0.18488319709230999</v>
      </c>
      <c r="D136">
        <v>0.7347722509536444</v>
      </c>
      <c r="E136">
        <v>5.7923573634051373E-3</v>
      </c>
      <c r="F136" s="18">
        <f t="shared" si="6"/>
        <v>-4.8246353410679003E-3</v>
      </c>
      <c r="G136" s="18">
        <f t="shared" si="7"/>
        <v>-1.7366370956945099E-2</v>
      </c>
      <c r="I136" s="6" t="s">
        <v>271</v>
      </c>
      <c r="J136" s="20">
        <v>-4.8246353410679003E-3</v>
      </c>
      <c r="L136" s="2" t="str">
        <f>_xlfn.XLOOKUP(I136,Sheet!$B$2:$B$900,Sheet!$A$2:$A$900)</f>
        <v>EIX</v>
      </c>
      <c r="M136" s="17">
        <f t="shared" si="8"/>
        <v>-4.8246353410679003E-3</v>
      </c>
      <c r="P136" s="7"/>
      <c r="R136" s="6" t="s">
        <v>270</v>
      </c>
      <c r="S136" s="20">
        <v>-1.7366370956945099E-2</v>
      </c>
      <c r="V136" s="12"/>
    </row>
    <row r="137" spans="1:22">
      <c r="A137" s="1" t="s">
        <v>272</v>
      </c>
      <c r="B137">
        <v>0.27484669196731032</v>
      </c>
      <c r="C137">
        <v>-0.42557772480924277</v>
      </c>
      <c r="D137">
        <v>1.281718449413759</v>
      </c>
      <c r="E137">
        <v>-0.70042441677655309</v>
      </c>
      <c r="F137" s="18">
        <f t="shared" si="6"/>
        <v>1.4998067619509E-3</v>
      </c>
      <c r="G137" s="18">
        <f t="shared" si="7"/>
        <v>5.8144682439924399E-2</v>
      </c>
      <c r="I137" s="6" t="s">
        <v>273</v>
      </c>
      <c r="J137" s="20">
        <v>1.4998067619509E-3</v>
      </c>
      <c r="L137" s="2" t="str">
        <f>_xlfn.XLOOKUP(I137,Sheet!$B$2:$B$900,Sheet!$A$2:$A$900)</f>
        <v>EL</v>
      </c>
      <c r="M137" s="17">
        <f t="shared" si="8"/>
        <v>1.4998067619509E-3</v>
      </c>
      <c r="P137" s="7"/>
      <c r="R137" s="6" t="s">
        <v>272</v>
      </c>
      <c r="S137" s="20">
        <v>5.8144682439924399E-2</v>
      </c>
      <c r="V137" s="12"/>
    </row>
    <row r="138" spans="1:22">
      <c r="A138" s="1" t="s">
        <v>274</v>
      </c>
      <c r="B138">
        <v>0.14053094777137209</v>
      </c>
      <c r="C138">
        <v>-4.2316314242482833E-2</v>
      </c>
      <c r="D138">
        <v>0.51452267010612995</v>
      </c>
      <c r="E138">
        <v>-0.18284726201385501</v>
      </c>
      <c r="F138" s="18">
        <f t="shared" si="6"/>
        <v>-5.981034306854E-4</v>
      </c>
      <c r="G138" s="18">
        <f t="shared" si="7"/>
        <v>5.78958875735451E-2</v>
      </c>
      <c r="I138" s="6" t="s">
        <v>275</v>
      </c>
      <c r="J138" s="20">
        <v>-5.981034306854E-4</v>
      </c>
      <c r="L138" s="2" t="str">
        <f>_xlfn.XLOOKUP(I138,Sheet!$B$2:$B$900,Sheet!$A$2:$A$900)</f>
        <v>ELV</v>
      </c>
      <c r="M138" s="17">
        <f t="shared" si="8"/>
        <v>-5.981034306854E-4</v>
      </c>
      <c r="P138" s="7"/>
      <c r="R138" s="6" t="s">
        <v>274</v>
      </c>
      <c r="S138" s="20">
        <v>5.78958875735451E-2</v>
      </c>
      <c r="V138" s="12"/>
    </row>
    <row r="139" spans="1:22">
      <c r="A139" s="1" t="s">
        <v>276</v>
      </c>
      <c r="B139">
        <v>0.26945213936531048</v>
      </c>
      <c r="C139">
        <v>0.17540273690532801</v>
      </c>
      <c r="D139">
        <v>1.250905397583665</v>
      </c>
      <c r="E139">
        <v>-9.4049402459982445E-2</v>
      </c>
      <c r="F139" s="18">
        <f t="shared" si="6"/>
        <v>2.495797360516E-3</v>
      </c>
      <c r="G139" s="18">
        <f t="shared" si="7"/>
        <v>6.6822363283830996E-3</v>
      </c>
      <c r="I139" s="6" t="s">
        <v>277</v>
      </c>
      <c r="J139" s="20">
        <v>2.495797360516E-3</v>
      </c>
      <c r="L139" s="2" t="str">
        <f>_xlfn.XLOOKUP(I139,Sheet!$B$2:$B$900,Sheet!$A$2:$A$900)</f>
        <v>EMN</v>
      </c>
      <c r="M139" s="17">
        <f t="shared" si="8"/>
        <v>2.495797360516E-3</v>
      </c>
      <c r="P139" s="7"/>
      <c r="R139" s="6" t="s">
        <v>276</v>
      </c>
      <c r="S139" s="20">
        <v>6.6822363283830996E-3</v>
      </c>
      <c r="V139" s="12"/>
    </row>
    <row r="140" spans="1:22">
      <c r="A140" s="1" t="s">
        <v>278</v>
      </c>
      <c r="B140">
        <v>0.21738541746872819</v>
      </c>
      <c r="C140">
        <v>6.2930242813753923E-2</v>
      </c>
      <c r="D140">
        <v>0.95350638810365673</v>
      </c>
      <c r="E140">
        <v>-0.15445517465497419</v>
      </c>
      <c r="F140" s="18">
        <f t="shared" si="6"/>
        <v>2.0647391138722999E-3</v>
      </c>
      <c r="G140" s="18">
        <f t="shared" si="7"/>
        <v>2.93065685964445E-2</v>
      </c>
      <c r="I140" s="6" t="s">
        <v>279</v>
      </c>
      <c r="J140" s="20">
        <v>2.0647391138722999E-3</v>
      </c>
      <c r="L140" s="2" t="str">
        <f>_xlfn.XLOOKUP(I140,Sheet!$B$2:$B$900,Sheet!$A$2:$A$900)</f>
        <v>EMR</v>
      </c>
      <c r="M140" s="17">
        <f t="shared" si="8"/>
        <v>2.0647391138722999E-3</v>
      </c>
      <c r="P140" s="7"/>
      <c r="R140" s="6" t="s">
        <v>278</v>
      </c>
      <c r="S140" s="20">
        <v>2.93065685964445E-2</v>
      </c>
      <c r="V140" s="12"/>
    </row>
    <row r="141" spans="1:22">
      <c r="A141" s="1" t="s">
        <v>280</v>
      </c>
      <c r="B141">
        <v>0.18531292769393909</v>
      </c>
      <c r="C141">
        <v>2.229730782408124E-2</v>
      </c>
      <c r="D141">
        <v>0.77031208773027282</v>
      </c>
      <c r="E141">
        <v>-0.16301561986985791</v>
      </c>
      <c r="F141" s="18">
        <f t="shared" si="6"/>
        <v>2.4370676855730001E-3</v>
      </c>
      <c r="G141" s="18">
        <f t="shared" si="7"/>
        <v>-1.0206511606140599E-2</v>
      </c>
      <c r="I141" s="6" t="s">
        <v>281</v>
      </c>
      <c r="J141" s="20">
        <v>2.4370676855730001E-3</v>
      </c>
      <c r="L141" s="2" t="str">
        <f>_xlfn.XLOOKUP(I141,Sheet!$B$2:$B$900,Sheet!$A$2:$A$900)</f>
        <v>EOG</v>
      </c>
      <c r="M141" s="17">
        <f t="shared" si="8"/>
        <v>2.4370676855730001E-3</v>
      </c>
      <c r="P141" s="7"/>
      <c r="R141" s="6" t="s">
        <v>280</v>
      </c>
      <c r="S141" s="20">
        <v>-1.0206511606140599E-2</v>
      </c>
      <c r="V141" s="12"/>
    </row>
    <row r="142" spans="1:22">
      <c r="A142" s="1" t="s">
        <v>282</v>
      </c>
      <c r="B142">
        <v>0.23556135852465149</v>
      </c>
      <c r="C142">
        <v>0.25542865312053092</v>
      </c>
      <c r="D142">
        <v>1.057325231877523</v>
      </c>
      <c r="E142">
        <v>1.986729459587935E-2</v>
      </c>
      <c r="F142" s="18">
        <f t="shared" si="6"/>
        <v>-3.3880252493339999E-3</v>
      </c>
      <c r="G142" s="18">
        <f t="shared" si="7"/>
        <v>3.7701566421032097E-2</v>
      </c>
      <c r="I142" s="6" t="s">
        <v>283</v>
      </c>
      <c r="J142" s="20">
        <v>-3.3880252493339999E-3</v>
      </c>
      <c r="L142" s="2" t="str">
        <f>_xlfn.XLOOKUP(I142,Sheet!$B$2:$B$900,Sheet!$A$2:$A$900)</f>
        <v>EQIX</v>
      </c>
      <c r="M142" s="17">
        <f t="shared" si="8"/>
        <v>-3.3880252493339999E-3</v>
      </c>
      <c r="P142" s="7"/>
      <c r="R142" s="6" t="s">
        <v>282</v>
      </c>
      <c r="S142" s="20">
        <v>3.7701566421032097E-2</v>
      </c>
      <c r="V142" s="12"/>
    </row>
    <row r="143" spans="1:22">
      <c r="A143" s="1" t="s">
        <v>284</v>
      </c>
      <c r="B143">
        <v>0.22271304981664131</v>
      </c>
      <c r="C143">
        <v>0.1048698441307926</v>
      </c>
      <c r="D143">
        <v>0.98393719929031265</v>
      </c>
      <c r="E143">
        <v>-0.1178432056858487</v>
      </c>
      <c r="F143" s="18">
        <f t="shared" si="6"/>
        <v>-3.7543834408423002E-3</v>
      </c>
      <c r="G143" s="18">
        <f t="shared" si="7"/>
        <v>1.6778524260193E-3</v>
      </c>
      <c r="I143" s="6" t="s">
        <v>285</v>
      </c>
      <c r="J143" s="20">
        <v>-3.7543834408423002E-3</v>
      </c>
      <c r="L143" s="2" t="str">
        <f>_xlfn.XLOOKUP(I143,Sheet!$B$2:$B$900,Sheet!$A$2:$A$900)</f>
        <v>EQR</v>
      </c>
      <c r="M143" s="17">
        <f t="shared" si="8"/>
        <v>-3.7543834408423002E-3</v>
      </c>
      <c r="P143" s="7"/>
      <c r="R143" s="6" t="s">
        <v>284</v>
      </c>
      <c r="S143" s="20">
        <v>1.6778524260193E-3</v>
      </c>
      <c r="V143" s="12"/>
    </row>
    <row r="144" spans="1:22">
      <c r="A144" s="1" t="s">
        <v>286</v>
      </c>
      <c r="B144">
        <v>0.23794767133443531</v>
      </c>
      <c r="C144">
        <v>0.21866817054751089</v>
      </c>
      <c r="D144">
        <v>1.0709555707982019</v>
      </c>
      <c r="E144">
        <v>-1.9279500786924472E-2</v>
      </c>
      <c r="F144" s="18">
        <f t="shared" si="6"/>
        <v>-1.1931849463207001E-3</v>
      </c>
      <c r="G144" s="18">
        <f t="shared" si="7"/>
        <v>4.0109429453703598E-2</v>
      </c>
      <c r="I144" s="6" t="s">
        <v>287</v>
      </c>
      <c r="J144" s="20">
        <v>-1.1931849463207001E-3</v>
      </c>
      <c r="L144" s="2" t="str">
        <f>_xlfn.XLOOKUP(I144,Sheet!$B$2:$B$900,Sheet!$A$2:$A$900)</f>
        <v>EQT</v>
      </c>
      <c r="M144" s="17">
        <f t="shared" si="8"/>
        <v>-1.1931849463207001E-3</v>
      </c>
      <c r="P144" s="7"/>
      <c r="R144" s="6" t="s">
        <v>286</v>
      </c>
      <c r="S144" s="20">
        <v>4.0109429453703598E-2</v>
      </c>
      <c r="V144" s="12"/>
    </row>
    <row r="145" spans="1:22">
      <c r="A145" s="1" t="s">
        <v>288</v>
      </c>
      <c r="B145">
        <v>0.17801082099777199</v>
      </c>
      <c r="C145">
        <v>-0.23855746893780971</v>
      </c>
      <c r="D145">
        <v>0.72860331061788131</v>
      </c>
      <c r="E145">
        <v>-0.4165682899355817</v>
      </c>
      <c r="F145" s="18">
        <f t="shared" si="6"/>
        <v>-7.0357355392778997E-3</v>
      </c>
      <c r="G145" s="18">
        <f t="shared" si="7"/>
        <v>2.4524572411637999E-2</v>
      </c>
      <c r="I145" s="6" t="s">
        <v>289</v>
      </c>
      <c r="J145" s="20">
        <v>-7.0357355392778997E-3</v>
      </c>
      <c r="L145" s="2" t="str">
        <f>_xlfn.XLOOKUP(I145,Sheet!$B$2:$B$900,Sheet!$A$2:$A$900)</f>
        <v>ES</v>
      </c>
      <c r="M145" s="17">
        <f t="shared" si="8"/>
        <v>-7.0357355392778997E-3</v>
      </c>
      <c r="P145" s="7"/>
      <c r="R145" s="6" t="s">
        <v>288</v>
      </c>
      <c r="S145" s="20">
        <v>2.4524572411637999E-2</v>
      </c>
      <c r="V145" s="12"/>
    </row>
    <row r="146" spans="1:22">
      <c r="A146" s="1" t="s">
        <v>290</v>
      </c>
      <c r="B146">
        <v>0.24113047533569709</v>
      </c>
      <c r="C146">
        <v>0.23138749897273389</v>
      </c>
      <c r="D146">
        <v>1.0891353739981109</v>
      </c>
      <c r="E146">
        <v>-9.7429763629632293E-3</v>
      </c>
      <c r="F146" s="18">
        <f t="shared" si="6"/>
        <v>-3.6544165570704E-3</v>
      </c>
      <c r="G146" s="18">
        <f t="shared" si="7"/>
        <v>-2.5096827498078001E-3</v>
      </c>
      <c r="I146" s="6" t="s">
        <v>291</v>
      </c>
      <c r="J146" s="20">
        <v>-3.6544165570704E-3</v>
      </c>
      <c r="L146" s="2" t="str">
        <f>_xlfn.XLOOKUP(I146,Sheet!$B$2:$B$900,Sheet!$A$2:$A$900)</f>
        <v>ESS</v>
      </c>
      <c r="M146" s="17">
        <f t="shared" si="8"/>
        <v>-3.6544165570704E-3</v>
      </c>
      <c r="P146" s="7"/>
      <c r="R146" s="6" t="s">
        <v>290</v>
      </c>
      <c r="S146" s="20">
        <v>-2.5096827498078001E-3</v>
      </c>
      <c r="V146" s="12"/>
    </row>
    <row r="147" spans="1:22">
      <c r="A147" s="1" t="s">
        <v>292</v>
      </c>
      <c r="B147">
        <v>0.24651782286041399</v>
      </c>
      <c r="C147">
        <v>0.48103536918071749</v>
      </c>
      <c r="D147">
        <v>1.1199072712717231</v>
      </c>
      <c r="E147">
        <v>0.2345175463203035</v>
      </c>
      <c r="F147" s="18">
        <f t="shared" si="6"/>
        <v>2.6948315481381E-3</v>
      </c>
      <c r="G147" s="18">
        <f t="shared" si="7"/>
        <v>7.2690083903076394E-2</v>
      </c>
      <c r="I147" s="6" t="s">
        <v>293</v>
      </c>
      <c r="J147" s="20">
        <v>2.6948315481381E-3</v>
      </c>
      <c r="L147" s="2" t="str">
        <f>_xlfn.XLOOKUP(I147,Sheet!$B$2:$B$900,Sheet!$A$2:$A$900)</f>
        <v>ETN</v>
      </c>
      <c r="M147" s="17">
        <f t="shared" si="8"/>
        <v>2.6948315481381E-3</v>
      </c>
      <c r="P147" s="7"/>
      <c r="R147" s="6" t="s">
        <v>292</v>
      </c>
      <c r="S147" s="20">
        <v>7.2690083903076394E-2</v>
      </c>
      <c r="V147" s="12"/>
    </row>
    <row r="148" spans="1:22">
      <c r="A148" s="1" t="s">
        <v>294</v>
      </c>
      <c r="B148">
        <v>0.16574478897746739</v>
      </c>
      <c r="C148">
        <v>-4.0560892251777843E-2</v>
      </c>
      <c r="D148">
        <v>0.65854117418581837</v>
      </c>
      <c r="E148">
        <v>-0.20630568122924531</v>
      </c>
      <c r="F148" s="18">
        <f t="shared" si="6"/>
        <v>-5.4082294183784001E-3</v>
      </c>
      <c r="G148" s="18">
        <f t="shared" si="7"/>
        <v>2.3105063122767399E-2</v>
      </c>
      <c r="I148" s="6" t="s">
        <v>295</v>
      </c>
      <c r="J148" s="20">
        <v>-5.4082294183784001E-3</v>
      </c>
      <c r="L148" s="2" t="str">
        <f>_xlfn.XLOOKUP(I148,Sheet!$B$2:$B$900,Sheet!$A$2:$A$900)</f>
        <v>ETR</v>
      </c>
      <c r="M148" s="17">
        <f t="shared" si="8"/>
        <v>-5.4082294183784001E-3</v>
      </c>
      <c r="P148" s="7"/>
      <c r="R148" s="6" t="s">
        <v>294</v>
      </c>
      <c r="S148" s="20">
        <v>2.3105063122767399E-2</v>
      </c>
      <c r="V148" s="12"/>
    </row>
    <row r="149" spans="1:22">
      <c r="A149" s="1" t="s">
        <v>296</v>
      </c>
      <c r="B149">
        <v>0.15436885304377279</v>
      </c>
      <c r="C149">
        <v>-0.1206766808808877</v>
      </c>
      <c r="D149">
        <v>0.59356316221670125</v>
      </c>
      <c r="E149">
        <v>-0.27504553392466052</v>
      </c>
      <c r="F149" s="18">
        <f t="shared" si="6"/>
        <v>-5.6409050336027004E-3</v>
      </c>
      <c r="G149" s="18">
        <f t="shared" si="7"/>
        <v>6.7716668102416003E-3</v>
      </c>
      <c r="I149" s="6" t="s">
        <v>297</v>
      </c>
      <c r="J149" s="20">
        <v>-5.6409050336027004E-3</v>
      </c>
      <c r="L149" s="2" t="str">
        <f>_xlfn.XLOOKUP(I149,Sheet!$B$2:$B$900,Sheet!$A$2:$A$900)</f>
        <v>EVRG</v>
      </c>
      <c r="M149" s="17">
        <f t="shared" si="8"/>
        <v>-5.6409050336027004E-3</v>
      </c>
      <c r="P149" s="7"/>
      <c r="R149" s="6" t="s">
        <v>296</v>
      </c>
      <c r="S149" s="20">
        <v>6.7716668102416003E-3</v>
      </c>
      <c r="V149" s="12"/>
    </row>
    <row r="150" spans="1:22">
      <c r="A150" s="1" t="s">
        <v>298</v>
      </c>
      <c r="B150">
        <v>0.236055779775101</v>
      </c>
      <c r="C150">
        <v>6.0722073478544643E-2</v>
      </c>
      <c r="D150">
        <v>1.060149308078087</v>
      </c>
      <c r="E150">
        <v>-0.1753337062965564</v>
      </c>
      <c r="F150" s="18">
        <f t="shared" si="6"/>
        <v>2.2741155059510001E-4</v>
      </c>
      <c r="G150" s="18">
        <f t="shared" si="7"/>
        <v>6.0136590194350699E-2</v>
      </c>
      <c r="I150" s="6" t="s">
        <v>299</v>
      </c>
      <c r="J150" s="20">
        <v>2.2741155059510001E-4</v>
      </c>
      <c r="L150" s="2" t="str">
        <f>_xlfn.XLOOKUP(I150,Sheet!$B$2:$B$900,Sheet!$A$2:$A$900)</f>
        <v>EW</v>
      </c>
      <c r="M150" s="17">
        <f t="shared" si="8"/>
        <v>2.2741155059510001E-4</v>
      </c>
      <c r="P150" s="7"/>
      <c r="R150" s="6" t="s">
        <v>298</v>
      </c>
      <c r="S150" s="20">
        <v>6.0136590194350699E-2</v>
      </c>
      <c r="V150" s="12"/>
    </row>
    <row r="151" spans="1:22">
      <c r="A151" s="1" t="s">
        <v>300</v>
      </c>
      <c r="B151">
        <v>0.1441867326470542</v>
      </c>
      <c r="C151">
        <v>-0.1268786269037977</v>
      </c>
      <c r="D151">
        <v>0.53540408459309052</v>
      </c>
      <c r="E151">
        <v>-0.27106535955085193</v>
      </c>
      <c r="F151" s="18">
        <f t="shared" si="6"/>
        <v>-3.0542118292450999E-3</v>
      </c>
      <c r="G151" s="18">
        <f t="shared" si="7"/>
        <v>3.30256526677579E-2</v>
      </c>
      <c r="I151" s="6" t="s">
        <v>301</v>
      </c>
      <c r="J151" s="20">
        <v>-3.0542118292450999E-3</v>
      </c>
      <c r="L151" s="2" t="str">
        <f>_xlfn.XLOOKUP(I151,Sheet!$B$2:$B$900,Sheet!$A$2:$A$900)</f>
        <v>EXC</v>
      </c>
      <c r="M151" s="17">
        <f t="shared" si="8"/>
        <v>-3.0542118292450999E-3</v>
      </c>
      <c r="P151" s="7"/>
      <c r="R151" s="6" t="s">
        <v>300</v>
      </c>
      <c r="S151" s="20">
        <v>3.30256526677579E-2</v>
      </c>
      <c r="V151" s="12"/>
    </row>
    <row r="152" spans="1:22">
      <c r="A152" s="1" t="s">
        <v>302</v>
      </c>
      <c r="B152">
        <v>0.22811330378572581</v>
      </c>
      <c r="C152">
        <v>0.23955447894322129</v>
      </c>
      <c r="D152">
        <v>1.0147828166605819</v>
      </c>
      <c r="E152">
        <v>1.1441175157495509E-2</v>
      </c>
      <c r="F152" s="18">
        <f t="shared" si="6"/>
        <v>-3.4876156238346999E-3</v>
      </c>
      <c r="G152" s="18">
        <f t="shared" si="7"/>
        <v>4.4339205332848797E-2</v>
      </c>
      <c r="I152" s="6" t="s">
        <v>303</v>
      </c>
      <c r="J152" s="20">
        <v>-3.4876156238346999E-3</v>
      </c>
      <c r="L152" s="2" t="str">
        <f>_xlfn.XLOOKUP(I152,Sheet!$B$2:$B$900,Sheet!$A$2:$A$900)</f>
        <v>EXPD</v>
      </c>
      <c r="M152" s="17">
        <f t="shared" si="8"/>
        <v>-3.4876156238346999E-3</v>
      </c>
      <c r="P152" s="7"/>
      <c r="R152" s="6" t="s">
        <v>302</v>
      </c>
      <c r="S152" s="20">
        <v>4.4339205332848797E-2</v>
      </c>
      <c r="V152" s="12"/>
    </row>
    <row r="153" spans="1:22">
      <c r="A153" s="1" t="s">
        <v>304</v>
      </c>
      <c r="B153">
        <v>0.32009526147674072</v>
      </c>
      <c r="C153">
        <v>0.63914211781202357</v>
      </c>
      <c r="D153">
        <v>1.540172972039952</v>
      </c>
      <c r="E153">
        <v>0.31904685633528279</v>
      </c>
      <c r="F153" s="18">
        <f t="shared" si="6"/>
        <v>4.4500113237794002E-3</v>
      </c>
      <c r="G153" s="18">
        <f t="shared" si="7"/>
        <v>-1.11405805128536E-2</v>
      </c>
      <c r="I153" s="6" t="s">
        <v>305</v>
      </c>
      <c r="J153" s="20">
        <v>4.4500113237794002E-3</v>
      </c>
      <c r="L153" s="2" t="str">
        <f>_xlfn.XLOOKUP(I153,Sheet!$B$2:$B$900,Sheet!$A$2:$A$900)</f>
        <v>EXPE</v>
      </c>
      <c r="M153" s="17">
        <f t="shared" si="8"/>
        <v>4.4500113237794002E-3</v>
      </c>
      <c r="P153" s="7"/>
      <c r="R153" s="6" t="s">
        <v>304</v>
      </c>
      <c r="S153" s="20">
        <v>-1.11405805128536E-2</v>
      </c>
      <c r="V153" s="12"/>
    </row>
    <row r="154" spans="1:22">
      <c r="A154" s="1" t="s">
        <v>306</v>
      </c>
      <c r="B154">
        <v>0.23725312899443521</v>
      </c>
      <c r="C154">
        <v>0.18041973259483601</v>
      </c>
      <c r="D154">
        <v>1.0669884264028191</v>
      </c>
      <c r="E154">
        <v>-5.683339639959914E-2</v>
      </c>
      <c r="F154" s="18">
        <f t="shared" si="6"/>
        <v>-6.4440465604084004E-3</v>
      </c>
      <c r="G154" s="18">
        <f t="shared" si="7"/>
        <v>7.6256380139521601E-2</v>
      </c>
      <c r="I154" s="6" t="s">
        <v>307</v>
      </c>
      <c r="J154" s="20">
        <v>-6.4440465604084004E-3</v>
      </c>
      <c r="L154" s="2" t="str">
        <f>_xlfn.XLOOKUP(I154,Sheet!$B$2:$B$900,Sheet!$A$2:$A$900)</f>
        <v>EXR</v>
      </c>
      <c r="M154" s="17">
        <f t="shared" si="8"/>
        <v>-6.4440465604084004E-3</v>
      </c>
      <c r="P154" s="7"/>
      <c r="R154" s="6" t="s">
        <v>306</v>
      </c>
      <c r="S154" s="20">
        <v>7.6256380139521601E-2</v>
      </c>
      <c r="V154" s="12"/>
    </row>
    <row r="155" spans="1:22">
      <c r="A155" s="1" t="s">
        <v>308</v>
      </c>
      <c r="B155">
        <v>0.29623886794988291</v>
      </c>
      <c r="C155">
        <v>0.20894219468653641</v>
      </c>
      <c r="D155">
        <v>1.40390804991282</v>
      </c>
      <c r="E155">
        <v>-8.7296673263346447E-2</v>
      </c>
      <c r="F155" s="18">
        <f t="shared" si="6"/>
        <v>3.1712693224819999E-3</v>
      </c>
      <c r="G155" s="18">
        <f t="shared" si="7"/>
        <v>5.2377087888385999E-2</v>
      </c>
      <c r="I155" s="6" t="s">
        <v>309</v>
      </c>
      <c r="J155" s="20">
        <v>3.1712693224819999E-3</v>
      </c>
      <c r="L155" s="2" t="str">
        <f>_xlfn.XLOOKUP(I155,Sheet!$B$2:$B$900,Sheet!$A$2:$A$900)</f>
        <v>F</v>
      </c>
      <c r="M155" s="17">
        <f t="shared" si="8"/>
        <v>3.1712693224819999E-3</v>
      </c>
      <c r="P155" s="7"/>
      <c r="R155" s="6" t="s">
        <v>308</v>
      </c>
      <c r="S155" s="20">
        <v>5.2377087888385999E-2</v>
      </c>
      <c r="V155" s="12"/>
    </row>
    <row r="156" spans="1:22">
      <c r="A156" s="1" t="s">
        <v>310</v>
      </c>
      <c r="B156">
        <v>0.20779288725448061</v>
      </c>
      <c r="C156">
        <v>0.36807205697816658</v>
      </c>
      <c r="D156">
        <v>0.89871498045962117</v>
      </c>
      <c r="E156">
        <v>0.160279169723686</v>
      </c>
      <c r="F156" s="18">
        <f t="shared" si="6"/>
        <v>-7.9655370937809996E-4</v>
      </c>
      <c r="G156" s="18">
        <f t="shared" si="7"/>
        <v>7.0007426955357194E-2</v>
      </c>
      <c r="I156" s="6" t="s">
        <v>311</v>
      </c>
      <c r="J156" s="20">
        <v>-7.9655370937809996E-4</v>
      </c>
      <c r="L156" s="2" t="str">
        <f>_xlfn.XLOOKUP(I156,Sheet!$B$2:$B$900,Sheet!$A$2:$A$900)</f>
        <v>FAST</v>
      </c>
      <c r="M156" s="17">
        <f t="shared" si="8"/>
        <v>-7.9655370937809996E-4</v>
      </c>
      <c r="P156" s="7"/>
      <c r="R156" s="6" t="s">
        <v>310</v>
      </c>
      <c r="S156" s="20">
        <v>7.0007426955357194E-2</v>
      </c>
      <c r="V156" s="12"/>
    </row>
    <row r="157" spans="1:22">
      <c r="A157" s="1" t="s">
        <v>312</v>
      </c>
      <c r="B157">
        <v>0.30472187966851211</v>
      </c>
      <c r="C157">
        <v>0.1898323018103365</v>
      </c>
      <c r="D157">
        <v>1.452362018025863</v>
      </c>
      <c r="E157">
        <v>-0.11488957785817561</v>
      </c>
      <c r="F157" s="18">
        <f t="shared" si="6"/>
        <v>1.14264910215687E-2</v>
      </c>
      <c r="G157" s="18">
        <f t="shared" si="7"/>
        <v>0.10362138867233631</v>
      </c>
      <c r="I157" s="6" t="s">
        <v>313</v>
      </c>
      <c r="J157" s="20">
        <v>1.14264910215687E-2</v>
      </c>
      <c r="L157" s="2" t="str">
        <f>_xlfn.XLOOKUP(I157,Sheet!$B$2:$B$900,Sheet!$A$2:$A$900)</f>
        <v>FCX</v>
      </c>
      <c r="M157" s="17">
        <f t="shared" si="8"/>
        <v>1.14264910215687E-2</v>
      </c>
      <c r="P157" s="7"/>
      <c r="R157" s="6" t="s">
        <v>312</v>
      </c>
      <c r="S157" s="20">
        <v>0.10362138867233631</v>
      </c>
      <c r="V157" s="12"/>
    </row>
    <row r="158" spans="1:22">
      <c r="A158" s="1" t="s">
        <v>314</v>
      </c>
      <c r="B158">
        <v>0.2004230926376846</v>
      </c>
      <c r="C158">
        <v>0.20285784560385611</v>
      </c>
      <c r="D158">
        <v>0.85661957788252718</v>
      </c>
      <c r="E158">
        <v>2.4347529661715439E-3</v>
      </c>
      <c r="F158" s="18">
        <f t="shared" si="6"/>
        <v>-9.5811759014500001E-4</v>
      </c>
      <c r="G158" s="18">
        <f t="shared" si="7"/>
        <v>5.6784810843111301E-2</v>
      </c>
      <c r="I158" s="6" t="s">
        <v>315</v>
      </c>
      <c r="J158" s="20">
        <v>-9.5811759014500001E-4</v>
      </c>
      <c r="L158" s="2" t="str">
        <f>_xlfn.XLOOKUP(I158,Sheet!$B$2:$B$900,Sheet!$A$2:$A$900)</f>
        <v>FDS</v>
      </c>
      <c r="M158" s="17">
        <f t="shared" si="8"/>
        <v>-9.5811759014500001E-4</v>
      </c>
      <c r="P158" s="7"/>
      <c r="R158" s="6" t="s">
        <v>314</v>
      </c>
      <c r="S158" s="20">
        <v>5.6784810843111301E-2</v>
      </c>
      <c r="V158" s="12"/>
    </row>
    <row r="159" spans="1:22">
      <c r="A159" s="1" t="s">
        <v>316</v>
      </c>
      <c r="B159">
        <v>0.23664004306779579</v>
      </c>
      <c r="C159">
        <v>0.43767428743692038</v>
      </c>
      <c r="D159">
        <v>1.0634865514879579</v>
      </c>
      <c r="E159">
        <v>0.20103424436912459</v>
      </c>
      <c r="F159" s="18">
        <f t="shared" si="6"/>
        <v>1.4363734167474999E-3</v>
      </c>
      <c r="G159" s="18">
        <f t="shared" si="7"/>
        <v>-2.3859719085214899E-2</v>
      </c>
      <c r="I159" s="6" t="s">
        <v>317</v>
      </c>
      <c r="J159" s="20">
        <v>1.4363734167474999E-3</v>
      </c>
      <c r="L159" s="2" t="str">
        <f>_xlfn.XLOOKUP(I159,Sheet!$B$2:$B$900,Sheet!$A$2:$A$900)</f>
        <v>FDX</v>
      </c>
      <c r="M159" s="17">
        <f t="shared" si="8"/>
        <v>1.4363734167474999E-3</v>
      </c>
      <c r="P159" s="7"/>
      <c r="R159" s="6" t="s">
        <v>316</v>
      </c>
      <c r="S159" s="20">
        <v>-2.3859719085214899E-2</v>
      </c>
      <c r="V159" s="12"/>
    </row>
    <row r="160" spans="1:22">
      <c r="A160" s="1" t="s">
        <v>318</v>
      </c>
      <c r="B160">
        <v>0.14698187863668671</v>
      </c>
      <c r="C160">
        <v>-7.2928705914678593E-2</v>
      </c>
      <c r="D160">
        <v>0.55136963069218692</v>
      </c>
      <c r="E160">
        <v>-0.21991058455136531</v>
      </c>
      <c r="F160" s="18">
        <f t="shared" si="6"/>
        <v>-5.3889099494308004E-3</v>
      </c>
      <c r="G160" s="18">
        <f t="shared" si="7"/>
        <v>-7.8398889233444007E-3</v>
      </c>
      <c r="I160" s="6" t="s">
        <v>319</v>
      </c>
      <c r="J160" s="20">
        <v>-5.3889099494308004E-3</v>
      </c>
      <c r="L160" s="2" t="str">
        <f>_xlfn.XLOOKUP(I160,Sheet!$B$2:$B$900,Sheet!$A$2:$A$900)</f>
        <v>FE</v>
      </c>
      <c r="M160" s="17">
        <f t="shared" si="8"/>
        <v>-5.3889099494308004E-3</v>
      </c>
      <c r="P160" s="7"/>
      <c r="R160" s="6" t="s">
        <v>318</v>
      </c>
      <c r="S160" s="20">
        <v>-7.8398889233444007E-3</v>
      </c>
      <c r="V160" s="12"/>
    </row>
    <row r="161" spans="1:22">
      <c r="A161" s="1" t="s">
        <v>320</v>
      </c>
      <c r="B161">
        <v>0.2278830685496116</v>
      </c>
      <c r="C161">
        <v>0.24349058978941271</v>
      </c>
      <c r="D161">
        <v>1.013467739992153</v>
      </c>
      <c r="E161">
        <v>1.5607521239801161E-2</v>
      </c>
      <c r="F161" s="18">
        <f t="shared" si="6"/>
        <v>-1.2653705377007999E-3</v>
      </c>
      <c r="G161" s="18">
        <f t="shared" si="7"/>
        <v>-1.68899106811537E-2</v>
      </c>
      <c r="I161" s="6" t="s">
        <v>321</v>
      </c>
      <c r="J161" s="20">
        <v>-1.2653705377007999E-3</v>
      </c>
      <c r="L161" s="2" t="str">
        <f>_xlfn.XLOOKUP(I161,Sheet!$B$2:$B$900,Sheet!$A$2:$A$900)</f>
        <v>FFIV</v>
      </c>
      <c r="M161" s="17">
        <f t="shared" si="8"/>
        <v>-1.2653705377007999E-3</v>
      </c>
      <c r="P161" s="7"/>
      <c r="R161" s="6" t="s">
        <v>320</v>
      </c>
      <c r="S161" s="20">
        <v>-1.68899106811537E-2</v>
      </c>
      <c r="V161" s="12"/>
    </row>
    <row r="162" spans="1:22">
      <c r="A162" s="1" t="s">
        <v>322</v>
      </c>
      <c r="B162">
        <v>0.20464818181777661</v>
      </c>
      <c r="C162">
        <v>0.2958268229619091</v>
      </c>
      <c r="D162">
        <v>0.88075279179255328</v>
      </c>
      <c r="E162">
        <v>9.1178641144132516E-2</v>
      </c>
      <c r="F162" s="18">
        <f t="shared" si="6"/>
        <v>9.6876967981770004E-4</v>
      </c>
      <c r="G162" s="18">
        <f t="shared" si="7"/>
        <v>4.2430414968204003E-3</v>
      </c>
      <c r="I162" s="6" t="s">
        <v>323</v>
      </c>
      <c r="J162" s="20">
        <v>9.6876967981770004E-4</v>
      </c>
      <c r="L162" s="2" t="str">
        <f>_xlfn.XLOOKUP(I162,Sheet!$B$2:$B$900,Sheet!$A$2:$A$900)</f>
        <v>FI</v>
      </c>
      <c r="M162" s="17">
        <f t="shared" si="8"/>
        <v>9.6876967981770004E-4</v>
      </c>
      <c r="P162" s="7"/>
      <c r="R162" s="6" t="s">
        <v>322</v>
      </c>
      <c r="S162" s="20">
        <v>4.2430414968204003E-3</v>
      </c>
      <c r="V162" s="12"/>
    </row>
    <row r="163" spans="1:22">
      <c r="A163" s="1" t="s">
        <v>324</v>
      </c>
      <c r="B163">
        <v>0.22865623169255489</v>
      </c>
      <c r="C163">
        <v>0.69808233806110465</v>
      </c>
      <c r="D163">
        <v>1.0178839571938909</v>
      </c>
      <c r="E163">
        <v>0.46942610636854981</v>
      </c>
      <c r="F163" s="18">
        <f t="shared" si="6"/>
        <v>7.3627015314478E-3</v>
      </c>
      <c r="G163" s="18">
        <f t="shared" si="7"/>
        <v>6.0810403207888199E-2</v>
      </c>
      <c r="I163" s="6" t="s">
        <v>325</v>
      </c>
      <c r="J163" s="20">
        <v>7.3627015314478E-3</v>
      </c>
      <c r="L163" s="2" t="str">
        <f>_xlfn.XLOOKUP(I163,Sheet!$B$2:$B$900,Sheet!$A$2:$A$900)</f>
        <v>FICO</v>
      </c>
      <c r="M163" s="17">
        <f t="shared" si="8"/>
        <v>7.3627015314478E-3</v>
      </c>
      <c r="P163" s="7"/>
      <c r="R163" s="6" t="s">
        <v>324</v>
      </c>
      <c r="S163" s="20">
        <v>6.0810403207888199E-2</v>
      </c>
      <c r="V163" s="12"/>
    </row>
    <row r="164" spans="1:22">
      <c r="A164" s="1" t="s">
        <v>326</v>
      </c>
      <c r="B164">
        <v>0.26010507082379891</v>
      </c>
      <c r="C164">
        <v>-2.6288414070844479E-2</v>
      </c>
      <c r="D164">
        <v>1.1975160382283989</v>
      </c>
      <c r="E164">
        <v>-0.28639348489464328</v>
      </c>
      <c r="F164" s="18">
        <f t="shared" si="6"/>
        <v>6.5888607849129996E-4</v>
      </c>
      <c r="G164" s="18">
        <f t="shared" si="7"/>
        <v>-5.1524406054075003E-2</v>
      </c>
      <c r="I164" s="6" t="s">
        <v>327</v>
      </c>
      <c r="J164" s="20">
        <v>6.5888607849129996E-4</v>
      </c>
      <c r="L164" s="2" t="str">
        <f>_xlfn.XLOOKUP(I164,Sheet!$B$2:$B$900,Sheet!$A$2:$A$900)</f>
        <v>FIS</v>
      </c>
      <c r="M164" s="17">
        <f t="shared" si="8"/>
        <v>6.5888607849129996E-4</v>
      </c>
      <c r="P164" s="7"/>
      <c r="R164" s="6" t="s">
        <v>326</v>
      </c>
      <c r="S164" s="20">
        <v>-5.1524406054075003E-2</v>
      </c>
      <c r="V164" s="12"/>
    </row>
    <row r="165" spans="1:22">
      <c r="A165" s="1" t="s">
        <v>328</v>
      </c>
      <c r="B165">
        <v>0.33778792734197521</v>
      </c>
      <c r="C165">
        <v>0.17507567368923099</v>
      </c>
      <c r="D165">
        <v>1.64123140459948</v>
      </c>
      <c r="E165">
        <v>-0.16271225365274411</v>
      </c>
      <c r="F165" s="18">
        <f t="shared" si="6"/>
        <v>6.8372077056920999E-3</v>
      </c>
      <c r="G165" s="18">
        <f t="shared" si="7"/>
        <v>3.7339543176462299E-2</v>
      </c>
      <c r="I165" s="6" t="s">
        <v>329</v>
      </c>
      <c r="J165" s="20">
        <v>6.8372077056920999E-3</v>
      </c>
      <c r="L165" s="2" t="str">
        <f>_xlfn.XLOOKUP(I165,Sheet!$B$2:$B$900,Sheet!$A$2:$A$900)</f>
        <v>FITB</v>
      </c>
      <c r="M165" s="17">
        <f t="shared" si="8"/>
        <v>6.8372077056920999E-3</v>
      </c>
      <c r="P165" s="7"/>
      <c r="R165" s="6" t="s">
        <v>328</v>
      </c>
      <c r="S165" s="20">
        <v>3.7339543176462299E-2</v>
      </c>
      <c r="V165" s="12"/>
    </row>
    <row r="166" spans="1:22">
      <c r="A166" s="1" t="s">
        <v>330</v>
      </c>
      <c r="B166">
        <v>0.19325519294095719</v>
      </c>
      <c r="C166">
        <v>-0.59025632278110529</v>
      </c>
      <c r="D166">
        <v>0.81567737541214835</v>
      </c>
      <c r="E166">
        <v>-0.78351151572206246</v>
      </c>
      <c r="F166" s="18">
        <f t="shared" si="6"/>
        <v>8.8552472811329996E-4</v>
      </c>
      <c r="G166" s="18">
        <f t="shared" si="7"/>
        <v>4.1031885246952102E-2</v>
      </c>
      <c r="I166" s="6" t="s">
        <v>331</v>
      </c>
      <c r="J166" s="20">
        <v>8.8552472811329996E-4</v>
      </c>
      <c r="L166" s="2" t="str">
        <f>_xlfn.XLOOKUP(I166,Sheet!$B$2:$B$900,Sheet!$A$2:$A$900)</f>
        <v>FMC</v>
      </c>
      <c r="M166" s="17">
        <f t="shared" si="8"/>
        <v>8.8552472811329996E-4</v>
      </c>
      <c r="P166" s="7"/>
      <c r="R166" s="6" t="s">
        <v>330</v>
      </c>
      <c r="S166" s="20">
        <v>4.1031885246952102E-2</v>
      </c>
      <c r="V166" s="12"/>
    </row>
    <row r="167" spans="1:22">
      <c r="A167" s="1" t="s">
        <v>332</v>
      </c>
      <c r="B167">
        <v>0.2257122615532646</v>
      </c>
      <c r="C167">
        <v>9.2370324386946812E-2</v>
      </c>
      <c r="D167">
        <v>1.001068345004926</v>
      </c>
      <c r="E167">
        <v>-0.13334193716631779</v>
      </c>
      <c r="F167" s="18">
        <f t="shared" si="6"/>
        <v>-1.0271419224718E-3</v>
      </c>
      <c r="G167" s="18">
        <f t="shared" si="7"/>
        <v>-4.90797555962992E-2</v>
      </c>
      <c r="I167" s="6" t="s">
        <v>333</v>
      </c>
      <c r="J167" s="20">
        <v>-1.0271419224718E-3</v>
      </c>
      <c r="L167" s="2" t="str">
        <f>_xlfn.XLOOKUP(I167,Sheet!$B$2:$B$900,Sheet!$A$2:$A$900)</f>
        <v>FRT</v>
      </c>
      <c r="M167" s="17">
        <f t="shared" si="8"/>
        <v>-1.0271419224718E-3</v>
      </c>
      <c r="P167" s="7"/>
      <c r="R167" s="6" t="s">
        <v>332</v>
      </c>
      <c r="S167" s="20">
        <v>-4.90797555962992E-2</v>
      </c>
      <c r="V167" s="12"/>
    </row>
    <row r="168" spans="1:22">
      <c r="A168" s="1" t="s">
        <v>334</v>
      </c>
      <c r="B168">
        <v>0.3237606703379477</v>
      </c>
      <c r="C168">
        <v>0.27821911268772292</v>
      </c>
      <c r="D168">
        <v>1.5611093576036019</v>
      </c>
      <c r="E168">
        <v>-4.5541557650224773E-2</v>
      </c>
      <c r="F168" s="18">
        <f t="shared" si="6"/>
        <v>9.8084852376472794E-5</v>
      </c>
      <c r="G168" s="18">
        <f t="shared" si="7"/>
        <v>6.0964208630603201E-2</v>
      </c>
      <c r="I168" s="6" t="s">
        <v>335</v>
      </c>
      <c r="J168" s="20">
        <v>9.8084852376472794E-5</v>
      </c>
      <c r="L168" s="2" t="str">
        <f>_xlfn.XLOOKUP(I168,Sheet!$B$2:$B$900,Sheet!$A$2:$A$900)</f>
        <v>FSLR</v>
      </c>
      <c r="M168" s="17">
        <f t="shared" si="8"/>
        <v>9.8084852376472794E-5</v>
      </c>
      <c r="P168" s="7"/>
      <c r="R168" s="6" t="s">
        <v>334</v>
      </c>
      <c r="S168" s="20">
        <v>6.0964208630603201E-2</v>
      </c>
      <c r="V168" s="12"/>
    </row>
    <row r="169" spans="1:22">
      <c r="A169" s="1" t="s">
        <v>336</v>
      </c>
      <c r="B169">
        <v>0.13886153158397641</v>
      </c>
      <c r="C169">
        <v>8.4850629041707593E-2</v>
      </c>
      <c r="D169">
        <v>0.50498716062029148</v>
      </c>
      <c r="E169">
        <v>-5.401090254226884E-2</v>
      </c>
      <c r="F169" s="18">
        <f t="shared" si="6"/>
        <v>-3.5324629998555001E-3</v>
      </c>
      <c r="G169" s="18">
        <f t="shared" si="7"/>
        <v>2.6317021874839E-3</v>
      </c>
      <c r="I169" s="6" t="s">
        <v>337</v>
      </c>
      <c r="J169" s="20">
        <v>-3.5324629998555001E-3</v>
      </c>
      <c r="L169" s="2" t="str">
        <f>_xlfn.XLOOKUP(I169,Sheet!$B$2:$B$900,Sheet!$A$2:$A$900)</f>
        <v>GD</v>
      </c>
      <c r="M169" s="17">
        <f t="shared" si="8"/>
        <v>-3.5324629998555001E-3</v>
      </c>
      <c r="P169" s="7"/>
      <c r="R169" s="6" t="s">
        <v>336</v>
      </c>
      <c r="S169" s="20">
        <v>2.6317021874839E-3</v>
      </c>
      <c r="V169" s="12"/>
    </row>
    <row r="170" spans="1:22">
      <c r="A170" s="1" t="s">
        <v>338</v>
      </c>
      <c r="B170">
        <v>0.21266002902850439</v>
      </c>
      <c r="C170">
        <v>0.70122300906962265</v>
      </c>
      <c r="D170">
        <v>0.92651552349108968</v>
      </c>
      <c r="E170">
        <v>0.48856298004111831</v>
      </c>
      <c r="F170" s="18">
        <f t="shared" si="6"/>
        <v>2.0882142398302001E-3</v>
      </c>
      <c r="G170" s="18">
        <f t="shared" si="7"/>
        <v>-6.6512376547309807E-2</v>
      </c>
      <c r="I170" s="6" t="s">
        <v>339</v>
      </c>
      <c r="J170" s="20">
        <v>2.0882142398302001E-3</v>
      </c>
      <c r="L170" s="2" t="str">
        <f>_xlfn.XLOOKUP(I170,Sheet!$B$2:$B$900,Sheet!$A$2:$A$900)</f>
        <v>GE</v>
      </c>
      <c r="M170" s="17">
        <f t="shared" si="8"/>
        <v>2.0882142398302001E-3</v>
      </c>
      <c r="P170" s="7"/>
      <c r="R170" s="6" t="s">
        <v>338</v>
      </c>
      <c r="S170" s="20">
        <v>-6.6512376547309807E-2</v>
      </c>
      <c r="V170" s="12"/>
    </row>
    <row r="171" spans="1:22">
      <c r="A171" s="1" t="s">
        <v>340</v>
      </c>
      <c r="B171">
        <v>0.27264475094784463</v>
      </c>
      <c r="C171">
        <v>0.13631348704960999</v>
      </c>
      <c r="D171">
        <v>1.269141220537642</v>
      </c>
      <c r="E171">
        <v>-0.13633126389823461</v>
      </c>
      <c r="F171" s="18">
        <f t="shared" si="6"/>
        <v>-7.0998394753404998E-3</v>
      </c>
      <c r="G171" s="18">
        <f t="shared" si="7"/>
        <v>6.7043135127440395E-2</v>
      </c>
      <c r="I171" s="6" t="s">
        <v>341</v>
      </c>
      <c r="J171" s="20">
        <v>-7.0998394753404998E-3</v>
      </c>
      <c r="L171" s="2" t="str">
        <f>_xlfn.XLOOKUP(I171,Sheet!$B$2:$B$900,Sheet!$A$2:$A$900)</f>
        <v>GEN</v>
      </c>
      <c r="M171" s="17">
        <f t="shared" si="8"/>
        <v>-7.0998394753404998E-3</v>
      </c>
      <c r="P171" s="7"/>
      <c r="R171" s="6" t="s">
        <v>340</v>
      </c>
      <c r="S171" s="20">
        <v>6.7043135127440395E-2</v>
      </c>
      <c r="V171" s="12"/>
    </row>
    <row r="172" spans="1:22">
      <c r="A172" s="1" t="s">
        <v>342</v>
      </c>
      <c r="B172">
        <v>0.14548193328481571</v>
      </c>
      <c r="C172">
        <v>1.087757849105309E-4</v>
      </c>
      <c r="D172">
        <v>0.54280211874460171</v>
      </c>
      <c r="E172">
        <v>-0.1453731574999052</v>
      </c>
      <c r="F172" s="18">
        <f t="shared" si="6"/>
        <v>-8.5144787895980005E-3</v>
      </c>
      <c r="G172" s="18">
        <f t="shared" si="7"/>
        <v>-2.7909293595300699E-2</v>
      </c>
      <c r="I172" s="6" t="s">
        <v>343</v>
      </c>
      <c r="J172" s="20">
        <v>-8.5144787895980005E-3</v>
      </c>
      <c r="L172" s="2" t="str">
        <f>_xlfn.XLOOKUP(I172,Sheet!$B$2:$B$900,Sheet!$A$2:$A$900)</f>
        <v>GILD</v>
      </c>
      <c r="M172" s="17">
        <f t="shared" si="8"/>
        <v>-8.5144787895980005E-3</v>
      </c>
      <c r="P172" s="7"/>
      <c r="R172" s="6" t="s">
        <v>342</v>
      </c>
      <c r="S172" s="20">
        <v>-2.7909293595300699E-2</v>
      </c>
      <c r="V172" s="12"/>
    </row>
    <row r="173" spans="1:22">
      <c r="A173" s="1" t="s">
        <v>344</v>
      </c>
      <c r="B173">
        <v>6.7040946231737272E-2</v>
      </c>
      <c r="C173">
        <v>-0.20620695504524089</v>
      </c>
      <c r="D173">
        <v>9.4756399666002938E-2</v>
      </c>
      <c r="E173">
        <v>-0.27324790127697818</v>
      </c>
      <c r="F173" s="18">
        <f t="shared" si="6"/>
        <v>-1.2368903968223099E-2</v>
      </c>
      <c r="G173" s="18">
        <f t="shared" si="7"/>
        <v>4.8823180943574199E-2</v>
      </c>
      <c r="I173" s="6" t="s">
        <v>345</v>
      </c>
      <c r="J173" s="20">
        <v>-1.2368903968223099E-2</v>
      </c>
      <c r="L173" s="2" t="str">
        <f>_xlfn.XLOOKUP(I173,Sheet!$B$2:$B$900,Sheet!$A$2:$A$900)</f>
        <v>GIS</v>
      </c>
      <c r="M173" s="17">
        <f t="shared" si="8"/>
        <v>-1.2368903968223099E-2</v>
      </c>
      <c r="P173" s="7"/>
      <c r="R173" s="6" t="s">
        <v>344</v>
      </c>
      <c r="S173" s="20">
        <v>4.8823180943574199E-2</v>
      </c>
      <c r="V173" s="12"/>
    </row>
    <row r="174" spans="1:22">
      <c r="A174" s="1" t="s">
        <v>346</v>
      </c>
      <c r="B174">
        <v>0.1562648920609804</v>
      </c>
      <c r="C174">
        <v>3.5112456645130741E-2</v>
      </c>
      <c r="D174">
        <v>0.60439311472980561</v>
      </c>
      <c r="E174">
        <v>-0.1211524354158497</v>
      </c>
      <c r="F174" s="18">
        <f t="shared" si="6"/>
        <v>1.1408399799194E-3</v>
      </c>
      <c r="G174" s="18">
        <f t="shared" si="7"/>
        <v>-4.8317964575033002E-3</v>
      </c>
      <c r="I174" s="6" t="s">
        <v>347</v>
      </c>
      <c r="J174" s="20">
        <v>1.1408399799194E-3</v>
      </c>
      <c r="L174" s="2" t="str">
        <f>_xlfn.XLOOKUP(I174,Sheet!$B$2:$B$900,Sheet!$A$2:$A$900)</f>
        <v>GL</v>
      </c>
      <c r="M174" s="17">
        <f t="shared" si="8"/>
        <v>1.1408399799194E-3</v>
      </c>
      <c r="P174" s="7"/>
      <c r="R174" s="6" t="s">
        <v>346</v>
      </c>
      <c r="S174" s="20">
        <v>-4.8317964575033002E-3</v>
      </c>
      <c r="V174" s="12"/>
    </row>
    <row r="175" spans="1:22">
      <c r="A175" s="1" t="s">
        <v>348</v>
      </c>
      <c r="B175">
        <v>0.2092650148469582</v>
      </c>
      <c r="C175">
        <v>1.234869149990059E-2</v>
      </c>
      <c r="D175">
        <v>0.90712360062780906</v>
      </c>
      <c r="E175">
        <v>-0.19691632334705761</v>
      </c>
      <c r="F175" s="18">
        <f t="shared" si="6"/>
        <v>3.9736201174585999E-3</v>
      </c>
      <c r="G175" s="18">
        <f t="shared" si="7"/>
        <v>1.1722336402650401E-2</v>
      </c>
      <c r="I175" s="6" t="s">
        <v>349</v>
      </c>
      <c r="J175" s="20">
        <v>3.9736201174585999E-3</v>
      </c>
      <c r="L175" s="2" t="str">
        <f>_xlfn.XLOOKUP(I175,Sheet!$B$2:$B$900,Sheet!$A$2:$A$900)</f>
        <v>GLW</v>
      </c>
      <c r="M175" s="17">
        <f t="shared" si="8"/>
        <v>3.9736201174585999E-3</v>
      </c>
      <c r="P175" s="7"/>
      <c r="R175" s="6" t="s">
        <v>348</v>
      </c>
      <c r="S175" s="20">
        <v>1.1722336402650401E-2</v>
      </c>
      <c r="V175" s="12"/>
    </row>
    <row r="176" spans="1:22">
      <c r="A176" s="1" t="s">
        <v>350</v>
      </c>
      <c r="B176">
        <v>0.29805266354711663</v>
      </c>
      <c r="C176">
        <v>0.50937316426419632</v>
      </c>
      <c r="D176">
        <v>1.414268237655923</v>
      </c>
      <c r="E176">
        <v>0.21132050071707981</v>
      </c>
      <c r="F176" s="18">
        <f t="shared" si="6"/>
        <v>2.9537817474691E-3</v>
      </c>
      <c r="G176" s="18">
        <f t="shared" si="7"/>
        <v>7.5025546299428994E-2</v>
      </c>
      <c r="I176" s="6" t="s">
        <v>351</v>
      </c>
      <c r="J176" s="20">
        <v>2.9537817474691E-3</v>
      </c>
      <c r="L176" s="2" t="str">
        <f>_xlfn.XLOOKUP(I176,Sheet!$B$2:$B$900,Sheet!$A$2:$A$900)</f>
        <v>GOOG</v>
      </c>
      <c r="M176" s="17">
        <f t="shared" si="8"/>
        <v>2.9537817474691E-3</v>
      </c>
      <c r="P176" s="7"/>
      <c r="R176" s="6" t="s">
        <v>350</v>
      </c>
      <c r="S176" s="20">
        <v>7.5025546299428994E-2</v>
      </c>
      <c r="V176" s="12"/>
    </row>
    <row r="177" spans="1:22">
      <c r="A177" s="1" t="s">
        <v>352</v>
      </c>
      <c r="B177">
        <v>0.29253362617307538</v>
      </c>
      <c r="C177">
        <v>0.50552563120974747</v>
      </c>
      <c r="D177">
        <v>1.382744143406565</v>
      </c>
      <c r="E177">
        <v>0.21299200503667209</v>
      </c>
      <c r="F177" s="18">
        <f t="shared" si="6"/>
        <v>3.0595525383503002E-3</v>
      </c>
      <c r="G177" s="18">
        <f t="shared" si="7"/>
        <v>7.39430545113023E-2</v>
      </c>
      <c r="I177" s="6" t="s">
        <v>353</v>
      </c>
      <c r="J177" s="20">
        <v>3.0595525383503002E-3</v>
      </c>
      <c r="L177" s="2" t="str">
        <f>_xlfn.XLOOKUP(I177,Sheet!$B$2:$B$900,Sheet!$A$2:$A$900)</f>
        <v>GOOGL</v>
      </c>
      <c r="M177" s="17">
        <f t="shared" si="8"/>
        <v>3.0595525383503002E-3</v>
      </c>
      <c r="P177" s="7"/>
      <c r="R177" s="6" t="s">
        <v>352</v>
      </c>
      <c r="S177" s="20">
        <v>7.39430545113023E-2</v>
      </c>
      <c r="V177" s="12"/>
    </row>
    <row r="178" spans="1:22">
      <c r="A178" s="1" t="s">
        <v>354</v>
      </c>
      <c r="B178">
        <v>0.2058761158136711</v>
      </c>
      <c r="C178">
        <v>-0.16864964033645971</v>
      </c>
      <c r="D178">
        <v>0.88776660677424557</v>
      </c>
      <c r="E178">
        <v>-0.37452575615013078</v>
      </c>
      <c r="F178" s="18">
        <f t="shared" si="6"/>
        <v>-8.1096538734470001E-4</v>
      </c>
      <c r="G178" s="18">
        <f t="shared" si="7"/>
        <v>4.7633950482285102E-2</v>
      </c>
      <c r="I178" s="6" t="s">
        <v>355</v>
      </c>
      <c r="J178" s="20">
        <v>-8.1096538734470001E-4</v>
      </c>
      <c r="L178" s="2" t="str">
        <f>_xlfn.XLOOKUP(I178,Sheet!$B$2:$B$900,Sheet!$A$2:$A$900)</f>
        <v>GPC</v>
      </c>
      <c r="M178" s="17">
        <f t="shared" si="8"/>
        <v>-8.1096538734470001E-4</v>
      </c>
      <c r="P178" s="7"/>
      <c r="R178" s="6" t="s">
        <v>354</v>
      </c>
      <c r="S178" s="20">
        <v>4.7633950482285102E-2</v>
      </c>
      <c r="V178" s="12"/>
    </row>
    <row r="179" spans="1:22">
      <c r="A179" s="1" t="s">
        <v>356</v>
      </c>
      <c r="B179">
        <v>0.29007454343873013</v>
      </c>
      <c r="C179">
        <v>0.30260617367049741</v>
      </c>
      <c r="D179">
        <v>1.368698151210699</v>
      </c>
      <c r="E179">
        <v>1.253163023176729E-2</v>
      </c>
      <c r="F179" s="18">
        <f t="shared" si="6"/>
        <v>5.3072517409904997E-3</v>
      </c>
      <c r="G179" s="18">
        <f t="shared" si="7"/>
        <v>-2.3926804688906001E-2</v>
      </c>
      <c r="I179" s="6" t="s">
        <v>357</v>
      </c>
      <c r="J179" s="20">
        <v>5.3072517409904997E-3</v>
      </c>
      <c r="L179" s="2" t="str">
        <f>_xlfn.XLOOKUP(I179,Sheet!$B$2:$B$900,Sheet!$A$2:$A$900)</f>
        <v>GPN</v>
      </c>
      <c r="M179" s="17">
        <f t="shared" si="8"/>
        <v>5.3072517409904997E-3</v>
      </c>
      <c r="P179" s="7"/>
      <c r="R179" s="6" t="s">
        <v>356</v>
      </c>
      <c r="S179" s="20">
        <v>-2.3926804688906001E-2</v>
      </c>
      <c r="V179" s="12"/>
    </row>
    <row r="180" spans="1:22">
      <c r="A180" s="1" t="s">
        <v>358</v>
      </c>
      <c r="B180">
        <v>0.21362900518648159</v>
      </c>
      <c r="C180">
        <v>0.37951325903343958</v>
      </c>
      <c r="D180">
        <v>0.93205020167122454</v>
      </c>
      <c r="E180">
        <v>0.16588425384695801</v>
      </c>
      <c r="F180" s="18">
        <f t="shared" si="6"/>
        <v>-1.5223511902477001E-3</v>
      </c>
      <c r="G180" s="18">
        <f t="shared" si="7"/>
        <v>5.5167997449896297E-2</v>
      </c>
      <c r="I180" s="6" t="s">
        <v>359</v>
      </c>
      <c r="J180" s="20">
        <v>-1.5223511902477001E-3</v>
      </c>
      <c r="L180" s="2" t="str">
        <f>_xlfn.XLOOKUP(I180,Sheet!$B$2:$B$900,Sheet!$A$2:$A$900)</f>
        <v>GRMN</v>
      </c>
      <c r="M180" s="17">
        <f t="shared" si="8"/>
        <v>-1.5223511902477001E-3</v>
      </c>
      <c r="P180" s="7"/>
      <c r="R180" s="6" t="s">
        <v>358</v>
      </c>
      <c r="S180" s="20">
        <v>5.5167997449896297E-2</v>
      </c>
      <c r="V180" s="12"/>
    </row>
    <row r="181" spans="1:22">
      <c r="A181" s="1" t="s">
        <v>360</v>
      </c>
      <c r="B181">
        <v>0.23568317797232241</v>
      </c>
      <c r="C181">
        <v>0.17637109499089251</v>
      </c>
      <c r="D181">
        <v>1.058021050276551</v>
      </c>
      <c r="E181">
        <v>-5.931208298142987E-2</v>
      </c>
      <c r="F181" s="18">
        <f t="shared" si="6"/>
        <v>3.2501004273471999E-3</v>
      </c>
      <c r="G181" s="18">
        <f t="shared" si="7"/>
        <v>4.8282559739525402E-2</v>
      </c>
      <c r="I181" s="6" t="s">
        <v>361</v>
      </c>
      <c r="J181" s="20">
        <v>3.2501004273471999E-3</v>
      </c>
      <c r="L181" s="2" t="str">
        <f>_xlfn.XLOOKUP(I181,Sheet!$B$2:$B$900,Sheet!$A$2:$A$900)</f>
        <v>GS</v>
      </c>
      <c r="M181" s="17">
        <f t="shared" si="8"/>
        <v>3.2501004273471999E-3</v>
      </c>
      <c r="P181" s="7"/>
      <c r="R181" s="6" t="s">
        <v>360</v>
      </c>
      <c r="S181" s="20">
        <v>4.8282559739525402E-2</v>
      </c>
      <c r="V181" s="12"/>
    </row>
    <row r="182" spans="1:22">
      <c r="A182" s="1" t="s">
        <v>362</v>
      </c>
      <c r="B182">
        <v>0.23209775244261691</v>
      </c>
      <c r="C182">
        <v>0.44159205544406999</v>
      </c>
      <c r="D182">
        <v>1.0375415201225939</v>
      </c>
      <c r="E182">
        <v>0.20949430300145311</v>
      </c>
      <c r="F182" s="18">
        <f t="shared" si="6"/>
        <v>-1.0652239701708999E-3</v>
      </c>
      <c r="G182" s="18">
        <f t="shared" si="7"/>
        <v>5.3678767953201201E-2</v>
      </c>
      <c r="I182" s="6" t="s">
        <v>363</v>
      </c>
      <c r="J182" s="20">
        <v>-1.0652239701708999E-3</v>
      </c>
      <c r="L182" s="2" t="str">
        <f>_xlfn.XLOOKUP(I182,Sheet!$B$2:$B$900,Sheet!$A$2:$A$900)</f>
        <v>GWW</v>
      </c>
      <c r="M182" s="17">
        <f t="shared" si="8"/>
        <v>-1.0652239701708999E-3</v>
      </c>
      <c r="P182" s="7"/>
      <c r="R182" s="6" t="s">
        <v>362</v>
      </c>
      <c r="S182" s="20">
        <v>5.3678767953201201E-2</v>
      </c>
      <c r="V182" s="12"/>
    </row>
    <row r="183" spans="1:22">
      <c r="A183" s="1" t="s">
        <v>364</v>
      </c>
      <c r="B183">
        <v>0.22187234794266009</v>
      </c>
      <c r="C183">
        <v>-1.9052007596660481E-3</v>
      </c>
      <c r="D183">
        <v>0.97913520877732019</v>
      </c>
      <c r="E183">
        <v>-0.22377754870232611</v>
      </c>
      <c r="F183" s="18">
        <f t="shared" si="6"/>
        <v>8.6257960086237994E-3</v>
      </c>
      <c r="G183" s="18">
        <f t="shared" si="7"/>
        <v>-0.12830868501092599</v>
      </c>
      <c r="I183" s="6" t="s">
        <v>365</v>
      </c>
      <c r="J183" s="20">
        <v>8.6257960086237994E-3</v>
      </c>
      <c r="L183" s="2" t="str">
        <f>_xlfn.XLOOKUP(I183,Sheet!$B$2:$B$900,Sheet!$A$2:$A$900)</f>
        <v>HAL</v>
      </c>
      <c r="M183" s="17">
        <f t="shared" si="8"/>
        <v>8.6257960086237994E-3</v>
      </c>
      <c r="P183" s="7"/>
      <c r="R183" s="6" t="s">
        <v>364</v>
      </c>
      <c r="S183" s="20">
        <v>-0.12830868501092599</v>
      </c>
      <c r="V183" s="12"/>
    </row>
    <row r="184" spans="1:22">
      <c r="A184" s="1" t="s">
        <v>366</v>
      </c>
      <c r="B184">
        <v>0.26943884059995171</v>
      </c>
      <c r="C184">
        <v>-6.4064794245367485E-2</v>
      </c>
      <c r="D184">
        <v>1.2508294365955139</v>
      </c>
      <c r="E184">
        <v>-0.3335036348453192</v>
      </c>
      <c r="F184" s="18">
        <f t="shared" si="6"/>
        <v>-1.3850103695610999E-3</v>
      </c>
      <c r="G184" s="18">
        <f t="shared" si="7"/>
        <v>-5.5492034844554797E-2</v>
      </c>
      <c r="I184" s="6" t="s">
        <v>367</v>
      </c>
      <c r="J184" s="20">
        <v>-1.3850103695610999E-3</v>
      </c>
      <c r="L184" s="2" t="str">
        <f>_xlfn.XLOOKUP(I184,Sheet!$B$2:$B$900,Sheet!$A$2:$A$900)</f>
        <v>HAS</v>
      </c>
      <c r="M184" s="17">
        <f t="shared" si="8"/>
        <v>-1.3850103695610999E-3</v>
      </c>
      <c r="P184" s="7"/>
      <c r="R184" s="6" t="s">
        <v>366</v>
      </c>
      <c r="S184" s="20">
        <v>-5.5492034844554797E-2</v>
      </c>
      <c r="V184" s="12"/>
    </row>
    <row r="185" spans="1:22">
      <c r="A185" s="1" t="s">
        <v>368</v>
      </c>
      <c r="B185">
        <v>0.31204357734858201</v>
      </c>
      <c r="C185">
        <v>1.960442179907174E-2</v>
      </c>
      <c r="D185">
        <v>1.494182696540824</v>
      </c>
      <c r="E185">
        <v>-0.29243915554951022</v>
      </c>
      <c r="F185" s="18">
        <f t="shared" si="6"/>
        <v>2.4880777053680001E-3</v>
      </c>
      <c r="G185" s="18">
        <f t="shared" si="7"/>
        <v>-1.1096415130325299E-2</v>
      </c>
      <c r="I185" s="6" t="s">
        <v>369</v>
      </c>
      <c r="J185" s="20">
        <v>2.4880777053680001E-3</v>
      </c>
      <c r="L185" s="2" t="str">
        <f>_xlfn.XLOOKUP(I185,Sheet!$B$2:$B$900,Sheet!$A$2:$A$900)</f>
        <v>HBAN</v>
      </c>
      <c r="M185" s="17">
        <f t="shared" si="8"/>
        <v>2.4880777053680001E-3</v>
      </c>
      <c r="P185" s="7"/>
      <c r="R185" s="6" t="s">
        <v>368</v>
      </c>
      <c r="S185" s="20">
        <v>-1.1096415130325299E-2</v>
      </c>
      <c r="V185" s="12"/>
    </row>
    <row r="186" spans="1:22">
      <c r="A186" s="1" t="s">
        <v>370</v>
      </c>
      <c r="B186">
        <v>0.23084453276986289</v>
      </c>
      <c r="C186">
        <v>0.14305843472017249</v>
      </c>
      <c r="D186">
        <v>1.030383276319994</v>
      </c>
      <c r="E186">
        <v>-8.7786098049690342E-2</v>
      </c>
      <c r="F186" s="18">
        <f t="shared" si="6"/>
        <v>4.5288064612400002E-4</v>
      </c>
      <c r="G186" s="18">
        <f t="shared" si="7"/>
        <v>5.3118009119566302E-2</v>
      </c>
      <c r="I186" s="6" t="s">
        <v>371</v>
      </c>
      <c r="J186" s="20">
        <v>4.5288064612400002E-4</v>
      </c>
      <c r="L186" s="2" t="str">
        <f>_xlfn.XLOOKUP(I186,Sheet!$B$2:$B$900,Sheet!$A$2:$A$900)</f>
        <v>HD</v>
      </c>
      <c r="M186" s="17">
        <f t="shared" si="8"/>
        <v>4.5288064612400002E-4</v>
      </c>
      <c r="P186" s="7"/>
      <c r="R186" s="6" t="s">
        <v>370</v>
      </c>
      <c r="S186" s="20">
        <v>5.3118009119566302E-2</v>
      </c>
      <c r="V186" s="12"/>
    </row>
    <row r="187" spans="1:22">
      <c r="A187" s="1" t="s">
        <v>372</v>
      </c>
      <c r="B187">
        <v>0.1852915565546106</v>
      </c>
      <c r="C187">
        <v>8.080324237880554E-2</v>
      </c>
      <c r="D187">
        <v>0.77019001828867473</v>
      </c>
      <c r="E187">
        <v>-0.10448831417580499</v>
      </c>
      <c r="F187" s="18">
        <f t="shared" si="6"/>
        <v>6.6539398831587E-3</v>
      </c>
      <c r="G187" s="18">
        <f t="shared" si="7"/>
        <v>7.0455968458339499E-2</v>
      </c>
      <c r="I187" s="6" t="s">
        <v>373</v>
      </c>
      <c r="J187" s="20">
        <v>6.6539398831587E-3</v>
      </c>
      <c r="L187" s="2" t="str">
        <f>_xlfn.XLOOKUP(I187,Sheet!$B$2:$B$900,Sheet!$A$2:$A$900)</f>
        <v>HES</v>
      </c>
      <c r="M187" s="17">
        <f t="shared" si="8"/>
        <v>6.6539398831587E-3</v>
      </c>
      <c r="P187" s="7"/>
      <c r="R187" s="6" t="s">
        <v>372</v>
      </c>
      <c r="S187" s="20">
        <v>7.0455968458339499E-2</v>
      </c>
      <c r="V187" s="12"/>
    </row>
    <row r="188" spans="1:22">
      <c r="A188" s="1" t="s">
        <v>374</v>
      </c>
      <c r="B188">
        <v>0.1748763605679487</v>
      </c>
      <c r="C188">
        <v>0.10478910932591511</v>
      </c>
      <c r="D188">
        <v>0.71069964022865861</v>
      </c>
      <c r="E188">
        <v>-7.0087251242033549E-2</v>
      </c>
      <c r="F188" s="18">
        <f t="shared" si="6"/>
        <v>-2.1335092028149999E-4</v>
      </c>
      <c r="G188" s="18">
        <f t="shared" si="7"/>
        <v>2.8877638982153099E-2</v>
      </c>
      <c r="I188" s="6" t="s">
        <v>375</v>
      </c>
      <c r="J188" s="20">
        <v>-2.1335092028149999E-4</v>
      </c>
      <c r="L188" s="2" t="str">
        <f>_xlfn.XLOOKUP(I188,Sheet!$B$2:$B$900,Sheet!$A$2:$A$900)</f>
        <v>HIG</v>
      </c>
      <c r="M188" s="17">
        <f t="shared" si="8"/>
        <v>-2.1335092028149999E-4</v>
      </c>
      <c r="P188" s="7"/>
      <c r="R188" s="6" t="s">
        <v>374</v>
      </c>
      <c r="S188" s="20">
        <v>2.8877638982153099E-2</v>
      </c>
      <c r="V188" s="12"/>
    </row>
    <row r="189" spans="1:22">
      <c r="A189" s="1" t="s">
        <v>376</v>
      </c>
      <c r="B189">
        <v>0.18050284740522199</v>
      </c>
      <c r="C189">
        <v>-2.6475260102431949E-2</v>
      </c>
      <c r="D189">
        <v>0.74283747321113436</v>
      </c>
      <c r="E189">
        <v>-0.20697810750765391</v>
      </c>
      <c r="F189" s="18">
        <f t="shared" si="6"/>
        <v>-3.2734234267888002E-3</v>
      </c>
      <c r="G189" s="18">
        <f t="shared" si="7"/>
        <v>5.1451046761501099E-2</v>
      </c>
      <c r="I189" s="6" t="s">
        <v>377</v>
      </c>
      <c r="J189" s="20">
        <v>-3.2734234267888002E-3</v>
      </c>
      <c r="L189" s="2" t="str">
        <f>_xlfn.XLOOKUP(I189,Sheet!$B$2:$B$900,Sheet!$A$2:$A$900)</f>
        <v>HOLX</v>
      </c>
      <c r="M189" s="17">
        <f t="shared" si="8"/>
        <v>-3.2734234267888002E-3</v>
      </c>
      <c r="P189" s="7"/>
      <c r="R189" s="6" t="s">
        <v>376</v>
      </c>
      <c r="S189" s="20">
        <v>5.1451046761501099E-2</v>
      </c>
      <c r="V189" s="12"/>
    </row>
    <row r="190" spans="1:22">
      <c r="A190" s="1" t="s">
        <v>378</v>
      </c>
      <c r="B190">
        <v>0.2075934145930258</v>
      </c>
      <c r="C190">
        <v>1.6808501392146739E-2</v>
      </c>
      <c r="D190">
        <v>0.89757561601004365</v>
      </c>
      <c r="E190">
        <v>-0.19078491320087901</v>
      </c>
      <c r="F190" s="18">
        <f t="shared" si="6"/>
        <v>-4.2959315522060002E-4</v>
      </c>
      <c r="G190" s="18">
        <f t="shared" si="7"/>
        <v>2.56566231597305E-2</v>
      </c>
      <c r="I190" s="6" t="s">
        <v>379</v>
      </c>
      <c r="J190" s="20">
        <v>-4.2959315522060002E-4</v>
      </c>
      <c r="L190" s="2" t="str">
        <f>_xlfn.XLOOKUP(I190,Sheet!$B$2:$B$900,Sheet!$A$2:$A$900)</f>
        <v>HON</v>
      </c>
      <c r="M190" s="17">
        <f t="shared" si="8"/>
        <v>-4.2959315522060002E-4</v>
      </c>
      <c r="P190" s="7"/>
      <c r="R190" s="6" t="s">
        <v>378</v>
      </c>
      <c r="S190" s="20">
        <v>2.56566231597305E-2</v>
      </c>
      <c r="V190" s="12"/>
    </row>
    <row r="191" spans="1:22">
      <c r="A191" s="1" t="s">
        <v>380</v>
      </c>
      <c r="B191">
        <v>0.23247367212841721</v>
      </c>
      <c r="C191">
        <v>0.1798103101225457</v>
      </c>
      <c r="D191">
        <v>1.0396887292828541</v>
      </c>
      <c r="E191">
        <v>-5.2663362005871572E-2</v>
      </c>
      <c r="F191" s="18">
        <f t="shared" si="6"/>
        <v>4.0277531420864999E-3</v>
      </c>
      <c r="G191" s="18">
        <f t="shared" si="7"/>
        <v>4.9712371762591599E-2</v>
      </c>
      <c r="I191" s="6" t="s">
        <v>381</v>
      </c>
      <c r="J191" s="20">
        <v>4.0277531420864999E-3</v>
      </c>
      <c r="L191" s="2" t="str">
        <f>_xlfn.XLOOKUP(I191,Sheet!$B$2:$B$900,Sheet!$A$2:$A$900)</f>
        <v>HPQ</v>
      </c>
      <c r="M191" s="17">
        <f t="shared" si="8"/>
        <v>4.0277531420864999E-3</v>
      </c>
      <c r="P191" s="7"/>
      <c r="R191" s="6" t="s">
        <v>380</v>
      </c>
      <c r="S191" s="20">
        <v>4.9712371762591599E-2</v>
      </c>
      <c r="V191" s="12"/>
    </row>
    <row r="192" spans="1:22">
      <c r="A192" s="1" t="s">
        <v>382</v>
      </c>
      <c r="B192">
        <v>0.11542698509227819</v>
      </c>
      <c r="C192">
        <v>-0.29739413870554909</v>
      </c>
      <c r="D192">
        <v>0.37113177928694641</v>
      </c>
      <c r="E192">
        <v>-0.41282112379782732</v>
      </c>
      <c r="F192" s="18">
        <f t="shared" si="6"/>
        <v>-1.2486630177048E-2</v>
      </c>
      <c r="G192" s="18">
        <f t="shared" si="7"/>
        <v>9.7966366396759E-3</v>
      </c>
      <c r="I192" s="6" t="s">
        <v>383</v>
      </c>
      <c r="J192" s="20">
        <v>-1.2486630177048E-2</v>
      </c>
      <c r="L192" s="2" t="str">
        <f>_xlfn.XLOOKUP(I192,Sheet!$B$2:$B$900,Sheet!$A$2:$A$900)</f>
        <v>HRL</v>
      </c>
      <c r="M192" s="17">
        <f t="shared" si="8"/>
        <v>-1.2486630177048E-2</v>
      </c>
      <c r="P192" s="7"/>
      <c r="R192" s="6" t="s">
        <v>382</v>
      </c>
      <c r="S192" s="20">
        <v>9.7966366396759E-3</v>
      </c>
      <c r="V192" s="12"/>
    </row>
    <row r="193" spans="1:22">
      <c r="A193" s="1" t="s">
        <v>384</v>
      </c>
      <c r="B193">
        <v>0.1637645647057053</v>
      </c>
      <c r="C193">
        <v>-2.756070924372922E-2</v>
      </c>
      <c r="D193">
        <v>0.64723036537131151</v>
      </c>
      <c r="E193">
        <v>-0.19132527394943449</v>
      </c>
      <c r="F193" s="18">
        <f t="shared" si="6"/>
        <v>-4.1393325350838001E-3</v>
      </c>
      <c r="G193" s="18">
        <f t="shared" si="7"/>
        <v>6.0951238734438997E-3</v>
      </c>
      <c r="I193" s="6" t="s">
        <v>385</v>
      </c>
      <c r="J193" s="20">
        <v>-4.1393325350838001E-3</v>
      </c>
      <c r="L193" s="2" t="str">
        <f>_xlfn.XLOOKUP(I193,Sheet!$B$2:$B$900,Sheet!$A$2:$A$900)</f>
        <v>HSIC</v>
      </c>
      <c r="M193" s="17">
        <f t="shared" si="8"/>
        <v>-4.1393325350838001E-3</v>
      </c>
      <c r="P193" s="7"/>
      <c r="R193" s="6" t="s">
        <v>384</v>
      </c>
      <c r="S193" s="20">
        <v>6.0951238734438997E-3</v>
      </c>
      <c r="V193" s="12"/>
    </row>
    <row r="194" spans="1:22">
      <c r="A194" s="1" t="s">
        <v>386</v>
      </c>
      <c r="B194">
        <v>0.26025853310881081</v>
      </c>
      <c r="C194">
        <v>0.28241200951097062</v>
      </c>
      <c r="D194">
        <v>1.198392596803485</v>
      </c>
      <c r="E194">
        <v>2.2153476402159811E-2</v>
      </c>
      <c r="F194" s="18">
        <f t="shared" ref="F194:F257" si="9">_xlfn.XLOOKUP(A194,$L$2:$L$900,$M$2:$M$900)</f>
        <v>1.9503861568828001E-3</v>
      </c>
      <c r="G194" s="18">
        <f t="shared" ref="G194:G257" si="10">_xlfn.XLOOKUP(A194,$R$2:$R$900,$S$2:$S$900)</f>
        <v>-5.5994522421564802E-2</v>
      </c>
      <c r="I194" s="6" t="s">
        <v>387</v>
      </c>
      <c r="J194" s="20">
        <v>1.9503861568828001E-3</v>
      </c>
      <c r="L194" s="2" t="str">
        <f>_xlfn.XLOOKUP(I194,Sheet!$B$2:$B$900,Sheet!$A$2:$A$900)</f>
        <v>HST</v>
      </c>
      <c r="M194" s="17">
        <f t="shared" ref="M194:M257" si="11">J194</f>
        <v>1.9503861568828001E-3</v>
      </c>
      <c r="P194" s="7"/>
      <c r="R194" s="6" t="s">
        <v>386</v>
      </c>
      <c r="S194" s="20">
        <v>-5.5994522421564802E-2</v>
      </c>
      <c r="V194" s="12"/>
    </row>
    <row r="195" spans="1:22">
      <c r="A195" s="1" t="s">
        <v>388</v>
      </c>
      <c r="B195">
        <v>0.11276427399853001</v>
      </c>
      <c r="C195">
        <v>-0.1820763808797371</v>
      </c>
      <c r="D195">
        <v>0.35592268578217351</v>
      </c>
      <c r="E195">
        <v>-0.29484065487826722</v>
      </c>
      <c r="F195" s="18">
        <f t="shared" si="9"/>
        <v>-8.4810593340518999E-3</v>
      </c>
      <c r="G195" s="18">
        <f t="shared" si="10"/>
        <v>6.87763197658426E-2</v>
      </c>
      <c r="I195" s="6" t="s">
        <v>389</v>
      </c>
      <c r="J195" s="20">
        <v>-8.4810593340518999E-3</v>
      </c>
      <c r="L195" s="2" t="str">
        <f>_xlfn.XLOOKUP(I195,Sheet!$B$2:$B$900,Sheet!$A$2:$A$900)</f>
        <v>HSY</v>
      </c>
      <c r="M195" s="17">
        <f t="shared" si="11"/>
        <v>-8.4810593340518999E-3</v>
      </c>
      <c r="P195" s="7"/>
      <c r="R195" s="6" t="s">
        <v>388</v>
      </c>
      <c r="S195" s="20">
        <v>6.87763197658426E-2</v>
      </c>
      <c r="V195" s="12"/>
    </row>
    <row r="196" spans="1:22">
      <c r="A196" s="1" t="s">
        <v>390</v>
      </c>
      <c r="B196">
        <v>0.19836479972186949</v>
      </c>
      <c r="C196">
        <v>0.39272949887149572</v>
      </c>
      <c r="D196">
        <v>0.84486285012849349</v>
      </c>
      <c r="E196">
        <v>0.19436469914962609</v>
      </c>
      <c r="F196" s="18">
        <f t="shared" si="9"/>
        <v>9.409070860502E-4</v>
      </c>
      <c r="G196" s="18">
        <f t="shared" si="10"/>
        <v>6.1331015503554298E-2</v>
      </c>
      <c r="I196" s="6" t="s">
        <v>391</v>
      </c>
      <c r="J196" s="20">
        <v>9.409070860502E-4</v>
      </c>
      <c r="L196" s="2" t="str">
        <f>_xlfn.XLOOKUP(I196,Sheet!$B$2:$B$900,Sheet!$A$2:$A$900)</f>
        <v>HUBB</v>
      </c>
      <c r="M196" s="17">
        <f t="shared" si="11"/>
        <v>9.409070860502E-4</v>
      </c>
      <c r="P196" s="7"/>
      <c r="R196" s="6" t="s">
        <v>390</v>
      </c>
      <c r="S196" s="20">
        <v>6.1331015503554298E-2</v>
      </c>
      <c r="V196" s="12"/>
    </row>
    <row r="197" spans="1:22">
      <c r="A197" s="1" t="s">
        <v>392</v>
      </c>
      <c r="B197">
        <v>9.8265321458488972E-2</v>
      </c>
      <c r="C197">
        <v>-6.6537716525918666E-2</v>
      </c>
      <c r="D197">
        <v>0.27310636920148829</v>
      </c>
      <c r="E197">
        <v>-0.16480303798440771</v>
      </c>
      <c r="F197" s="18">
        <f t="shared" si="9"/>
        <v>-2.7570267489488002E-3</v>
      </c>
      <c r="G197" s="18">
        <f t="shared" si="10"/>
        <v>3.9110030426143298E-2</v>
      </c>
      <c r="I197" s="6" t="s">
        <v>393</v>
      </c>
      <c r="J197" s="20">
        <v>-2.7570267489488002E-3</v>
      </c>
      <c r="L197" s="2" t="str">
        <f>_xlfn.XLOOKUP(I197,Sheet!$B$2:$B$900,Sheet!$A$2:$A$900)</f>
        <v>HUM</v>
      </c>
      <c r="M197" s="17">
        <f t="shared" si="11"/>
        <v>-2.7570267489488002E-3</v>
      </c>
      <c r="P197" s="7"/>
      <c r="R197" s="6" t="s">
        <v>392</v>
      </c>
      <c r="S197" s="20">
        <v>3.9110030426143298E-2</v>
      </c>
      <c r="V197" s="12"/>
    </row>
    <row r="198" spans="1:22">
      <c r="A198" s="1" t="s">
        <v>394</v>
      </c>
      <c r="B198">
        <v>0.1373609751145636</v>
      </c>
      <c r="C198">
        <v>0.20998713110507849</v>
      </c>
      <c r="D198">
        <v>0.49641615804097422</v>
      </c>
      <c r="E198">
        <v>7.2626155990514918E-2</v>
      </c>
      <c r="F198" s="18">
        <f t="shared" si="9"/>
        <v>-3.0966666650301001E-3</v>
      </c>
      <c r="G198" s="18">
        <f t="shared" si="10"/>
        <v>-1.44803663090309E-2</v>
      </c>
      <c r="I198" s="6" t="s">
        <v>395</v>
      </c>
      <c r="J198" s="20">
        <v>-3.0966666650301001E-3</v>
      </c>
      <c r="L198" s="2" t="str">
        <f>_xlfn.XLOOKUP(I198,Sheet!$B$2:$B$900,Sheet!$A$2:$A$900)</f>
        <v>IBM</v>
      </c>
      <c r="M198" s="17">
        <f t="shared" si="11"/>
        <v>-3.0966666650301001E-3</v>
      </c>
      <c r="P198" s="7"/>
      <c r="R198" s="6" t="s">
        <v>394</v>
      </c>
      <c r="S198" s="20">
        <v>-1.44803663090309E-2</v>
      </c>
      <c r="V198" s="12"/>
    </row>
    <row r="199" spans="1:22">
      <c r="A199" s="1" t="s">
        <v>396</v>
      </c>
      <c r="B199">
        <v>0.19509898882085669</v>
      </c>
      <c r="C199">
        <v>0.25685671431299412</v>
      </c>
      <c r="D199">
        <v>0.82620892125163081</v>
      </c>
      <c r="E199">
        <v>6.1757725492137372E-2</v>
      </c>
      <c r="F199" s="18">
        <f t="shared" si="9"/>
        <v>-3.4182050679063998E-3</v>
      </c>
      <c r="G199" s="18">
        <f t="shared" si="10"/>
        <v>3.3727090815941302E-2</v>
      </c>
      <c r="I199" s="6" t="s">
        <v>397</v>
      </c>
      <c r="J199" s="20">
        <v>-3.4182050679063998E-3</v>
      </c>
      <c r="L199" s="2" t="str">
        <f>_xlfn.XLOOKUP(I199,Sheet!$B$2:$B$900,Sheet!$A$2:$A$900)</f>
        <v>ICE</v>
      </c>
      <c r="M199" s="17">
        <f t="shared" si="11"/>
        <v>-3.4182050679063998E-3</v>
      </c>
      <c r="P199" s="7"/>
      <c r="R199" s="6" t="s">
        <v>396</v>
      </c>
      <c r="S199" s="20">
        <v>3.3727090815941302E-2</v>
      </c>
      <c r="V199" s="12"/>
    </row>
    <row r="200" spans="1:22">
      <c r="A200" s="1" t="s">
        <v>398</v>
      </c>
      <c r="B200">
        <v>0.32045451638664679</v>
      </c>
      <c r="C200">
        <v>0.35452534534548052</v>
      </c>
      <c r="D200">
        <v>1.542224993954624</v>
      </c>
      <c r="E200">
        <v>3.4070828958833677E-2</v>
      </c>
      <c r="F200" s="18">
        <f t="shared" si="9"/>
        <v>1.3874957636865E-3</v>
      </c>
      <c r="G200" s="18">
        <f t="shared" si="10"/>
        <v>6.6910822504904696E-2</v>
      </c>
      <c r="I200" s="6" t="s">
        <v>399</v>
      </c>
      <c r="J200" s="20">
        <v>1.3874957636865E-3</v>
      </c>
      <c r="L200" s="2" t="str">
        <f>_xlfn.XLOOKUP(I200,Sheet!$B$2:$B$900,Sheet!$A$2:$A$900)</f>
        <v>IDXX</v>
      </c>
      <c r="M200" s="17">
        <f t="shared" si="11"/>
        <v>1.3874957636865E-3</v>
      </c>
      <c r="P200" s="7"/>
      <c r="R200" s="6" t="s">
        <v>398</v>
      </c>
      <c r="S200" s="20">
        <v>6.6910822504904696E-2</v>
      </c>
      <c r="V200" s="12"/>
    </row>
    <row r="201" spans="1:22">
      <c r="A201" s="1" t="s">
        <v>400</v>
      </c>
      <c r="B201">
        <v>0.18567901974122761</v>
      </c>
      <c r="C201">
        <v>-1.705199786071376E-2</v>
      </c>
      <c r="D201">
        <v>0.77240316257186481</v>
      </c>
      <c r="E201">
        <v>-0.20273101760194129</v>
      </c>
      <c r="F201" s="18">
        <f t="shared" si="9"/>
        <v>-1.8554945017308E-3</v>
      </c>
      <c r="G201" s="18">
        <f t="shared" si="10"/>
        <v>3.3504753537423701E-2</v>
      </c>
      <c r="I201" s="6" t="s">
        <v>401</v>
      </c>
      <c r="J201" s="20">
        <v>-1.8554945017308E-3</v>
      </c>
      <c r="L201" s="2" t="str">
        <f>_xlfn.XLOOKUP(I201,Sheet!$B$2:$B$900,Sheet!$A$2:$A$900)</f>
        <v>IEX</v>
      </c>
      <c r="M201" s="17">
        <f t="shared" si="11"/>
        <v>-1.8554945017308E-3</v>
      </c>
      <c r="P201" s="7"/>
      <c r="R201" s="6" t="s">
        <v>400</v>
      </c>
      <c r="S201" s="20">
        <v>3.3504753537423701E-2</v>
      </c>
      <c r="V201" s="12"/>
    </row>
    <row r="202" spans="1:22">
      <c r="A202" s="1" t="s">
        <v>402</v>
      </c>
      <c r="B202">
        <v>0.25395030350061232</v>
      </c>
      <c r="C202">
        <v>-0.13801421277312639</v>
      </c>
      <c r="D202">
        <v>1.1623607290631459</v>
      </c>
      <c r="E202">
        <v>-0.39196451627373868</v>
      </c>
      <c r="F202" s="18">
        <f t="shared" si="9"/>
        <v>-2.6627170773848999E-3</v>
      </c>
      <c r="G202" s="18">
        <f t="shared" si="10"/>
        <v>-5.0712485325323499E-2</v>
      </c>
      <c r="I202" s="6" t="s">
        <v>403</v>
      </c>
      <c r="J202" s="20">
        <v>-2.6627170773848999E-3</v>
      </c>
      <c r="L202" s="2" t="str">
        <f>_xlfn.XLOOKUP(I202,Sheet!$B$2:$B$900,Sheet!$A$2:$A$900)</f>
        <v>IFF</v>
      </c>
      <c r="M202" s="17">
        <f t="shared" si="11"/>
        <v>-2.6627170773848999E-3</v>
      </c>
      <c r="P202" s="7"/>
      <c r="R202" s="6" t="s">
        <v>402</v>
      </c>
      <c r="S202" s="20">
        <v>-5.0712485325323499E-2</v>
      </c>
      <c r="V202" s="12"/>
    </row>
    <row r="203" spans="1:22">
      <c r="A203" s="1" t="s">
        <v>404</v>
      </c>
      <c r="B203">
        <v>0.30101568011969287</v>
      </c>
      <c r="C203">
        <v>-0.26257936091888667</v>
      </c>
      <c r="D203">
        <v>1.4311926408381961</v>
      </c>
      <c r="E203">
        <v>-0.56359504103857949</v>
      </c>
      <c r="F203" s="18">
        <f t="shared" si="9"/>
        <v>2.5556116566105998E-3</v>
      </c>
      <c r="G203" s="18">
        <f t="shared" si="10"/>
        <v>-3.6426596807364597E-2</v>
      </c>
      <c r="I203" s="6" t="s">
        <v>405</v>
      </c>
      <c r="J203" s="20">
        <v>2.5556116566105998E-3</v>
      </c>
      <c r="L203" s="2" t="str">
        <f>_xlfn.XLOOKUP(I203,Sheet!$B$2:$B$900,Sheet!$A$2:$A$900)</f>
        <v>ILMN</v>
      </c>
      <c r="M203" s="17">
        <f t="shared" si="11"/>
        <v>2.5556116566105998E-3</v>
      </c>
      <c r="P203" s="7"/>
      <c r="R203" s="6" t="s">
        <v>404</v>
      </c>
      <c r="S203" s="20">
        <v>-3.6426596807364597E-2</v>
      </c>
      <c r="V203" s="12"/>
    </row>
    <row r="204" spans="1:22">
      <c r="A204" s="1" t="s">
        <v>406</v>
      </c>
      <c r="B204">
        <v>0.13191904567570939</v>
      </c>
      <c r="C204">
        <v>-0.21639413602944341</v>
      </c>
      <c r="D204">
        <v>0.46533249527476589</v>
      </c>
      <c r="E204">
        <v>-0.3483131817051528</v>
      </c>
      <c r="F204" s="18">
        <f t="shared" si="9"/>
        <v>-5.3713326973753002E-3</v>
      </c>
      <c r="G204" s="18">
        <f t="shared" si="10"/>
        <v>-5.4031824042312999E-2</v>
      </c>
      <c r="I204" s="6" t="s">
        <v>407</v>
      </c>
      <c r="J204" s="20">
        <v>-5.3713326973753002E-3</v>
      </c>
      <c r="L204" s="2" t="str">
        <f>_xlfn.XLOOKUP(I204,Sheet!$B$2:$B$900,Sheet!$A$2:$A$900)</f>
        <v>INCY</v>
      </c>
      <c r="M204" s="17">
        <f t="shared" si="11"/>
        <v>-5.3713326973753002E-3</v>
      </c>
      <c r="P204" s="7"/>
      <c r="R204" s="6" t="s">
        <v>406</v>
      </c>
      <c r="S204" s="20">
        <v>-5.4031824042312999E-2</v>
      </c>
      <c r="V204" s="12"/>
    </row>
    <row r="205" spans="1:22">
      <c r="A205" s="1" t="s">
        <v>408</v>
      </c>
      <c r="B205">
        <v>0.29568056302603513</v>
      </c>
      <c r="C205">
        <v>0.73907559130275102</v>
      </c>
      <c r="D205">
        <v>1.400719077661601</v>
      </c>
      <c r="E205">
        <v>0.44339502827671601</v>
      </c>
      <c r="F205" s="18">
        <f t="shared" si="9"/>
        <v>3.8601998148568E-3</v>
      </c>
      <c r="G205" s="18">
        <f t="shared" si="10"/>
        <v>-6.8166781126429099E-2</v>
      </c>
      <c r="I205" s="6" t="s">
        <v>409</v>
      </c>
      <c r="J205" s="20">
        <v>3.8601998148568E-3</v>
      </c>
      <c r="L205" s="2" t="str">
        <f>_xlfn.XLOOKUP(I205,Sheet!$B$2:$B$900,Sheet!$A$2:$A$900)</f>
        <v>INTC</v>
      </c>
      <c r="M205" s="17">
        <f t="shared" si="11"/>
        <v>3.8601998148568E-3</v>
      </c>
      <c r="P205" s="7"/>
      <c r="R205" s="6" t="s">
        <v>408</v>
      </c>
      <c r="S205" s="20">
        <v>-6.8166781126429099E-2</v>
      </c>
      <c r="V205" s="12"/>
    </row>
    <row r="206" spans="1:22">
      <c r="A206" s="1" t="s">
        <v>410</v>
      </c>
      <c r="B206">
        <v>0.31970543677711799</v>
      </c>
      <c r="C206">
        <v>0.52362658914455751</v>
      </c>
      <c r="D206">
        <v>1.5379463390714141</v>
      </c>
      <c r="E206">
        <v>0.20392115236743949</v>
      </c>
      <c r="F206" s="18">
        <f t="shared" si="9"/>
        <v>7.3146565012178E-3</v>
      </c>
      <c r="G206" s="18">
        <f t="shared" si="10"/>
        <v>7.1185441474439004E-2</v>
      </c>
      <c r="I206" s="6" t="s">
        <v>411</v>
      </c>
      <c r="J206" s="20">
        <v>7.3146565012178E-3</v>
      </c>
      <c r="L206" s="2" t="str">
        <f>_xlfn.XLOOKUP(I206,Sheet!$B$2:$B$900,Sheet!$A$2:$A$900)</f>
        <v>INTU</v>
      </c>
      <c r="M206" s="17">
        <f t="shared" si="11"/>
        <v>7.3146565012178E-3</v>
      </c>
      <c r="P206" s="7"/>
      <c r="R206" s="6" t="s">
        <v>410</v>
      </c>
      <c r="S206" s="20">
        <v>7.1185441474439004E-2</v>
      </c>
      <c r="V206" s="12"/>
    </row>
    <row r="207" spans="1:22">
      <c r="A207" s="1" t="s">
        <v>412</v>
      </c>
      <c r="B207">
        <v>0.19953276591743141</v>
      </c>
      <c r="C207">
        <v>0.13355452134005369</v>
      </c>
      <c r="D207">
        <v>0.85153413606725759</v>
      </c>
      <c r="E207">
        <v>-6.5978244577377609E-2</v>
      </c>
      <c r="F207" s="18">
        <f t="shared" si="9"/>
        <v>4.1963898267099718E-5</v>
      </c>
      <c r="G207" s="18">
        <f t="shared" si="10"/>
        <v>-2.1106834646678101E-2</v>
      </c>
      <c r="I207" s="6" t="s">
        <v>413</v>
      </c>
      <c r="J207" s="20">
        <v>4.1963898267099718E-5</v>
      </c>
      <c r="L207" s="2" t="str">
        <f>_xlfn.XLOOKUP(I207,Sheet!$B$2:$B$900,Sheet!$A$2:$A$900)</f>
        <v>IP</v>
      </c>
      <c r="M207" s="17">
        <f t="shared" si="11"/>
        <v>4.1963898267099718E-5</v>
      </c>
      <c r="P207" s="7"/>
      <c r="R207" s="6" t="s">
        <v>412</v>
      </c>
      <c r="S207" s="20">
        <v>-2.1106834646678101E-2</v>
      </c>
      <c r="V207" s="12"/>
    </row>
    <row r="208" spans="1:22">
      <c r="A208" s="1" t="s">
        <v>414</v>
      </c>
      <c r="B208">
        <v>0.21835201096372051</v>
      </c>
      <c r="C208">
        <v>5.5642267322226553E-2</v>
      </c>
      <c r="D208">
        <v>0.95902745679224266</v>
      </c>
      <c r="E208">
        <v>-0.1627097436414939</v>
      </c>
      <c r="F208" s="18">
        <f t="shared" si="9"/>
        <v>2.8523327986855001E-3</v>
      </c>
      <c r="G208" s="18">
        <f t="shared" si="10"/>
        <v>5.2181803113431E-2</v>
      </c>
      <c r="I208" s="6" t="s">
        <v>415</v>
      </c>
      <c r="J208" s="20">
        <v>2.8523327986855001E-3</v>
      </c>
      <c r="L208" s="2" t="str">
        <f>_xlfn.XLOOKUP(I208,Sheet!$B$2:$B$900,Sheet!$A$2:$A$900)</f>
        <v>IPG</v>
      </c>
      <c r="M208" s="17">
        <f t="shared" si="11"/>
        <v>2.8523327986855001E-3</v>
      </c>
      <c r="P208" s="7"/>
      <c r="R208" s="6" t="s">
        <v>414</v>
      </c>
      <c r="S208" s="20">
        <v>5.2181803113431E-2</v>
      </c>
      <c r="V208" s="12"/>
    </row>
    <row r="209" spans="1:22">
      <c r="A209" s="1" t="s">
        <v>416</v>
      </c>
      <c r="B209">
        <v>0.23415535765066711</v>
      </c>
      <c r="C209">
        <v>0.40676556627577581</v>
      </c>
      <c r="D209">
        <v>1.049294319770524</v>
      </c>
      <c r="E209">
        <v>0.17261020862510859</v>
      </c>
      <c r="F209" s="18">
        <f t="shared" si="9"/>
        <v>-2.9943615208843002E-3</v>
      </c>
      <c r="G209" s="18">
        <f t="shared" si="10"/>
        <v>6.6567142545022606E-2</v>
      </c>
      <c r="I209" s="6" t="s">
        <v>417</v>
      </c>
      <c r="J209" s="20">
        <v>-2.9943615208843002E-3</v>
      </c>
      <c r="L209" s="2" t="str">
        <f>_xlfn.XLOOKUP(I209,Sheet!$B$2:$B$900,Sheet!$A$2:$A$900)</f>
        <v>IRM</v>
      </c>
      <c r="M209" s="17">
        <f t="shared" si="11"/>
        <v>-2.9943615208843002E-3</v>
      </c>
      <c r="P209" s="7"/>
      <c r="R209" s="6" t="s">
        <v>416</v>
      </c>
      <c r="S209" s="20">
        <v>6.6567142545022606E-2</v>
      </c>
      <c r="V209" s="12"/>
    </row>
    <row r="210" spans="1:22">
      <c r="A210" s="1" t="s">
        <v>418</v>
      </c>
      <c r="B210">
        <v>0.2622832602318152</v>
      </c>
      <c r="C210">
        <v>0.28108762865623999</v>
      </c>
      <c r="D210">
        <v>1.209957600685329</v>
      </c>
      <c r="E210">
        <v>1.8804368424424841E-2</v>
      </c>
      <c r="F210" s="18">
        <f t="shared" si="9"/>
        <v>5.6526087097644997E-3</v>
      </c>
      <c r="G210" s="18">
        <f t="shared" si="10"/>
        <v>4.2304359593337303E-2</v>
      </c>
      <c r="I210" s="6" t="s">
        <v>419</v>
      </c>
      <c r="J210" s="20">
        <v>5.6526087097644997E-3</v>
      </c>
      <c r="L210" s="2" t="str">
        <f>_xlfn.XLOOKUP(I210,Sheet!$B$2:$B$900,Sheet!$A$2:$A$900)</f>
        <v>ISRG</v>
      </c>
      <c r="M210" s="17">
        <f t="shared" si="11"/>
        <v>5.6526087097644997E-3</v>
      </c>
      <c r="P210" s="7"/>
      <c r="R210" s="6" t="s">
        <v>418</v>
      </c>
      <c r="S210" s="20">
        <v>4.2304359593337303E-2</v>
      </c>
      <c r="V210" s="12"/>
    </row>
    <row r="211" spans="1:22">
      <c r="A211" s="1" t="s">
        <v>420</v>
      </c>
      <c r="B211">
        <v>0.22620372990142759</v>
      </c>
      <c r="C211">
        <v>0.32591665758141758</v>
      </c>
      <c r="D211">
        <v>1.003875554573924</v>
      </c>
      <c r="E211">
        <v>9.9712927679990043E-2</v>
      </c>
      <c r="F211" s="18">
        <f t="shared" si="9"/>
        <v>1.4271075503069E-3</v>
      </c>
      <c r="G211" s="18">
        <f t="shared" si="10"/>
        <v>7.4811998260276305E-2</v>
      </c>
      <c r="I211" s="6" t="s">
        <v>421</v>
      </c>
      <c r="J211" s="20">
        <v>1.4271075503069E-3</v>
      </c>
      <c r="L211" s="2" t="str">
        <f>_xlfn.XLOOKUP(I211,Sheet!$B$2:$B$900,Sheet!$A$2:$A$900)</f>
        <v>IT</v>
      </c>
      <c r="M211" s="17">
        <f t="shared" si="11"/>
        <v>1.4271075503069E-3</v>
      </c>
      <c r="P211" s="7"/>
      <c r="R211" s="6" t="s">
        <v>420</v>
      </c>
      <c r="S211" s="20">
        <v>7.4811998260276305E-2</v>
      </c>
      <c r="V211" s="12"/>
    </row>
    <row r="212" spans="1:22">
      <c r="A212" s="1" t="s">
        <v>422</v>
      </c>
      <c r="B212">
        <v>0.22752651619217781</v>
      </c>
      <c r="C212">
        <v>0.2159909371532199</v>
      </c>
      <c r="D212">
        <v>1.011431154740269</v>
      </c>
      <c r="E212">
        <v>-1.1535579038957879E-2</v>
      </c>
      <c r="F212" s="18">
        <f t="shared" si="9"/>
        <v>-1.5106832707780001E-4</v>
      </c>
      <c r="G212" s="18">
        <f t="shared" si="10"/>
        <v>3.8449192997971497E-2</v>
      </c>
      <c r="I212" s="6" t="s">
        <v>423</v>
      </c>
      <c r="J212" s="20">
        <v>-1.5106832707780001E-4</v>
      </c>
      <c r="L212" s="2" t="str">
        <f>_xlfn.XLOOKUP(I212,Sheet!$B$2:$B$900,Sheet!$A$2:$A$900)</f>
        <v>ITW</v>
      </c>
      <c r="M212" s="17">
        <f t="shared" si="11"/>
        <v>-1.5106832707780001E-4</v>
      </c>
      <c r="P212" s="7"/>
      <c r="R212" s="6" t="s">
        <v>422</v>
      </c>
      <c r="S212" s="20">
        <v>3.8449192997971497E-2</v>
      </c>
      <c r="V212" s="12"/>
    </row>
    <row r="213" spans="1:22">
      <c r="A213" s="1" t="s">
        <v>424</v>
      </c>
      <c r="B213">
        <v>0.32165245212454763</v>
      </c>
      <c r="C213">
        <v>9.1291803291790541E-2</v>
      </c>
      <c r="D213">
        <v>1.549067462404625</v>
      </c>
      <c r="E213">
        <v>-0.230360648832757</v>
      </c>
      <c r="F213" s="18">
        <f t="shared" si="9"/>
        <v>9.3476230252988995E-3</v>
      </c>
      <c r="G213" s="18">
        <f t="shared" si="10"/>
        <v>-5.1977001675857497E-2</v>
      </c>
      <c r="I213" s="6" t="s">
        <v>425</v>
      </c>
      <c r="J213" s="20">
        <v>9.3476230252988995E-3</v>
      </c>
      <c r="L213" s="2" t="str">
        <f>_xlfn.XLOOKUP(I213,Sheet!$B$2:$B$900,Sheet!$A$2:$A$900)</f>
        <v>IVZ</v>
      </c>
      <c r="M213" s="17">
        <f t="shared" si="11"/>
        <v>9.3476230252988995E-3</v>
      </c>
      <c r="P213" s="7"/>
      <c r="R213" s="6" t="s">
        <v>424</v>
      </c>
      <c r="S213" s="20">
        <v>-5.1977001675857497E-2</v>
      </c>
      <c r="V213" s="12"/>
    </row>
    <row r="214" spans="1:22">
      <c r="A214" s="1" t="s">
        <v>426</v>
      </c>
      <c r="B214">
        <v>0.2039506057783888</v>
      </c>
      <c r="C214">
        <v>0.1123498926304053</v>
      </c>
      <c r="D214">
        <v>0.87676831926203791</v>
      </c>
      <c r="E214">
        <v>-9.1600713147983515E-2</v>
      </c>
      <c r="F214" s="18">
        <f t="shared" si="9"/>
        <v>-3.0245593851230002E-4</v>
      </c>
      <c r="G214" s="18">
        <f t="shared" si="10"/>
        <v>6.2164600986625802E-2</v>
      </c>
      <c r="I214" s="6" t="s">
        <v>427</v>
      </c>
      <c r="J214" s="20">
        <v>-3.0245593851230002E-4</v>
      </c>
      <c r="L214" s="2" t="str">
        <f>_xlfn.XLOOKUP(I214,Sheet!$B$2:$B$900,Sheet!$A$2:$A$900)</f>
        <v>J</v>
      </c>
      <c r="M214" s="17">
        <f t="shared" si="11"/>
        <v>-3.0245593851230002E-4</v>
      </c>
      <c r="P214" s="7"/>
      <c r="R214" s="6" t="s">
        <v>426</v>
      </c>
      <c r="S214" s="20">
        <v>6.2164600986625802E-2</v>
      </c>
      <c r="V214" s="12"/>
    </row>
    <row r="215" spans="1:22">
      <c r="A215" s="1" t="s">
        <v>428</v>
      </c>
      <c r="B215">
        <v>0.22299017670305921</v>
      </c>
      <c r="C215">
        <v>0.17814596038216199</v>
      </c>
      <c r="D215">
        <v>0.98552011556617636</v>
      </c>
      <c r="E215">
        <v>-4.4844216320897218E-2</v>
      </c>
      <c r="F215" s="18">
        <f t="shared" si="9"/>
        <v>-2.0077789517919998E-3</v>
      </c>
      <c r="G215" s="18">
        <f t="shared" si="10"/>
        <v>4.70414841083132E-2</v>
      </c>
      <c r="I215" s="6" t="s">
        <v>429</v>
      </c>
      <c r="J215" s="20">
        <v>-2.0077789517919998E-3</v>
      </c>
      <c r="L215" s="2" t="str">
        <f>_xlfn.XLOOKUP(I215,Sheet!$B$2:$B$900,Sheet!$A$2:$A$900)</f>
        <v>JBHT</v>
      </c>
      <c r="M215" s="17">
        <f t="shared" si="11"/>
        <v>-2.0077789517919998E-3</v>
      </c>
      <c r="P215" s="7"/>
      <c r="R215" s="6" t="s">
        <v>428</v>
      </c>
      <c r="S215" s="20">
        <v>4.70414841083132E-2</v>
      </c>
      <c r="V215" s="12"/>
    </row>
    <row r="216" spans="1:22">
      <c r="A216" s="1" t="s">
        <v>430</v>
      </c>
      <c r="B216">
        <v>0.25160951231238399</v>
      </c>
      <c r="C216">
        <v>0.69286460442317954</v>
      </c>
      <c r="D216">
        <v>1.148990404306359</v>
      </c>
      <c r="E216">
        <v>0.44125509211079561</v>
      </c>
      <c r="F216" s="18">
        <f t="shared" si="9"/>
        <v>6.3703077613575998E-3</v>
      </c>
      <c r="G216" s="18">
        <f t="shared" si="10"/>
        <v>8.2933604125118895E-2</v>
      </c>
      <c r="I216" s="6" t="s">
        <v>431</v>
      </c>
      <c r="J216" s="20">
        <v>6.3703077613575998E-3</v>
      </c>
      <c r="L216" s="2" t="str">
        <f>_xlfn.XLOOKUP(I216,Sheet!$B$2:$B$900,Sheet!$A$2:$A$900)</f>
        <v>JBL</v>
      </c>
      <c r="M216" s="17">
        <f t="shared" si="11"/>
        <v>6.3703077613575998E-3</v>
      </c>
      <c r="P216" s="7"/>
      <c r="R216" s="6" t="s">
        <v>430</v>
      </c>
      <c r="S216" s="20">
        <v>8.2933604125118895E-2</v>
      </c>
      <c r="V216" s="12"/>
    </row>
    <row r="217" spans="1:22">
      <c r="A217" s="1" t="s">
        <v>432</v>
      </c>
      <c r="B217">
        <v>0.2382952751364795</v>
      </c>
      <c r="C217">
        <v>-4.5609298257466069E-2</v>
      </c>
      <c r="D217">
        <v>1.072941042951121</v>
      </c>
      <c r="E217">
        <v>-0.28390457339394559</v>
      </c>
      <c r="F217" s="18">
        <f t="shared" si="9"/>
        <v>-8.9558192883620001E-4</v>
      </c>
      <c r="G217" s="18">
        <f t="shared" si="10"/>
        <v>6.4612936192313203E-2</v>
      </c>
      <c r="I217" s="6" t="s">
        <v>433</v>
      </c>
      <c r="J217" s="20">
        <v>-8.9558192883620001E-4</v>
      </c>
      <c r="L217" s="2" t="str">
        <f>_xlfn.XLOOKUP(I217,Sheet!$B$2:$B$900,Sheet!$A$2:$A$900)</f>
        <v>JCI</v>
      </c>
      <c r="M217" s="17">
        <f t="shared" si="11"/>
        <v>-8.9558192883620001E-4</v>
      </c>
      <c r="P217" s="7"/>
      <c r="R217" s="6" t="s">
        <v>432</v>
      </c>
      <c r="S217" s="20">
        <v>6.4612936192313203E-2</v>
      </c>
      <c r="V217" s="12"/>
    </row>
    <row r="218" spans="1:22">
      <c r="A218" s="1" t="s">
        <v>434</v>
      </c>
      <c r="B218">
        <v>0.21720582517160311</v>
      </c>
      <c r="C218">
        <v>-2.1347837291743051E-2</v>
      </c>
      <c r="D218">
        <v>0.95248057796371155</v>
      </c>
      <c r="E218">
        <v>-0.23855366246334619</v>
      </c>
      <c r="F218" s="18">
        <f t="shared" si="9"/>
        <v>-5.3191394049285001E-3</v>
      </c>
      <c r="G218" s="18">
        <f t="shared" si="10"/>
        <v>1.8864299892363701E-2</v>
      </c>
      <c r="I218" s="6" t="s">
        <v>435</v>
      </c>
      <c r="J218" s="20">
        <v>-5.3191394049285001E-3</v>
      </c>
      <c r="L218" s="2" t="str">
        <f>_xlfn.XLOOKUP(I218,Sheet!$B$2:$B$900,Sheet!$A$2:$A$900)</f>
        <v>JKHY</v>
      </c>
      <c r="M218" s="17">
        <f t="shared" si="11"/>
        <v>-5.3191394049285001E-3</v>
      </c>
      <c r="P218" s="7"/>
      <c r="R218" s="6" t="s">
        <v>434</v>
      </c>
      <c r="S218" s="20">
        <v>1.8864299892363701E-2</v>
      </c>
      <c r="V218" s="12"/>
    </row>
    <row r="219" spans="1:22">
      <c r="A219" s="1" t="s">
        <v>436</v>
      </c>
      <c r="B219">
        <v>0.109826182552504</v>
      </c>
      <c r="C219">
        <v>-7.6185314474364718E-2</v>
      </c>
      <c r="D219">
        <v>0.33914065199972432</v>
      </c>
      <c r="E219">
        <v>-0.1860114970268687</v>
      </c>
      <c r="F219" s="18">
        <f t="shared" si="9"/>
        <v>-8.5016855044799007E-3</v>
      </c>
      <c r="G219" s="18">
        <f t="shared" si="10"/>
        <v>2.2249483603909E-2</v>
      </c>
      <c r="I219" s="6" t="s">
        <v>437</v>
      </c>
      <c r="J219" s="20">
        <v>-8.5016855044799007E-3</v>
      </c>
      <c r="L219" s="2" t="str">
        <f>_xlfn.XLOOKUP(I219,Sheet!$B$2:$B$900,Sheet!$A$2:$A$900)</f>
        <v>JNJ</v>
      </c>
      <c r="M219" s="17">
        <f t="shared" si="11"/>
        <v>-8.5016855044799007E-3</v>
      </c>
      <c r="P219" s="7"/>
      <c r="R219" s="6" t="s">
        <v>436</v>
      </c>
      <c r="S219" s="20">
        <v>2.2249483603909E-2</v>
      </c>
      <c r="V219" s="12"/>
    </row>
    <row r="220" spans="1:22">
      <c r="A220" s="1" t="s">
        <v>438</v>
      </c>
      <c r="B220">
        <v>0.15834229227067889</v>
      </c>
      <c r="C220">
        <v>-2.367070068664057E-2</v>
      </c>
      <c r="D220">
        <v>0.61625898110574184</v>
      </c>
      <c r="E220">
        <v>-0.1820129929573194</v>
      </c>
      <c r="F220" s="18">
        <f t="shared" si="9"/>
        <v>-2.7155612123587998E-3</v>
      </c>
      <c r="G220" s="18">
        <f t="shared" si="10"/>
        <v>4.4243237982924998E-3</v>
      </c>
      <c r="I220" s="6" t="s">
        <v>439</v>
      </c>
      <c r="J220" s="20">
        <v>-2.7155612123587998E-3</v>
      </c>
      <c r="L220" s="2" t="str">
        <f>_xlfn.XLOOKUP(I220,Sheet!$B$2:$B$900,Sheet!$A$2:$A$900)</f>
        <v>JNPR</v>
      </c>
      <c r="M220" s="17">
        <f t="shared" si="11"/>
        <v>-2.7155612123587998E-3</v>
      </c>
      <c r="P220" s="7"/>
      <c r="R220" s="6" t="s">
        <v>438</v>
      </c>
      <c r="S220" s="20">
        <v>4.4243237982924998E-3</v>
      </c>
      <c r="V220" s="12"/>
    </row>
    <row r="221" spans="1:22">
      <c r="A221" s="1" t="s">
        <v>440</v>
      </c>
      <c r="B221">
        <v>0.20370178768913949</v>
      </c>
      <c r="C221">
        <v>0.28855370729375662</v>
      </c>
      <c r="D221">
        <v>0.87534709951575906</v>
      </c>
      <c r="E221">
        <v>8.4851919604617076E-2</v>
      </c>
      <c r="F221" s="18">
        <f t="shared" si="9"/>
        <v>2.1187360624619002E-3</v>
      </c>
      <c r="G221" s="18">
        <f t="shared" si="10"/>
        <v>1.8260736643296499E-2</v>
      </c>
      <c r="I221" s="6" t="s">
        <v>441</v>
      </c>
      <c r="J221" s="20">
        <v>2.1187360624619002E-3</v>
      </c>
      <c r="L221" s="2" t="str">
        <f>_xlfn.XLOOKUP(I221,Sheet!$B$2:$B$900,Sheet!$A$2:$A$900)</f>
        <v>JPM</v>
      </c>
      <c r="M221" s="17">
        <f t="shared" si="11"/>
        <v>2.1187360624619002E-3</v>
      </c>
      <c r="P221" s="7"/>
      <c r="R221" s="6" t="s">
        <v>440</v>
      </c>
      <c r="S221" s="20">
        <v>1.8260736643296499E-2</v>
      </c>
      <c r="V221" s="12"/>
    </row>
    <row r="222" spans="1:22">
      <c r="A222" s="1" t="s">
        <v>442</v>
      </c>
      <c r="B222">
        <v>9.223668799591056E-2</v>
      </c>
      <c r="C222">
        <v>-0.12426462285684781</v>
      </c>
      <c r="D222">
        <v>0.23867152185599921</v>
      </c>
      <c r="E222">
        <v>-0.21650131085275839</v>
      </c>
      <c r="F222" s="18">
        <f t="shared" si="9"/>
        <v>-1.2673343937347E-2</v>
      </c>
      <c r="G222" s="18">
        <f t="shared" si="10"/>
        <v>-3.2654699162934001E-3</v>
      </c>
      <c r="I222" s="6" t="s">
        <v>443</v>
      </c>
      <c r="J222" s="20">
        <v>-1.2673343937347E-2</v>
      </c>
      <c r="L222" s="2" t="str">
        <f>_xlfn.XLOOKUP(I222,Sheet!$B$2:$B$900,Sheet!$A$2:$A$900)</f>
        <v>K</v>
      </c>
      <c r="M222" s="17">
        <f t="shared" si="11"/>
        <v>-1.2673343937347E-2</v>
      </c>
      <c r="P222" s="7"/>
      <c r="R222" s="6" t="s">
        <v>442</v>
      </c>
      <c r="S222" s="20">
        <v>-3.2654699162934001E-3</v>
      </c>
      <c r="V222" s="12"/>
    </row>
    <row r="223" spans="1:22">
      <c r="A223" s="1" t="s">
        <v>444</v>
      </c>
      <c r="B223">
        <v>0.1060898611988733</v>
      </c>
      <c r="C223">
        <v>-2.7118842919484409E-2</v>
      </c>
      <c r="D223">
        <v>0.31779922259543308</v>
      </c>
      <c r="E223">
        <v>-0.1332087041183577</v>
      </c>
      <c r="F223" s="18">
        <f t="shared" si="9"/>
        <v>-8.9238850200316008E-3</v>
      </c>
      <c r="G223" s="18">
        <f t="shared" si="10"/>
        <v>5.0205146428047402E-2</v>
      </c>
      <c r="I223" s="6" t="s">
        <v>445</v>
      </c>
      <c r="J223" s="20">
        <v>-8.9238850200316008E-3</v>
      </c>
      <c r="L223" s="2" t="str">
        <f>_xlfn.XLOOKUP(I223,Sheet!$B$2:$B$900,Sheet!$A$2:$A$900)</f>
        <v>KDP</v>
      </c>
      <c r="M223" s="17">
        <f t="shared" si="11"/>
        <v>-8.9238850200316008E-3</v>
      </c>
      <c r="P223" s="7"/>
      <c r="R223" s="6" t="s">
        <v>444</v>
      </c>
      <c r="S223" s="20">
        <v>5.0205146428047402E-2</v>
      </c>
      <c r="V223" s="12"/>
    </row>
    <row r="224" spans="1:22">
      <c r="A224" s="1" t="s">
        <v>446</v>
      </c>
      <c r="B224">
        <v>0.42341986013630928</v>
      </c>
      <c r="C224">
        <v>4.3582461506288313E-2</v>
      </c>
      <c r="D224">
        <v>2.1303509624521371</v>
      </c>
      <c r="E224">
        <v>-0.37983739863002097</v>
      </c>
      <c r="F224" s="18">
        <f t="shared" si="9"/>
        <v>7.0113807348057998E-3</v>
      </c>
      <c r="G224" s="18">
        <f t="shared" si="10"/>
        <v>2.5907308842240001E-4</v>
      </c>
      <c r="I224" s="6" t="s">
        <v>447</v>
      </c>
      <c r="J224" s="20">
        <v>7.0113807348057998E-3</v>
      </c>
      <c r="L224" s="2" t="str">
        <f>_xlfn.XLOOKUP(I224,Sheet!$B$2:$B$900,Sheet!$A$2:$A$900)</f>
        <v>KEY</v>
      </c>
      <c r="M224" s="17">
        <f t="shared" si="11"/>
        <v>7.0113807348057998E-3</v>
      </c>
      <c r="P224" s="7"/>
      <c r="R224" s="6" t="s">
        <v>446</v>
      </c>
      <c r="S224" s="20">
        <v>2.5907308842240001E-4</v>
      </c>
      <c r="V224" s="12"/>
    </row>
    <row r="225" spans="1:22">
      <c r="A225" s="1" t="s">
        <v>448</v>
      </c>
      <c r="B225">
        <v>0.25488831656485572</v>
      </c>
      <c r="C225">
        <v>9.7828653985460257E-2</v>
      </c>
      <c r="D225">
        <v>1.167718549682992</v>
      </c>
      <c r="E225">
        <v>-0.15705966257939549</v>
      </c>
      <c r="F225" s="18">
        <f t="shared" si="9"/>
        <v>1.7602078592401E-3</v>
      </c>
      <c r="G225" s="18">
        <f t="shared" si="10"/>
        <v>4.1906303286206002E-2</v>
      </c>
      <c r="I225" s="6" t="s">
        <v>449</v>
      </c>
      <c r="J225" s="20">
        <v>1.7602078592401E-3</v>
      </c>
      <c r="L225" s="2" t="str">
        <f>_xlfn.XLOOKUP(I225,Sheet!$B$2:$B$900,Sheet!$A$2:$A$900)</f>
        <v>KIM</v>
      </c>
      <c r="M225" s="17">
        <f t="shared" si="11"/>
        <v>1.7602078592401E-3</v>
      </c>
      <c r="P225" s="7"/>
      <c r="R225" s="6" t="s">
        <v>448</v>
      </c>
      <c r="S225" s="20">
        <v>4.1906303286206002E-2</v>
      </c>
      <c r="V225" s="12"/>
    </row>
    <row r="226" spans="1:22">
      <c r="A226" s="1" t="s">
        <v>450</v>
      </c>
      <c r="B226">
        <v>0.34731879466958188</v>
      </c>
      <c r="C226">
        <v>0.50278681862232633</v>
      </c>
      <c r="D226">
        <v>1.695670601066382</v>
      </c>
      <c r="E226">
        <v>0.15546802395274439</v>
      </c>
      <c r="F226" s="18">
        <f t="shared" si="9"/>
        <v>1.1928296532456801E-2</v>
      </c>
      <c r="G226" s="18">
        <f t="shared" si="10"/>
        <v>0.1022644224775185</v>
      </c>
      <c r="I226" s="6" t="s">
        <v>451</v>
      </c>
      <c r="J226" s="20">
        <v>1.1928296532456801E-2</v>
      </c>
      <c r="L226" s="2" t="str">
        <f>_xlfn.XLOOKUP(I226,Sheet!$B$2:$B$900,Sheet!$A$2:$A$900)</f>
        <v>KLAC</v>
      </c>
      <c r="M226" s="17">
        <f t="shared" si="11"/>
        <v>1.1928296532456801E-2</v>
      </c>
      <c r="P226" s="7"/>
      <c r="R226" s="6" t="s">
        <v>450</v>
      </c>
      <c r="S226" s="20">
        <v>0.1022644224775185</v>
      </c>
      <c r="V226" s="12"/>
    </row>
    <row r="227" spans="1:22">
      <c r="A227" s="1" t="s">
        <v>452</v>
      </c>
      <c r="B227">
        <v>0.10259253193359159</v>
      </c>
      <c r="C227">
        <v>-6.2036596726429472E-2</v>
      </c>
      <c r="D227">
        <v>0.29782288797259809</v>
      </c>
      <c r="E227">
        <v>-0.16462912866002111</v>
      </c>
      <c r="F227" s="18">
        <f t="shared" si="9"/>
        <v>-1.06418232055002E-2</v>
      </c>
      <c r="G227" s="18">
        <f t="shared" si="10"/>
        <v>2.5186991903732E-3</v>
      </c>
      <c r="I227" s="6" t="s">
        <v>453</v>
      </c>
      <c r="J227" s="20">
        <v>-1.06418232055002E-2</v>
      </c>
      <c r="L227" s="2" t="str">
        <f>_xlfn.XLOOKUP(I227,Sheet!$B$2:$B$900,Sheet!$A$2:$A$900)</f>
        <v>KMB</v>
      </c>
      <c r="M227" s="17">
        <f t="shared" si="11"/>
        <v>-1.06418232055002E-2</v>
      </c>
      <c r="P227" s="7"/>
      <c r="R227" s="6" t="s">
        <v>452</v>
      </c>
      <c r="S227" s="20">
        <v>2.5186991903732E-3</v>
      </c>
      <c r="V227" s="12"/>
    </row>
    <row r="228" spans="1:22">
      <c r="A228" s="1" t="s">
        <v>454</v>
      </c>
      <c r="B228">
        <v>0.3252708088576895</v>
      </c>
      <c r="C228">
        <v>0.31976880698633381</v>
      </c>
      <c r="D228">
        <v>1.569735091730688</v>
      </c>
      <c r="E228">
        <v>-5.5020018713556884E-3</v>
      </c>
      <c r="F228" s="18">
        <f t="shared" si="9"/>
        <v>2.7916632506452001E-3</v>
      </c>
      <c r="G228" s="18">
        <f t="shared" si="10"/>
        <v>2.3644156495860501E-2</v>
      </c>
      <c r="I228" s="6" t="s">
        <v>455</v>
      </c>
      <c r="J228" s="20">
        <v>2.7916632506452001E-3</v>
      </c>
      <c r="L228" s="2" t="str">
        <f>_xlfn.XLOOKUP(I228,Sheet!$B$2:$B$900,Sheet!$A$2:$A$900)</f>
        <v>KMX</v>
      </c>
      <c r="M228" s="17">
        <f t="shared" si="11"/>
        <v>2.7916632506452001E-3</v>
      </c>
      <c r="P228" s="7"/>
      <c r="R228" s="6" t="s">
        <v>454</v>
      </c>
      <c r="S228" s="20">
        <v>2.3644156495860501E-2</v>
      </c>
      <c r="V228" s="12"/>
    </row>
    <row r="229" spans="1:22">
      <c r="A229" s="1" t="s">
        <v>456</v>
      </c>
      <c r="B229">
        <v>0.1174944201416908</v>
      </c>
      <c r="C229">
        <v>-3.6359507012931107E-2</v>
      </c>
      <c r="D229">
        <v>0.38294072583596878</v>
      </c>
      <c r="E229">
        <v>-0.1538539271546219</v>
      </c>
      <c r="F229" s="18">
        <f t="shared" si="9"/>
        <v>-6.8760831088329E-3</v>
      </c>
      <c r="G229" s="18">
        <f t="shared" si="10"/>
        <v>2.5177438516044599E-2</v>
      </c>
      <c r="I229" s="6" t="s">
        <v>457</v>
      </c>
      <c r="J229" s="20">
        <v>-6.8760831088329E-3</v>
      </c>
      <c r="L229" s="2" t="str">
        <f>_xlfn.XLOOKUP(I229,Sheet!$B$2:$B$900,Sheet!$A$2:$A$900)</f>
        <v>KO</v>
      </c>
      <c r="M229" s="17">
        <f t="shared" si="11"/>
        <v>-6.8760831088329E-3</v>
      </c>
      <c r="P229" s="7"/>
      <c r="R229" s="6" t="s">
        <v>456</v>
      </c>
      <c r="S229" s="20">
        <v>2.5177438516044599E-2</v>
      </c>
      <c r="V229" s="12"/>
    </row>
    <row r="230" spans="1:22">
      <c r="A230" s="1" t="s">
        <v>458</v>
      </c>
      <c r="B230">
        <v>9.273994927745452E-2</v>
      </c>
      <c r="C230">
        <v>6.730967778055541E-2</v>
      </c>
      <c r="D230">
        <v>0.24154609127748289</v>
      </c>
      <c r="E230">
        <v>-2.5430271496899109E-2</v>
      </c>
      <c r="F230" s="18">
        <f t="shared" si="9"/>
        <v>-1.3120908463411501E-2</v>
      </c>
      <c r="G230" s="18">
        <f t="shared" si="10"/>
        <v>6.4364116818378295E-2</v>
      </c>
      <c r="I230" s="6" t="s">
        <v>459</v>
      </c>
      <c r="J230" s="20">
        <v>-1.3120908463411501E-2</v>
      </c>
      <c r="L230" s="2" t="str">
        <f>_xlfn.XLOOKUP(I230,Sheet!$B$2:$B$900,Sheet!$A$2:$A$900)</f>
        <v>KR</v>
      </c>
      <c r="M230" s="17">
        <f t="shared" si="11"/>
        <v>-1.3120908463411501E-2</v>
      </c>
      <c r="P230" s="7"/>
      <c r="R230" s="6" t="s">
        <v>458</v>
      </c>
      <c r="S230" s="20">
        <v>6.4364116818378295E-2</v>
      </c>
      <c r="V230" s="12"/>
    </row>
    <row r="231" spans="1:22">
      <c r="A231" s="1" t="s">
        <v>460</v>
      </c>
      <c r="B231">
        <v>0.17430711504075411</v>
      </c>
      <c r="C231">
        <v>0.19686022033841491</v>
      </c>
      <c r="D231">
        <v>0.70744817653415448</v>
      </c>
      <c r="E231">
        <v>2.2553105297660751E-2</v>
      </c>
      <c r="F231" s="18">
        <f t="shared" si="9"/>
        <v>1.6145773109203E-3</v>
      </c>
      <c r="G231" s="18">
        <f t="shared" si="10"/>
        <v>-9.6109378714765003E-3</v>
      </c>
      <c r="I231" s="6" t="s">
        <v>461</v>
      </c>
      <c r="J231" s="20">
        <v>1.6145773109203E-3</v>
      </c>
      <c r="L231" s="2" t="str">
        <f>_xlfn.XLOOKUP(I231,Sheet!$B$2:$B$900,Sheet!$A$2:$A$900)</f>
        <v>L</v>
      </c>
      <c r="M231" s="17">
        <f t="shared" si="11"/>
        <v>1.6145773109203E-3</v>
      </c>
      <c r="P231" s="7"/>
      <c r="R231" s="6" t="s">
        <v>460</v>
      </c>
      <c r="S231" s="20">
        <v>-9.6109378714765003E-3</v>
      </c>
      <c r="V231" s="12"/>
    </row>
    <row r="232" spans="1:22">
      <c r="A232" s="1" t="s">
        <v>462</v>
      </c>
      <c r="B232">
        <v>0.17062996401621361</v>
      </c>
      <c r="C232">
        <v>7.8015106407121171E-2</v>
      </c>
      <c r="D232">
        <v>0.68644472111057575</v>
      </c>
      <c r="E232">
        <v>-9.2614857609092466E-2</v>
      </c>
      <c r="F232" s="18">
        <f t="shared" si="9"/>
        <v>-3.5341139740103999E-3</v>
      </c>
      <c r="G232" s="18">
        <f t="shared" si="10"/>
        <v>3.4932664787263E-2</v>
      </c>
      <c r="I232" s="6" t="s">
        <v>463</v>
      </c>
      <c r="J232" s="20">
        <v>-3.5341139740103999E-3</v>
      </c>
      <c r="L232" s="2" t="str">
        <f>_xlfn.XLOOKUP(I232,Sheet!$B$2:$B$900,Sheet!$A$2:$A$900)</f>
        <v>LDOS</v>
      </c>
      <c r="M232" s="17">
        <f t="shared" si="11"/>
        <v>-3.5341139740103999E-3</v>
      </c>
      <c r="P232" s="7"/>
      <c r="R232" s="6" t="s">
        <v>462</v>
      </c>
      <c r="S232" s="20">
        <v>3.4932664787263E-2</v>
      </c>
      <c r="V232" s="12"/>
    </row>
    <row r="233" spans="1:22">
      <c r="A233" s="1" t="s">
        <v>464</v>
      </c>
      <c r="B233">
        <v>0.25975378722780251</v>
      </c>
      <c r="C233">
        <v>0.54930101548588817</v>
      </c>
      <c r="D233">
        <v>1.1955095475239641</v>
      </c>
      <c r="E233">
        <v>0.28954722825808571</v>
      </c>
      <c r="F233" s="18">
        <f t="shared" si="9"/>
        <v>3.9139008360707002E-3</v>
      </c>
      <c r="G233" s="18">
        <f t="shared" si="10"/>
        <v>5.4924740736412403E-2</v>
      </c>
      <c r="I233" s="6" t="s">
        <v>465</v>
      </c>
      <c r="J233" s="20">
        <v>3.9139008360707002E-3</v>
      </c>
      <c r="L233" s="2" t="str">
        <f>_xlfn.XLOOKUP(I233,Sheet!$B$2:$B$900,Sheet!$A$2:$A$900)</f>
        <v>LEN</v>
      </c>
      <c r="M233" s="17">
        <f t="shared" si="11"/>
        <v>3.9139008360707002E-3</v>
      </c>
      <c r="P233" s="7"/>
      <c r="R233" s="6" t="s">
        <v>464</v>
      </c>
      <c r="S233" s="20">
        <v>5.4924740736412403E-2</v>
      </c>
      <c r="V233" s="12"/>
    </row>
    <row r="234" spans="1:22">
      <c r="A234" s="1" t="s">
        <v>466</v>
      </c>
      <c r="B234">
        <v>0.16376225946964049</v>
      </c>
      <c r="C234">
        <v>0.14806790134810241</v>
      </c>
      <c r="D234">
        <v>0.64721719813325029</v>
      </c>
      <c r="E234">
        <v>-1.5694358121538049E-2</v>
      </c>
      <c r="F234" s="18">
        <f t="shared" si="9"/>
        <v>-1.4802332989217999E-3</v>
      </c>
      <c r="G234" s="18">
        <f t="shared" si="10"/>
        <v>3.7481041902601597E-2</v>
      </c>
      <c r="I234" s="6" t="s">
        <v>467</v>
      </c>
      <c r="J234" s="20">
        <v>-1.4802332989217999E-3</v>
      </c>
      <c r="L234" s="2" t="str">
        <f>_xlfn.XLOOKUP(I234,Sheet!$B$2:$B$900,Sheet!$A$2:$A$900)</f>
        <v>LH</v>
      </c>
      <c r="M234" s="17">
        <f t="shared" si="11"/>
        <v>-1.4802332989217999E-3</v>
      </c>
      <c r="P234" s="7"/>
      <c r="R234" s="6" t="s">
        <v>466</v>
      </c>
      <c r="S234" s="20">
        <v>3.7481041902601597E-2</v>
      </c>
      <c r="V234" s="12"/>
    </row>
    <row r="235" spans="1:22">
      <c r="A235" s="1" t="s">
        <v>468</v>
      </c>
      <c r="B235">
        <v>0.15708015626635249</v>
      </c>
      <c r="C235">
        <v>6.2527260552268982E-2</v>
      </c>
      <c r="D235">
        <v>0.60904980826284116</v>
      </c>
      <c r="E235">
        <v>-9.4552895714083568E-2</v>
      </c>
      <c r="F235" s="18">
        <f t="shared" si="9"/>
        <v>-5.5966422683623E-3</v>
      </c>
      <c r="G235" s="18">
        <f t="shared" si="10"/>
        <v>2.88601190246837E-2</v>
      </c>
      <c r="I235" s="6" t="s">
        <v>469</v>
      </c>
      <c r="J235" s="20">
        <v>-5.5966422683623E-3</v>
      </c>
      <c r="L235" s="2" t="str">
        <f>_xlfn.XLOOKUP(I235,Sheet!$B$2:$B$900,Sheet!$A$2:$A$900)</f>
        <v>LHX</v>
      </c>
      <c r="M235" s="17">
        <f t="shared" si="11"/>
        <v>-5.5966422683623E-3</v>
      </c>
      <c r="P235" s="7"/>
      <c r="R235" s="6" t="s">
        <v>468</v>
      </c>
      <c r="S235" s="20">
        <v>2.88601190246837E-2</v>
      </c>
      <c r="V235" s="12"/>
    </row>
    <row r="236" spans="1:22">
      <c r="A236" s="1" t="s">
        <v>470</v>
      </c>
      <c r="B236">
        <v>0.1870716572030002</v>
      </c>
      <c r="C236">
        <v>0.26379231075731108</v>
      </c>
      <c r="D236">
        <v>0.78035774443547001</v>
      </c>
      <c r="E236">
        <v>7.672065355431093E-2</v>
      </c>
      <c r="F236" s="18">
        <f t="shared" si="9"/>
        <v>-5.7641148137600002E-4</v>
      </c>
      <c r="G236" s="18">
        <f t="shared" si="10"/>
        <v>6.3184047708612107E-2</v>
      </c>
      <c r="I236" s="6" t="s">
        <v>471</v>
      </c>
      <c r="J236" s="20">
        <v>-5.7641148137600002E-4</v>
      </c>
      <c r="L236" s="2" t="str">
        <f>_xlfn.XLOOKUP(I236,Sheet!$B$2:$B$900,Sheet!$A$2:$A$900)</f>
        <v>LIN</v>
      </c>
      <c r="M236" s="17">
        <f t="shared" si="11"/>
        <v>-5.7641148137600002E-4</v>
      </c>
      <c r="P236" s="7"/>
      <c r="R236" s="6" t="s">
        <v>470</v>
      </c>
      <c r="S236" s="20">
        <v>6.3184047708612107E-2</v>
      </c>
      <c r="V236" s="12"/>
    </row>
    <row r="237" spans="1:22">
      <c r="A237" s="1" t="s">
        <v>472</v>
      </c>
      <c r="B237">
        <v>0.2102759641993163</v>
      </c>
      <c r="C237">
        <v>-6.7636782276302099E-2</v>
      </c>
      <c r="D237">
        <v>0.91289802477194726</v>
      </c>
      <c r="E237">
        <v>-0.27791274647561842</v>
      </c>
      <c r="F237" s="18">
        <f t="shared" si="9"/>
        <v>3.6598723921444998E-3</v>
      </c>
      <c r="G237" s="18">
        <f t="shared" si="10"/>
        <v>4.9661235497768803E-2</v>
      </c>
      <c r="I237" s="6" t="s">
        <v>473</v>
      </c>
      <c r="J237" s="20">
        <v>3.6598723921444998E-3</v>
      </c>
      <c r="L237" s="2" t="str">
        <f>_xlfn.XLOOKUP(I237,Sheet!$B$2:$B$900,Sheet!$A$2:$A$900)</f>
        <v>LKQ</v>
      </c>
      <c r="M237" s="17">
        <f t="shared" si="11"/>
        <v>3.6598723921444998E-3</v>
      </c>
      <c r="P237" s="7"/>
      <c r="R237" s="6" t="s">
        <v>472</v>
      </c>
      <c r="S237" s="20">
        <v>4.9661235497768803E-2</v>
      </c>
      <c r="V237" s="12"/>
    </row>
    <row r="238" spans="1:22">
      <c r="A238" s="1" t="s">
        <v>474</v>
      </c>
      <c r="B238">
        <v>0.1270875535803932</v>
      </c>
      <c r="C238">
        <v>0.51616288932051024</v>
      </c>
      <c r="D238">
        <v>0.43773557902734911</v>
      </c>
      <c r="E238">
        <v>0.38907533574011699</v>
      </c>
      <c r="F238" s="18">
        <f t="shared" si="9"/>
        <v>-5.4197162172790001E-3</v>
      </c>
      <c r="G238" s="18">
        <f t="shared" si="10"/>
        <v>0.1031223828672001</v>
      </c>
      <c r="I238" s="6" t="s">
        <v>475</v>
      </c>
      <c r="J238" s="20">
        <v>-5.4197162172790001E-3</v>
      </c>
      <c r="L238" s="2" t="str">
        <f>_xlfn.XLOOKUP(I238,Sheet!$B$2:$B$900,Sheet!$A$2:$A$900)</f>
        <v>LLY</v>
      </c>
      <c r="M238" s="17">
        <f t="shared" si="11"/>
        <v>-5.4197162172790001E-3</v>
      </c>
      <c r="P238" s="7"/>
      <c r="R238" s="6" t="s">
        <v>474</v>
      </c>
      <c r="S238" s="20">
        <v>0.1031223828672001</v>
      </c>
      <c r="V238" s="12"/>
    </row>
    <row r="239" spans="1:22">
      <c r="A239" s="1" t="s">
        <v>476</v>
      </c>
      <c r="B239">
        <v>0.10686615218185121</v>
      </c>
      <c r="C239">
        <v>-2.7972908969893791E-2</v>
      </c>
      <c r="D239">
        <v>0.32223330565263952</v>
      </c>
      <c r="E239">
        <v>-0.13483906115174499</v>
      </c>
      <c r="F239" s="18">
        <f t="shared" si="9"/>
        <v>-6.1212057340178996E-3</v>
      </c>
      <c r="G239" s="18">
        <f t="shared" si="10"/>
        <v>1.49549825439689E-2</v>
      </c>
      <c r="I239" s="6" t="s">
        <v>477</v>
      </c>
      <c r="J239" s="20">
        <v>-6.1212057340178996E-3</v>
      </c>
      <c r="L239" s="2" t="str">
        <f>_xlfn.XLOOKUP(I239,Sheet!$B$2:$B$900,Sheet!$A$2:$A$900)</f>
        <v>LMT</v>
      </c>
      <c r="M239" s="17">
        <f t="shared" si="11"/>
        <v>-6.1212057340178996E-3</v>
      </c>
      <c r="P239" s="7"/>
      <c r="R239" s="6" t="s">
        <v>476</v>
      </c>
      <c r="S239" s="20">
        <v>1.49549825439689E-2</v>
      </c>
      <c r="V239" s="12"/>
    </row>
    <row r="240" spans="1:22">
      <c r="A240" s="1" t="s">
        <v>478</v>
      </c>
      <c r="B240">
        <v>0.1559829821119767</v>
      </c>
      <c r="C240">
        <v>-1.902796671882467E-2</v>
      </c>
      <c r="D240">
        <v>0.60278287816137321</v>
      </c>
      <c r="E240">
        <v>-0.17501094883080129</v>
      </c>
      <c r="F240" s="18">
        <f t="shared" si="9"/>
        <v>-7.9935962721660002E-3</v>
      </c>
      <c r="G240" s="18">
        <f t="shared" si="10"/>
        <v>2.76232236484776E-2</v>
      </c>
      <c r="I240" s="6" t="s">
        <v>479</v>
      </c>
      <c r="J240" s="20">
        <v>-7.9935962721660002E-3</v>
      </c>
      <c r="L240" s="2" t="str">
        <f>_xlfn.XLOOKUP(I240,Sheet!$B$2:$B$900,Sheet!$A$2:$A$900)</f>
        <v>LNT</v>
      </c>
      <c r="M240" s="17">
        <f t="shared" si="11"/>
        <v>-7.9935962721660002E-3</v>
      </c>
      <c r="P240" s="7"/>
      <c r="R240" s="6" t="s">
        <v>478</v>
      </c>
      <c r="S240" s="20">
        <v>2.76232236484776E-2</v>
      </c>
      <c r="V240" s="12"/>
    </row>
    <row r="241" spans="1:22">
      <c r="A241" s="1" t="s">
        <v>480</v>
      </c>
      <c r="B241">
        <v>0.23796377350218351</v>
      </c>
      <c r="C241">
        <v>0.15875001079974169</v>
      </c>
      <c r="D241">
        <v>1.0710475444920391</v>
      </c>
      <c r="E241">
        <v>-7.921376270244182E-2</v>
      </c>
      <c r="F241" s="18">
        <f t="shared" si="9"/>
        <v>2.3631981882505002E-3</v>
      </c>
      <c r="G241" s="18">
        <f t="shared" si="10"/>
        <v>7.7974793882538598E-2</v>
      </c>
      <c r="I241" s="6" t="s">
        <v>481</v>
      </c>
      <c r="J241" s="20">
        <v>2.3631981882505002E-3</v>
      </c>
      <c r="L241" s="2" t="str">
        <f>_xlfn.XLOOKUP(I241,Sheet!$B$2:$B$900,Sheet!$A$2:$A$900)</f>
        <v>LOW</v>
      </c>
      <c r="M241" s="17">
        <f t="shared" si="11"/>
        <v>2.3631981882505002E-3</v>
      </c>
      <c r="P241" s="7"/>
      <c r="R241" s="6" t="s">
        <v>480</v>
      </c>
      <c r="S241" s="20">
        <v>7.7974793882538598E-2</v>
      </c>
      <c r="V241" s="12"/>
    </row>
    <row r="242" spans="1:22">
      <c r="A242" s="1" t="s">
        <v>482</v>
      </c>
      <c r="B242">
        <v>0.33658861740668578</v>
      </c>
      <c r="C242">
        <v>0.69775476893698085</v>
      </c>
      <c r="D242">
        <v>1.63438108689515</v>
      </c>
      <c r="E242">
        <v>0.36116615153029502</v>
      </c>
      <c r="F242" s="18">
        <f t="shared" si="9"/>
        <v>1.32799535852132E-2</v>
      </c>
      <c r="G242" s="18">
        <f t="shared" si="10"/>
        <v>8.7640791478202903E-2</v>
      </c>
      <c r="I242" s="6" t="s">
        <v>483</v>
      </c>
      <c r="J242" s="20">
        <v>1.32799535852132E-2</v>
      </c>
      <c r="L242" s="2" t="str">
        <f>_xlfn.XLOOKUP(I242,Sheet!$B$2:$B$900,Sheet!$A$2:$A$900)</f>
        <v>LRCX</v>
      </c>
      <c r="M242" s="17">
        <f t="shared" si="11"/>
        <v>1.32799535852132E-2</v>
      </c>
      <c r="P242" s="7"/>
      <c r="R242" s="6" t="s">
        <v>482</v>
      </c>
      <c r="S242" s="20">
        <v>8.7640791478202903E-2</v>
      </c>
      <c r="V242" s="12"/>
    </row>
    <row r="243" spans="1:22">
      <c r="A243" s="1" t="s">
        <v>484</v>
      </c>
      <c r="B243">
        <v>0.26285783727098982</v>
      </c>
      <c r="C243">
        <v>0.51911168087061976</v>
      </c>
      <c r="D243">
        <v>1.213239517351024</v>
      </c>
      <c r="E243">
        <v>0.25625384359962988</v>
      </c>
      <c r="F243" s="18">
        <f t="shared" si="9"/>
        <v>4.0802025287613002E-3</v>
      </c>
      <c r="G243" s="18">
        <f t="shared" si="10"/>
        <v>7.9784512564561802E-2</v>
      </c>
      <c r="I243" s="6" t="s">
        <v>485</v>
      </c>
      <c r="J243" s="20">
        <v>4.0802025287613002E-3</v>
      </c>
      <c r="L243" s="2" t="str">
        <f>_xlfn.XLOOKUP(I243,Sheet!$B$2:$B$900,Sheet!$A$2:$A$900)</f>
        <v>LULU</v>
      </c>
      <c r="M243" s="17">
        <f t="shared" si="11"/>
        <v>4.0802025287613002E-3</v>
      </c>
      <c r="P243" s="7"/>
      <c r="R243" s="6" t="s">
        <v>484</v>
      </c>
      <c r="S243" s="20">
        <v>7.9784512564561802E-2</v>
      </c>
      <c r="V243" s="12"/>
    </row>
    <row r="244" spans="1:22">
      <c r="A244" s="1" t="s">
        <v>486</v>
      </c>
      <c r="B244">
        <v>0.22971361013747149</v>
      </c>
      <c r="C244">
        <v>-7.8630057121992114E-2</v>
      </c>
      <c r="D244">
        <v>1.0239235788698691</v>
      </c>
      <c r="E244">
        <v>-0.30834366725946361</v>
      </c>
      <c r="F244" s="18">
        <f t="shared" si="9"/>
        <v>-9.9294070835583847E-5</v>
      </c>
      <c r="G244" s="18">
        <f t="shared" si="10"/>
        <v>-0.12710398067875439</v>
      </c>
      <c r="I244" s="6" t="s">
        <v>487</v>
      </c>
      <c r="J244" s="20">
        <v>-9.9294070835583847E-5</v>
      </c>
      <c r="L244" s="2" t="str">
        <f>_xlfn.XLOOKUP(I244,Sheet!$B$2:$B$900,Sheet!$A$2:$A$900)</f>
        <v>LUV</v>
      </c>
      <c r="M244" s="17">
        <f t="shared" si="11"/>
        <v>-9.9294070835583847E-5</v>
      </c>
      <c r="P244" s="7"/>
      <c r="R244" s="6" t="s">
        <v>486</v>
      </c>
      <c r="S244" s="20">
        <v>-0.12710398067875439</v>
      </c>
      <c r="V244" s="12"/>
    </row>
    <row r="245" spans="1:22">
      <c r="A245" s="1" t="s">
        <v>488</v>
      </c>
      <c r="B245">
        <v>0.22614716513676589</v>
      </c>
      <c r="C245">
        <v>7.364644013156818E-2</v>
      </c>
      <c r="D245">
        <v>1.0035524632716659</v>
      </c>
      <c r="E245">
        <v>-0.15250072500519771</v>
      </c>
      <c r="F245" s="18">
        <f t="shared" si="9"/>
        <v>2.9851001886911999E-3</v>
      </c>
      <c r="G245" s="18">
        <f t="shared" si="10"/>
        <v>-0.20275637681801931</v>
      </c>
      <c r="I245" s="6" t="s">
        <v>489</v>
      </c>
      <c r="J245" s="20">
        <v>2.9851001886911999E-3</v>
      </c>
      <c r="L245" s="2" t="str">
        <f>_xlfn.XLOOKUP(I245,Sheet!$B$2:$B$900,Sheet!$A$2:$A$900)</f>
        <v>LVS</v>
      </c>
      <c r="M245" s="17">
        <f t="shared" si="11"/>
        <v>2.9851001886911999E-3</v>
      </c>
      <c r="P245" s="7"/>
      <c r="R245" s="6" t="s">
        <v>488</v>
      </c>
      <c r="S245" s="20">
        <v>-0.20275637681801931</v>
      </c>
      <c r="V245" s="12"/>
    </row>
    <row r="246" spans="1:22">
      <c r="A246" s="1" t="s">
        <v>490</v>
      </c>
      <c r="B246">
        <v>0.27535079128522971</v>
      </c>
      <c r="C246">
        <v>0.34311260853548797</v>
      </c>
      <c r="D246">
        <v>1.2845978056007421</v>
      </c>
      <c r="E246">
        <v>6.7761817250258261E-2</v>
      </c>
      <c r="F246" s="18">
        <f t="shared" si="9"/>
        <v>4.8714922335867999E-3</v>
      </c>
      <c r="G246" s="18">
        <f t="shared" si="10"/>
        <v>5.5627423394076898E-2</v>
      </c>
      <c r="I246" s="6" t="s">
        <v>491</v>
      </c>
      <c r="J246" s="20">
        <v>4.8714922335867999E-3</v>
      </c>
      <c r="L246" s="2" t="str">
        <f>_xlfn.XLOOKUP(I246,Sheet!$B$2:$B$900,Sheet!$A$2:$A$900)</f>
        <v>LYV</v>
      </c>
      <c r="M246" s="17">
        <f t="shared" si="11"/>
        <v>4.8714922335867999E-3</v>
      </c>
      <c r="P246" s="7"/>
      <c r="R246" s="6" t="s">
        <v>490</v>
      </c>
      <c r="S246" s="20">
        <v>5.5627423394076898E-2</v>
      </c>
      <c r="V246" s="12"/>
    </row>
    <row r="247" spans="1:22">
      <c r="A247" s="1" t="s">
        <v>492</v>
      </c>
      <c r="B247">
        <v>0.20532450790388171</v>
      </c>
      <c r="C247">
        <v>0.22497994000815871</v>
      </c>
      <c r="D247">
        <v>0.88461588708195282</v>
      </c>
      <c r="E247">
        <v>1.9655432104276949E-2</v>
      </c>
      <c r="F247" s="18">
        <f t="shared" si="9"/>
        <v>4.9165202749253999E-3</v>
      </c>
      <c r="G247" s="18">
        <f t="shared" si="10"/>
        <v>4.1760223887278701E-2</v>
      </c>
      <c r="I247" s="6" t="s">
        <v>493</v>
      </c>
      <c r="J247" s="20">
        <v>4.9165202749253999E-3</v>
      </c>
      <c r="L247" s="2" t="str">
        <f>_xlfn.XLOOKUP(I247,Sheet!$B$2:$B$900,Sheet!$A$2:$A$900)</f>
        <v>MA</v>
      </c>
      <c r="M247" s="17">
        <f t="shared" si="11"/>
        <v>4.9165202749253999E-3</v>
      </c>
      <c r="P247" s="7"/>
      <c r="R247" s="6" t="s">
        <v>492</v>
      </c>
      <c r="S247" s="20">
        <v>4.1760223887278701E-2</v>
      </c>
      <c r="V247" s="12"/>
    </row>
    <row r="248" spans="1:22">
      <c r="A248" s="1" t="s">
        <v>494</v>
      </c>
      <c r="B248">
        <v>0.2307426821602869</v>
      </c>
      <c r="C248">
        <v>-9.1091316008235834E-2</v>
      </c>
      <c r="D248">
        <v>1.0298015175823689</v>
      </c>
      <c r="E248">
        <v>-0.32183399816852282</v>
      </c>
      <c r="F248" s="18">
        <f t="shared" si="9"/>
        <v>-3.5288298268136998E-3</v>
      </c>
      <c r="G248" s="18">
        <f t="shared" si="10"/>
        <v>6.5606914127254598E-2</v>
      </c>
      <c r="I248" s="6" t="s">
        <v>495</v>
      </c>
      <c r="J248" s="20">
        <v>-3.5288298268136998E-3</v>
      </c>
      <c r="L248" s="2" t="str">
        <f>_xlfn.XLOOKUP(I248,Sheet!$B$2:$B$900,Sheet!$A$2:$A$900)</f>
        <v>MAA</v>
      </c>
      <c r="M248" s="17">
        <f t="shared" si="11"/>
        <v>-3.5288298268136998E-3</v>
      </c>
      <c r="P248" s="7"/>
      <c r="R248" s="6" t="s">
        <v>494</v>
      </c>
      <c r="S248" s="20">
        <v>6.5606914127254598E-2</v>
      </c>
      <c r="V248" s="12"/>
    </row>
    <row r="249" spans="1:22">
      <c r="A249" s="1" t="s">
        <v>496</v>
      </c>
      <c r="B249">
        <v>0.22174836145837271</v>
      </c>
      <c r="C249">
        <v>0.45459588442204618</v>
      </c>
      <c r="D249">
        <v>0.97842701251927222</v>
      </c>
      <c r="E249">
        <v>0.23284752296367359</v>
      </c>
      <c r="F249" s="18">
        <f t="shared" si="9"/>
        <v>1.9467203634293E-3</v>
      </c>
      <c r="G249" s="18">
        <f t="shared" si="10"/>
        <v>-1.3898425018109E-3</v>
      </c>
      <c r="I249" s="6" t="s">
        <v>497</v>
      </c>
      <c r="J249" s="20">
        <v>1.9467203634293E-3</v>
      </c>
      <c r="L249" s="2" t="str">
        <f>_xlfn.XLOOKUP(I249,Sheet!$B$2:$B$900,Sheet!$A$2:$A$900)</f>
        <v>MAR</v>
      </c>
      <c r="M249" s="17">
        <f t="shared" si="11"/>
        <v>1.9467203634293E-3</v>
      </c>
      <c r="P249" s="7"/>
      <c r="R249" s="6" t="s">
        <v>496</v>
      </c>
      <c r="S249" s="20">
        <v>-1.3898425018109E-3</v>
      </c>
      <c r="V249" s="12"/>
    </row>
    <row r="250" spans="1:22">
      <c r="A250" s="1" t="s">
        <v>498</v>
      </c>
      <c r="B250">
        <v>0.27873491743315099</v>
      </c>
      <c r="C250">
        <v>0.41969829729376051</v>
      </c>
      <c r="D250">
        <v>1.3039275372928241</v>
      </c>
      <c r="E250">
        <v>0.1409633798606095</v>
      </c>
      <c r="F250" s="18">
        <f t="shared" si="9"/>
        <v>-1.5482757759520001E-4</v>
      </c>
      <c r="G250" s="18">
        <f t="shared" si="10"/>
        <v>3.4186506288562298E-2</v>
      </c>
      <c r="I250" s="6" t="s">
        <v>499</v>
      </c>
      <c r="J250" s="20">
        <v>-1.5482757759520001E-4</v>
      </c>
      <c r="L250" s="2" t="str">
        <f>_xlfn.XLOOKUP(I250,Sheet!$B$2:$B$900,Sheet!$A$2:$A$900)</f>
        <v>MAS</v>
      </c>
      <c r="M250" s="17">
        <f t="shared" si="11"/>
        <v>-1.5482757759520001E-4</v>
      </c>
      <c r="P250" s="7"/>
      <c r="R250" s="6" t="s">
        <v>498</v>
      </c>
      <c r="S250" s="20">
        <v>3.4186506288562298E-2</v>
      </c>
      <c r="V250" s="12"/>
    </row>
    <row r="251" spans="1:22">
      <c r="A251" s="1" t="s">
        <v>500</v>
      </c>
      <c r="B251">
        <v>0.13800992256563249</v>
      </c>
      <c r="C251">
        <v>0.14994815231032241</v>
      </c>
      <c r="D251">
        <v>0.50012286977780729</v>
      </c>
      <c r="E251">
        <v>1.1938229744689889E-2</v>
      </c>
      <c r="F251" s="18">
        <f t="shared" si="9"/>
        <v>-5.2906624446047998E-3</v>
      </c>
      <c r="G251" s="18">
        <f t="shared" si="10"/>
        <v>3.60567199805173E-2</v>
      </c>
      <c r="I251" s="6" t="s">
        <v>501</v>
      </c>
      <c r="J251" s="20">
        <v>-5.2906624446047998E-3</v>
      </c>
      <c r="L251" s="2" t="str">
        <f>_xlfn.XLOOKUP(I251,Sheet!$B$2:$B$900,Sheet!$A$2:$A$900)</f>
        <v>MCD</v>
      </c>
      <c r="M251" s="17">
        <f t="shared" si="11"/>
        <v>-5.2906624446047998E-3</v>
      </c>
      <c r="P251" s="7"/>
      <c r="R251" s="6" t="s">
        <v>500</v>
      </c>
      <c r="S251" s="20">
        <v>3.60567199805173E-2</v>
      </c>
      <c r="V251" s="12"/>
    </row>
    <row r="252" spans="1:22">
      <c r="A252" s="1" t="s">
        <v>502</v>
      </c>
      <c r="B252">
        <v>0.33428227970191282</v>
      </c>
      <c r="C252">
        <v>0.32314602541523479</v>
      </c>
      <c r="D252">
        <v>1.621207556395414</v>
      </c>
      <c r="E252">
        <v>-1.113625428667797E-2</v>
      </c>
      <c r="F252" s="18">
        <f t="shared" si="9"/>
        <v>1.0861369593980199E-2</v>
      </c>
      <c r="G252" s="18">
        <f t="shared" si="10"/>
        <v>5.4211767295500202E-2</v>
      </c>
      <c r="I252" s="6" t="s">
        <v>503</v>
      </c>
      <c r="J252" s="20">
        <v>1.0861369593980199E-2</v>
      </c>
      <c r="L252" s="2" t="str">
        <f>_xlfn.XLOOKUP(I252,Sheet!$B$2:$B$900,Sheet!$A$2:$A$900)</f>
        <v>MCHP</v>
      </c>
      <c r="M252" s="17">
        <f t="shared" si="11"/>
        <v>1.0861369593980199E-2</v>
      </c>
      <c r="P252" s="7"/>
      <c r="R252" s="6" t="s">
        <v>502</v>
      </c>
      <c r="S252" s="20">
        <v>5.4211767295500202E-2</v>
      </c>
      <c r="V252" s="12"/>
    </row>
    <row r="253" spans="1:22">
      <c r="A253" s="1" t="s">
        <v>504</v>
      </c>
      <c r="B253">
        <v>8.2313179948452719E-2</v>
      </c>
      <c r="C253">
        <v>0.23564426167436209</v>
      </c>
      <c r="D253">
        <v>0.18198960764325581</v>
      </c>
      <c r="E253">
        <v>0.1533310817259094</v>
      </c>
      <c r="F253" s="18">
        <f t="shared" si="9"/>
        <v>-3.7970059010586999E-3</v>
      </c>
      <c r="G253" s="18">
        <f t="shared" si="10"/>
        <v>8.2434328117766395E-2</v>
      </c>
      <c r="I253" s="6" t="s">
        <v>505</v>
      </c>
      <c r="J253" s="20">
        <v>-3.7970059010586999E-3</v>
      </c>
      <c r="L253" s="2" t="str">
        <f>_xlfn.XLOOKUP(I253,Sheet!$B$2:$B$900,Sheet!$A$2:$A$900)</f>
        <v>MCK</v>
      </c>
      <c r="M253" s="17">
        <f t="shared" si="11"/>
        <v>-3.7970059010586999E-3</v>
      </c>
      <c r="P253" s="7"/>
      <c r="R253" s="6" t="s">
        <v>504</v>
      </c>
      <c r="S253" s="20">
        <v>8.2434328117766395E-2</v>
      </c>
      <c r="V253" s="12"/>
    </row>
    <row r="254" spans="1:22">
      <c r="A254" s="1" t="s">
        <v>506</v>
      </c>
      <c r="B254">
        <v>0.26016452664898482</v>
      </c>
      <c r="C254">
        <v>0.36956562570926238</v>
      </c>
      <c r="D254">
        <v>1.1978556429293299</v>
      </c>
      <c r="E254">
        <v>0.1094010990602776</v>
      </c>
      <c r="F254" s="18">
        <f t="shared" si="9"/>
        <v>4.1746577818608001E-3</v>
      </c>
      <c r="G254" s="18">
        <f t="shared" si="10"/>
        <v>5.5750751985140699E-2</v>
      </c>
      <c r="I254" s="6" t="s">
        <v>507</v>
      </c>
      <c r="J254" s="20">
        <v>4.1746577818608001E-3</v>
      </c>
      <c r="L254" s="2" t="str">
        <f>_xlfn.XLOOKUP(I254,Sheet!$B$2:$B$900,Sheet!$A$2:$A$900)</f>
        <v>MCO</v>
      </c>
      <c r="M254" s="17">
        <f t="shared" si="11"/>
        <v>4.1746577818608001E-3</v>
      </c>
      <c r="P254" s="7"/>
      <c r="R254" s="6" t="s">
        <v>506</v>
      </c>
      <c r="S254" s="20">
        <v>5.5750751985140699E-2</v>
      </c>
      <c r="V254" s="12"/>
    </row>
    <row r="255" spans="1:22">
      <c r="A255" s="1" t="s">
        <v>508</v>
      </c>
      <c r="B255">
        <v>0.13581956474668941</v>
      </c>
      <c r="C255">
        <v>0.12135912223855511</v>
      </c>
      <c r="D255">
        <v>0.48761180278468369</v>
      </c>
      <c r="E255">
        <v>-1.446044250813436E-2</v>
      </c>
      <c r="F255" s="18">
        <f t="shared" si="9"/>
        <v>-5.8737696550580001E-3</v>
      </c>
      <c r="G255" s="18">
        <f t="shared" si="10"/>
        <v>3.29463725701327E-2</v>
      </c>
      <c r="I255" s="6" t="s">
        <v>509</v>
      </c>
      <c r="J255" s="20">
        <v>-5.8737696550580001E-3</v>
      </c>
      <c r="L255" s="2" t="str">
        <f>_xlfn.XLOOKUP(I255,Sheet!$B$2:$B$900,Sheet!$A$2:$A$900)</f>
        <v>MDLZ</v>
      </c>
      <c r="M255" s="17">
        <f t="shared" si="11"/>
        <v>-5.8737696550580001E-3</v>
      </c>
      <c r="P255" s="7"/>
      <c r="R255" s="6" t="s">
        <v>508</v>
      </c>
      <c r="S255" s="20">
        <v>3.29463725701327E-2</v>
      </c>
      <c r="V255" s="12"/>
    </row>
    <row r="256" spans="1:22">
      <c r="A256" s="1" t="s">
        <v>510</v>
      </c>
      <c r="B256">
        <v>0.16410244808816829</v>
      </c>
      <c r="C256">
        <v>0.1140823636829323</v>
      </c>
      <c r="D256">
        <v>0.6491603156275203</v>
      </c>
      <c r="E256">
        <v>-5.0020084405235948E-2</v>
      </c>
      <c r="F256" s="18">
        <f t="shared" si="9"/>
        <v>-3.3738996440327998E-3</v>
      </c>
      <c r="G256" s="18">
        <f t="shared" si="10"/>
        <v>-4.3181217893427997E-3</v>
      </c>
      <c r="I256" s="6" t="s">
        <v>511</v>
      </c>
      <c r="J256" s="20">
        <v>-3.3738996440327998E-3</v>
      </c>
      <c r="L256" s="2" t="str">
        <f>_xlfn.XLOOKUP(I256,Sheet!$B$2:$B$900,Sheet!$A$2:$A$900)</f>
        <v>MDT</v>
      </c>
      <c r="M256" s="17">
        <f t="shared" si="11"/>
        <v>-3.3738996440327998E-3</v>
      </c>
      <c r="P256" s="7"/>
      <c r="R256" s="6" t="s">
        <v>510</v>
      </c>
      <c r="S256" s="20">
        <v>-4.3181217893427997E-3</v>
      </c>
      <c r="V256" s="12"/>
    </row>
    <row r="257" spans="1:22">
      <c r="A257" s="1" t="s">
        <v>512</v>
      </c>
      <c r="B257">
        <v>0.2375265511022559</v>
      </c>
      <c r="C257">
        <v>-1.943895565399811E-2</v>
      </c>
      <c r="D257">
        <v>1.068550181417804</v>
      </c>
      <c r="E257">
        <v>-0.25696550675625413</v>
      </c>
      <c r="F257" s="18">
        <f t="shared" si="9"/>
        <v>4.0559041695530998E-3</v>
      </c>
      <c r="G257" s="18">
        <f t="shared" si="10"/>
        <v>4.8681064734630998E-2</v>
      </c>
      <c r="I257" s="6" t="s">
        <v>513</v>
      </c>
      <c r="J257" s="20">
        <v>4.0559041695530998E-3</v>
      </c>
      <c r="L257" s="2" t="str">
        <f>_xlfn.XLOOKUP(I257,Sheet!$B$2:$B$900,Sheet!$A$2:$A$900)</f>
        <v>MET</v>
      </c>
      <c r="M257" s="17">
        <f t="shared" si="11"/>
        <v>4.0559041695530998E-3</v>
      </c>
      <c r="P257" s="7"/>
      <c r="R257" s="6" t="s">
        <v>512</v>
      </c>
      <c r="S257" s="20">
        <v>4.8681064734630998E-2</v>
      </c>
      <c r="V257" s="12"/>
    </row>
    <row r="258" spans="1:22">
      <c r="A258" s="1" t="s">
        <v>514</v>
      </c>
      <c r="B258">
        <v>0.3204136145230711</v>
      </c>
      <c r="C258">
        <v>0.3410405406794681</v>
      </c>
      <c r="D258">
        <v>1.541991367306542</v>
      </c>
      <c r="E258">
        <v>2.0626926156397E-2</v>
      </c>
      <c r="F258" s="18">
        <f t="shared" ref="F258:F321" si="12">_xlfn.XLOOKUP(A258,$L$2:$L$900,$M$2:$M$900)</f>
        <v>1.2170034879597599E-2</v>
      </c>
      <c r="G258" s="18">
        <f t="shared" ref="G258:G321" si="13">_xlfn.XLOOKUP(A258,$R$2:$R$900,$S$2:$S$900)</f>
        <v>1.36487882011597E-2</v>
      </c>
      <c r="I258" s="6" t="s">
        <v>515</v>
      </c>
      <c r="J258" s="20">
        <v>1.2170034879597599E-2</v>
      </c>
      <c r="L258" s="2" t="str">
        <f>_xlfn.XLOOKUP(I258,Sheet!$B$2:$B$900,Sheet!$A$2:$A$900)</f>
        <v>MGM</v>
      </c>
      <c r="M258" s="17">
        <f t="shared" ref="M258:M321" si="14">J258</f>
        <v>1.2170034879597599E-2</v>
      </c>
      <c r="P258" s="7"/>
      <c r="R258" s="6" t="s">
        <v>514</v>
      </c>
      <c r="S258" s="20">
        <v>1.36487882011597E-2</v>
      </c>
      <c r="V258" s="12"/>
    </row>
    <row r="259" spans="1:22">
      <c r="A259" s="1" t="s">
        <v>516</v>
      </c>
      <c r="B259">
        <v>0.31828763841811719</v>
      </c>
      <c r="C259">
        <v>7.7241820988834364E-2</v>
      </c>
      <c r="D259">
        <v>1.529848041113522</v>
      </c>
      <c r="E259">
        <v>-0.2410458174292828</v>
      </c>
      <c r="F259" s="18">
        <f t="shared" si="12"/>
        <v>3.4628676232600999E-3</v>
      </c>
      <c r="G259" s="18">
        <f t="shared" si="13"/>
        <v>-0.1463286952975586</v>
      </c>
      <c r="I259" s="6" t="s">
        <v>517</v>
      </c>
      <c r="J259" s="20">
        <v>3.4628676232600999E-3</v>
      </c>
      <c r="L259" s="2" t="str">
        <f>_xlfn.XLOOKUP(I259,Sheet!$B$2:$B$900,Sheet!$A$2:$A$900)</f>
        <v>MHK</v>
      </c>
      <c r="M259" s="17">
        <f t="shared" si="14"/>
        <v>3.4628676232600999E-3</v>
      </c>
      <c r="P259" s="7"/>
      <c r="R259" s="6" t="s">
        <v>516</v>
      </c>
      <c r="S259" s="20">
        <v>-0.1463286952975586</v>
      </c>
      <c r="V259" s="12"/>
    </row>
    <row r="260" spans="1:22">
      <c r="A260" s="1" t="s">
        <v>518</v>
      </c>
      <c r="B260">
        <v>0.13491486063400471</v>
      </c>
      <c r="C260">
        <v>-0.14131460339969851</v>
      </c>
      <c r="D260">
        <v>0.48244423898991762</v>
      </c>
      <c r="E260">
        <v>-0.27622946403370319</v>
      </c>
      <c r="F260" s="18">
        <f t="shared" si="12"/>
        <v>-7.9464040535456998E-3</v>
      </c>
      <c r="G260" s="18">
        <f t="shared" si="13"/>
        <v>2.4876500544642799E-2</v>
      </c>
      <c r="I260" s="6" t="s">
        <v>519</v>
      </c>
      <c r="J260" s="20">
        <v>-7.9464040535456998E-3</v>
      </c>
      <c r="L260" s="2" t="str">
        <f>_xlfn.XLOOKUP(I260,Sheet!$B$2:$B$900,Sheet!$A$2:$A$900)</f>
        <v>MKC</v>
      </c>
      <c r="M260" s="17">
        <f t="shared" si="14"/>
        <v>-7.9464040535456998E-3</v>
      </c>
      <c r="P260" s="7"/>
      <c r="R260" s="6" t="s">
        <v>518</v>
      </c>
      <c r="S260" s="20">
        <v>2.4876500544642799E-2</v>
      </c>
      <c r="V260" s="12"/>
    </row>
    <row r="261" spans="1:22">
      <c r="A261" s="1" t="s">
        <v>520</v>
      </c>
      <c r="B261">
        <v>0.22884025987906151</v>
      </c>
      <c r="C261">
        <v>0.1263434311220446</v>
      </c>
      <c r="D261">
        <v>1.018935104613776</v>
      </c>
      <c r="E261">
        <v>-0.10249682875701691</v>
      </c>
      <c r="F261" s="18">
        <f t="shared" si="12"/>
        <v>-4.8213842084239003E-3</v>
      </c>
      <c r="G261" s="18">
        <f t="shared" si="13"/>
        <v>1.94025396308154E-2</v>
      </c>
      <c r="I261" s="6" t="s">
        <v>521</v>
      </c>
      <c r="J261" s="20">
        <v>-4.8213842084239003E-3</v>
      </c>
      <c r="L261" s="2" t="str">
        <f>_xlfn.XLOOKUP(I261,Sheet!$B$2:$B$900,Sheet!$A$2:$A$900)</f>
        <v>MKTX</v>
      </c>
      <c r="M261" s="17">
        <f t="shared" si="14"/>
        <v>-4.8213842084239003E-3</v>
      </c>
      <c r="P261" s="7"/>
      <c r="R261" s="6" t="s">
        <v>520</v>
      </c>
      <c r="S261" s="20">
        <v>1.94025396308154E-2</v>
      </c>
      <c r="V261" s="12"/>
    </row>
    <row r="262" spans="1:22">
      <c r="A262" s="1" t="s">
        <v>522</v>
      </c>
      <c r="B262">
        <v>0.25933627179811303</v>
      </c>
      <c r="C262">
        <v>0.42907524786936391</v>
      </c>
      <c r="D262">
        <v>1.193124748352645</v>
      </c>
      <c r="E262">
        <v>0.16973897607125091</v>
      </c>
      <c r="F262" s="18">
        <f t="shared" si="12"/>
        <v>3.7925211494159997E-4</v>
      </c>
      <c r="G262" s="18">
        <f t="shared" si="13"/>
        <v>5.1531322194276002E-2</v>
      </c>
      <c r="I262" s="6" t="s">
        <v>523</v>
      </c>
      <c r="J262" s="20">
        <v>3.7925211494159997E-4</v>
      </c>
      <c r="L262" s="2" t="str">
        <f>_xlfn.XLOOKUP(I262,Sheet!$B$2:$B$900,Sheet!$A$2:$A$900)</f>
        <v>MLM</v>
      </c>
      <c r="M262" s="17">
        <f t="shared" si="14"/>
        <v>3.7925211494159997E-4</v>
      </c>
      <c r="P262" s="7"/>
      <c r="R262" s="6" t="s">
        <v>522</v>
      </c>
      <c r="S262" s="20">
        <v>5.1531322194276002E-2</v>
      </c>
      <c r="V262" s="12"/>
    </row>
    <row r="263" spans="1:22">
      <c r="A263" s="1" t="s">
        <v>524</v>
      </c>
      <c r="B263">
        <v>0.17293413023633539</v>
      </c>
      <c r="C263">
        <v>0.16363690770510339</v>
      </c>
      <c r="D263">
        <v>0.69960584834463868</v>
      </c>
      <c r="E263">
        <v>-9.2972225312319412E-3</v>
      </c>
      <c r="F263" s="18">
        <f t="shared" si="12"/>
        <v>-2.8766717205038002E-3</v>
      </c>
      <c r="G263" s="18">
        <f t="shared" si="13"/>
        <v>6.4559717594908098E-2</v>
      </c>
      <c r="I263" s="6" t="s">
        <v>525</v>
      </c>
      <c r="J263" s="20">
        <v>-2.8766717205038002E-3</v>
      </c>
      <c r="L263" s="2" t="str">
        <f>_xlfn.XLOOKUP(I263,Sheet!$B$2:$B$900,Sheet!$A$2:$A$900)</f>
        <v>MMC</v>
      </c>
      <c r="M263" s="17">
        <f t="shared" si="14"/>
        <v>-2.8766717205038002E-3</v>
      </c>
      <c r="P263" s="7"/>
      <c r="R263" s="6" t="s">
        <v>524</v>
      </c>
      <c r="S263" s="20">
        <v>6.4559717594908098E-2</v>
      </c>
      <c r="V263" s="12"/>
    </row>
    <row r="264" spans="1:22">
      <c r="A264" s="1" t="s">
        <v>526</v>
      </c>
      <c r="B264">
        <v>0.25551345497479272</v>
      </c>
      <c r="C264">
        <v>2.7322184154379152E-3</v>
      </c>
      <c r="D264">
        <v>1.171289266969024</v>
      </c>
      <c r="E264">
        <v>-0.25278123655935469</v>
      </c>
      <c r="F264" s="18">
        <f t="shared" si="12"/>
        <v>-4.1526744309965001E-3</v>
      </c>
      <c r="G264" s="18">
        <f t="shared" si="13"/>
        <v>-0.10302109705368501</v>
      </c>
      <c r="I264" s="6" t="s">
        <v>527</v>
      </c>
      <c r="J264" s="20">
        <v>-4.1526744309965001E-3</v>
      </c>
      <c r="L264" s="2" t="str">
        <f>_xlfn.XLOOKUP(I264,Sheet!$B$2:$B$900,Sheet!$A$2:$A$900)</f>
        <v>MMM</v>
      </c>
      <c r="M264" s="17">
        <f t="shared" si="14"/>
        <v>-4.1526744309965001E-3</v>
      </c>
      <c r="P264" s="7"/>
      <c r="R264" s="6" t="s">
        <v>526</v>
      </c>
      <c r="S264" s="20">
        <v>-0.10302109705368501</v>
      </c>
      <c r="V264" s="12"/>
    </row>
    <row r="265" spans="1:22">
      <c r="A265" s="1" t="s">
        <v>528</v>
      </c>
      <c r="B265">
        <v>0.1808948329319566</v>
      </c>
      <c r="C265">
        <v>0.14817466284352809</v>
      </c>
      <c r="D265">
        <v>0.74507644857073041</v>
      </c>
      <c r="E265">
        <v>-3.2720170088428542E-2</v>
      </c>
      <c r="F265" s="18">
        <f t="shared" si="12"/>
        <v>-2.1752978873703999E-3</v>
      </c>
      <c r="G265" s="18">
        <f t="shared" si="13"/>
        <v>4.14025695625964E-2</v>
      </c>
      <c r="I265" s="6" t="s">
        <v>529</v>
      </c>
      <c r="J265" s="20">
        <v>-2.1752978873703999E-3</v>
      </c>
      <c r="L265" s="2" t="str">
        <f>_xlfn.XLOOKUP(I265,Sheet!$B$2:$B$900,Sheet!$A$2:$A$900)</f>
        <v>MNST</v>
      </c>
      <c r="M265" s="17">
        <f t="shared" si="14"/>
        <v>-2.1752978873703999E-3</v>
      </c>
      <c r="P265" s="7"/>
      <c r="R265" s="6" t="s">
        <v>528</v>
      </c>
      <c r="S265" s="20">
        <v>4.14025695625964E-2</v>
      </c>
      <c r="V265" s="12"/>
    </row>
    <row r="266" spans="1:22">
      <c r="A266" s="1" t="s">
        <v>530</v>
      </c>
      <c r="B266">
        <v>0.1387721238123765</v>
      </c>
      <c r="C266">
        <v>-2.299804642974956E-2</v>
      </c>
      <c r="D266">
        <v>0.50447647391398309</v>
      </c>
      <c r="E266">
        <v>-0.16177017024212609</v>
      </c>
      <c r="F266" s="18">
        <f t="shared" si="12"/>
        <v>-8.3720409872507003E-3</v>
      </c>
      <c r="G266" s="18">
        <f t="shared" si="13"/>
        <v>-3.0763344007301199E-2</v>
      </c>
      <c r="I266" s="6" t="s">
        <v>531</v>
      </c>
      <c r="J266" s="20">
        <v>-8.3720409872507003E-3</v>
      </c>
      <c r="L266" s="2" t="str">
        <f>_xlfn.XLOOKUP(I266,Sheet!$B$2:$B$900,Sheet!$A$2:$A$900)</f>
        <v>MO</v>
      </c>
      <c r="M266" s="17">
        <f t="shared" si="14"/>
        <v>-8.3720409872507003E-3</v>
      </c>
      <c r="P266" s="7"/>
      <c r="R266" s="6" t="s">
        <v>530</v>
      </c>
      <c r="S266" s="20">
        <v>-3.0763344007301199E-2</v>
      </c>
      <c r="V266" s="12"/>
    </row>
    <row r="267" spans="1:22">
      <c r="A267" s="1" t="s">
        <v>532</v>
      </c>
      <c r="B267">
        <v>0.16118848946897699</v>
      </c>
      <c r="C267">
        <v>0.1258140771465647</v>
      </c>
      <c r="D267">
        <v>0.63251612572183491</v>
      </c>
      <c r="E267">
        <v>-3.5374412322412313E-2</v>
      </c>
      <c r="F267" s="18">
        <f t="shared" si="12"/>
        <v>-1.2556852681254E-3</v>
      </c>
      <c r="G267" s="18">
        <f t="shared" si="13"/>
        <v>9.22998651256213E-2</v>
      </c>
      <c r="I267" s="6" t="s">
        <v>533</v>
      </c>
      <c r="J267" s="20">
        <v>-1.2556852681254E-3</v>
      </c>
      <c r="L267" s="2" t="str">
        <f>_xlfn.XLOOKUP(I267,Sheet!$B$2:$B$900,Sheet!$A$2:$A$900)</f>
        <v>MOH</v>
      </c>
      <c r="M267" s="17">
        <f t="shared" si="14"/>
        <v>-1.2556852681254E-3</v>
      </c>
      <c r="P267" s="7"/>
      <c r="R267" s="6" t="s">
        <v>532</v>
      </c>
      <c r="S267" s="20">
        <v>9.22998651256213E-2</v>
      </c>
      <c r="V267" s="12"/>
    </row>
    <row r="268" spans="1:22">
      <c r="A268" s="1" t="s">
        <v>534</v>
      </c>
      <c r="B268">
        <v>0.24072024825467381</v>
      </c>
      <c r="C268">
        <v>-0.1106948253484155</v>
      </c>
      <c r="D268">
        <v>1.086792205019651</v>
      </c>
      <c r="E268">
        <v>-0.35141507360308932</v>
      </c>
      <c r="F268" s="18">
        <f t="shared" si="12"/>
        <v>4.6960392666200003E-3</v>
      </c>
      <c r="G268" s="18">
        <f t="shared" si="13"/>
        <v>6.7948790995011304E-2</v>
      </c>
      <c r="I268" s="6" t="s">
        <v>535</v>
      </c>
      <c r="J268" s="20">
        <v>4.6960392666200003E-3</v>
      </c>
      <c r="L268" s="2" t="str">
        <f>_xlfn.XLOOKUP(I268,Sheet!$B$2:$B$900,Sheet!$A$2:$A$900)</f>
        <v>MOS</v>
      </c>
      <c r="M268" s="17">
        <f t="shared" si="14"/>
        <v>4.6960392666200003E-3</v>
      </c>
      <c r="P268" s="7"/>
      <c r="R268" s="6" t="s">
        <v>534</v>
      </c>
      <c r="S268" s="20">
        <v>6.7948790995011304E-2</v>
      </c>
      <c r="V268" s="12"/>
    </row>
    <row r="269" spans="1:22">
      <c r="A269" s="1" t="s">
        <v>536</v>
      </c>
      <c r="B269">
        <v>0.41577414326488998</v>
      </c>
      <c r="C269">
        <v>0.70060172964944611</v>
      </c>
      <c r="D269">
        <v>2.0866795243147198</v>
      </c>
      <c r="E269">
        <v>0.28482758638455608</v>
      </c>
      <c r="F269" s="18">
        <f t="shared" si="12"/>
        <v>1.3717861304685001E-2</v>
      </c>
      <c r="G269" s="18">
        <f t="shared" si="13"/>
        <v>0.1004652077280809</v>
      </c>
      <c r="I269" s="6" t="s">
        <v>537</v>
      </c>
      <c r="J269" s="20">
        <v>1.3717861304685001E-2</v>
      </c>
      <c r="L269" s="2" t="str">
        <f>_xlfn.XLOOKUP(I269,Sheet!$B$2:$B$900,Sheet!$A$2:$A$900)</f>
        <v>MPWR</v>
      </c>
      <c r="M269" s="17">
        <f t="shared" si="14"/>
        <v>1.3717861304685001E-2</v>
      </c>
      <c r="P269" s="7"/>
      <c r="R269" s="6" t="s">
        <v>536</v>
      </c>
      <c r="S269" s="20">
        <v>0.1004652077280809</v>
      </c>
      <c r="V269" s="12"/>
    </row>
    <row r="270" spans="1:22">
      <c r="A270" s="1" t="s">
        <v>538</v>
      </c>
      <c r="B270">
        <v>9.4127172973035633E-2</v>
      </c>
      <c r="C270">
        <v>2.7562687516336389E-2</v>
      </c>
      <c r="D270">
        <v>0.24946975034348789</v>
      </c>
      <c r="E270">
        <v>-6.6564485456699241E-2</v>
      </c>
      <c r="F270" s="18">
        <f t="shared" si="12"/>
        <v>-8.2412627931379E-3</v>
      </c>
      <c r="G270" s="18">
        <f t="shared" si="13"/>
        <v>2.81264068130547E-2</v>
      </c>
      <c r="I270" s="6" t="s">
        <v>539</v>
      </c>
      <c r="J270" s="20">
        <v>-8.2412627931379E-3</v>
      </c>
      <c r="L270" s="2" t="str">
        <f>_xlfn.XLOOKUP(I270,Sheet!$B$2:$B$900,Sheet!$A$2:$A$900)</f>
        <v>MRK</v>
      </c>
      <c r="M270" s="17">
        <f t="shared" si="14"/>
        <v>-8.2412627931379E-3</v>
      </c>
      <c r="P270" s="7"/>
      <c r="R270" s="6" t="s">
        <v>538</v>
      </c>
      <c r="S270" s="20">
        <v>2.81264068130547E-2</v>
      </c>
      <c r="V270" s="12"/>
    </row>
    <row r="271" spans="1:22">
      <c r="A271" s="1" t="s">
        <v>540</v>
      </c>
      <c r="B271">
        <v>0.2166702188583558</v>
      </c>
      <c r="C271">
        <v>-3.4730970748863783E-2</v>
      </c>
      <c r="D271">
        <v>0.94942125751431983</v>
      </c>
      <c r="E271">
        <v>-0.25140118960721958</v>
      </c>
      <c r="F271" s="18">
        <f t="shared" si="12"/>
        <v>7.1707706855176998E-3</v>
      </c>
      <c r="G271" s="18">
        <f t="shared" si="13"/>
        <v>1.9256445275719999E-2</v>
      </c>
      <c r="I271" s="6" t="s">
        <v>541</v>
      </c>
      <c r="J271" s="20">
        <v>7.1707706855176998E-3</v>
      </c>
      <c r="L271" s="2" t="str">
        <f>_xlfn.XLOOKUP(I271,Sheet!$B$2:$B$900,Sheet!$A$2:$A$900)</f>
        <v>MRO</v>
      </c>
      <c r="M271" s="17">
        <f t="shared" si="14"/>
        <v>7.1707706855176998E-3</v>
      </c>
      <c r="P271" s="7"/>
      <c r="R271" s="6" t="s">
        <v>540</v>
      </c>
      <c r="S271" s="20">
        <v>1.9256445275719999E-2</v>
      </c>
      <c r="V271" s="12"/>
    </row>
    <row r="272" spans="1:22">
      <c r="A272" s="1" t="s">
        <v>542</v>
      </c>
      <c r="B272">
        <v>0.25986619625380858</v>
      </c>
      <c r="C272">
        <v>0.163446683938823</v>
      </c>
      <c r="D272">
        <v>1.1961516146980271</v>
      </c>
      <c r="E272">
        <v>-9.6419512314985634E-2</v>
      </c>
      <c r="F272" s="18">
        <f t="shared" si="12"/>
        <v>6.020511845245E-3</v>
      </c>
      <c r="G272" s="18">
        <f t="shared" si="13"/>
        <v>7.5752143451575299E-2</v>
      </c>
      <c r="I272" s="6" t="s">
        <v>543</v>
      </c>
      <c r="J272" s="20">
        <v>6.020511845245E-3</v>
      </c>
      <c r="L272" s="2" t="str">
        <f>_xlfn.XLOOKUP(I272,Sheet!$B$2:$B$900,Sheet!$A$2:$A$900)</f>
        <v>MS</v>
      </c>
      <c r="M272" s="17">
        <f t="shared" si="14"/>
        <v>6.020511845245E-3</v>
      </c>
      <c r="P272" s="7"/>
      <c r="R272" s="6" t="s">
        <v>542</v>
      </c>
      <c r="S272" s="20">
        <v>7.5752143451575299E-2</v>
      </c>
      <c r="V272" s="12"/>
    </row>
    <row r="273" spans="1:22">
      <c r="A273" s="1" t="s">
        <v>544</v>
      </c>
      <c r="B273">
        <v>0.29848361239127003</v>
      </c>
      <c r="C273">
        <v>0.24758369100413011</v>
      </c>
      <c r="D273">
        <v>1.4167297669152901</v>
      </c>
      <c r="E273">
        <v>-5.0899921387139863E-2</v>
      </c>
      <c r="F273" s="18">
        <f t="shared" si="12"/>
        <v>5.3912507817277999E-3</v>
      </c>
      <c r="G273" s="18">
        <f t="shared" si="13"/>
        <v>8.7647856711312894E-2</v>
      </c>
      <c r="I273" s="6" t="s">
        <v>545</v>
      </c>
      <c r="J273" s="20">
        <v>5.3912507817277999E-3</v>
      </c>
      <c r="L273" s="2" t="str">
        <f>_xlfn.XLOOKUP(I273,Sheet!$B$2:$B$900,Sheet!$A$2:$A$900)</f>
        <v>MSCI</v>
      </c>
      <c r="M273" s="17">
        <f t="shared" si="14"/>
        <v>5.3912507817277999E-3</v>
      </c>
      <c r="P273" s="7"/>
      <c r="R273" s="6" t="s">
        <v>544</v>
      </c>
      <c r="S273" s="20">
        <v>8.7647856711312894E-2</v>
      </c>
      <c r="V273" s="12"/>
    </row>
    <row r="274" spans="1:22">
      <c r="A274" s="1" t="s">
        <v>546</v>
      </c>
      <c r="B274">
        <v>0.25680869233162229</v>
      </c>
      <c r="C274">
        <v>0.4899427044857852</v>
      </c>
      <c r="D274">
        <v>1.1786875108555459</v>
      </c>
      <c r="E274">
        <v>0.23313401215416291</v>
      </c>
      <c r="F274" s="18">
        <f t="shared" si="12"/>
        <v>4.8776463719888002E-3</v>
      </c>
      <c r="G274" s="18">
        <f t="shared" si="13"/>
        <v>8.6177870916599994E-2</v>
      </c>
      <c r="I274" s="6" t="s">
        <v>547</v>
      </c>
      <c r="J274" s="20">
        <v>4.8776463719888002E-3</v>
      </c>
      <c r="L274" s="2" t="str">
        <f>_xlfn.XLOOKUP(I274,Sheet!$B$2:$B$900,Sheet!$A$2:$A$900)</f>
        <v>MSFT</v>
      </c>
      <c r="M274" s="17">
        <f t="shared" si="14"/>
        <v>4.8776463719888002E-3</v>
      </c>
      <c r="P274" s="7"/>
      <c r="R274" s="6" t="s">
        <v>546</v>
      </c>
      <c r="S274" s="20">
        <v>8.6177870916599994E-2</v>
      </c>
      <c r="V274" s="12"/>
    </row>
    <row r="275" spans="1:22">
      <c r="A275" s="1" t="s">
        <v>548</v>
      </c>
      <c r="B275">
        <v>0.17400968723415489</v>
      </c>
      <c r="C275">
        <v>0.2250854333525095</v>
      </c>
      <c r="D275">
        <v>0.70574930378295442</v>
      </c>
      <c r="E275">
        <v>5.1075746118354609E-2</v>
      </c>
      <c r="F275" s="18">
        <f t="shared" si="12"/>
        <v>-7.9821850830920002E-4</v>
      </c>
      <c r="G275" s="18">
        <f t="shared" si="13"/>
        <v>6.4384507016811005E-2</v>
      </c>
      <c r="I275" s="6" t="s">
        <v>549</v>
      </c>
      <c r="J275" s="20">
        <v>-7.9821850830920002E-4</v>
      </c>
      <c r="L275" s="2" t="str">
        <f>_xlfn.XLOOKUP(I275,Sheet!$B$2:$B$900,Sheet!$A$2:$A$900)</f>
        <v>MSI</v>
      </c>
      <c r="M275" s="17">
        <f t="shared" si="14"/>
        <v>-7.9821850830920002E-4</v>
      </c>
      <c r="P275" s="7"/>
      <c r="R275" s="6" t="s">
        <v>548</v>
      </c>
      <c r="S275" s="20">
        <v>6.4384507016811005E-2</v>
      </c>
      <c r="V275" s="12"/>
    </row>
    <row r="276" spans="1:22">
      <c r="A276" s="1" t="s">
        <v>550</v>
      </c>
      <c r="B276">
        <v>0.28795686654447478</v>
      </c>
      <c r="C276">
        <v>4.0345517200621073E-2</v>
      </c>
      <c r="D276">
        <v>1.356602229135921</v>
      </c>
      <c r="E276">
        <v>-0.2476113493438537</v>
      </c>
      <c r="F276" s="18">
        <f t="shared" si="12"/>
        <v>1.1516778411593E-3</v>
      </c>
      <c r="G276" s="18">
        <f t="shared" si="13"/>
        <v>-3.58640418333801E-2</v>
      </c>
      <c r="I276" s="6" t="s">
        <v>551</v>
      </c>
      <c r="J276" s="20">
        <v>1.1516778411593E-3</v>
      </c>
      <c r="L276" s="2" t="str">
        <f>_xlfn.XLOOKUP(I276,Sheet!$B$2:$B$900,Sheet!$A$2:$A$900)</f>
        <v>MTB</v>
      </c>
      <c r="M276" s="17">
        <f t="shared" si="14"/>
        <v>1.1516778411593E-3</v>
      </c>
      <c r="P276" s="7"/>
      <c r="R276" s="6" t="s">
        <v>550</v>
      </c>
      <c r="S276" s="20">
        <v>-3.58640418333801E-2</v>
      </c>
      <c r="V276" s="12"/>
    </row>
    <row r="277" spans="1:22">
      <c r="A277" s="1" t="s">
        <v>552</v>
      </c>
      <c r="B277">
        <v>0.28310532676828948</v>
      </c>
      <c r="C277">
        <v>-3.843402797853801E-2</v>
      </c>
      <c r="D277">
        <v>1.328890802886421</v>
      </c>
      <c r="E277">
        <v>-0.32153935474682749</v>
      </c>
      <c r="F277" s="18">
        <f t="shared" si="12"/>
        <v>4.2550213076217001E-3</v>
      </c>
      <c r="G277" s="18">
        <f t="shared" si="13"/>
        <v>5.7677341764181503E-2</v>
      </c>
      <c r="I277" s="6" t="s">
        <v>553</v>
      </c>
      <c r="J277" s="20">
        <v>4.2550213076217001E-3</v>
      </c>
      <c r="L277" s="2" t="str">
        <f>_xlfn.XLOOKUP(I277,Sheet!$B$2:$B$900,Sheet!$A$2:$A$900)</f>
        <v>MTCH</v>
      </c>
      <c r="M277" s="17">
        <f t="shared" si="14"/>
        <v>4.2550213076217001E-3</v>
      </c>
      <c r="P277" s="7"/>
      <c r="R277" s="6" t="s">
        <v>552</v>
      </c>
      <c r="S277" s="20">
        <v>5.7677341764181503E-2</v>
      </c>
      <c r="V277" s="12"/>
    </row>
    <row r="278" spans="1:22">
      <c r="A278" s="1" t="s">
        <v>554</v>
      </c>
      <c r="B278">
        <v>0.22867057652261341</v>
      </c>
      <c r="C278">
        <v>-0.13849541867200829</v>
      </c>
      <c r="D278">
        <v>1.0179658931809319</v>
      </c>
      <c r="E278">
        <v>-0.36716599519462179</v>
      </c>
      <c r="F278" s="18">
        <f t="shared" si="12"/>
        <v>9.7474504652309999E-4</v>
      </c>
      <c r="G278" s="18">
        <f t="shared" si="13"/>
        <v>4.9986493340350102E-2</v>
      </c>
      <c r="I278" s="6" t="s">
        <v>555</v>
      </c>
      <c r="J278" s="20">
        <v>9.7474504652309999E-4</v>
      </c>
      <c r="L278" s="2" t="str">
        <f>_xlfn.XLOOKUP(I278,Sheet!$B$2:$B$900,Sheet!$A$2:$A$900)</f>
        <v>MTD</v>
      </c>
      <c r="M278" s="17">
        <f t="shared" si="14"/>
        <v>9.7474504652309999E-4</v>
      </c>
      <c r="P278" s="7"/>
      <c r="R278" s="6" t="s">
        <v>554</v>
      </c>
      <c r="S278" s="20">
        <v>4.9986493340350102E-2</v>
      </c>
      <c r="V278" s="12"/>
    </row>
    <row r="279" spans="1:22">
      <c r="A279" s="1" t="s">
        <v>556</v>
      </c>
      <c r="B279">
        <v>0.28622256208845198</v>
      </c>
      <c r="C279">
        <v>0.60634097529685294</v>
      </c>
      <c r="D279">
        <v>1.346696085469292</v>
      </c>
      <c r="E279">
        <v>0.32011841320840101</v>
      </c>
      <c r="F279" s="18">
        <f t="shared" si="12"/>
        <v>9.6631186158256995E-3</v>
      </c>
      <c r="G279" s="18">
        <f t="shared" si="13"/>
        <v>3.6668212473794398E-2</v>
      </c>
      <c r="I279" s="6" t="s">
        <v>557</v>
      </c>
      <c r="J279" s="20">
        <v>9.6631186158256995E-3</v>
      </c>
      <c r="L279" s="2" t="str">
        <f>_xlfn.XLOOKUP(I279,Sheet!$B$2:$B$900,Sheet!$A$2:$A$900)</f>
        <v>MU</v>
      </c>
      <c r="M279" s="17">
        <f t="shared" si="14"/>
        <v>9.6631186158256995E-3</v>
      </c>
      <c r="P279" s="7"/>
      <c r="R279" s="6" t="s">
        <v>556</v>
      </c>
      <c r="S279" s="20">
        <v>3.6668212473794398E-2</v>
      </c>
      <c r="V279" s="12"/>
    </row>
    <row r="280" spans="1:22">
      <c r="A280" s="1" t="s">
        <v>558</v>
      </c>
      <c r="B280">
        <v>0.2024904588425962</v>
      </c>
      <c r="C280">
        <v>-6.9424444866892374E-3</v>
      </c>
      <c r="D280">
        <v>0.86842813119983342</v>
      </c>
      <c r="E280">
        <v>-0.20943290332928541</v>
      </c>
      <c r="F280" s="18">
        <f t="shared" si="12"/>
        <v>-7.962962777809E-4</v>
      </c>
      <c r="G280" s="18">
        <f t="shared" si="13"/>
        <v>7.7186858193076302E-2</v>
      </c>
      <c r="I280" s="6" t="s">
        <v>559</v>
      </c>
      <c r="J280" s="20">
        <v>-7.962962777809E-4</v>
      </c>
      <c r="L280" s="2" t="str">
        <f>_xlfn.XLOOKUP(I280,Sheet!$B$2:$B$900,Sheet!$A$2:$A$900)</f>
        <v>NDAQ</v>
      </c>
      <c r="M280" s="17">
        <f t="shared" si="14"/>
        <v>-7.962962777809E-4</v>
      </c>
      <c r="P280" s="7"/>
      <c r="R280" s="6" t="s">
        <v>558</v>
      </c>
      <c r="S280" s="20">
        <v>7.7186858193076302E-2</v>
      </c>
      <c r="V280" s="12"/>
    </row>
    <row r="281" spans="1:22">
      <c r="A281" s="1" t="s">
        <v>560</v>
      </c>
      <c r="B281">
        <v>0.2423063724598829</v>
      </c>
      <c r="C281">
        <v>0.14807009472223931</v>
      </c>
      <c r="D281">
        <v>1.095851960471095</v>
      </c>
      <c r="E281">
        <v>-9.4236277737643565E-2</v>
      </c>
      <c r="F281" s="18">
        <f t="shared" si="12"/>
        <v>2.3283999878112001E-3</v>
      </c>
      <c r="G281" s="18">
        <f t="shared" si="13"/>
        <v>5.1228255911208997E-2</v>
      </c>
      <c r="I281" s="6" t="s">
        <v>561</v>
      </c>
      <c r="J281" s="20">
        <v>2.3283999878112001E-3</v>
      </c>
      <c r="L281" s="2" t="str">
        <f>_xlfn.XLOOKUP(I281,Sheet!$B$2:$B$900,Sheet!$A$2:$A$900)</f>
        <v>NDSN</v>
      </c>
      <c r="M281" s="17">
        <f t="shared" si="14"/>
        <v>2.3283999878112001E-3</v>
      </c>
      <c r="P281" s="7"/>
      <c r="R281" s="6" t="s">
        <v>560</v>
      </c>
      <c r="S281" s="20">
        <v>5.1228255911208997E-2</v>
      </c>
      <c r="V281" s="12"/>
    </row>
    <row r="282" spans="1:22">
      <c r="A282" s="1" t="s">
        <v>562</v>
      </c>
      <c r="B282">
        <v>0.1734693317775097</v>
      </c>
      <c r="C282">
        <v>-0.25134510279962408</v>
      </c>
      <c r="D282">
        <v>0.70266285678341789</v>
      </c>
      <c r="E282">
        <v>-0.42481443457713369</v>
      </c>
      <c r="F282" s="18">
        <f t="shared" si="12"/>
        <v>-4.7703966366227004E-3</v>
      </c>
      <c r="G282" s="18">
        <f t="shared" si="13"/>
        <v>6.6315208134377995E-2</v>
      </c>
      <c r="I282" s="6" t="s">
        <v>563</v>
      </c>
      <c r="J282" s="20">
        <v>-4.7703966366227004E-3</v>
      </c>
      <c r="L282" s="2" t="str">
        <f>_xlfn.XLOOKUP(I282,Sheet!$B$2:$B$900,Sheet!$A$2:$A$900)</f>
        <v>NEE</v>
      </c>
      <c r="M282" s="17">
        <f t="shared" si="14"/>
        <v>-4.7703966366227004E-3</v>
      </c>
      <c r="P282" s="7"/>
      <c r="R282" s="6" t="s">
        <v>562</v>
      </c>
      <c r="S282" s="20">
        <v>6.6315208134377995E-2</v>
      </c>
      <c r="V282" s="12"/>
    </row>
    <row r="283" spans="1:22">
      <c r="A283" s="1" t="s">
        <v>564</v>
      </c>
      <c r="B283">
        <v>0.15709484170925431</v>
      </c>
      <c r="C283">
        <v>-3.8742436202949697E-2</v>
      </c>
      <c r="D283">
        <v>0.60913368979049787</v>
      </c>
      <c r="E283">
        <v>-0.19583727791220401</v>
      </c>
      <c r="F283" s="18">
        <f t="shared" si="12"/>
        <v>-1.24174727475096E-2</v>
      </c>
      <c r="G283" s="18">
        <f t="shared" si="13"/>
        <v>5.1427321369796802E-2</v>
      </c>
      <c r="I283" s="6" t="s">
        <v>565</v>
      </c>
      <c r="J283" s="20">
        <v>-1.24174727475096E-2</v>
      </c>
      <c r="L283" s="2" t="str">
        <f>_xlfn.XLOOKUP(I283,Sheet!$B$2:$B$900,Sheet!$A$2:$A$900)</f>
        <v>NEM</v>
      </c>
      <c r="M283" s="17">
        <f t="shared" si="14"/>
        <v>-1.24174727475096E-2</v>
      </c>
      <c r="P283" s="7"/>
      <c r="R283" s="6" t="s">
        <v>564</v>
      </c>
      <c r="S283" s="20">
        <v>5.1427321369796802E-2</v>
      </c>
      <c r="V283" s="12"/>
    </row>
    <row r="284" spans="1:22">
      <c r="A284" s="1" t="s">
        <v>566</v>
      </c>
      <c r="B284">
        <v>0.28039632198972309</v>
      </c>
      <c r="C284">
        <v>0.56982649702832666</v>
      </c>
      <c r="D284">
        <v>1.3134172852829411</v>
      </c>
      <c r="E284">
        <v>0.28943017503860358</v>
      </c>
      <c r="F284" s="18">
        <f t="shared" si="12"/>
        <v>2.7244552614773001E-3</v>
      </c>
      <c r="G284" s="18">
        <f t="shared" si="13"/>
        <v>-1.5196494686392999E-2</v>
      </c>
      <c r="I284" s="6" t="s">
        <v>567</v>
      </c>
      <c r="J284" s="20">
        <v>2.7244552614773001E-3</v>
      </c>
      <c r="L284" s="2" t="str">
        <f>_xlfn.XLOOKUP(I284,Sheet!$B$2:$B$900,Sheet!$A$2:$A$900)</f>
        <v>NFLX</v>
      </c>
      <c r="M284" s="17">
        <f t="shared" si="14"/>
        <v>2.7244552614773001E-3</v>
      </c>
      <c r="P284" s="7"/>
      <c r="R284" s="6" t="s">
        <v>566</v>
      </c>
      <c r="S284" s="20">
        <v>-1.5196494686392999E-2</v>
      </c>
      <c r="V284" s="12"/>
    </row>
    <row r="285" spans="1:22">
      <c r="A285" s="1" t="s">
        <v>568</v>
      </c>
      <c r="B285">
        <v>0.1481981153900416</v>
      </c>
      <c r="C285">
        <v>2.637416252246028E-2</v>
      </c>
      <c r="D285">
        <v>0.55831663239625751</v>
      </c>
      <c r="E285">
        <v>-0.1218239528675813</v>
      </c>
      <c r="F285" s="18">
        <f t="shared" si="12"/>
        <v>-6.2874297448527999E-3</v>
      </c>
      <c r="G285" s="18">
        <f t="shared" si="13"/>
        <v>-1.01316128542344E-2</v>
      </c>
      <c r="I285" s="6" t="s">
        <v>569</v>
      </c>
      <c r="J285" s="20">
        <v>-6.2874297448527999E-3</v>
      </c>
      <c r="L285" s="2" t="str">
        <f>_xlfn.XLOOKUP(I285,Sheet!$B$2:$B$900,Sheet!$A$2:$A$900)</f>
        <v>NI</v>
      </c>
      <c r="M285" s="17">
        <f t="shared" si="14"/>
        <v>-6.2874297448527999E-3</v>
      </c>
      <c r="P285" s="7"/>
      <c r="R285" s="6" t="s">
        <v>568</v>
      </c>
      <c r="S285" s="20">
        <v>-1.01316128542344E-2</v>
      </c>
      <c r="V285" s="12"/>
    </row>
    <row r="286" spans="1:22">
      <c r="A286" s="1" t="s">
        <v>570</v>
      </c>
      <c r="B286">
        <v>0.22018171157828001</v>
      </c>
      <c r="C286">
        <v>-2.5356480193690519E-2</v>
      </c>
      <c r="D286">
        <v>0.96947849212908976</v>
      </c>
      <c r="E286">
        <v>-0.2455381917719705</v>
      </c>
      <c r="F286" s="18">
        <f t="shared" si="12"/>
        <v>1.662072216291E-3</v>
      </c>
      <c r="G286" s="18">
        <f t="shared" si="13"/>
        <v>4.9763479079198897E-2</v>
      </c>
      <c r="I286" s="6" t="s">
        <v>571</v>
      </c>
      <c r="J286" s="20">
        <v>1.662072216291E-3</v>
      </c>
      <c r="L286" s="2" t="str">
        <f>_xlfn.XLOOKUP(I286,Sheet!$B$2:$B$900,Sheet!$A$2:$A$900)</f>
        <v>NKE</v>
      </c>
      <c r="M286" s="17">
        <f t="shared" si="14"/>
        <v>1.662072216291E-3</v>
      </c>
      <c r="P286" s="7"/>
      <c r="R286" s="6" t="s">
        <v>570</v>
      </c>
      <c r="S286" s="20">
        <v>4.9763479079198897E-2</v>
      </c>
      <c r="V286" s="12"/>
    </row>
    <row r="287" spans="1:22">
      <c r="A287" s="1" t="s">
        <v>572</v>
      </c>
      <c r="B287">
        <v>9.9222836011047172E-2</v>
      </c>
      <c r="C287">
        <v>-0.11160947739955041</v>
      </c>
      <c r="D287">
        <v>0.27857558003560062</v>
      </c>
      <c r="E287">
        <v>-0.2108323134105976</v>
      </c>
      <c r="F287" s="18">
        <f t="shared" si="12"/>
        <v>-6.6376398229700002E-3</v>
      </c>
      <c r="G287" s="18">
        <f t="shared" si="13"/>
        <v>2.8551655941743099E-2</v>
      </c>
      <c r="I287" s="6" t="s">
        <v>573</v>
      </c>
      <c r="J287" s="20">
        <v>-6.6376398229700002E-3</v>
      </c>
      <c r="L287" s="2" t="str">
        <f>_xlfn.XLOOKUP(I287,Sheet!$B$2:$B$900,Sheet!$A$2:$A$900)</f>
        <v>NOC</v>
      </c>
      <c r="M287" s="17">
        <f t="shared" si="14"/>
        <v>-6.6376398229700002E-3</v>
      </c>
      <c r="P287" s="7"/>
      <c r="R287" s="6" t="s">
        <v>572</v>
      </c>
      <c r="S287" s="20">
        <v>2.8551655941743099E-2</v>
      </c>
      <c r="V287" s="12"/>
    </row>
    <row r="288" spans="1:22">
      <c r="A288" s="1" t="s">
        <v>574</v>
      </c>
      <c r="B288">
        <v>0.2117535514463233</v>
      </c>
      <c r="C288">
        <v>0.56421559041761049</v>
      </c>
      <c r="D288">
        <v>0.92133782984653956</v>
      </c>
      <c r="E288">
        <v>0.35246203897128731</v>
      </c>
      <c r="F288" s="18">
        <f t="shared" si="12"/>
        <v>-1.738810707654E-3</v>
      </c>
      <c r="G288" s="18">
        <f t="shared" si="13"/>
        <v>2.4853131896993E-3</v>
      </c>
      <c r="I288" s="6" t="s">
        <v>575</v>
      </c>
      <c r="J288" s="20">
        <v>-1.738810707654E-3</v>
      </c>
      <c r="L288" s="2" t="str">
        <f>_xlfn.XLOOKUP(I288,Sheet!$B$2:$B$900,Sheet!$A$2:$A$900)</f>
        <v>NRG</v>
      </c>
      <c r="M288" s="17">
        <f t="shared" si="14"/>
        <v>-1.738810707654E-3</v>
      </c>
      <c r="P288" s="7"/>
      <c r="R288" s="6" t="s">
        <v>574</v>
      </c>
      <c r="S288" s="20">
        <v>2.4853131896993E-3</v>
      </c>
      <c r="V288" s="12"/>
    </row>
    <row r="289" spans="1:22">
      <c r="A289" s="1" t="s">
        <v>576</v>
      </c>
      <c r="B289">
        <v>0.2149395179457434</v>
      </c>
      <c r="C289">
        <v>8.6610019849754361E-3</v>
      </c>
      <c r="D289">
        <v>0.939535696865055</v>
      </c>
      <c r="E289">
        <v>-0.20627851596076799</v>
      </c>
      <c r="F289" s="18">
        <f t="shared" si="12"/>
        <v>1.3539188971755001E-3</v>
      </c>
      <c r="G289" s="18">
        <f t="shared" si="13"/>
        <v>4.4139130782808997E-2</v>
      </c>
      <c r="I289" s="6" t="s">
        <v>577</v>
      </c>
      <c r="J289" s="20">
        <v>1.3539188971755001E-3</v>
      </c>
      <c r="L289" s="2" t="str">
        <f>_xlfn.XLOOKUP(I289,Sheet!$B$2:$B$900,Sheet!$A$2:$A$900)</f>
        <v>NSC</v>
      </c>
      <c r="M289" s="17">
        <f t="shared" si="14"/>
        <v>1.3539188971755001E-3</v>
      </c>
      <c r="P289" s="7"/>
      <c r="R289" s="6" t="s">
        <v>576</v>
      </c>
      <c r="S289" s="20">
        <v>4.4139130782808997E-2</v>
      </c>
      <c r="V289" s="12"/>
    </row>
    <row r="290" spans="1:22">
      <c r="A290" s="1" t="s">
        <v>578</v>
      </c>
      <c r="B290">
        <v>0.2220552803822714</v>
      </c>
      <c r="C290">
        <v>0.44813261885003308</v>
      </c>
      <c r="D290">
        <v>0.98018009741944023</v>
      </c>
      <c r="E290">
        <v>0.22607733846776171</v>
      </c>
      <c r="F290" s="18">
        <f t="shared" si="12"/>
        <v>2.2752481192658E-3</v>
      </c>
      <c r="G290" s="18">
        <f t="shared" si="13"/>
        <v>4.4949870856328001E-3</v>
      </c>
      <c r="I290" s="6" t="s">
        <v>579</v>
      </c>
      <c r="J290" s="20">
        <v>2.2752481192658E-3</v>
      </c>
      <c r="L290" s="2" t="str">
        <f>_xlfn.XLOOKUP(I290,Sheet!$B$2:$B$900,Sheet!$A$2:$A$900)</f>
        <v>NTAP</v>
      </c>
      <c r="M290" s="17">
        <f t="shared" si="14"/>
        <v>2.2752481192658E-3</v>
      </c>
      <c r="P290" s="7"/>
      <c r="R290" s="6" t="s">
        <v>578</v>
      </c>
      <c r="S290" s="20">
        <v>4.4949870856328001E-3</v>
      </c>
      <c r="V290" s="12"/>
    </row>
    <row r="291" spans="1:22">
      <c r="A291" s="1" t="s">
        <v>580</v>
      </c>
      <c r="B291">
        <v>0.30464558058084312</v>
      </c>
      <c r="C291">
        <v>4.3504745437555448E-2</v>
      </c>
      <c r="D291">
        <v>1.4519262065848799</v>
      </c>
      <c r="E291">
        <v>-0.26114083514328762</v>
      </c>
      <c r="F291" s="18">
        <f t="shared" si="12"/>
        <v>2.6030575270603001E-3</v>
      </c>
      <c r="G291" s="18">
        <f t="shared" si="13"/>
        <v>-1.36307305145315E-2</v>
      </c>
      <c r="I291" s="6" t="s">
        <v>581</v>
      </c>
      <c r="J291" s="20">
        <v>2.6030575270603001E-3</v>
      </c>
      <c r="L291" s="2" t="str">
        <f>_xlfn.XLOOKUP(I291,Sheet!$B$2:$B$900,Sheet!$A$2:$A$900)</f>
        <v>NTRS</v>
      </c>
      <c r="M291" s="17">
        <f t="shared" si="14"/>
        <v>2.6030575270603001E-3</v>
      </c>
      <c r="P291" s="7"/>
      <c r="R291" s="6" t="s">
        <v>580</v>
      </c>
      <c r="S291" s="20">
        <v>-1.36307305145315E-2</v>
      </c>
      <c r="V291" s="12"/>
    </row>
    <row r="292" spans="1:22">
      <c r="A292" s="1" t="s">
        <v>582</v>
      </c>
      <c r="B292">
        <v>0.28651694596664729</v>
      </c>
      <c r="C292">
        <v>0.34286287442393137</v>
      </c>
      <c r="D292">
        <v>1.348377571658419</v>
      </c>
      <c r="E292">
        <v>5.6345928457284027E-2</v>
      </c>
      <c r="F292" s="18">
        <f t="shared" si="12"/>
        <v>3.3753096187621001E-3</v>
      </c>
      <c r="G292" s="18">
        <f t="shared" si="13"/>
        <v>8.8483454589045399E-2</v>
      </c>
      <c r="I292" s="6" t="s">
        <v>583</v>
      </c>
      <c r="J292" s="20">
        <v>3.3753096187621001E-3</v>
      </c>
      <c r="L292" s="2" t="str">
        <f>_xlfn.XLOOKUP(I292,Sheet!$B$2:$B$900,Sheet!$A$2:$A$900)</f>
        <v>NUE</v>
      </c>
      <c r="M292" s="17">
        <f t="shared" si="14"/>
        <v>3.3753096187621001E-3</v>
      </c>
      <c r="P292" s="7"/>
      <c r="R292" s="6" t="s">
        <v>582</v>
      </c>
      <c r="S292" s="20">
        <v>8.8483454589045399E-2</v>
      </c>
      <c r="V292" s="12"/>
    </row>
    <row r="293" spans="1:22">
      <c r="A293" s="1" t="s">
        <v>584</v>
      </c>
      <c r="B293">
        <v>0.40841357826435393</v>
      </c>
      <c r="C293">
        <v>1.3345479317890521</v>
      </c>
      <c r="D293">
        <v>2.0446368402233221</v>
      </c>
      <c r="E293">
        <v>0.92613435352469797</v>
      </c>
      <c r="F293" s="18">
        <f t="shared" si="12"/>
        <v>1.53114713463566E-2</v>
      </c>
      <c r="G293" s="18">
        <f t="shared" si="13"/>
        <v>0.1129034832396455</v>
      </c>
      <c r="I293" s="6" t="s">
        <v>585</v>
      </c>
      <c r="J293" s="20">
        <v>1.53114713463566E-2</v>
      </c>
      <c r="L293" s="2" t="str">
        <f>_xlfn.XLOOKUP(I293,Sheet!$B$2:$B$900,Sheet!$A$2:$A$900)</f>
        <v>NVDA</v>
      </c>
      <c r="M293" s="17">
        <f t="shared" si="14"/>
        <v>1.53114713463566E-2</v>
      </c>
      <c r="P293" s="7"/>
      <c r="R293" s="6" t="s">
        <v>584</v>
      </c>
      <c r="S293" s="20">
        <v>0.1129034832396455</v>
      </c>
      <c r="V293" s="12"/>
    </row>
    <row r="294" spans="1:22">
      <c r="A294" s="1" t="s">
        <v>586</v>
      </c>
      <c r="B294">
        <v>0.22948843818207459</v>
      </c>
      <c r="C294">
        <v>0.44373519256964722</v>
      </c>
      <c r="D294">
        <v>1.022637423067114</v>
      </c>
      <c r="E294">
        <v>0.21424675438757271</v>
      </c>
      <c r="F294" s="18">
        <f t="shared" si="12"/>
        <v>5.9398037693060004E-4</v>
      </c>
      <c r="G294" s="18">
        <f t="shared" si="13"/>
        <v>-2.7050060622100601E-2</v>
      </c>
      <c r="I294" s="6" t="s">
        <v>587</v>
      </c>
      <c r="J294" s="20">
        <v>5.9398037693060004E-4</v>
      </c>
      <c r="L294" s="2" t="str">
        <f>_xlfn.XLOOKUP(I294,Sheet!$B$2:$B$900,Sheet!$A$2:$A$900)</f>
        <v>NVR</v>
      </c>
      <c r="M294" s="17">
        <f t="shared" si="14"/>
        <v>5.9398037693060004E-4</v>
      </c>
      <c r="P294" s="7"/>
      <c r="R294" s="6" t="s">
        <v>586</v>
      </c>
      <c r="S294" s="20">
        <v>-2.7050060622100601E-2</v>
      </c>
      <c r="V294" s="12"/>
    </row>
    <row r="295" spans="1:22">
      <c r="A295" s="1" t="s">
        <v>588</v>
      </c>
      <c r="B295">
        <v>0.16946839916727929</v>
      </c>
      <c r="C295">
        <v>-2.747244796026049E-2</v>
      </c>
      <c r="D295">
        <v>0.67980999891304605</v>
      </c>
      <c r="E295">
        <v>-0.19694084712753979</v>
      </c>
      <c r="F295" s="18">
        <f t="shared" si="12"/>
        <v>-2.9151664833972999E-3</v>
      </c>
      <c r="G295" s="18">
        <f t="shared" si="13"/>
        <v>1.04313971100344E-2</v>
      </c>
      <c r="I295" s="6" t="s">
        <v>589</v>
      </c>
      <c r="J295" s="20">
        <v>-2.9151664833972999E-3</v>
      </c>
      <c r="L295" s="2" t="str">
        <f>_xlfn.XLOOKUP(I295,Sheet!$B$2:$B$900,Sheet!$A$2:$A$900)</f>
        <v>O</v>
      </c>
      <c r="M295" s="17">
        <f t="shared" si="14"/>
        <v>-2.9151664833972999E-3</v>
      </c>
      <c r="P295" s="7"/>
      <c r="R295" s="6" t="s">
        <v>588</v>
      </c>
      <c r="S295" s="20">
        <v>1.04313971100344E-2</v>
      </c>
      <c r="V295" s="12"/>
    </row>
    <row r="296" spans="1:22">
      <c r="A296" s="1" t="s">
        <v>590</v>
      </c>
      <c r="B296">
        <v>0.28128954356656583</v>
      </c>
      <c r="C296">
        <v>0.41387219245108808</v>
      </c>
      <c r="D296">
        <v>1.3185192621795629</v>
      </c>
      <c r="E296">
        <v>0.13258264888452229</v>
      </c>
      <c r="F296" s="18">
        <f t="shared" si="12"/>
        <v>1.3185120077930999E-3</v>
      </c>
      <c r="G296" s="18">
        <f t="shared" si="13"/>
        <v>9.7232698302544995E-2</v>
      </c>
      <c r="I296" s="6" t="s">
        <v>591</v>
      </c>
      <c r="J296" s="20">
        <v>1.3185120077930999E-3</v>
      </c>
      <c r="L296" s="2" t="str">
        <f>_xlfn.XLOOKUP(I296,Sheet!$B$2:$B$900,Sheet!$A$2:$A$900)</f>
        <v>ODFL</v>
      </c>
      <c r="M296" s="17">
        <f t="shared" si="14"/>
        <v>1.3185120077930999E-3</v>
      </c>
      <c r="P296" s="7"/>
      <c r="R296" s="6" t="s">
        <v>590</v>
      </c>
      <c r="S296" s="20">
        <v>9.7232698302544995E-2</v>
      </c>
      <c r="V296" s="12"/>
    </row>
    <row r="297" spans="1:22">
      <c r="A297" s="1" t="s">
        <v>592</v>
      </c>
      <c r="B297">
        <v>0.20130168318032071</v>
      </c>
      <c r="C297">
        <v>0.15320993132184271</v>
      </c>
      <c r="D297">
        <v>0.86163798402757852</v>
      </c>
      <c r="E297">
        <v>-4.8091751858478027E-2</v>
      </c>
      <c r="F297" s="18">
        <f t="shared" si="12"/>
        <v>6.0763756080011002E-3</v>
      </c>
      <c r="G297" s="18">
        <f t="shared" si="13"/>
        <v>-4.6082788785372997E-3</v>
      </c>
      <c r="I297" s="6" t="s">
        <v>593</v>
      </c>
      <c r="J297" s="20">
        <v>6.0763756080011002E-3</v>
      </c>
      <c r="L297" s="2" t="str">
        <f>_xlfn.XLOOKUP(I297,Sheet!$B$2:$B$900,Sheet!$A$2:$A$900)</f>
        <v>OKE</v>
      </c>
      <c r="M297" s="17">
        <f t="shared" si="14"/>
        <v>6.0763756080011002E-3</v>
      </c>
      <c r="P297" s="7"/>
      <c r="R297" s="6" t="s">
        <v>592</v>
      </c>
      <c r="S297" s="20">
        <v>-4.6082788785372997E-3</v>
      </c>
      <c r="V297" s="12"/>
    </row>
    <row r="298" spans="1:22">
      <c r="A298" s="1" t="s">
        <v>594</v>
      </c>
      <c r="B298">
        <v>0.18554309378156481</v>
      </c>
      <c r="C298">
        <v>0.1197392170443884</v>
      </c>
      <c r="D298">
        <v>0.77162676943064434</v>
      </c>
      <c r="E298">
        <v>-6.5803876737176387E-2</v>
      </c>
      <c r="F298" s="18">
        <f t="shared" si="12"/>
        <v>-2.2756285452007999E-3</v>
      </c>
      <c r="G298" s="18">
        <f t="shared" si="13"/>
        <v>-2.11868209698351E-2</v>
      </c>
      <c r="I298" s="6" t="s">
        <v>595</v>
      </c>
      <c r="J298" s="20">
        <v>-2.2756285452007999E-3</v>
      </c>
      <c r="L298" s="2" t="str">
        <f>_xlfn.XLOOKUP(I298,Sheet!$B$2:$B$900,Sheet!$A$2:$A$900)</f>
        <v>OMC</v>
      </c>
      <c r="M298" s="17">
        <f t="shared" si="14"/>
        <v>-2.2756285452007999E-3</v>
      </c>
      <c r="P298" s="7"/>
      <c r="R298" s="6" t="s">
        <v>594</v>
      </c>
      <c r="S298" s="20">
        <v>-2.11868209698351E-2</v>
      </c>
      <c r="V298" s="12"/>
    </row>
    <row r="299" spans="1:22">
      <c r="A299" s="1" t="s">
        <v>596</v>
      </c>
      <c r="B299">
        <v>0.37050849409816439</v>
      </c>
      <c r="C299">
        <v>0.40232263305191851</v>
      </c>
      <c r="D299">
        <v>1.828127444689031</v>
      </c>
      <c r="E299">
        <v>3.1814138953754068E-2</v>
      </c>
      <c r="F299" s="18">
        <f t="shared" si="12"/>
        <v>1.5439046205848799E-2</v>
      </c>
      <c r="G299" s="18">
        <f t="shared" si="13"/>
        <v>0.1059204742526325</v>
      </c>
      <c r="I299" s="6" t="s">
        <v>597</v>
      </c>
      <c r="J299" s="20">
        <v>1.5439046205848799E-2</v>
      </c>
      <c r="L299" s="2" t="str">
        <f>_xlfn.XLOOKUP(I299,Sheet!$B$2:$B$900,Sheet!$A$2:$A$900)</f>
        <v>ON</v>
      </c>
      <c r="M299" s="17">
        <f t="shared" si="14"/>
        <v>1.5439046205848799E-2</v>
      </c>
      <c r="P299" s="7"/>
      <c r="R299" s="6" t="s">
        <v>596</v>
      </c>
      <c r="S299" s="20">
        <v>0.1059204742526325</v>
      </c>
      <c r="V299" s="12"/>
    </row>
    <row r="300" spans="1:22">
      <c r="A300" s="1" t="s">
        <v>598</v>
      </c>
      <c r="B300">
        <v>0.23533105827057599</v>
      </c>
      <c r="C300">
        <v>0.31631933859945632</v>
      </c>
      <c r="D300">
        <v>1.056009783834124</v>
      </c>
      <c r="E300">
        <v>8.0988280328880252E-2</v>
      </c>
      <c r="F300" s="18">
        <f t="shared" si="12"/>
        <v>-1.1608353623120001E-3</v>
      </c>
      <c r="G300" s="18">
        <f t="shared" si="13"/>
        <v>5.0161715961778902E-2</v>
      </c>
      <c r="I300" s="6" t="s">
        <v>599</v>
      </c>
      <c r="J300" s="20">
        <v>-1.1608353623120001E-3</v>
      </c>
      <c r="L300" s="2" t="str">
        <f>_xlfn.XLOOKUP(I300,Sheet!$B$2:$B$900,Sheet!$A$2:$A$900)</f>
        <v>ORCL</v>
      </c>
      <c r="M300" s="17">
        <f t="shared" si="14"/>
        <v>-1.1608353623120001E-3</v>
      </c>
      <c r="P300" s="7"/>
      <c r="R300" s="6" t="s">
        <v>598</v>
      </c>
      <c r="S300" s="20">
        <v>5.0161715961778902E-2</v>
      </c>
      <c r="V300" s="12"/>
    </row>
    <row r="301" spans="1:22">
      <c r="A301" s="1" t="s">
        <v>600</v>
      </c>
      <c r="B301">
        <v>0.120263152233548</v>
      </c>
      <c r="C301">
        <v>0.13837910351942409</v>
      </c>
      <c r="D301">
        <v>0.39875539884859612</v>
      </c>
      <c r="E301">
        <v>1.8115951285876061E-2</v>
      </c>
      <c r="F301" s="18">
        <f t="shared" si="12"/>
        <v>-3.2520802134672999E-3</v>
      </c>
      <c r="G301" s="18">
        <f t="shared" si="13"/>
        <v>6.4493538091592306E-2</v>
      </c>
      <c r="I301" s="6" t="s">
        <v>601</v>
      </c>
      <c r="J301" s="20">
        <v>-3.2520802134672999E-3</v>
      </c>
      <c r="L301" s="2" t="str">
        <f>_xlfn.XLOOKUP(I301,Sheet!$B$2:$B$900,Sheet!$A$2:$A$900)</f>
        <v>ORLY</v>
      </c>
      <c r="M301" s="17">
        <f t="shared" si="14"/>
        <v>-3.2520802134672999E-3</v>
      </c>
      <c r="P301" s="7"/>
      <c r="R301" s="6" t="s">
        <v>600</v>
      </c>
      <c r="S301" s="20">
        <v>6.4493538091592306E-2</v>
      </c>
      <c r="V301" s="12"/>
    </row>
    <row r="302" spans="1:22">
      <c r="A302" s="1" t="s">
        <v>602</v>
      </c>
      <c r="B302">
        <v>0.17283491472838261</v>
      </c>
      <c r="C302">
        <v>-3.7274070539630171E-3</v>
      </c>
      <c r="D302">
        <v>0.69903914099846054</v>
      </c>
      <c r="E302">
        <v>-0.1765623217823456</v>
      </c>
      <c r="F302" s="18">
        <f t="shared" si="12"/>
        <v>7.7716565943779002E-3</v>
      </c>
      <c r="G302" s="18">
        <f t="shared" si="13"/>
        <v>-0.1494823161280027</v>
      </c>
      <c r="I302" s="6" t="s">
        <v>603</v>
      </c>
      <c r="J302" s="20">
        <v>7.7716565943779002E-3</v>
      </c>
      <c r="L302" s="2" t="str">
        <f>_xlfn.XLOOKUP(I302,Sheet!$B$2:$B$900,Sheet!$A$2:$A$900)</f>
        <v>OXY</v>
      </c>
      <c r="M302" s="17">
        <f t="shared" si="14"/>
        <v>7.7716565943779002E-3</v>
      </c>
      <c r="P302" s="7"/>
      <c r="R302" s="6" t="s">
        <v>602</v>
      </c>
      <c r="S302" s="20">
        <v>-0.1494823161280027</v>
      </c>
      <c r="V302" s="12"/>
    </row>
    <row r="303" spans="1:22">
      <c r="A303" s="1" t="s">
        <v>604</v>
      </c>
      <c r="B303">
        <v>0.37654210306664521</v>
      </c>
      <c r="C303">
        <v>7.0563147588137642E-2</v>
      </c>
      <c r="D303">
        <v>1.8625907115407441</v>
      </c>
      <c r="E303">
        <v>-0.30597895547850751</v>
      </c>
      <c r="F303" s="18">
        <f t="shared" si="12"/>
        <v>1.6180572143979E-3</v>
      </c>
      <c r="G303" s="18">
        <f t="shared" si="13"/>
        <v>-0.2458399638005106</v>
      </c>
      <c r="I303" s="6" t="s">
        <v>605</v>
      </c>
      <c r="J303" s="20">
        <v>1.6180572143979E-3</v>
      </c>
      <c r="L303" s="2" t="str">
        <f>_xlfn.XLOOKUP(I303,Sheet!$B$2:$B$900,Sheet!$A$2:$A$900)</f>
        <v>PARA</v>
      </c>
      <c r="M303" s="17">
        <f t="shared" si="14"/>
        <v>1.6180572143979E-3</v>
      </c>
      <c r="P303" s="7"/>
      <c r="R303" s="6" t="s">
        <v>604</v>
      </c>
      <c r="S303" s="20">
        <v>-0.2458399638005106</v>
      </c>
      <c r="V303" s="12"/>
    </row>
    <row r="304" spans="1:22">
      <c r="A304" s="1" t="s">
        <v>606</v>
      </c>
      <c r="B304">
        <v>0.21431101044527459</v>
      </c>
      <c r="C304">
        <v>8.4612649161637465E-2</v>
      </c>
      <c r="D304">
        <v>0.93594573572900652</v>
      </c>
      <c r="E304">
        <v>-0.1296983612836371</v>
      </c>
      <c r="F304" s="18">
        <f t="shared" si="12"/>
        <v>1.6800283976386001E-3</v>
      </c>
      <c r="G304" s="18">
        <f t="shared" si="13"/>
        <v>6.1785233408153298E-2</v>
      </c>
      <c r="I304" s="6" t="s">
        <v>607</v>
      </c>
      <c r="J304" s="20">
        <v>1.6800283976386001E-3</v>
      </c>
      <c r="L304" s="2" t="str">
        <f>_xlfn.XLOOKUP(I304,Sheet!$B$2:$B$900,Sheet!$A$2:$A$900)</f>
        <v>PAYX</v>
      </c>
      <c r="M304" s="17">
        <f t="shared" si="14"/>
        <v>1.6800283976386001E-3</v>
      </c>
      <c r="P304" s="7"/>
      <c r="R304" s="6" t="s">
        <v>606</v>
      </c>
      <c r="S304" s="20">
        <v>6.1785233408153298E-2</v>
      </c>
      <c r="V304" s="12"/>
    </row>
    <row r="305" spans="1:22">
      <c r="A305" s="1" t="s">
        <v>608</v>
      </c>
      <c r="B305">
        <v>0.21191529861095459</v>
      </c>
      <c r="C305">
        <v>0.46542386589500317</v>
      </c>
      <c r="D305">
        <v>0.92226171068242369</v>
      </c>
      <c r="E305">
        <v>0.25350856728404858</v>
      </c>
      <c r="F305" s="18">
        <f t="shared" si="12"/>
        <v>-2.5012828949722999E-3</v>
      </c>
      <c r="G305" s="18">
        <f t="shared" si="13"/>
        <v>3.6889418048629503E-2</v>
      </c>
      <c r="I305" s="6" t="s">
        <v>609</v>
      </c>
      <c r="J305" s="20">
        <v>-2.5012828949722999E-3</v>
      </c>
      <c r="L305" s="2" t="str">
        <f>_xlfn.XLOOKUP(I305,Sheet!$B$2:$B$900,Sheet!$A$2:$A$900)</f>
        <v>PCAR</v>
      </c>
      <c r="M305" s="17">
        <f t="shared" si="14"/>
        <v>-2.5012828949722999E-3</v>
      </c>
      <c r="P305" s="7"/>
      <c r="R305" s="6" t="s">
        <v>608</v>
      </c>
      <c r="S305" s="20">
        <v>3.6889418048629503E-2</v>
      </c>
      <c r="V305" s="12"/>
    </row>
    <row r="306" spans="1:22">
      <c r="A306" s="1" t="s">
        <v>610</v>
      </c>
      <c r="B306">
        <v>0.14528513510986049</v>
      </c>
      <c r="C306">
        <v>0.12510956373729171</v>
      </c>
      <c r="D306">
        <v>0.54167803064826625</v>
      </c>
      <c r="E306">
        <v>-2.0175571372568871E-2</v>
      </c>
      <c r="F306" s="18">
        <f t="shared" si="12"/>
        <v>4.1530412803443789E-5</v>
      </c>
      <c r="G306" s="18">
        <f t="shared" si="13"/>
        <v>-1.129496053705608</v>
      </c>
      <c r="I306" s="6" t="s">
        <v>611</v>
      </c>
      <c r="J306" s="20">
        <v>4.1530412803443789E-5</v>
      </c>
      <c r="L306" s="2" t="str">
        <f>_xlfn.XLOOKUP(I306,Sheet!$B$2:$B$900,Sheet!$A$2:$A$900)</f>
        <v>PCG</v>
      </c>
      <c r="M306" s="17">
        <f t="shared" si="14"/>
        <v>4.1530412803443789E-5</v>
      </c>
      <c r="P306" s="7"/>
      <c r="R306" s="6" t="s">
        <v>610</v>
      </c>
      <c r="S306" s="20">
        <v>-1.129496053705608</v>
      </c>
      <c r="V306" s="12"/>
    </row>
    <row r="307" spans="1:22">
      <c r="A307" s="1" t="s">
        <v>612</v>
      </c>
      <c r="B307">
        <v>0.26063551960612619</v>
      </c>
      <c r="C307">
        <v>-0.1371066266794464</v>
      </c>
      <c r="D307">
        <v>1.2005458994660121</v>
      </c>
      <c r="E307">
        <v>-0.39774214628557258</v>
      </c>
      <c r="F307" s="18">
        <f t="shared" si="12"/>
        <v>-1.7942322864420001E-3</v>
      </c>
      <c r="G307" s="18">
        <f t="shared" si="13"/>
        <v>4.6077084082069997E-3</v>
      </c>
      <c r="I307" s="6" t="s">
        <v>613</v>
      </c>
      <c r="J307" s="20">
        <v>-1.7942322864420001E-3</v>
      </c>
      <c r="L307" s="2" t="str">
        <f>_xlfn.XLOOKUP(I307,Sheet!$B$2:$B$900,Sheet!$A$2:$A$900)</f>
        <v>PEAK</v>
      </c>
      <c r="M307" s="17">
        <f t="shared" si="14"/>
        <v>-1.7942322864420001E-3</v>
      </c>
      <c r="P307" s="7"/>
      <c r="R307" s="6" t="s">
        <v>612</v>
      </c>
      <c r="S307" s="20">
        <v>4.6077084082069997E-3</v>
      </c>
      <c r="V307" s="12"/>
    </row>
    <row r="308" spans="1:22">
      <c r="A308" s="1" t="s">
        <v>614</v>
      </c>
      <c r="B308">
        <v>0.16009925360623409</v>
      </c>
      <c r="C308">
        <v>5.4485617708111E-2</v>
      </c>
      <c r="D308">
        <v>0.62629453821123149</v>
      </c>
      <c r="E308">
        <v>-0.1056136358981231</v>
      </c>
      <c r="F308" s="18">
        <f t="shared" si="12"/>
        <v>-6.8135719513691996E-3</v>
      </c>
      <c r="G308" s="18">
        <f t="shared" si="13"/>
        <v>1.3028019526912699E-2</v>
      </c>
      <c r="I308" s="6" t="s">
        <v>615</v>
      </c>
      <c r="J308" s="20">
        <v>-6.8135719513691996E-3</v>
      </c>
      <c r="L308" s="2" t="str">
        <f>_xlfn.XLOOKUP(I308,Sheet!$B$2:$B$900,Sheet!$A$2:$A$900)</f>
        <v>PEG</v>
      </c>
      <c r="M308" s="17">
        <f t="shared" si="14"/>
        <v>-6.8135719513691996E-3</v>
      </c>
      <c r="P308" s="7"/>
      <c r="R308" s="6" t="s">
        <v>614</v>
      </c>
      <c r="S308" s="20">
        <v>1.3028019526912699E-2</v>
      </c>
      <c r="V308" s="12"/>
    </row>
    <row r="309" spans="1:22">
      <c r="A309" s="1" t="s">
        <v>616</v>
      </c>
      <c r="B309">
        <v>0.11640606319906791</v>
      </c>
      <c r="C309">
        <v>-2.2262857219238819E-2</v>
      </c>
      <c r="D309">
        <v>0.37672415861401792</v>
      </c>
      <c r="E309">
        <v>-0.1386689204183067</v>
      </c>
      <c r="F309" s="18">
        <f t="shared" si="12"/>
        <v>-5.9934801904597997E-3</v>
      </c>
      <c r="G309" s="18">
        <f t="shared" si="13"/>
        <v>4.1342551109281998E-2</v>
      </c>
      <c r="I309" s="6" t="s">
        <v>617</v>
      </c>
      <c r="J309" s="20">
        <v>-5.9934801904597997E-3</v>
      </c>
      <c r="L309" s="2" t="str">
        <f>_xlfn.XLOOKUP(I309,Sheet!$B$2:$B$900,Sheet!$A$2:$A$900)</f>
        <v>PEP</v>
      </c>
      <c r="M309" s="17">
        <f t="shared" si="14"/>
        <v>-5.9934801904597997E-3</v>
      </c>
      <c r="P309" s="7"/>
      <c r="R309" s="6" t="s">
        <v>616</v>
      </c>
      <c r="S309" s="20">
        <v>4.1342551109281998E-2</v>
      </c>
      <c r="V309" s="12"/>
    </row>
    <row r="310" spans="1:22">
      <c r="A310" s="1" t="s">
        <v>618</v>
      </c>
      <c r="B310">
        <v>0.13006943494579409</v>
      </c>
      <c r="C310">
        <v>-0.50535151690373581</v>
      </c>
      <c r="D310">
        <v>0.4547677356939151</v>
      </c>
      <c r="E310">
        <v>-0.63542095184952996</v>
      </c>
      <c r="F310" s="18">
        <f t="shared" si="12"/>
        <v>-7.3921800601295003E-3</v>
      </c>
      <c r="G310" s="18">
        <f t="shared" si="13"/>
        <v>3.2622868574494701E-2</v>
      </c>
      <c r="I310" s="6" t="s">
        <v>619</v>
      </c>
      <c r="J310" s="20">
        <v>-7.3921800601295003E-3</v>
      </c>
      <c r="L310" s="2" t="str">
        <f>_xlfn.XLOOKUP(I310,Sheet!$B$2:$B$900,Sheet!$A$2:$A$900)</f>
        <v>PFE</v>
      </c>
      <c r="M310" s="17">
        <f t="shared" si="14"/>
        <v>-7.3921800601295003E-3</v>
      </c>
      <c r="P310" s="7"/>
      <c r="R310" s="6" t="s">
        <v>618</v>
      </c>
      <c r="S310" s="20">
        <v>3.2622868574494701E-2</v>
      </c>
      <c r="V310" s="12"/>
    </row>
    <row r="311" spans="1:22">
      <c r="A311" s="1" t="s">
        <v>620</v>
      </c>
      <c r="B311">
        <v>0.26077619031991639</v>
      </c>
      <c r="C311">
        <v>6.593165506323273E-3</v>
      </c>
      <c r="D311">
        <v>1.2013493940863791</v>
      </c>
      <c r="E311">
        <v>-0.25418302481359312</v>
      </c>
      <c r="F311" s="18">
        <f t="shared" si="12"/>
        <v>5.9198660216457002E-3</v>
      </c>
      <c r="G311" s="18">
        <f t="shared" si="13"/>
        <v>3.7828599208264597E-2</v>
      </c>
      <c r="I311" s="6" t="s">
        <v>621</v>
      </c>
      <c r="J311" s="20">
        <v>5.9198660216457002E-3</v>
      </c>
      <c r="L311" s="2" t="str">
        <f>_xlfn.XLOOKUP(I311,Sheet!$B$2:$B$900,Sheet!$A$2:$A$900)</f>
        <v>PFG</v>
      </c>
      <c r="M311" s="17">
        <f t="shared" si="14"/>
        <v>5.9198660216457002E-3</v>
      </c>
      <c r="P311" s="7"/>
      <c r="R311" s="6" t="s">
        <v>620</v>
      </c>
      <c r="S311" s="20">
        <v>3.7828599208264597E-2</v>
      </c>
      <c r="V311" s="12"/>
    </row>
    <row r="312" spans="1:22">
      <c r="A312" s="1" t="s">
        <v>622</v>
      </c>
      <c r="B312">
        <v>0.11716436332401239</v>
      </c>
      <c r="C312">
        <v>2.3553992402651769E-3</v>
      </c>
      <c r="D312">
        <v>0.38105547999996969</v>
      </c>
      <c r="E312">
        <v>-0.1148089640837473</v>
      </c>
      <c r="F312" s="18">
        <f t="shared" si="12"/>
        <v>-7.9076041331628995E-3</v>
      </c>
      <c r="G312" s="18">
        <f t="shared" si="13"/>
        <v>5.0846882797790302E-2</v>
      </c>
      <c r="I312" s="6" t="s">
        <v>623</v>
      </c>
      <c r="J312" s="20">
        <v>-7.9076041331628995E-3</v>
      </c>
      <c r="L312" s="2" t="str">
        <f>_xlfn.XLOOKUP(I312,Sheet!$B$2:$B$900,Sheet!$A$2:$A$900)</f>
        <v>PG</v>
      </c>
      <c r="M312" s="17">
        <f t="shared" si="14"/>
        <v>-7.9076041331628995E-3</v>
      </c>
      <c r="P312" s="7"/>
      <c r="R312" s="6" t="s">
        <v>622</v>
      </c>
      <c r="S312" s="20">
        <v>5.0846882797790302E-2</v>
      </c>
      <c r="V312" s="12"/>
    </row>
    <row r="313" spans="1:22">
      <c r="A313" s="1" t="s">
        <v>624</v>
      </c>
      <c r="B313">
        <v>0.1072707043042766</v>
      </c>
      <c r="C313">
        <v>0.25293660552491098</v>
      </c>
      <c r="D313">
        <v>0.3245440599331052</v>
      </c>
      <c r="E313">
        <v>0.14566590122063439</v>
      </c>
      <c r="F313" s="18">
        <f t="shared" si="12"/>
        <v>-5.2182832172110996E-3</v>
      </c>
      <c r="G313" s="18">
        <f t="shared" si="13"/>
        <v>6.5834132190127098E-2</v>
      </c>
      <c r="I313" s="6" t="s">
        <v>625</v>
      </c>
      <c r="J313" s="20">
        <v>-5.2182832172110996E-3</v>
      </c>
      <c r="L313" s="2" t="str">
        <f>_xlfn.XLOOKUP(I313,Sheet!$B$2:$B$900,Sheet!$A$2:$A$900)</f>
        <v>PGR</v>
      </c>
      <c r="M313" s="17">
        <f t="shared" si="14"/>
        <v>-5.2182832172110996E-3</v>
      </c>
      <c r="P313" s="7"/>
      <c r="R313" s="6" t="s">
        <v>624</v>
      </c>
      <c r="S313" s="20">
        <v>6.5834132190127098E-2</v>
      </c>
      <c r="V313" s="12"/>
    </row>
    <row r="314" spans="1:22">
      <c r="A314" s="1" t="s">
        <v>626</v>
      </c>
      <c r="B314">
        <v>0.26648290692934251</v>
      </c>
      <c r="C314">
        <v>0.51225372319171691</v>
      </c>
      <c r="D314">
        <v>1.233945490118648</v>
      </c>
      <c r="E314">
        <v>0.2457708162623744</v>
      </c>
      <c r="F314" s="18">
        <f t="shared" si="12"/>
        <v>6.1938324111647002E-3</v>
      </c>
      <c r="G314" s="18">
        <f t="shared" si="13"/>
        <v>5.4088088619426301E-2</v>
      </c>
      <c r="I314" s="6" t="s">
        <v>627</v>
      </c>
      <c r="J314" s="20">
        <v>6.1938324111647002E-3</v>
      </c>
      <c r="L314" s="2" t="str">
        <f>_xlfn.XLOOKUP(I314,Sheet!$B$2:$B$900,Sheet!$A$2:$A$900)</f>
        <v>PH</v>
      </c>
      <c r="M314" s="17">
        <f t="shared" si="14"/>
        <v>6.1938324111647002E-3</v>
      </c>
      <c r="P314" s="7"/>
      <c r="R314" s="6" t="s">
        <v>626</v>
      </c>
      <c r="S314" s="20">
        <v>5.4088088619426301E-2</v>
      </c>
      <c r="V314" s="12"/>
    </row>
    <row r="315" spans="1:22">
      <c r="A315" s="1" t="s">
        <v>628</v>
      </c>
      <c r="B315">
        <v>0.25912191634445292</v>
      </c>
      <c r="C315">
        <v>0.87291637324339444</v>
      </c>
      <c r="D315">
        <v>1.1919003751393329</v>
      </c>
      <c r="E315">
        <v>0.61379445689894152</v>
      </c>
      <c r="F315" s="18">
        <f t="shared" si="12"/>
        <v>4.1155412314613999E-3</v>
      </c>
      <c r="G315" s="18">
        <f t="shared" si="13"/>
        <v>4.4492960637677298E-2</v>
      </c>
      <c r="I315" s="6" t="s">
        <v>629</v>
      </c>
      <c r="J315" s="20">
        <v>4.1155412314613999E-3</v>
      </c>
      <c r="L315" s="2" t="str">
        <f>_xlfn.XLOOKUP(I315,Sheet!$B$2:$B$900,Sheet!$A$2:$A$900)</f>
        <v>PHM</v>
      </c>
      <c r="M315" s="17">
        <f t="shared" si="14"/>
        <v>4.1155412314613999E-3</v>
      </c>
      <c r="P315" s="7"/>
      <c r="R315" s="6" t="s">
        <v>628</v>
      </c>
      <c r="S315" s="20">
        <v>4.4492960637677298E-2</v>
      </c>
      <c r="V315" s="12"/>
    </row>
    <row r="316" spans="1:22">
      <c r="A316" s="1" t="s">
        <v>630</v>
      </c>
      <c r="B316">
        <v>0.210760696927943</v>
      </c>
      <c r="C316">
        <v>0.306861370733153</v>
      </c>
      <c r="D316">
        <v>0.91566676127205682</v>
      </c>
      <c r="E316">
        <v>9.6100673805210007E-2</v>
      </c>
      <c r="F316" s="18">
        <f t="shared" si="12"/>
        <v>-2.485321746484E-3</v>
      </c>
      <c r="G316" s="18">
        <f t="shared" si="13"/>
        <v>2.91417835602664E-2</v>
      </c>
      <c r="I316" s="6" t="s">
        <v>631</v>
      </c>
      <c r="J316" s="20">
        <v>-2.485321746484E-3</v>
      </c>
      <c r="L316" s="2" t="str">
        <f>_xlfn.XLOOKUP(I316,Sheet!$B$2:$B$900,Sheet!$A$2:$A$900)</f>
        <v>PKG</v>
      </c>
      <c r="M316" s="17">
        <f t="shared" si="14"/>
        <v>-2.485321746484E-3</v>
      </c>
      <c r="P316" s="7"/>
      <c r="R316" s="6" t="s">
        <v>630</v>
      </c>
      <c r="S316" s="20">
        <v>2.91417835602664E-2</v>
      </c>
      <c r="V316" s="12"/>
    </row>
    <row r="317" spans="1:22">
      <c r="A317" s="1" t="s">
        <v>632</v>
      </c>
      <c r="B317">
        <v>0.26959759264265548</v>
      </c>
      <c r="C317">
        <v>0.2298325350832722</v>
      </c>
      <c r="D317">
        <v>1.2517362096461939</v>
      </c>
      <c r="E317">
        <v>-3.9765057559383372E-2</v>
      </c>
      <c r="F317" s="18">
        <f t="shared" si="12"/>
        <v>-1.8874009871449999E-4</v>
      </c>
      <c r="G317" s="18">
        <f t="shared" si="13"/>
        <v>7.1360840297918796E-2</v>
      </c>
      <c r="I317" s="6" t="s">
        <v>633</v>
      </c>
      <c r="J317" s="20">
        <v>-1.8874009871449999E-4</v>
      </c>
      <c r="L317" s="2" t="str">
        <f>_xlfn.XLOOKUP(I317,Sheet!$B$2:$B$900,Sheet!$A$2:$A$900)</f>
        <v>PLD</v>
      </c>
      <c r="M317" s="17">
        <f t="shared" si="14"/>
        <v>-1.8874009871449999E-4</v>
      </c>
      <c r="P317" s="7"/>
      <c r="R317" s="6" t="s">
        <v>632</v>
      </c>
      <c r="S317" s="20">
        <v>7.1360840297918796E-2</v>
      </c>
      <c r="V317" s="12"/>
    </row>
    <row r="318" spans="1:22">
      <c r="A318" s="1" t="s">
        <v>634</v>
      </c>
      <c r="B318">
        <v>0.14871746081903181</v>
      </c>
      <c r="C318">
        <v>-5.3085068318720063E-3</v>
      </c>
      <c r="D318">
        <v>0.56128307258172605</v>
      </c>
      <c r="E318">
        <v>-0.15402596765090379</v>
      </c>
      <c r="F318" s="18">
        <f t="shared" si="12"/>
        <v>-6.2964575189866003E-3</v>
      </c>
      <c r="G318" s="18">
        <f t="shared" si="13"/>
        <v>1.9882415888741199E-2</v>
      </c>
      <c r="I318" s="6" t="s">
        <v>635</v>
      </c>
      <c r="J318" s="20">
        <v>-6.2964575189866003E-3</v>
      </c>
      <c r="L318" s="2" t="str">
        <f>_xlfn.XLOOKUP(I318,Sheet!$B$2:$B$900,Sheet!$A$2:$A$900)</f>
        <v>PM</v>
      </c>
      <c r="M318" s="17">
        <f t="shared" si="14"/>
        <v>-6.2964575189866003E-3</v>
      </c>
      <c r="P318" s="7"/>
      <c r="R318" s="6" t="s">
        <v>634</v>
      </c>
      <c r="S318" s="20">
        <v>1.9882415888741199E-2</v>
      </c>
      <c r="V318" s="12"/>
    </row>
    <row r="319" spans="1:22">
      <c r="A319" s="1" t="s">
        <v>636</v>
      </c>
      <c r="B319">
        <v>0.29075816533138238</v>
      </c>
      <c r="C319">
        <v>7.536344398143302E-2</v>
      </c>
      <c r="D319">
        <v>1.372602919291499</v>
      </c>
      <c r="E319">
        <v>-0.21539472134994939</v>
      </c>
      <c r="F319" s="18">
        <f t="shared" si="12"/>
        <v>2.8435745634544998E-3</v>
      </c>
      <c r="G319" s="18">
        <f t="shared" si="13"/>
        <v>2.51451957178336E-2</v>
      </c>
      <c r="I319" s="6" t="s">
        <v>637</v>
      </c>
      <c r="J319" s="20">
        <v>2.8435745634544998E-3</v>
      </c>
      <c r="L319" s="2" t="str">
        <f>_xlfn.XLOOKUP(I319,Sheet!$B$2:$B$900,Sheet!$A$2:$A$900)</f>
        <v>PNC</v>
      </c>
      <c r="M319" s="17">
        <f t="shared" si="14"/>
        <v>2.8435745634544998E-3</v>
      </c>
      <c r="P319" s="7"/>
      <c r="R319" s="6" t="s">
        <v>636</v>
      </c>
      <c r="S319" s="20">
        <v>2.51451957178336E-2</v>
      </c>
      <c r="V319" s="12"/>
    </row>
    <row r="320" spans="1:22">
      <c r="A320" s="1" t="s">
        <v>638</v>
      </c>
      <c r="B320">
        <v>0.28839394496695259</v>
      </c>
      <c r="C320">
        <v>0.53511096632704969</v>
      </c>
      <c r="D320">
        <v>1.3590987698278461</v>
      </c>
      <c r="E320">
        <v>0.2467170213600971</v>
      </c>
      <c r="F320" s="18">
        <f t="shared" si="12"/>
        <v>1.515413161653E-3</v>
      </c>
      <c r="G320" s="18">
        <f t="shared" si="13"/>
        <v>2.3088035143479499E-2</v>
      </c>
      <c r="I320" s="6" t="s">
        <v>639</v>
      </c>
      <c r="J320" s="20">
        <v>1.515413161653E-3</v>
      </c>
      <c r="L320" s="2" t="str">
        <f>_xlfn.XLOOKUP(I320,Sheet!$B$2:$B$900,Sheet!$A$2:$A$900)</f>
        <v>PNR</v>
      </c>
      <c r="M320" s="17">
        <f t="shared" si="14"/>
        <v>1.515413161653E-3</v>
      </c>
      <c r="P320" s="7"/>
      <c r="R320" s="6" t="s">
        <v>638</v>
      </c>
      <c r="S320" s="20">
        <v>2.3088035143479499E-2</v>
      </c>
      <c r="V320" s="12"/>
    </row>
    <row r="321" spans="1:22">
      <c r="A321" s="1" t="s">
        <v>640</v>
      </c>
      <c r="B321">
        <v>0.14863798251014879</v>
      </c>
      <c r="C321">
        <v>9.7868084406526057E-3</v>
      </c>
      <c r="D321">
        <v>0.56082910180200485</v>
      </c>
      <c r="E321">
        <v>-0.13885117406949621</v>
      </c>
      <c r="F321" s="18">
        <f t="shared" si="12"/>
        <v>-6.7445410463773999E-3</v>
      </c>
      <c r="G321" s="18">
        <f t="shared" si="13"/>
        <v>-5.17391499941669E-2</v>
      </c>
      <c r="I321" s="6" t="s">
        <v>641</v>
      </c>
      <c r="J321" s="20">
        <v>-6.7445410463773999E-3</v>
      </c>
      <c r="L321" s="2" t="str">
        <f>_xlfn.XLOOKUP(I321,Sheet!$B$2:$B$900,Sheet!$A$2:$A$900)</f>
        <v>PNW</v>
      </c>
      <c r="M321" s="17">
        <f t="shared" si="14"/>
        <v>-6.7445410463773999E-3</v>
      </c>
      <c r="P321" s="7"/>
      <c r="R321" s="6" t="s">
        <v>640</v>
      </c>
      <c r="S321" s="20">
        <v>-5.17391499941669E-2</v>
      </c>
      <c r="V321" s="12"/>
    </row>
    <row r="322" spans="1:22">
      <c r="A322" s="1" t="s">
        <v>642</v>
      </c>
      <c r="B322">
        <v>0.195152355592769</v>
      </c>
      <c r="C322">
        <v>-0.2275251068653141</v>
      </c>
      <c r="D322">
        <v>0.82651374599434047</v>
      </c>
      <c r="E322">
        <v>-0.42267746245808308</v>
      </c>
      <c r="F322" s="18">
        <f t="shared" ref="F322:F385" si="15">_xlfn.XLOOKUP(A322,$L$2:$L$900,$M$2:$M$900)</f>
        <v>5.5923512107500001E-4</v>
      </c>
      <c r="G322" s="18">
        <f t="shared" ref="G322:G385" si="16">_xlfn.XLOOKUP(A322,$R$2:$R$900,$S$2:$S$900)</f>
        <v>8.6188669155207107E-2</v>
      </c>
      <c r="I322" s="6" t="s">
        <v>643</v>
      </c>
      <c r="J322" s="20">
        <v>5.5923512107500001E-4</v>
      </c>
      <c r="L322" s="2" t="str">
        <f>_xlfn.XLOOKUP(I322,Sheet!$B$2:$B$900,Sheet!$A$2:$A$900)</f>
        <v>PODD</v>
      </c>
      <c r="M322" s="17">
        <f t="shared" ref="M322:M385" si="17">J322</f>
        <v>5.5923512107500001E-4</v>
      </c>
      <c r="P322" s="7"/>
      <c r="R322" s="6" t="s">
        <v>642</v>
      </c>
      <c r="S322" s="20">
        <v>8.6188669155207107E-2</v>
      </c>
      <c r="V322" s="12"/>
    </row>
    <row r="323" spans="1:22">
      <c r="A323" s="1" t="s">
        <v>644</v>
      </c>
      <c r="B323">
        <v>0.30357514587699191</v>
      </c>
      <c r="C323">
        <v>0.33938746381865398</v>
      </c>
      <c r="D323">
        <v>1.4458120090890081</v>
      </c>
      <c r="E323">
        <v>3.581231794166212E-2</v>
      </c>
      <c r="F323" s="18">
        <f t="shared" si="15"/>
        <v>-6.8651624314510005E-4</v>
      </c>
      <c r="G323" s="18">
        <f t="shared" si="16"/>
        <v>8.4146674785845699E-2</v>
      </c>
      <c r="I323" s="6" t="s">
        <v>645</v>
      </c>
      <c r="J323" s="20">
        <v>-6.8651624314510005E-4</v>
      </c>
      <c r="L323" s="2" t="str">
        <f>_xlfn.XLOOKUP(I323,Sheet!$B$2:$B$900,Sheet!$A$2:$A$900)</f>
        <v>POOL</v>
      </c>
      <c r="M323" s="17">
        <f t="shared" si="17"/>
        <v>-6.8651624314510005E-4</v>
      </c>
      <c r="P323" s="7"/>
      <c r="R323" s="6" t="s">
        <v>644</v>
      </c>
      <c r="S323" s="20">
        <v>8.4146674785845699E-2</v>
      </c>
      <c r="V323" s="12"/>
    </row>
    <row r="324" spans="1:22">
      <c r="A324" s="1" t="s">
        <v>646</v>
      </c>
      <c r="B324">
        <v>0.26725014545888143</v>
      </c>
      <c r="C324">
        <v>0.22171225998345101</v>
      </c>
      <c r="D324">
        <v>1.2383278666234141</v>
      </c>
      <c r="E324">
        <v>-4.5537885475430362E-2</v>
      </c>
      <c r="F324" s="18">
        <f t="shared" si="15"/>
        <v>-7.9899467866850001E-4</v>
      </c>
      <c r="G324" s="18">
        <f t="shared" si="16"/>
        <v>1.4099338697374E-2</v>
      </c>
      <c r="I324" s="6" t="s">
        <v>647</v>
      </c>
      <c r="J324" s="20">
        <v>-7.9899467866850001E-4</v>
      </c>
      <c r="L324" s="2" t="str">
        <f>_xlfn.XLOOKUP(I324,Sheet!$B$2:$B$900,Sheet!$A$2:$A$900)</f>
        <v>PPG</v>
      </c>
      <c r="M324" s="17">
        <f t="shared" si="17"/>
        <v>-7.9899467866850001E-4</v>
      </c>
      <c r="P324" s="7"/>
      <c r="R324" s="6" t="s">
        <v>646</v>
      </c>
      <c r="S324" s="20">
        <v>1.4099338697374E-2</v>
      </c>
      <c r="V324" s="12"/>
    </row>
    <row r="325" spans="1:22">
      <c r="A325" s="1" t="s">
        <v>648</v>
      </c>
      <c r="B325">
        <v>0.16329977392632031</v>
      </c>
      <c r="C325">
        <v>-2.038962485637252E-2</v>
      </c>
      <c r="D325">
        <v>0.644575534946629</v>
      </c>
      <c r="E325">
        <v>-0.1836893987826928</v>
      </c>
      <c r="F325" s="18">
        <f t="shared" si="15"/>
        <v>-5.1853008316336E-3</v>
      </c>
      <c r="G325" s="18">
        <f t="shared" si="16"/>
        <v>-1.7870089688881301E-2</v>
      </c>
      <c r="I325" s="6" t="s">
        <v>649</v>
      </c>
      <c r="J325" s="20">
        <v>-5.1853008316336E-3</v>
      </c>
      <c r="L325" s="2" t="str">
        <f>_xlfn.XLOOKUP(I325,Sheet!$B$2:$B$900,Sheet!$A$2:$A$900)</f>
        <v>PPL</v>
      </c>
      <c r="M325" s="17">
        <f t="shared" si="17"/>
        <v>-5.1853008316336E-3</v>
      </c>
      <c r="P325" s="7"/>
      <c r="R325" s="6" t="s">
        <v>648</v>
      </c>
      <c r="S325" s="20">
        <v>-1.7870089688881301E-2</v>
      </c>
      <c r="V325" s="12"/>
    </row>
    <row r="326" spans="1:22">
      <c r="A326" s="1" t="s">
        <v>650</v>
      </c>
      <c r="B326">
        <v>0.25120692424161528</v>
      </c>
      <c r="C326">
        <v>0.1260192803336222</v>
      </c>
      <c r="D326">
        <v>1.146690868458627</v>
      </c>
      <c r="E326">
        <v>-0.12518764390799311</v>
      </c>
      <c r="F326" s="18">
        <f t="shared" si="15"/>
        <v>6.3105316172567998E-3</v>
      </c>
      <c r="G326" s="18">
        <f t="shared" si="16"/>
        <v>2.3005717486575001E-3</v>
      </c>
      <c r="I326" s="6" t="s">
        <v>651</v>
      </c>
      <c r="J326" s="20">
        <v>6.3105316172567998E-3</v>
      </c>
      <c r="L326" s="2" t="str">
        <f>_xlfn.XLOOKUP(I326,Sheet!$B$2:$B$900,Sheet!$A$2:$A$900)</f>
        <v>PRU</v>
      </c>
      <c r="M326" s="17">
        <f t="shared" si="17"/>
        <v>6.3105316172567998E-3</v>
      </c>
      <c r="P326" s="7"/>
      <c r="R326" s="6" t="s">
        <v>650</v>
      </c>
      <c r="S326" s="20">
        <v>2.3005717486575001E-3</v>
      </c>
      <c r="V326" s="12"/>
    </row>
    <row r="327" spans="1:22">
      <c r="A327" s="1" t="s">
        <v>652</v>
      </c>
      <c r="B327">
        <v>0.19681779001116631</v>
      </c>
      <c r="C327">
        <v>0.15386783598313039</v>
      </c>
      <c r="D327">
        <v>0.83602651208261169</v>
      </c>
      <c r="E327">
        <v>-4.2949954028035892E-2</v>
      </c>
      <c r="F327" s="18">
        <f t="shared" si="15"/>
        <v>-7.9994943403417992E-3</v>
      </c>
      <c r="G327" s="18">
        <f t="shared" si="16"/>
        <v>5.1518633348800698E-2</v>
      </c>
      <c r="I327" s="6" t="s">
        <v>653</v>
      </c>
      <c r="J327" s="20">
        <v>-7.9994943403417992E-3</v>
      </c>
      <c r="L327" s="2" t="str">
        <f>_xlfn.XLOOKUP(I327,Sheet!$B$2:$B$900,Sheet!$A$2:$A$900)</f>
        <v>PSA</v>
      </c>
      <c r="M327" s="17">
        <f t="shared" si="17"/>
        <v>-7.9994943403417992E-3</v>
      </c>
      <c r="P327" s="7"/>
      <c r="R327" s="6" t="s">
        <v>652</v>
      </c>
      <c r="S327" s="20">
        <v>5.1518633348800698E-2</v>
      </c>
      <c r="V327" s="12"/>
    </row>
    <row r="328" spans="1:22">
      <c r="A328" s="1" t="s">
        <v>654</v>
      </c>
      <c r="B328">
        <v>0.22467993693460189</v>
      </c>
      <c r="C328">
        <v>0.39813260204421003</v>
      </c>
      <c r="D328">
        <v>0.99517182784638603</v>
      </c>
      <c r="E328">
        <v>0.17345266510960811</v>
      </c>
      <c r="F328" s="18">
        <f t="shared" si="15"/>
        <v>2.7395514078236002E-3</v>
      </c>
      <c r="G328" s="18">
        <f t="shared" si="16"/>
        <v>2.6630312030058601E-2</v>
      </c>
      <c r="I328" s="6" t="s">
        <v>655</v>
      </c>
      <c r="J328" s="20">
        <v>2.7395514078236002E-3</v>
      </c>
      <c r="L328" s="2" t="str">
        <f>_xlfn.XLOOKUP(I328,Sheet!$B$2:$B$900,Sheet!$A$2:$A$900)</f>
        <v>PTC</v>
      </c>
      <c r="M328" s="17">
        <f t="shared" si="17"/>
        <v>2.7395514078236002E-3</v>
      </c>
      <c r="P328" s="7"/>
      <c r="R328" s="6" t="s">
        <v>654</v>
      </c>
      <c r="S328" s="20">
        <v>2.6630312030058601E-2</v>
      </c>
      <c r="V328" s="12"/>
    </row>
    <row r="329" spans="1:22">
      <c r="A329" s="1" t="s">
        <v>656</v>
      </c>
      <c r="B329">
        <v>0.24652629446861421</v>
      </c>
      <c r="C329">
        <v>0.45458034861178159</v>
      </c>
      <c r="D329">
        <v>1.1199556601042771</v>
      </c>
      <c r="E329">
        <v>0.20805405414316741</v>
      </c>
      <c r="F329" s="18">
        <f t="shared" si="15"/>
        <v>2.0264812613797001E-3</v>
      </c>
      <c r="G329" s="18">
        <f t="shared" si="16"/>
        <v>0.1186359706566031</v>
      </c>
      <c r="I329" s="6" t="s">
        <v>657</v>
      </c>
      <c r="J329" s="20">
        <v>2.0264812613797001E-3</v>
      </c>
      <c r="L329" s="2" t="str">
        <f>_xlfn.XLOOKUP(I329,Sheet!$B$2:$B$900,Sheet!$A$2:$A$900)</f>
        <v>PWR</v>
      </c>
      <c r="M329" s="17">
        <f t="shared" si="17"/>
        <v>2.0264812613797001E-3</v>
      </c>
      <c r="P329" s="7"/>
      <c r="R329" s="6" t="s">
        <v>656</v>
      </c>
      <c r="S329" s="20">
        <v>0.1186359706566031</v>
      </c>
      <c r="V329" s="12"/>
    </row>
    <row r="330" spans="1:22">
      <c r="A330" s="1" t="s">
        <v>658</v>
      </c>
      <c r="B330">
        <v>0.17523486719569731</v>
      </c>
      <c r="C330">
        <v>8.9362446766180437E-2</v>
      </c>
      <c r="D330">
        <v>0.71274738804339954</v>
      </c>
      <c r="E330">
        <v>-8.5872420429516816E-2</v>
      </c>
      <c r="F330" s="18">
        <f t="shared" si="15"/>
        <v>4.4947484662415001E-3</v>
      </c>
      <c r="G330" s="18">
        <f t="shared" si="16"/>
        <v>3.5101448913322099E-2</v>
      </c>
      <c r="I330" s="6" t="s">
        <v>659</v>
      </c>
      <c r="J330" s="20">
        <v>4.4947484662415001E-3</v>
      </c>
      <c r="L330" s="2" t="str">
        <f>_xlfn.XLOOKUP(I330,Sheet!$B$2:$B$900,Sheet!$A$2:$A$900)</f>
        <v>PXD</v>
      </c>
      <c r="M330" s="17">
        <f t="shared" si="17"/>
        <v>4.4947484662415001E-3</v>
      </c>
      <c r="P330" s="7"/>
      <c r="R330" s="6" t="s">
        <v>658</v>
      </c>
      <c r="S330" s="20">
        <v>3.5101448913322099E-2</v>
      </c>
      <c r="V330" s="12"/>
    </row>
    <row r="331" spans="1:22">
      <c r="A331" s="1" t="s">
        <v>660</v>
      </c>
      <c r="B331">
        <v>0.31063813642948068</v>
      </c>
      <c r="C331">
        <v>0.34973107755620753</v>
      </c>
      <c r="D331">
        <v>1.4861549828304501</v>
      </c>
      <c r="E331">
        <v>3.9092941126726788E-2</v>
      </c>
      <c r="F331" s="18">
        <f t="shared" si="15"/>
        <v>5.9613635101823997E-3</v>
      </c>
      <c r="G331" s="18">
        <f t="shared" si="16"/>
        <v>8.4627679476132797E-2</v>
      </c>
      <c r="I331" s="6" t="s">
        <v>661</v>
      </c>
      <c r="J331" s="20">
        <v>5.9613635101823997E-3</v>
      </c>
      <c r="L331" s="2" t="str">
        <f>_xlfn.XLOOKUP(I331,Sheet!$B$2:$B$900,Sheet!$A$2:$A$900)</f>
        <v>QCOM</v>
      </c>
      <c r="M331" s="17">
        <f t="shared" si="17"/>
        <v>5.9613635101823997E-3</v>
      </c>
      <c r="P331" s="7"/>
      <c r="R331" s="6" t="s">
        <v>660</v>
      </c>
      <c r="S331" s="20">
        <v>8.4627679476132797E-2</v>
      </c>
      <c r="V331" s="12"/>
    </row>
    <row r="332" spans="1:22">
      <c r="A332" s="1" t="s">
        <v>662</v>
      </c>
      <c r="B332">
        <v>0.32662548001224112</v>
      </c>
      <c r="C332">
        <v>1.029888092958912</v>
      </c>
      <c r="D332">
        <v>1.5774728144998491</v>
      </c>
      <c r="E332">
        <v>0.70326261294667136</v>
      </c>
      <c r="F332" s="18">
        <f t="shared" si="15"/>
        <v>1.2550517105711E-2</v>
      </c>
      <c r="G332" s="18">
        <f t="shared" si="16"/>
        <v>-0.34219455372197682</v>
      </c>
      <c r="I332" s="6" t="s">
        <v>663</v>
      </c>
      <c r="J332" s="20">
        <v>1.2550517105711E-2</v>
      </c>
      <c r="L332" s="2" t="str">
        <f>_xlfn.XLOOKUP(I332,Sheet!$B$2:$B$900,Sheet!$A$2:$A$900)</f>
        <v>RCL</v>
      </c>
      <c r="M332" s="17">
        <f t="shared" si="17"/>
        <v>1.2550517105711E-2</v>
      </c>
      <c r="P332" s="7"/>
      <c r="R332" s="6" t="s">
        <v>662</v>
      </c>
      <c r="S332" s="20">
        <v>-0.34219455372197682</v>
      </c>
      <c r="V332" s="12"/>
    </row>
    <row r="333" spans="1:22">
      <c r="A333" s="1" t="s">
        <v>664</v>
      </c>
      <c r="B333">
        <v>0.22868980981205431</v>
      </c>
      <c r="C333">
        <v>0.13848929030805171</v>
      </c>
      <c r="D333">
        <v>1.018075751474683</v>
      </c>
      <c r="E333">
        <v>-9.0200519504002596E-2</v>
      </c>
      <c r="F333" s="18">
        <f t="shared" si="15"/>
        <v>-3.061306426282E-4</v>
      </c>
      <c r="G333" s="18">
        <f t="shared" si="16"/>
        <v>-8.136885559448E-3</v>
      </c>
      <c r="I333" s="6" t="s">
        <v>665</v>
      </c>
      <c r="J333" s="20">
        <v>-3.061306426282E-4</v>
      </c>
      <c r="L333" s="2" t="str">
        <f>_xlfn.XLOOKUP(I333,Sheet!$B$2:$B$900,Sheet!$A$2:$A$900)</f>
        <v>REG</v>
      </c>
      <c r="M333" s="17">
        <f t="shared" si="17"/>
        <v>-3.061306426282E-4</v>
      </c>
      <c r="P333" s="7"/>
      <c r="R333" s="6" t="s">
        <v>664</v>
      </c>
      <c r="S333" s="20">
        <v>-8.136885559448E-3</v>
      </c>
      <c r="V333" s="12"/>
    </row>
    <row r="334" spans="1:22">
      <c r="A334" s="1" t="s">
        <v>666</v>
      </c>
      <c r="B334">
        <v>0.1391380061033477</v>
      </c>
      <c r="C334">
        <v>0.22562005062704929</v>
      </c>
      <c r="D334">
        <v>0.50656635065208921</v>
      </c>
      <c r="E334">
        <v>8.648204452370159E-2</v>
      </c>
      <c r="F334" s="18">
        <f t="shared" si="15"/>
        <v>-6.1741333804406001E-3</v>
      </c>
      <c r="G334" s="18">
        <f t="shared" si="16"/>
        <v>4.9778044946572203E-2</v>
      </c>
      <c r="I334" s="6" t="s">
        <v>667</v>
      </c>
      <c r="J334" s="20">
        <v>-6.1741333804406001E-3</v>
      </c>
      <c r="L334" s="2" t="str">
        <f>_xlfn.XLOOKUP(I334,Sheet!$B$2:$B$900,Sheet!$A$2:$A$900)</f>
        <v>REGN</v>
      </c>
      <c r="M334" s="17">
        <f t="shared" si="17"/>
        <v>-6.1741333804406001E-3</v>
      </c>
      <c r="P334" s="7"/>
      <c r="R334" s="6" t="s">
        <v>666</v>
      </c>
      <c r="S334" s="20">
        <v>4.9778044946572203E-2</v>
      </c>
      <c r="V334" s="12"/>
    </row>
    <row r="335" spans="1:22">
      <c r="A335" s="1" t="s">
        <v>668</v>
      </c>
      <c r="B335">
        <v>0.3248908576804076</v>
      </c>
      <c r="C335">
        <v>6.5067132074412282E-3</v>
      </c>
      <c r="D335">
        <v>1.5675648551638679</v>
      </c>
      <c r="E335">
        <v>-0.31838414447296642</v>
      </c>
      <c r="F335" s="18">
        <f t="shared" si="15"/>
        <v>5.7397929251663997E-3</v>
      </c>
      <c r="G335" s="18">
        <f t="shared" si="16"/>
        <v>3.10001481283067E-2</v>
      </c>
      <c r="I335" s="6" t="s">
        <v>669</v>
      </c>
      <c r="J335" s="20">
        <v>5.7397929251663997E-3</v>
      </c>
      <c r="L335" s="2" t="str">
        <f>_xlfn.XLOOKUP(I335,Sheet!$B$2:$B$900,Sheet!$A$2:$A$900)</f>
        <v>RF</v>
      </c>
      <c r="M335" s="17">
        <f t="shared" si="17"/>
        <v>5.7397929251663997E-3</v>
      </c>
      <c r="P335" s="7"/>
      <c r="R335" s="6" t="s">
        <v>668</v>
      </c>
      <c r="S335" s="20">
        <v>3.10001481283067E-2</v>
      </c>
      <c r="V335" s="12"/>
    </row>
    <row r="336" spans="1:22">
      <c r="A336" s="1" t="s">
        <v>670</v>
      </c>
      <c r="B336">
        <v>0.25323417709665341</v>
      </c>
      <c r="C336">
        <v>0.23511097530275429</v>
      </c>
      <c r="D336">
        <v>1.158270299025647</v>
      </c>
      <c r="E336">
        <v>-1.8123201793899091E-2</v>
      </c>
      <c r="F336" s="18">
        <f t="shared" si="15"/>
        <v>9.1890326729079995E-4</v>
      </c>
      <c r="G336" s="18">
        <f t="shared" si="16"/>
        <v>4.4841460009494502E-2</v>
      </c>
      <c r="I336" s="6" t="s">
        <v>671</v>
      </c>
      <c r="J336" s="20">
        <v>9.1890326729079995E-4</v>
      </c>
      <c r="L336" s="2" t="str">
        <f>_xlfn.XLOOKUP(I336,Sheet!$B$2:$B$900,Sheet!$A$2:$A$900)</f>
        <v>RHI</v>
      </c>
      <c r="M336" s="17">
        <f t="shared" si="17"/>
        <v>9.1890326729079995E-4</v>
      </c>
      <c r="P336" s="7"/>
      <c r="R336" s="6" t="s">
        <v>670</v>
      </c>
      <c r="S336" s="20">
        <v>4.4841460009494502E-2</v>
      </c>
      <c r="V336" s="12"/>
    </row>
    <row r="337" spans="1:22">
      <c r="A337" s="1" t="s">
        <v>672</v>
      </c>
      <c r="B337">
        <v>0.24272860418161099</v>
      </c>
      <c r="C337">
        <v>9.8359353813629924E-2</v>
      </c>
      <c r="D337">
        <v>1.0982636985494481</v>
      </c>
      <c r="E337">
        <v>-0.14436925036798109</v>
      </c>
      <c r="F337" s="18">
        <f t="shared" si="15"/>
        <v>5.0395452598101E-3</v>
      </c>
      <c r="G337" s="18">
        <f t="shared" si="16"/>
        <v>6.4729712182060695E-2</v>
      </c>
      <c r="I337" s="6" t="s">
        <v>673</v>
      </c>
      <c r="J337" s="20">
        <v>5.0395452598101E-3</v>
      </c>
      <c r="L337" s="2" t="str">
        <f>_xlfn.XLOOKUP(I337,Sheet!$B$2:$B$900,Sheet!$A$2:$A$900)</f>
        <v>RJF</v>
      </c>
      <c r="M337" s="17">
        <f t="shared" si="17"/>
        <v>5.0395452598101E-3</v>
      </c>
      <c r="P337" s="7"/>
      <c r="R337" s="6" t="s">
        <v>672</v>
      </c>
      <c r="S337" s="20">
        <v>6.4729712182060695E-2</v>
      </c>
      <c r="V337" s="12"/>
    </row>
    <row r="338" spans="1:22">
      <c r="A338" s="1" t="s">
        <v>674</v>
      </c>
      <c r="B338">
        <v>0.23625812330930779</v>
      </c>
      <c r="C338">
        <v>0.37274655802700929</v>
      </c>
      <c r="D338">
        <v>1.06130507061615</v>
      </c>
      <c r="E338">
        <v>0.1364884347177015</v>
      </c>
      <c r="F338" s="18">
        <f t="shared" si="15"/>
        <v>3.1296048592131002E-3</v>
      </c>
      <c r="G338" s="18">
        <f t="shared" si="16"/>
        <v>-5.87071953437283E-2</v>
      </c>
      <c r="I338" s="6" t="s">
        <v>675</v>
      </c>
      <c r="J338" s="20">
        <v>3.1296048592131002E-3</v>
      </c>
      <c r="L338" s="2" t="str">
        <f>_xlfn.XLOOKUP(I338,Sheet!$B$2:$B$900,Sheet!$A$2:$A$900)</f>
        <v>RL</v>
      </c>
      <c r="M338" s="17">
        <f t="shared" si="17"/>
        <v>3.1296048592131002E-3</v>
      </c>
      <c r="P338" s="7"/>
      <c r="R338" s="6" t="s">
        <v>674</v>
      </c>
      <c r="S338" s="20">
        <v>-5.87071953437283E-2</v>
      </c>
      <c r="V338" s="12"/>
    </row>
    <row r="339" spans="1:22">
      <c r="A339" s="1" t="s">
        <v>676</v>
      </c>
      <c r="B339">
        <v>0.21353011420433621</v>
      </c>
      <c r="C339">
        <v>-0.12675037252749749</v>
      </c>
      <c r="D339">
        <v>0.93148534797839999</v>
      </c>
      <c r="E339">
        <v>-0.3402804867318337</v>
      </c>
      <c r="F339" s="18">
        <f t="shared" si="15"/>
        <v>-8.4077643273420004E-4</v>
      </c>
      <c r="G339" s="18">
        <f t="shared" si="16"/>
        <v>7.4538010040667402E-2</v>
      </c>
      <c r="I339" s="6" t="s">
        <v>677</v>
      </c>
      <c r="J339" s="20">
        <v>-8.4077643273420004E-4</v>
      </c>
      <c r="L339" s="2" t="str">
        <f>_xlfn.XLOOKUP(I339,Sheet!$B$2:$B$900,Sheet!$A$2:$A$900)</f>
        <v>RMD</v>
      </c>
      <c r="M339" s="17">
        <f t="shared" si="17"/>
        <v>-8.4077643273420004E-4</v>
      </c>
      <c r="P339" s="7"/>
      <c r="R339" s="6" t="s">
        <v>676</v>
      </c>
      <c r="S339" s="20">
        <v>7.4538010040667402E-2</v>
      </c>
      <c r="V339" s="12"/>
    </row>
    <row r="340" spans="1:22">
      <c r="A340" s="1" t="s">
        <v>678</v>
      </c>
      <c r="B340">
        <v>0.27368059395983801</v>
      </c>
      <c r="C340">
        <v>0.24058184402436739</v>
      </c>
      <c r="D340">
        <v>1.275057834346276</v>
      </c>
      <c r="E340">
        <v>-3.3098749935470573E-2</v>
      </c>
      <c r="F340" s="18">
        <f t="shared" si="15"/>
        <v>2.4354058518663E-3</v>
      </c>
      <c r="G340" s="18">
        <f t="shared" si="16"/>
        <v>4.2587227611075897E-2</v>
      </c>
      <c r="I340" s="6" t="s">
        <v>679</v>
      </c>
      <c r="J340" s="20">
        <v>2.4354058518663E-3</v>
      </c>
      <c r="L340" s="2" t="str">
        <f>_xlfn.XLOOKUP(I340,Sheet!$B$2:$B$900,Sheet!$A$2:$A$900)</f>
        <v>ROK</v>
      </c>
      <c r="M340" s="17">
        <f t="shared" si="17"/>
        <v>2.4354058518663E-3</v>
      </c>
      <c r="P340" s="7"/>
      <c r="R340" s="6" t="s">
        <v>678</v>
      </c>
      <c r="S340" s="20">
        <v>4.2587227611075897E-2</v>
      </c>
      <c r="V340" s="12"/>
    </row>
    <row r="341" spans="1:22">
      <c r="A341" s="1" t="s">
        <v>680</v>
      </c>
      <c r="B341">
        <v>0.1587827048233853</v>
      </c>
      <c r="C341">
        <v>0.2182758014640834</v>
      </c>
      <c r="D341">
        <v>0.61877456595853131</v>
      </c>
      <c r="E341">
        <v>5.9493096640698163E-2</v>
      </c>
      <c r="F341" s="18">
        <f t="shared" si="15"/>
        <v>-5.449798129797E-3</v>
      </c>
      <c r="G341" s="18">
        <f t="shared" si="16"/>
        <v>3.9633133475906697E-2</v>
      </c>
      <c r="I341" s="6" t="s">
        <v>681</v>
      </c>
      <c r="J341" s="20">
        <v>-5.449798129797E-3</v>
      </c>
      <c r="L341" s="2" t="str">
        <f>_xlfn.XLOOKUP(I341,Sheet!$B$2:$B$900,Sheet!$A$2:$A$900)</f>
        <v>ROL</v>
      </c>
      <c r="M341" s="17">
        <f t="shared" si="17"/>
        <v>-5.449798129797E-3</v>
      </c>
      <c r="P341" s="7"/>
      <c r="R341" s="6" t="s">
        <v>680</v>
      </c>
      <c r="S341" s="20">
        <v>3.9633133475906697E-2</v>
      </c>
      <c r="V341" s="12"/>
    </row>
    <row r="342" spans="1:22">
      <c r="A342" s="1" t="s">
        <v>682</v>
      </c>
      <c r="B342">
        <v>0.1835481286373804</v>
      </c>
      <c r="C342">
        <v>0.25042859030418091</v>
      </c>
      <c r="D342">
        <v>0.76023176248156066</v>
      </c>
      <c r="E342">
        <v>6.6880461666800423E-2</v>
      </c>
      <c r="F342" s="18">
        <f t="shared" si="15"/>
        <v>-1.4514659710709E-3</v>
      </c>
      <c r="G342" s="18">
        <f t="shared" si="16"/>
        <v>2.5666902559552701E-2</v>
      </c>
      <c r="I342" s="6" t="s">
        <v>683</v>
      </c>
      <c r="J342" s="20">
        <v>-1.4514659710709E-3</v>
      </c>
      <c r="L342" s="2" t="str">
        <f>_xlfn.XLOOKUP(I342,Sheet!$B$2:$B$900,Sheet!$A$2:$A$900)</f>
        <v>ROP</v>
      </c>
      <c r="M342" s="17">
        <f t="shared" si="17"/>
        <v>-1.4514659710709E-3</v>
      </c>
      <c r="P342" s="7"/>
      <c r="R342" s="6" t="s">
        <v>682</v>
      </c>
      <c r="S342" s="20">
        <v>2.5666902559552701E-2</v>
      </c>
      <c r="V342" s="12"/>
    </row>
    <row r="343" spans="1:22">
      <c r="A343" s="1" t="s">
        <v>684</v>
      </c>
      <c r="B343">
        <v>0.18953526657738501</v>
      </c>
      <c r="C343">
        <v>0.20917280849900699</v>
      </c>
      <c r="D343">
        <v>0.79442959226839027</v>
      </c>
      <c r="E343">
        <v>1.9637541921622041E-2</v>
      </c>
      <c r="F343" s="18">
        <f t="shared" si="15"/>
        <v>2.5526230138569E-3</v>
      </c>
      <c r="G343" s="18">
        <f t="shared" si="16"/>
        <v>-1.53942557451492E-2</v>
      </c>
      <c r="I343" s="6" t="s">
        <v>685</v>
      </c>
      <c r="J343" s="20">
        <v>2.5526230138569E-3</v>
      </c>
      <c r="L343" s="2" t="str">
        <f>_xlfn.XLOOKUP(I343,Sheet!$B$2:$B$900,Sheet!$A$2:$A$900)</f>
        <v>ROST</v>
      </c>
      <c r="M343" s="17">
        <f t="shared" si="17"/>
        <v>2.5526230138569E-3</v>
      </c>
      <c r="P343" s="7"/>
      <c r="R343" s="6" t="s">
        <v>684</v>
      </c>
      <c r="S343" s="20">
        <v>-1.53942557451492E-2</v>
      </c>
      <c r="V343" s="12"/>
    </row>
    <row r="344" spans="1:22">
      <c r="A344" s="1" t="s">
        <v>686</v>
      </c>
      <c r="B344">
        <v>0.1039550195940844</v>
      </c>
      <c r="C344">
        <v>0.271849857146366</v>
      </c>
      <c r="D344">
        <v>0.30560525770703512</v>
      </c>
      <c r="E344">
        <v>0.1678948375522816</v>
      </c>
      <c r="F344" s="18">
        <f t="shared" si="15"/>
        <v>-5.5056973629792E-3</v>
      </c>
      <c r="G344" s="18">
        <f t="shared" si="16"/>
        <v>6.1916836346514001E-2</v>
      </c>
      <c r="I344" s="6" t="s">
        <v>687</v>
      </c>
      <c r="J344" s="20">
        <v>-5.5056973629792E-3</v>
      </c>
      <c r="L344" s="2" t="str">
        <f>_xlfn.XLOOKUP(I344,Sheet!$B$2:$B$900,Sheet!$A$2:$A$900)</f>
        <v>RSG</v>
      </c>
      <c r="M344" s="17">
        <f t="shared" si="17"/>
        <v>-5.5056973629792E-3</v>
      </c>
      <c r="P344" s="7"/>
      <c r="R344" s="6" t="s">
        <v>686</v>
      </c>
      <c r="S344" s="20">
        <v>6.1916836346514001E-2</v>
      </c>
      <c r="V344" s="12"/>
    </row>
    <row r="345" spans="1:22">
      <c r="A345" s="1" t="s">
        <v>688</v>
      </c>
      <c r="B345">
        <v>0.14343405887086219</v>
      </c>
      <c r="C345">
        <v>-0.12747581104066169</v>
      </c>
      <c r="D345">
        <v>0.53110490025139723</v>
      </c>
      <c r="E345">
        <v>-0.27090986991152388</v>
      </c>
      <c r="F345" s="18">
        <f t="shared" si="15"/>
        <v>8.1078732704659997E-4</v>
      </c>
      <c r="G345" s="18">
        <f t="shared" si="16"/>
        <v>-3.6829141681776001E-3</v>
      </c>
      <c r="I345" s="6" t="s">
        <v>689</v>
      </c>
      <c r="J345" s="20">
        <v>8.1078732704659997E-4</v>
      </c>
      <c r="L345" s="2" t="str">
        <f>_xlfn.XLOOKUP(I345,Sheet!$B$2:$B$900,Sheet!$A$2:$A$900)</f>
        <v>RTX</v>
      </c>
      <c r="M345" s="17">
        <f t="shared" si="17"/>
        <v>8.1078732704659997E-4</v>
      </c>
      <c r="P345" s="7"/>
      <c r="R345" s="6" t="s">
        <v>688</v>
      </c>
      <c r="S345" s="20">
        <v>-3.6829141681776001E-3</v>
      </c>
      <c r="V345" s="12"/>
    </row>
    <row r="346" spans="1:22">
      <c r="A346" s="1" t="s">
        <v>690</v>
      </c>
      <c r="B346">
        <v>0.202104333461924</v>
      </c>
      <c r="C346">
        <v>-0.19335479386249191</v>
      </c>
      <c r="D346">
        <v>0.86622262830731267</v>
      </c>
      <c r="E346">
        <v>-0.3954591273244159</v>
      </c>
      <c r="F346" s="18">
        <f t="shared" si="15"/>
        <v>-1.0070820678369E-3</v>
      </c>
      <c r="G346" s="18">
        <f t="shared" si="16"/>
        <v>6.1937064576246099E-2</v>
      </c>
      <c r="I346" s="6" t="s">
        <v>691</v>
      </c>
      <c r="J346" s="20">
        <v>-1.0070820678369E-3</v>
      </c>
      <c r="L346" s="2" t="str">
        <f>_xlfn.XLOOKUP(I346,Sheet!$B$2:$B$900,Sheet!$A$2:$A$900)</f>
        <v>RVTY</v>
      </c>
      <c r="M346" s="17">
        <f t="shared" si="17"/>
        <v>-1.0070820678369E-3</v>
      </c>
      <c r="P346" s="7"/>
      <c r="R346" s="6" t="s">
        <v>690</v>
      </c>
      <c r="S346" s="20">
        <v>6.1937064576246099E-2</v>
      </c>
      <c r="V346" s="12"/>
    </row>
    <row r="347" spans="1:22">
      <c r="A347" s="1" t="s">
        <v>692</v>
      </c>
      <c r="B347">
        <v>0.24382995075913841</v>
      </c>
      <c r="C347">
        <v>-4.0003139099635147E-2</v>
      </c>
      <c r="D347">
        <v>1.104554461042647</v>
      </c>
      <c r="E347">
        <v>-0.28383308985877348</v>
      </c>
      <c r="F347" s="18">
        <f t="shared" si="15"/>
        <v>-4.4428664286104E-3</v>
      </c>
      <c r="G347" s="18">
        <f t="shared" si="16"/>
        <v>5.0599832127486803E-2</v>
      </c>
      <c r="I347" s="6" t="s">
        <v>693</v>
      </c>
      <c r="J347" s="20">
        <v>-4.4428664286104E-3</v>
      </c>
      <c r="L347" s="2" t="str">
        <f>_xlfn.XLOOKUP(I347,Sheet!$B$2:$B$900,Sheet!$A$2:$A$900)</f>
        <v>SBAC</v>
      </c>
      <c r="M347" s="17">
        <f t="shared" si="17"/>
        <v>-4.4428664286104E-3</v>
      </c>
      <c r="P347" s="7"/>
      <c r="R347" s="6" t="s">
        <v>692</v>
      </c>
      <c r="S347" s="20">
        <v>5.0599832127486803E-2</v>
      </c>
      <c r="V347" s="12"/>
    </row>
    <row r="348" spans="1:22">
      <c r="A348" s="1" t="s">
        <v>694</v>
      </c>
      <c r="B348">
        <v>0.21421818668090559</v>
      </c>
      <c r="C348">
        <v>1.346515741885412E-2</v>
      </c>
      <c r="D348">
        <v>0.93541553727260318</v>
      </c>
      <c r="E348">
        <v>-0.20075302926205149</v>
      </c>
      <c r="F348" s="18">
        <f t="shared" si="15"/>
        <v>8.5538299680460003E-4</v>
      </c>
      <c r="G348" s="18">
        <f t="shared" si="16"/>
        <v>3.9027903168006299E-2</v>
      </c>
      <c r="I348" s="6" t="s">
        <v>695</v>
      </c>
      <c r="J348" s="20">
        <v>8.5538299680460003E-4</v>
      </c>
      <c r="L348" s="2" t="str">
        <f>_xlfn.XLOOKUP(I348,Sheet!$B$2:$B$900,Sheet!$A$2:$A$900)</f>
        <v>SBUX</v>
      </c>
      <c r="M348" s="17">
        <f t="shared" si="17"/>
        <v>8.5538299680460003E-4</v>
      </c>
      <c r="P348" s="7"/>
      <c r="R348" s="6" t="s">
        <v>694</v>
      </c>
      <c r="S348" s="20">
        <v>3.9027903168006299E-2</v>
      </c>
      <c r="V348" s="12"/>
    </row>
    <row r="349" spans="1:22">
      <c r="A349" s="1" t="s">
        <v>696</v>
      </c>
      <c r="B349">
        <v>0.28339498161815402</v>
      </c>
      <c r="C349">
        <v>-8.5436528712151794E-2</v>
      </c>
      <c r="D349">
        <v>1.3305452774203059</v>
      </c>
      <c r="E349">
        <v>-0.36883151033030581</v>
      </c>
      <c r="F349" s="18">
        <f t="shared" si="15"/>
        <v>2.3889651290445999E-3</v>
      </c>
      <c r="G349" s="18">
        <f t="shared" si="16"/>
        <v>4.9574877760352402E-2</v>
      </c>
      <c r="I349" s="6" t="s">
        <v>697</v>
      </c>
      <c r="J349" s="20">
        <v>2.3889651290445999E-3</v>
      </c>
      <c r="L349" s="2" t="str">
        <f>_xlfn.XLOOKUP(I349,Sheet!$B$2:$B$900,Sheet!$A$2:$A$900)</f>
        <v>SCHW</v>
      </c>
      <c r="M349" s="17">
        <f t="shared" si="17"/>
        <v>2.3889651290445999E-3</v>
      </c>
      <c r="P349" s="7"/>
      <c r="R349" s="6" t="s">
        <v>696</v>
      </c>
      <c r="S349" s="20">
        <v>4.9574877760352402E-2</v>
      </c>
      <c r="V349" s="12"/>
    </row>
    <row r="350" spans="1:22">
      <c r="A350" s="1" t="s">
        <v>698</v>
      </c>
      <c r="B350">
        <v>0.24899412903010401</v>
      </c>
      <c r="C350">
        <v>0.31470779382377811</v>
      </c>
      <c r="D350">
        <v>1.134051641710442</v>
      </c>
      <c r="E350">
        <v>6.5713664793674159E-2</v>
      </c>
      <c r="F350" s="18">
        <f t="shared" si="15"/>
        <v>-1.631662036462E-3</v>
      </c>
      <c r="G350" s="18">
        <f t="shared" si="16"/>
        <v>5.8552926525507303E-2</v>
      </c>
      <c r="I350" s="6" t="s">
        <v>699</v>
      </c>
      <c r="J350" s="20">
        <v>-1.631662036462E-3</v>
      </c>
      <c r="L350" s="2" t="str">
        <f>_xlfn.XLOOKUP(I350,Sheet!$B$2:$B$900,Sheet!$A$2:$A$900)</f>
        <v>SHW</v>
      </c>
      <c r="M350" s="17">
        <f t="shared" si="17"/>
        <v>-1.631662036462E-3</v>
      </c>
      <c r="P350" s="7"/>
      <c r="R350" s="6" t="s">
        <v>698</v>
      </c>
      <c r="S350" s="20">
        <v>5.8552926525507303E-2</v>
      </c>
      <c r="V350" s="12"/>
    </row>
    <row r="351" spans="1:22">
      <c r="A351" s="1" t="s">
        <v>700</v>
      </c>
      <c r="B351">
        <v>8.4517185334092998E-2</v>
      </c>
      <c r="C351">
        <v>-0.1771057587855196</v>
      </c>
      <c r="D351">
        <v>0.19457862793686961</v>
      </c>
      <c r="E351">
        <v>-0.26162294411961262</v>
      </c>
      <c r="F351" s="18">
        <f t="shared" si="15"/>
        <v>-1.30374144995519E-2</v>
      </c>
      <c r="G351" s="18">
        <f t="shared" si="16"/>
        <v>1.58665652697372E-2</v>
      </c>
      <c r="I351" s="6" t="s">
        <v>701</v>
      </c>
      <c r="J351" s="20">
        <v>-1.30374144995519E-2</v>
      </c>
      <c r="L351" s="2" t="str">
        <f>_xlfn.XLOOKUP(I351,Sheet!$B$2:$B$900,Sheet!$A$2:$A$900)</f>
        <v>SJM</v>
      </c>
      <c r="M351" s="17">
        <f t="shared" si="17"/>
        <v>-1.30374144995519E-2</v>
      </c>
      <c r="P351" s="7"/>
      <c r="R351" s="6" t="s">
        <v>700</v>
      </c>
      <c r="S351" s="20">
        <v>1.58665652697372E-2</v>
      </c>
      <c r="V351" s="12"/>
    </row>
    <row r="352" spans="1:22">
      <c r="A352" s="1" t="s">
        <v>702</v>
      </c>
      <c r="B352">
        <v>0.18571237708571289</v>
      </c>
      <c r="C352">
        <v>4.8261977620953189E-2</v>
      </c>
      <c r="D352">
        <v>0.77259369581166693</v>
      </c>
      <c r="E352">
        <v>-0.13745039946475979</v>
      </c>
      <c r="F352" s="18">
        <f t="shared" si="15"/>
        <v>3.7343258810941002E-3</v>
      </c>
      <c r="G352" s="18">
        <f t="shared" si="16"/>
        <v>-0.178842828266356</v>
      </c>
      <c r="I352" s="6" t="s">
        <v>703</v>
      </c>
      <c r="J352" s="20">
        <v>3.7343258810941002E-3</v>
      </c>
      <c r="L352" s="2" t="str">
        <f>_xlfn.XLOOKUP(I352,Sheet!$B$2:$B$900,Sheet!$A$2:$A$900)</f>
        <v>SLB</v>
      </c>
      <c r="M352" s="17">
        <f t="shared" si="17"/>
        <v>3.7343258810941002E-3</v>
      </c>
      <c r="P352" s="7"/>
      <c r="R352" s="6" t="s">
        <v>702</v>
      </c>
      <c r="S352" s="20">
        <v>-0.178842828266356</v>
      </c>
      <c r="V352" s="12"/>
    </row>
    <row r="353" spans="1:22">
      <c r="A353" s="1" t="s">
        <v>704</v>
      </c>
      <c r="B353">
        <v>0.20176389376083781</v>
      </c>
      <c r="C353">
        <v>0.28319895584014892</v>
      </c>
      <c r="D353">
        <v>0.86427807665891376</v>
      </c>
      <c r="E353">
        <v>8.1435062079311116E-2</v>
      </c>
      <c r="F353" s="18">
        <f t="shared" si="15"/>
        <v>-7.1669771848490002E-4</v>
      </c>
      <c r="G353" s="18">
        <f t="shared" si="16"/>
        <v>3.32648621166199E-2</v>
      </c>
      <c r="I353" s="6" t="s">
        <v>705</v>
      </c>
      <c r="J353" s="20">
        <v>-7.1669771848490002E-4</v>
      </c>
      <c r="L353" s="2" t="str">
        <f>_xlfn.XLOOKUP(I353,Sheet!$B$2:$B$900,Sheet!$A$2:$A$900)</f>
        <v>SNA</v>
      </c>
      <c r="M353" s="17">
        <f t="shared" si="17"/>
        <v>-7.1669771848490002E-4</v>
      </c>
      <c r="P353" s="7"/>
      <c r="R353" s="6" t="s">
        <v>704</v>
      </c>
      <c r="S353" s="20">
        <v>3.32648621166199E-2</v>
      </c>
      <c r="V353" s="12"/>
    </row>
    <row r="354" spans="1:22">
      <c r="A354" s="1" t="s">
        <v>706</v>
      </c>
      <c r="B354">
        <v>0.26685109338338109</v>
      </c>
      <c r="C354">
        <v>0.51506187897871281</v>
      </c>
      <c r="D354">
        <v>1.2360485279659801</v>
      </c>
      <c r="E354">
        <v>0.24821078559533169</v>
      </c>
      <c r="F354" s="18">
        <f t="shared" si="15"/>
        <v>4.3016176949218004E-3</v>
      </c>
      <c r="G354" s="18">
        <f t="shared" si="16"/>
        <v>9.9742847270694698E-2</v>
      </c>
      <c r="I354" s="6" t="s">
        <v>707</v>
      </c>
      <c r="J354" s="20">
        <v>4.3016176949218004E-3</v>
      </c>
      <c r="L354" s="2" t="str">
        <f>_xlfn.XLOOKUP(I354,Sheet!$B$2:$B$900,Sheet!$A$2:$A$900)</f>
        <v>SNPS</v>
      </c>
      <c r="M354" s="17">
        <f t="shared" si="17"/>
        <v>4.3016176949218004E-3</v>
      </c>
      <c r="P354" s="7"/>
      <c r="R354" s="6" t="s">
        <v>706</v>
      </c>
      <c r="S354" s="20">
        <v>9.9742847270694698E-2</v>
      </c>
      <c r="V354" s="12"/>
    </row>
    <row r="355" spans="1:22">
      <c r="A355" s="1" t="s">
        <v>708</v>
      </c>
      <c r="B355">
        <v>0.1384565622424746</v>
      </c>
      <c r="C355">
        <v>3.9432949065281053E-2</v>
      </c>
      <c r="D355">
        <v>0.50267402323338917</v>
      </c>
      <c r="E355">
        <v>-9.902361317719352E-2</v>
      </c>
      <c r="F355" s="18">
        <f t="shared" si="15"/>
        <v>-6.3536218466857001E-3</v>
      </c>
      <c r="G355" s="18">
        <f t="shared" si="16"/>
        <v>4.6350897438088901E-2</v>
      </c>
      <c r="I355" s="6" t="s">
        <v>709</v>
      </c>
      <c r="J355" s="20">
        <v>-6.3536218466857001E-3</v>
      </c>
      <c r="L355" s="2" t="str">
        <f>_xlfn.XLOOKUP(I355,Sheet!$B$2:$B$900,Sheet!$A$2:$A$900)</f>
        <v>SO</v>
      </c>
      <c r="M355" s="17">
        <f t="shared" si="17"/>
        <v>-6.3536218466857001E-3</v>
      </c>
      <c r="P355" s="7"/>
      <c r="R355" s="6" t="s">
        <v>708</v>
      </c>
      <c r="S355" s="20">
        <v>4.6350897438088901E-2</v>
      </c>
      <c r="V355" s="12"/>
    </row>
    <row r="356" spans="1:22">
      <c r="A356" s="1" t="s">
        <v>710</v>
      </c>
      <c r="B356">
        <v>0.24672140549826799</v>
      </c>
      <c r="C356">
        <v>0.28804212052352141</v>
      </c>
      <c r="D356">
        <v>1.1210701114245061</v>
      </c>
      <c r="E356">
        <v>4.1320715025253363E-2</v>
      </c>
      <c r="F356" s="18">
        <f t="shared" si="15"/>
        <v>3.7770562264194001E-3</v>
      </c>
      <c r="G356" s="18">
        <f t="shared" si="16"/>
        <v>-0.1017794348943723</v>
      </c>
      <c r="I356" s="6" t="s">
        <v>711</v>
      </c>
      <c r="J356" s="20">
        <v>3.7770562264194001E-3</v>
      </c>
      <c r="L356" s="2" t="str">
        <f>_xlfn.XLOOKUP(I356,Sheet!$B$2:$B$900,Sheet!$A$2:$A$900)</f>
        <v>SPG</v>
      </c>
      <c r="M356" s="17">
        <f t="shared" si="17"/>
        <v>3.7770562264194001E-3</v>
      </c>
      <c r="P356" s="7"/>
      <c r="R356" s="6" t="s">
        <v>710</v>
      </c>
      <c r="S356" s="20">
        <v>-0.1017794348943723</v>
      </c>
      <c r="V356" s="12"/>
    </row>
    <row r="357" spans="1:22">
      <c r="A357" s="1" t="s">
        <v>712</v>
      </c>
      <c r="B357">
        <v>0.26509487487037792</v>
      </c>
      <c r="C357">
        <v>0.30772815506456191</v>
      </c>
      <c r="D357">
        <v>1.226017213775795</v>
      </c>
      <c r="E357">
        <v>4.2633280194183942E-2</v>
      </c>
      <c r="F357" s="18">
        <f t="shared" si="15"/>
        <v>1.5058899765284001E-3</v>
      </c>
      <c r="G357" s="18">
        <f t="shared" si="16"/>
        <v>5.7295188369698401E-2</v>
      </c>
      <c r="I357" s="6" t="s">
        <v>713</v>
      </c>
      <c r="J357" s="20">
        <v>1.5058899765284001E-3</v>
      </c>
      <c r="L357" s="2" t="str">
        <f>_xlfn.XLOOKUP(I357,Sheet!$B$2:$B$900,Sheet!$A$2:$A$900)</f>
        <v>SPGI</v>
      </c>
      <c r="M357" s="17">
        <f t="shared" si="17"/>
        <v>1.5058899765284001E-3</v>
      </c>
      <c r="P357" s="7"/>
      <c r="R357" s="6" t="s">
        <v>712</v>
      </c>
      <c r="S357" s="20">
        <v>5.7295188369698401E-2</v>
      </c>
      <c r="V357" s="12"/>
    </row>
    <row r="358" spans="1:22">
      <c r="A358" s="1" t="s">
        <v>714</v>
      </c>
      <c r="B358">
        <v>0.17647420486152221</v>
      </c>
      <c r="C358">
        <v>3.471634910283794E-2</v>
      </c>
      <c r="D358">
        <v>0.71982633945039765</v>
      </c>
      <c r="E358">
        <v>-0.14175785575868419</v>
      </c>
      <c r="F358" s="18">
        <f t="shared" si="15"/>
        <v>-4.8458303611868996E-3</v>
      </c>
      <c r="G358" s="18">
        <f t="shared" si="16"/>
        <v>3.9915783554614601E-2</v>
      </c>
      <c r="I358" s="6" t="s">
        <v>715</v>
      </c>
      <c r="J358" s="20">
        <v>-4.8458303611868996E-3</v>
      </c>
      <c r="L358" s="2" t="str">
        <f>_xlfn.XLOOKUP(I358,Sheet!$B$2:$B$900,Sheet!$A$2:$A$900)</f>
        <v>SRE</v>
      </c>
      <c r="M358" s="17">
        <f t="shared" si="17"/>
        <v>-4.8458303611868996E-3</v>
      </c>
      <c r="P358" s="7"/>
      <c r="R358" s="6" t="s">
        <v>714</v>
      </c>
      <c r="S358" s="20">
        <v>3.9915783554614601E-2</v>
      </c>
      <c r="V358" s="12"/>
    </row>
    <row r="359" spans="1:22">
      <c r="A359" s="1" t="s">
        <v>716</v>
      </c>
      <c r="B359">
        <v>0.21543938869234969</v>
      </c>
      <c r="C359">
        <v>0.2192330767694419</v>
      </c>
      <c r="D359">
        <v>0.9423908999485916</v>
      </c>
      <c r="E359">
        <v>3.7936880770921828E-3</v>
      </c>
      <c r="F359" s="18">
        <f t="shared" si="15"/>
        <v>-2.2831290811785999E-3</v>
      </c>
      <c r="G359" s="18">
        <f t="shared" si="16"/>
        <v>6.0072455296715899E-2</v>
      </c>
      <c r="I359" s="6" t="s">
        <v>717</v>
      </c>
      <c r="J359" s="20">
        <v>-2.2831290811785999E-3</v>
      </c>
      <c r="L359" s="2" t="str">
        <f>_xlfn.XLOOKUP(I359,Sheet!$B$2:$B$900,Sheet!$A$2:$A$900)</f>
        <v>STE</v>
      </c>
      <c r="M359" s="17">
        <f t="shared" si="17"/>
        <v>-2.2831290811785999E-3</v>
      </c>
      <c r="P359" s="7"/>
      <c r="R359" s="6" t="s">
        <v>716</v>
      </c>
      <c r="S359" s="20">
        <v>6.0072455296715899E-2</v>
      </c>
      <c r="V359" s="12"/>
    </row>
    <row r="360" spans="1:22">
      <c r="A360" s="1" t="s">
        <v>718</v>
      </c>
      <c r="B360">
        <v>0.29008073895251268</v>
      </c>
      <c r="C360">
        <v>0.273997392530828</v>
      </c>
      <c r="D360">
        <v>1.368733539258862</v>
      </c>
      <c r="E360">
        <v>-1.6083346421684689E-2</v>
      </c>
      <c r="F360" s="18">
        <f t="shared" si="15"/>
        <v>4.9606839534089E-3</v>
      </c>
      <c r="G360" s="18">
        <f t="shared" si="16"/>
        <v>8.3170472803430706E-2</v>
      </c>
      <c r="I360" s="6" t="s">
        <v>719</v>
      </c>
      <c r="J360" s="20">
        <v>4.9606839534089E-3</v>
      </c>
      <c r="L360" s="2" t="str">
        <f>_xlfn.XLOOKUP(I360,Sheet!$B$2:$B$900,Sheet!$A$2:$A$900)</f>
        <v>STLD</v>
      </c>
      <c r="M360" s="17">
        <f t="shared" si="17"/>
        <v>4.9606839534089E-3</v>
      </c>
      <c r="P360" s="7"/>
      <c r="R360" s="6" t="s">
        <v>718</v>
      </c>
      <c r="S360" s="20">
        <v>8.3170472803430706E-2</v>
      </c>
      <c r="V360" s="12"/>
    </row>
    <row r="361" spans="1:22">
      <c r="A361" s="1" t="s">
        <v>720</v>
      </c>
      <c r="B361">
        <v>0.27589751796040002</v>
      </c>
      <c r="C361">
        <v>8.2114085123605518E-2</v>
      </c>
      <c r="D361">
        <v>1.2877206442533251</v>
      </c>
      <c r="E361">
        <v>-0.1937834328367945</v>
      </c>
      <c r="F361" s="18">
        <f t="shared" si="15"/>
        <v>5.1405855866551E-3</v>
      </c>
      <c r="G361" s="18">
        <f t="shared" si="16"/>
        <v>-3.3971292192515302E-2</v>
      </c>
      <c r="I361" s="6" t="s">
        <v>721</v>
      </c>
      <c r="J361" s="20">
        <v>5.1405855866551E-3</v>
      </c>
      <c r="L361" s="2" t="str">
        <f>_xlfn.XLOOKUP(I361,Sheet!$B$2:$B$900,Sheet!$A$2:$A$900)</f>
        <v>STT</v>
      </c>
      <c r="M361" s="17">
        <f t="shared" si="17"/>
        <v>5.1405855866551E-3</v>
      </c>
      <c r="P361" s="7"/>
      <c r="R361" s="6" t="s">
        <v>720</v>
      </c>
      <c r="S361" s="20">
        <v>-3.3971292192515302E-2</v>
      </c>
      <c r="V361" s="12"/>
    </row>
    <row r="362" spans="1:22">
      <c r="A362" s="1" t="s">
        <v>722</v>
      </c>
      <c r="B362">
        <v>0.27376360520654619</v>
      </c>
      <c r="C362">
        <v>0.58789907885423021</v>
      </c>
      <c r="D362">
        <v>1.275531984852539</v>
      </c>
      <c r="E362">
        <v>0.31413547364768402</v>
      </c>
      <c r="F362" s="18">
        <f t="shared" si="15"/>
        <v>1.9850367470658999E-3</v>
      </c>
      <c r="G362" s="18">
        <f t="shared" si="16"/>
        <v>6.1361422235499397E-2</v>
      </c>
      <c r="I362" s="6" t="s">
        <v>723</v>
      </c>
      <c r="J362" s="20">
        <v>1.9850367470658999E-3</v>
      </c>
      <c r="L362" s="2" t="str">
        <f>_xlfn.XLOOKUP(I362,Sheet!$B$2:$B$900,Sheet!$A$2:$A$900)</f>
        <v>STX</v>
      </c>
      <c r="M362" s="17">
        <f t="shared" si="17"/>
        <v>1.9850367470658999E-3</v>
      </c>
      <c r="P362" s="7"/>
      <c r="R362" s="6" t="s">
        <v>722</v>
      </c>
      <c r="S362" s="20">
        <v>6.1361422235499397E-2</v>
      </c>
      <c r="V362" s="12"/>
    </row>
    <row r="363" spans="1:22">
      <c r="A363" s="1" t="s">
        <v>724</v>
      </c>
      <c r="B363">
        <v>0.18685944517247199</v>
      </c>
      <c r="C363">
        <v>7.8169149183806574E-2</v>
      </c>
      <c r="D363">
        <v>0.77914561420372275</v>
      </c>
      <c r="E363">
        <v>-0.10869029598866541</v>
      </c>
      <c r="F363" s="18">
        <f t="shared" si="15"/>
        <v>-4.3843495896722998E-3</v>
      </c>
      <c r="G363" s="18">
        <f t="shared" si="16"/>
        <v>-3.7284413975916001E-3</v>
      </c>
      <c r="I363" s="6" t="s">
        <v>725</v>
      </c>
      <c r="J363" s="20">
        <v>-4.3843495896722998E-3</v>
      </c>
      <c r="L363" s="2" t="str">
        <f>_xlfn.XLOOKUP(I363,Sheet!$B$2:$B$900,Sheet!$A$2:$A$900)</f>
        <v>STZ</v>
      </c>
      <c r="M363" s="17">
        <f t="shared" si="17"/>
        <v>-4.3843495896722998E-3</v>
      </c>
      <c r="P363" s="7"/>
      <c r="R363" s="6" t="s">
        <v>724</v>
      </c>
      <c r="S363" s="20">
        <v>-3.7284413975916001E-3</v>
      </c>
      <c r="V363" s="12"/>
    </row>
    <row r="364" spans="1:22">
      <c r="A364" s="1" t="s">
        <v>726</v>
      </c>
      <c r="B364">
        <v>0.32242499404044</v>
      </c>
      <c r="C364">
        <v>0.36216222198586179</v>
      </c>
      <c r="D364">
        <v>1.5534801312303019</v>
      </c>
      <c r="E364">
        <v>3.9737227945421782E-2</v>
      </c>
      <c r="F364" s="18">
        <f t="shared" si="15"/>
        <v>5.8532546806884002E-3</v>
      </c>
      <c r="G364" s="18">
        <f t="shared" si="16"/>
        <v>-4.1909561831703503E-2</v>
      </c>
      <c r="I364" s="6" t="s">
        <v>727</v>
      </c>
      <c r="J364" s="20">
        <v>5.8532546806884002E-3</v>
      </c>
      <c r="L364" s="2" t="str">
        <f>_xlfn.XLOOKUP(I364,Sheet!$B$2:$B$900,Sheet!$A$2:$A$900)</f>
        <v>SWK</v>
      </c>
      <c r="M364" s="17">
        <f t="shared" si="17"/>
        <v>5.8532546806884002E-3</v>
      </c>
      <c r="P364" s="7"/>
      <c r="R364" s="6" t="s">
        <v>726</v>
      </c>
      <c r="S364" s="20">
        <v>-4.1909561831703503E-2</v>
      </c>
      <c r="V364" s="12"/>
    </row>
    <row r="365" spans="1:22">
      <c r="A365" s="1" t="s">
        <v>728</v>
      </c>
      <c r="B365">
        <v>0.3183402826912734</v>
      </c>
      <c r="C365">
        <v>0.28359052907293131</v>
      </c>
      <c r="D365">
        <v>1.5301487390280659</v>
      </c>
      <c r="E365">
        <v>-3.474975361834215E-2</v>
      </c>
      <c r="F365" s="18">
        <f t="shared" si="15"/>
        <v>8.2739648997099992E-3</v>
      </c>
      <c r="G365" s="18">
        <f t="shared" si="16"/>
        <v>3.1843362475057001E-2</v>
      </c>
      <c r="I365" s="6" t="s">
        <v>729</v>
      </c>
      <c r="J365" s="20">
        <v>8.2739648997099992E-3</v>
      </c>
      <c r="L365" s="2" t="str">
        <f>_xlfn.XLOOKUP(I365,Sheet!$B$2:$B$900,Sheet!$A$2:$A$900)</f>
        <v>SWKS</v>
      </c>
      <c r="M365" s="17">
        <f t="shared" si="17"/>
        <v>8.2739648997099992E-3</v>
      </c>
      <c r="P365" s="7"/>
      <c r="R365" s="6" t="s">
        <v>728</v>
      </c>
      <c r="S365" s="20">
        <v>3.1843362475057001E-2</v>
      </c>
      <c r="V365" s="12"/>
    </row>
    <row r="366" spans="1:22">
      <c r="A366" s="1" t="s">
        <v>730</v>
      </c>
      <c r="B366">
        <v>0.19570472627270341</v>
      </c>
      <c r="C366">
        <v>0.24041195037834359</v>
      </c>
      <c r="D366">
        <v>0.82966882254024998</v>
      </c>
      <c r="E366">
        <v>4.4707224105640181E-2</v>
      </c>
      <c r="F366" s="18">
        <f t="shared" si="15"/>
        <v>1.3501994028208E-3</v>
      </c>
      <c r="G366" s="18">
        <f t="shared" si="16"/>
        <v>2.2613064658423099E-2</v>
      </c>
      <c r="I366" s="6" t="s">
        <v>731</v>
      </c>
      <c r="J366" s="20">
        <v>1.3501994028208E-3</v>
      </c>
      <c r="L366" s="2" t="str">
        <f>_xlfn.XLOOKUP(I366,Sheet!$B$2:$B$900,Sheet!$A$2:$A$900)</f>
        <v>SYK</v>
      </c>
      <c r="M366" s="17">
        <f t="shared" si="17"/>
        <v>1.3501994028208E-3</v>
      </c>
      <c r="P366" s="7"/>
      <c r="R366" s="6" t="s">
        <v>730</v>
      </c>
      <c r="S366" s="20">
        <v>2.2613064658423099E-2</v>
      </c>
      <c r="V366" s="12"/>
    </row>
    <row r="367" spans="1:22">
      <c r="A367" s="1" t="s">
        <v>732</v>
      </c>
      <c r="B367">
        <v>0.15633780572229181</v>
      </c>
      <c r="C367">
        <v>-1.224042413649151E-3</v>
      </c>
      <c r="D367">
        <v>0.60480958901245108</v>
      </c>
      <c r="E367">
        <v>-0.15756184813594101</v>
      </c>
      <c r="F367" s="18">
        <f t="shared" si="15"/>
        <v>8.9356976314029996E-4</v>
      </c>
      <c r="G367" s="18">
        <f t="shared" si="16"/>
        <v>1.18306979033923E-2</v>
      </c>
      <c r="I367" s="6" t="s">
        <v>733</v>
      </c>
      <c r="J367" s="20">
        <v>8.9356976314029996E-4</v>
      </c>
      <c r="L367" s="2" t="str">
        <f>_xlfn.XLOOKUP(I367,Sheet!$B$2:$B$900,Sheet!$A$2:$A$900)</f>
        <v>SYY</v>
      </c>
      <c r="M367" s="17">
        <f t="shared" si="17"/>
        <v>8.9356976314029996E-4</v>
      </c>
      <c r="P367" s="7"/>
      <c r="R367" s="6" t="s">
        <v>732</v>
      </c>
      <c r="S367" s="20">
        <v>1.18306979033923E-2</v>
      </c>
      <c r="V367" s="12"/>
    </row>
    <row r="368" spans="1:22">
      <c r="A368" s="1" t="s">
        <v>734</v>
      </c>
      <c r="B368">
        <v>0.13153932945378721</v>
      </c>
      <c r="C368">
        <v>8.6094665006943849E-3</v>
      </c>
      <c r="D368">
        <v>0.46316360074540702</v>
      </c>
      <c r="E368">
        <v>-0.1229298629530929</v>
      </c>
      <c r="F368" s="18">
        <f t="shared" si="15"/>
        <v>-6.5773212802156004E-3</v>
      </c>
      <c r="G368" s="18">
        <f t="shared" si="16"/>
        <v>-4.57048819202878E-2</v>
      </c>
      <c r="I368" s="6" t="s">
        <v>735</v>
      </c>
      <c r="J368" s="20">
        <v>-6.5773212802156004E-3</v>
      </c>
      <c r="L368" s="2" t="str">
        <f>_xlfn.XLOOKUP(I368,Sheet!$B$2:$B$900,Sheet!$A$2:$A$900)</f>
        <v>T</v>
      </c>
      <c r="M368" s="17">
        <f t="shared" si="17"/>
        <v>-6.5773212802156004E-3</v>
      </c>
      <c r="P368" s="7"/>
      <c r="R368" s="6" t="s">
        <v>734</v>
      </c>
      <c r="S368" s="20">
        <v>-4.57048819202878E-2</v>
      </c>
      <c r="V368" s="12"/>
    </row>
    <row r="369" spans="1:22">
      <c r="A369" s="1" t="s">
        <v>736</v>
      </c>
      <c r="B369">
        <v>0.13328397300386119</v>
      </c>
      <c r="C369">
        <v>0.22613483473428661</v>
      </c>
      <c r="D369">
        <v>0.47312880010476471</v>
      </c>
      <c r="E369">
        <v>9.2850861730425421E-2</v>
      </c>
      <c r="F369" s="18">
        <f t="shared" si="15"/>
        <v>-5.8514003549241999E-3</v>
      </c>
      <c r="G369" s="18">
        <f t="shared" si="16"/>
        <v>-0.1130392974823741</v>
      </c>
      <c r="I369" s="6" t="s">
        <v>737</v>
      </c>
      <c r="J369" s="20">
        <v>-5.8514003549241999E-3</v>
      </c>
      <c r="L369" s="2" t="str">
        <f>_xlfn.XLOOKUP(I369,Sheet!$B$2:$B$900,Sheet!$A$2:$A$900)</f>
        <v>TAP</v>
      </c>
      <c r="M369" s="17">
        <f t="shared" si="17"/>
        <v>-5.8514003549241999E-3</v>
      </c>
      <c r="P369" s="7"/>
      <c r="R369" s="6" t="s">
        <v>736</v>
      </c>
      <c r="S369" s="20">
        <v>-0.1130392974823741</v>
      </c>
      <c r="V369" s="12"/>
    </row>
    <row r="370" spans="1:22">
      <c r="A370" s="1" t="s">
        <v>738</v>
      </c>
      <c r="B370">
        <v>0.20940867925019349</v>
      </c>
      <c r="C370">
        <v>0.53566210457871477</v>
      </c>
      <c r="D370">
        <v>0.90794419485120936</v>
      </c>
      <c r="E370">
        <v>0.3262534253285212</v>
      </c>
      <c r="F370" s="18">
        <f t="shared" si="15"/>
        <v>5.0443182979498999E-3</v>
      </c>
      <c r="G370" s="18">
        <f t="shared" si="16"/>
        <v>4.7280739967950403E-2</v>
      </c>
      <c r="I370" s="6" t="s">
        <v>739</v>
      </c>
      <c r="J370" s="20">
        <v>5.0443182979498999E-3</v>
      </c>
      <c r="L370" s="2" t="str">
        <f>_xlfn.XLOOKUP(I370,Sheet!$B$2:$B$900,Sheet!$A$2:$A$900)</f>
        <v>TDG</v>
      </c>
      <c r="M370" s="17">
        <f t="shared" si="17"/>
        <v>5.0443182979498999E-3</v>
      </c>
      <c r="P370" s="7"/>
      <c r="R370" s="6" t="s">
        <v>738</v>
      </c>
      <c r="S370" s="20">
        <v>4.7280739967950403E-2</v>
      </c>
      <c r="V370" s="12"/>
    </row>
    <row r="371" spans="1:22">
      <c r="A371" s="1" t="s">
        <v>740</v>
      </c>
      <c r="B371">
        <v>0.21867371780743489</v>
      </c>
      <c r="C371">
        <v>0.1300633900748718</v>
      </c>
      <c r="D371">
        <v>0.96086500855618218</v>
      </c>
      <c r="E371">
        <v>-8.8610327732563138E-2</v>
      </c>
      <c r="F371" s="18">
        <f t="shared" si="15"/>
        <v>7.1314651449610003E-4</v>
      </c>
      <c r="G371" s="18">
        <f t="shared" si="16"/>
        <v>4.9631617110647598E-2</v>
      </c>
      <c r="I371" s="6" t="s">
        <v>741</v>
      </c>
      <c r="J371" s="20">
        <v>7.1314651449610003E-4</v>
      </c>
      <c r="L371" s="2" t="str">
        <f>_xlfn.XLOOKUP(I371,Sheet!$B$2:$B$900,Sheet!$A$2:$A$900)</f>
        <v>TDY</v>
      </c>
      <c r="M371" s="17">
        <f t="shared" si="17"/>
        <v>7.1314651449610003E-4</v>
      </c>
      <c r="P371" s="7"/>
      <c r="R371" s="6" t="s">
        <v>740</v>
      </c>
      <c r="S371" s="20">
        <v>4.9631617110647598E-2</v>
      </c>
      <c r="V371" s="12"/>
    </row>
    <row r="372" spans="1:22">
      <c r="A372" s="1" t="s">
        <v>742</v>
      </c>
      <c r="B372">
        <v>0.22474460485366901</v>
      </c>
      <c r="C372">
        <v>-1.7484706243760421E-2</v>
      </c>
      <c r="D372">
        <v>0.99554120341633034</v>
      </c>
      <c r="E372">
        <v>-0.2422293110974294</v>
      </c>
      <c r="F372" s="18">
        <f t="shared" si="15"/>
        <v>-5.8252664723169997E-4</v>
      </c>
      <c r="G372" s="18">
        <f t="shared" si="16"/>
        <v>8.2813640335925198E-2</v>
      </c>
      <c r="I372" s="6" t="s">
        <v>743</v>
      </c>
      <c r="J372" s="20">
        <v>-5.8252664723169997E-4</v>
      </c>
      <c r="L372" s="2" t="str">
        <f>_xlfn.XLOOKUP(I372,Sheet!$B$2:$B$900,Sheet!$A$2:$A$900)</f>
        <v>TECH</v>
      </c>
      <c r="M372" s="17">
        <f t="shared" si="17"/>
        <v>-5.8252664723169997E-4</v>
      </c>
      <c r="P372" s="7"/>
      <c r="R372" s="6" t="s">
        <v>742</v>
      </c>
      <c r="S372" s="20">
        <v>8.2813640335925198E-2</v>
      </c>
      <c r="V372" s="12"/>
    </row>
    <row r="373" spans="1:22">
      <c r="A373" s="1" t="s">
        <v>744</v>
      </c>
      <c r="B373">
        <v>0.25887948106778952</v>
      </c>
      <c r="C373">
        <v>0.2423780495516541</v>
      </c>
      <c r="D373">
        <v>1.1905156132700161</v>
      </c>
      <c r="E373">
        <v>-1.6501431516135371E-2</v>
      </c>
      <c r="F373" s="18">
        <f t="shared" si="15"/>
        <v>2.7834691239227E-3</v>
      </c>
      <c r="G373" s="18">
        <f t="shared" si="16"/>
        <v>4.0636389042809903E-2</v>
      </c>
      <c r="I373" s="6" t="s">
        <v>745</v>
      </c>
      <c r="J373" s="20">
        <v>2.7834691239227E-3</v>
      </c>
      <c r="L373" s="2" t="str">
        <f>_xlfn.XLOOKUP(I373,Sheet!$B$2:$B$900,Sheet!$A$2:$A$900)</f>
        <v>TEL</v>
      </c>
      <c r="M373" s="17">
        <f t="shared" si="17"/>
        <v>2.7834691239227E-3</v>
      </c>
      <c r="P373" s="7"/>
      <c r="R373" s="6" t="s">
        <v>744</v>
      </c>
      <c r="S373" s="20">
        <v>4.0636389042809903E-2</v>
      </c>
      <c r="V373" s="12"/>
    </row>
    <row r="374" spans="1:22">
      <c r="A374" s="1" t="s">
        <v>746</v>
      </c>
      <c r="B374">
        <v>0.33584871603368821</v>
      </c>
      <c r="C374">
        <v>0.2725584883900416</v>
      </c>
      <c r="D374">
        <v>1.6301548570226521</v>
      </c>
      <c r="E374">
        <v>-6.3290227643646613E-2</v>
      </c>
      <c r="F374" s="18">
        <f t="shared" si="15"/>
        <v>9.2290437760317E-3</v>
      </c>
      <c r="G374" s="18">
        <f t="shared" si="16"/>
        <v>8.8916040441584798E-2</v>
      </c>
      <c r="I374" s="6" t="s">
        <v>747</v>
      </c>
      <c r="J374" s="20">
        <v>9.2290437760317E-3</v>
      </c>
      <c r="L374" s="2" t="str">
        <f>_xlfn.XLOOKUP(I374,Sheet!$B$2:$B$900,Sheet!$A$2:$A$900)</f>
        <v>TER</v>
      </c>
      <c r="M374" s="17">
        <f t="shared" si="17"/>
        <v>9.2290437760317E-3</v>
      </c>
      <c r="P374" s="7"/>
      <c r="R374" s="6" t="s">
        <v>746</v>
      </c>
      <c r="S374" s="20">
        <v>8.8916040441584798E-2</v>
      </c>
      <c r="V374" s="12"/>
    </row>
    <row r="375" spans="1:22">
      <c r="A375" s="1" t="s">
        <v>748</v>
      </c>
      <c r="B375">
        <v>0.35937125260705999</v>
      </c>
      <c r="C375">
        <v>2.1449330738784189E-3</v>
      </c>
      <c r="D375">
        <v>1.7645128273837021</v>
      </c>
      <c r="E375">
        <v>-0.35722631953318162</v>
      </c>
      <c r="F375" s="18">
        <f t="shared" si="15"/>
        <v>3.8934625001908999E-3</v>
      </c>
      <c r="G375" s="18">
        <f t="shared" si="16"/>
        <v>-1.1815258006227101E-2</v>
      </c>
      <c r="I375" s="6" t="s">
        <v>749</v>
      </c>
      <c r="J375" s="20">
        <v>3.8934625001908999E-3</v>
      </c>
      <c r="L375" s="2" t="str">
        <f>_xlfn.XLOOKUP(I375,Sheet!$B$2:$B$900,Sheet!$A$2:$A$900)</f>
        <v>TFC</v>
      </c>
      <c r="M375" s="17">
        <f t="shared" si="17"/>
        <v>3.8934625001908999E-3</v>
      </c>
      <c r="P375" s="7"/>
      <c r="R375" s="6" t="s">
        <v>748</v>
      </c>
      <c r="S375" s="20">
        <v>-1.1815258006227101E-2</v>
      </c>
      <c r="V375" s="12"/>
    </row>
    <row r="376" spans="1:22">
      <c r="A376" s="1" t="s">
        <v>750</v>
      </c>
      <c r="B376">
        <v>0.23586417015391051</v>
      </c>
      <c r="C376">
        <v>4.7032388437358567E-2</v>
      </c>
      <c r="D376">
        <v>1.0590548563923809</v>
      </c>
      <c r="E376">
        <v>-0.18883178171655191</v>
      </c>
      <c r="F376" s="18">
        <f t="shared" si="15"/>
        <v>-1.2301748541849E-3</v>
      </c>
      <c r="G376" s="18">
        <f t="shared" si="16"/>
        <v>-2.7670981439720799E-2</v>
      </c>
      <c r="I376" s="6" t="s">
        <v>751</v>
      </c>
      <c r="J376" s="20">
        <v>-1.2301748541849E-3</v>
      </c>
      <c r="L376" s="2" t="str">
        <f>_xlfn.XLOOKUP(I376,Sheet!$B$2:$B$900,Sheet!$A$2:$A$900)</f>
        <v>TFX</v>
      </c>
      <c r="M376" s="17">
        <f t="shared" si="17"/>
        <v>-1.2301748541849E-3</v>
      </c>
      <c r="P376" s="7"/>
      <c r="R376" s="6" t="s">
        <v>750</v>
      </c>
      <c r="S376" s="20">
        <v>-2.7670981439720799E-2</v>
      </c>
      <c r="V376" s="12"/>
    </row>
    <row r="377" spans="1:22">
      <c r="A377" s="1" t="s">
        <v>752</v>
      </c>
      <c r="B377">
        <v>0.2107857006361234</v>
      </c>
      <c r="C377">
        <v>3.2547619817821838E-2</v>
      </c>
      <c r="D377">
        <v>0.91580957952093656</v>
      </c>
      <c r="E377">
        <v>-0.17823808081830159</v>
      </c>
      <c r="F377" s="18">
        <f t="shared" si="15"/>
        <v>-2.7293370529850999E-3</v>
      </c>
      <c r="G377" s="18">
        <f t="shared" si="16"/>
        <v>8.8697238992319405E-2</v>
      </c>
      <c r="I377" s="6" t="s">
        <v>753</v>
      </c>
      <c r="J377" s="20">
        <v>-2.7293370529850999E-3</v>
      </c>
      <c r="L377" s="2" t="str">
        <f>_xlfn.XLOOKUP(I377,Sheet!$B$2:$B$900,Sheet!$A$2:$A$900)</f>
        <v>TGT</v>
      </c>
      <c r="M377" s="17">
        <f t="shared" si="17"/>
        <v>-2.7293370529850999E-3</v>
      </c>
      <c r="P377" s="7"/>
      <c r="R377" s="6" t="s">
        <v>752</v>
      </c>
      <c r="S377" s="20">
        <v>8.8697238992319405E-2</v>
      </c>
      <c r="V377" s="12"/>
    </row>
    <row r="378" spans="1:22">
      <c r="A378" s="1" t="s">
        <v>754</v>
      </c>
      <c r="B378">
        <v>0.16387672758639729</v>
      </c>
      <c r="C378">
        <v>0.19244540959336681</v>
      </c>
      <c r="D378">
        <v>0.64787102659220586</v>
      </c>
      <c r="E378">
        <v>2.8568682006969461E-2</v>
      </c>
      <c r="F378" s="18">
        <f t="shared" si="15"/>
        <v>2.187721346322E-4</v>
      </c>
      <c r="G378" s="18">
        <f t="shared" si="16"/>
        <v>2.8716265426495802E-2</v>
      </c>
      <c r="I378" s="6" t="s">
        <v>755</v>
      </c>
      <c r="J378" s="20">
        <v>2.187721346322E-4</v>
      </c>
      <c r="L378" s="2" t="str">
        <f>_xlfn.XLOOKUP(I378,Sheet!$B$2:$B$900,Sheet!$A$2:$A$900)</f>
        <v>TJX</v>
      </c>
      <c r="M378" s="17">
        <f t="shared" si="17"/>
        <v>2.187721346322E-4</v>
      </c>
      <c r="P378" s="7"/>
      <c r="R378" s="6" t="s">
        <v>754</v>
      </c>
      <c r="S378" s="20">
        <v>2.8716265426495802E-2</v>
      </c>
      <c r="V378" s="12"/>
    </row>
    <row r="379" spans="1:22">
      <c r="A379" s="1" t="s">
        <v>756</v>
      </c>
      <c r="B379">
        <v>0.2061802769399497</v>
      </c>
      <c r="C379">
        <v>-8.6527030791524462E-3</v>
      </c>
      <c r="D379">
        <v>0.88950393945782136</v>
      </c>
      <c r="E379">
        <v>-0.21483298001910209</v>
      </c>
      <c r="F379" s="18">
        <f t="shared" si="15"/>
        <v>-2.0649539855428999E-3</v>
      </c>
      <c r="G379" s="18">
        <f t="shared" si="16"/>
        <v>7.33299949402937E-2</v>
      </c>
      <c r="I379" s="6" t="s">
        <v>757</v>
      </c>
      <c r="J379" s="20">
        <v>-2.0649539855428999E-3</v>
      </c>
      <c r="L379" s="2" t="str">
        <f>_xlfn.XLOOKUP(I379,Sheet!$B$2:$B$900,Sheet!$A$2:$A$900)</f>
        <v>TMO</v>
      </c>
      <c r="M379" s="17">
        <f t="shared" si="17"/>
        <v>-2.0649539855428999E-3</v>
      </c>
      <c r="P379" s="7"/>
      <c r="R379" s="6" t="s">
        <v>756</v>
      </c>
      <c r="S379" s="20">
        <v>7.33299949402937E-2</v>
      </c>
      <c r="V379" s="12"/>
    </row>
    <row r="380" spans="1:22">
      <c r="A380" s="1" t="s">
        <v>758</v>
      </c>
      <c r="B380">
        <v>0.1158908381065528</v>
      </c>
      <c r="C380">
        <v>0.15756063447710661</v>
      </c>
      <c r="D380">
        <v>0.37378125330729262</v>
      </c>
      <c r="E380">
        <v>4.1669796370553763E-2</v>
      </c>
      <c r="F380" s="18">
        <f t="shared" si="15"/>
        <v>-3.4601139489111002E-3</v>
      </c>
      <c r="G380" s="18">
        <f t="shared" si="16"/>
        <v>6.7788887690125393E-2</v>
      </c>
      <c r="I380" s="6" t="s">
        <v>759</v>
      </c>
      <c r="J380" s="20">
        <v>-3.4601139489111002E-3</v>
      </c>
      <c r="L380" s="2" t="str">
        <f>_xlfn.XLOOKUP(I380,Sheet!$B$2:$B$900,Sheet!$A$2:$A$900)</f>
        <v>TMUS</v>
      </c>
      <c r="M380" s="17">
        <f t="shared" si="17"/>
        <v>-3.4601139489111002E-3</v>
      </c>
      <c r="P380" s="7"/>
      <c r="R380" s="6" t="s">
        <v>758</v>
      </c>
      <c r="S380" s="20">
        <v>6.7788887690125393E-2</v>
      </c>
      <c r="V380" s="12"/>
    </row>
    <row r="381" spans="1:22">
      <c r="A381" s="1" t="s">
        <v>760</v>
      </c>
      <c r="B381">
        <v>0.24766448318312781</v>
      </c>
      <c r="C381">
        <v>5.8935950017553702E-2</v>
      </c>
      <c r="D381">
        <v>1.126456860563372</v>
      </c>
      <c r="E381">
        <v>-0.18872853316557411</v>
      </c>
      <c r="F381" s="18">
        <f t="shared" si="15"/>
        <v>9.4686523017903992E-3</v>
      </c>
      <c r="G381" s="18">
        <f t="shared" si="16"/>
        <v>-5.8970017587291097E-2</v>
      </c>
      <c r="I381" s="6" t="s">
        <v>761</v>
      </c>
      <c r="J381" s="20">
        <v>9.4686523017903992E-3</v>
      </c>
      <c r="L381" s="2" t="str">
        <f>_xlfn.XLOOKUP(I381,Sheet!$B$2:$B$900,Sheet!$A$2:$A$900)</f>
        <v>TPR</v>
      </c>
      <c r="M381" s="17">
        <f t="shared" si="17"/>
        <v>9.4686523017903992E-3</v>
      </c>
      <c r="P381" s="7"/>
      <c r="R381" s="6" t="s">
        <v>760</v>
      </c>
      <c r="S381" s="20">
        <v>-5.8970017587291097E-2</v>
      </c>
      <c r="V381" s="12"/>
    </row>
    <row r="382" spans="1:22">
      <c r="A382" s="1" t="s">
        <v>762</v>
      </c>
      <c r="B382">
        <v>0.27411982162650073</v>
      </c>
      <c r="C382">
        <v>9.8960810143987166E-2</v>
      </c>
      <c r="D382">
        <v>1.2775666512689381</v>
      </c>
      <c r="E382">
        <v>-0.1751590114825135</v>
      </c>
      <c r="F382" s="18">
        <f t="shared" si="15"/>
        <v>4.8112751174396997E-3</v>
      </c>
      <c r="G382" s="18">
        <f t="shared" si="16"/>
        <v>6.0610213045653803E-2</v>
      </c>
      <c r="I382" s="6" t="s">
        <v>763</v>
      </c>
      <c r="J382" s="20">
        <v>4.8112751174396997E-3</v>
      </c>
      <c r="L382" s="2" t="str">
        <f>_xlfn.XLOOKUP(I382,Sheet!$B$2:$B$900,Sheet!$A$2:$A$900)</f>
        <v>TRMB</v>
      </c>
      <c r="M382" s="17">
        <f t="shared" si="17"/>
        <v>4.8112751174396997E-3</v>
      </c>
      <c r="P382" s="7"/>
      <c r="R382" s="6" t="s">
        <v>762</v>
      </c>
      <c r="S382" s="20">
        <v>6.0610213045653803E-2</v>
      </c>
      <c r="V382" s="12"/>
    </row>
    <row r="383" spans="1:22">
      <c r="A383" s="1" t="s">
        <v>764</v>
      </c>
      <c r="B383">
        <v>0.32708445865229541</v>
      </c>
      <c r="C383">
        <v>7.41103972555891E-2</v>
      </c>
      <c r="D383">
        <v>1.580094446666279</v>
      </c>
      <c r="E383">
        <v>-0.25297406139670631</v>
      </c>
      <c r="F383" s="18">
        <f t="shared" si="15"/>
        <v>5.5361655744443003E-3</v>
      </c>
      <c r="G383" s="18">
        <f t="shared" si="16"/>
        <v>3.4298154645678099E-2</v>
      </c>
      <c r="I383" s="6" t="s">
        <v>765</v>
      </c>
      <c r="J383" s="20">
        <v>5.5361655744443003E-3</v>
      </c>
      <c r="L383" s="2" t="str">
        <f>_xlfn.XLOOKUP(I383,Sheet!$B$2:$B$900,Sheet!$A$2:$A$900)</f>
        <v>TROW</v>
      </c>
      <c r="M383" s="17">
        <f t="shared" si="17"/>
        <v>5.5361655744443003E-3</v>
      </c>
      <c r="P383" s="7"/>
      <c r="R383" s="6" t="s">
        <v>764</v>
      </c>
      <c r="S383" s="20">
        <v>3.4298154645678099E-2</v>
      </c>
      <c r="V383" s="12"/>
    </row>
    <row r="384" spans="1:22">
      <c r="A384" s="1" t="s">
        <v>766</v>
      </c>
      <c r="B384">
        <v>0.14370193354627731</v>
      </c>
      <c r="C384">
        <v>5.9928778545434443E-2</v>
      </c>
      <c r="D384">
        <v>0.53263496898304252</v>
      </c>
      <c r="E384">
        <v>-8.3773155000842869E-2</v>
      </c>
      <c r="F384" s="18">
        <f t="shared" si="15"/>
        <v>-3.137582603547E-3</v>
      </c>
      <c r="G384" s="18">
        <f t="shared" si="16"/>
        <v>1.8201222274255899E-2</v>
      </c>
      <c r="I384" s="6" t="s">
        <v>767</v>
      </c>
      <c r="J384" s="20">
        <v>-3.137582603547E-3</v>
      </c>
      <c r="L384" s="2" t="str">
        <f>_xlfn.XLOOKUP(I384,Sheet!$B$2:$B$900,Sheet!$A$2:$A$900)</f>
        <v>TRV</v>
      </c>
      <c r="M384" s="17">
        <f t="shared" si="17"/>
        <v>-3.137582603547E-3</v>
      </c>
      <c r="P384" s="7"/>
      <c r="R384" s="6" t="s">
        <v>766</v>
      </c>
      <c r="S384" s="20">
        <v>1.8201222274255899E-2</v>
      </c>
      <c r="V384" s="12"/>
    </row>
    <row r="385" spans="1:22">
      <c r="A385" s="1" t="s">
        <v>768</v>
      </c>
      <c r="B385">
        <v>0.19787043520966471</v>
      </c>
      <c r="C385">
        <v>2.9145681145922309E-3</v>
      </c>
      <c r="D385">
        <v>0.84203909801012833</v>
      </c>
      <c r="E385">
        <v>-0.1949558670950724</v>
      </c>
      <c r="F385" s="18">
        <f t="shared" si="15"/>
        <v>-3.5722214863774002E-3</v>
      </c>
      <c r="G385" s="18">
        <f t="shared" si="16"/>
        <v>9.0644271839710203E-2</v>
      </c>
      <c r="I385" s="6" t="s">
        <v>769</v>
      </c>
      <c r="J385" s="20">
        <v>-3.5722214863774002E-3</v>
      </c>
      <c r="L385" s="2" t="str">
        <f>_xlfn.XLOOKUP(I385,Sheet!$B$2:$B$900,Sheet!$A$2:$A$900)</f>
        <v>TSCO</v>
      </c>
      <c r="M385" s="17">
        <f t="shared" si="17"/>
        <v>-3.5722214863774002E-3</v>
      </c>
      <c r="P385" s="7"/>
      <c r="R385" s="6" t="s">
        <v>768</v>
      </c>
      <c r="S385" s="20">
        <v>9.0644271839710203E-2</v>
      </c>
      <c r="V385" s="12"/>
    </row>
    <row r="386" spans="1:22">
      <c r="A386" s="1" t="s">
        <v>770</v>
      </c>
      <c r="B386">
        <v>0.1496342940115194</v>
      </c>
      <c r="C386">
        <v>-7.029542987538917E-2</v>
      </c>
      <c r="D386">
        <v>0.5665199162579192</v>
      </c>
      <c r="E386">
        <v>-0.2199297238869086</v>
      </c>
      <c r="F386" s="18">
        <f t="shared" ref="F386:F433" si="18">_xlfn.XLOOKUP(A386,$L$2:$L$900,$M$2:$M$900)</f>
        <v>-7.3328182585837001E-3</v>
      </c>
      <c r="G386" s="18">
        <f t="shared" ref="G386:G433" si="19">_xlfn.XLOOKUP(A386,$R$2:$R$900,$S$2:$S$900)</f>
        <v>-3.6462605289735999E-3</v>
      </c>
      <c r="I386" s="6" t="s">
        <v>771</v>
      </c>
      <c r="J386" s="20">
        <v>-7.3328182585837001E-3</v>
      </c>
      <c r="L386" s="2" t="str">
        <f>_xlfn.XLOOKUP(I386,Sheet!$B$2:$B$900,Sheet!$A$2:$A$900)</f>
        <v>TSN</v>
      </c>
      <c r="M386" s="17">
        <f t="shared" ref="M386:M433" si="20">J386</f>
        <v>-7.3328182585837001E-3</v>
      </c>
      <c r="P386" s="7"/>
      <c r="R386" s="6" t="s">
        <v>770</v>
      </c>
      <c r="S386" s="20">
        <v>-3.6462605289735999E-3</v>
      </c>
      <c r="V386" s="12"/>
    </row>
    <row r="387" spans="1:22">
      <c r="A387" s="1" t="s">
        <v>772</v>
      </c>
      <c r="B387">
        <v>0.23935837101070059</v>
      </c>
      <c r="C387">
        <v>0.42370192132027279</v>
      </c>
      <c r="D387">
        <v>1.0790133219127891</v>
      </c>
      <c r="E387">
        <v>0.1843435503095722</v>
      </c>
      <c r="F387" s="18">
        <f t="shared" si="18"/>
        <v>-1.300332947185E-4</v>
      </c>
      <c r="G387" s="18">
        <f t="shared" si="19"/>
        <v>7.8305227825311102E-2</v>
      </c>
      <c r="I387" s="6" t="s">
        <v>773</v>
      </c>
      <c r="J387" s="20">
        <v>-1.300332947185E-4</v>
      </c>
      <c r="L387" s="2" t="str">
        <f>_xlfn.XLOOKUP(I387,Sheet!$B$2:$B$900,Sheet!$A$2:$A$900)</f>
        <v>TT</v>
      </c>
      <c r="M387" s="17">
        <f t="shared" si="20"/>
        <v>-1.300332947185E-4</v>
      </c>
      <c r="P387" s="7"/>
      <c r="R387" s="6" t="s">
        <v>772</v>
      </c>
      <c r="S387" s="20">
        <v>7.8305227825311102E-2</v>
      </c>
      <c r="V387" s="12"/>
    </row>
    <row r="388" spans="1:22">
      <c r="A388" s="1" t="s">
        <v>774</v>
      </c>
      <c r="B388">
        <v>0.25431042108823138</v>
      </c>
      <c r="C388">
        <v>0.47569597558928922</v>
      </c>
      <c r="D388">
        <v>1.1644176784917459</v>
      </c>
      <c r="E388">
        <v>0.22138555450105779</v>
      </c>
      <c r="F388" s="18">
        <f t="shared" si="18"/>
        <v>-3.6164704096833E-3</v>
      </c>
      <c r="G388" s="18">
        <f t="shared" si="19"/>
        <v>3.5240163637504998E-3</v>
      </c>
      <c r="I388" s="6" t="s">
        <v>775</v>
      </c>
      <c r="J388" s="20">
        <v>-3.6164704096833E-3</v>
      </c>
      <c r="L388" s="2" t="str">
        <f>_xlfn.XLOOKUP(I388,Sheet!$B$2:$B$900,Sheet!$A$2:$A$900)</f>
        <v>TTWO</v>
      </c>
      <c r="M388" s="17">
        <f t="shared" si="20"/>
        <v>-3.6164704096833E-3</v>
      </c>
      <c r="P388" s="7"/>
      <c r="R388" s="6" t="s">
        <v>774</v>
      </c>
      <c r="S388" s="20">
        <v>3.5240163637504998E-3</v>
      </c>
      <c r="V388" s="12"/>
    </row>
    <row r="389" spans="1:22">
      <c r="A389" s="1" t="s">
        <v>776</v>
      </c>
      <c r="B389">
        <v>0.26969048860150258</v>
      </c>
      <c r="C389">
        <v>9.0525642769940351E-2</v>
      </c>
      <c r="D389">
        <v>1.25226682046899</v>
      </c>
      <c r="E389">
        <v>-0.17916484583156231</v>
      </c>
      <c r="F389" s="18">
        <f t="shared" si="18"/>
        <v>3.4817555843076001E-3</v>
      </c>
      <c r="G389" s="18">
        <f t="shared" si="19"/>
        <v>5.5110546922600097E-2</v>
      </c>
      <c r="I389" s="6" t="s">
        <v>777</v>
      </c>
      <c r="J389" s="20">
        <v>3.4817555843076001E-3</v>
      </c>
      <c r="L389" s="2" t="str">
        <f>_xlfn.XLOOKUP(I389,Sheet!$B$2:$B$900,Sheet!$A$2:$A$900)</f>
        <v>TXN</v>
      </c>
      <c r="M389" s="17">
        <f t="shared" si="20"/>
        <v>3.4817555843076001E-3</v>
      </c>
      <c r="P389" s="7"/>
      <c r="R389" s="6" t="s">
        <v>776</v>
      </c>
      <c r="S389" s="20">
        <v>5.5110546922600097E-2</v>
      </c>
      <c r="V389" s="12"/>
    </row>
    <row r="390" spans="1:22">
      <c r="A390" s="1" t="s">
        <v>778</v>
      </c>
      <c r="B390">
        <v>0.20655424326151181</v>
      </c>
      <c r="C390">
        <v>0.15550668531771969</v>
      </c>
      <c r="D390">
        <v>0.89163999123062876</v>
      </c>
      <c r="E390">
        <v>-5.1047557943792121E-2</v>
      </c>
      <c r="F390" s="18">
        <f t="shared" si="18"/>
        <v>5.9823257743343997E-3</v>
      </c>
      <c r="G390" s="18">
        <f t="shared" si="19"/>
        <v>-7.8884322298612992E-3</v>
      </c>
      <c r="I390" s="6" t="s">
        <v>779</v>
      </c>
      <c r="J390" s="20">
        <v>5.9823257743343997E-3</v>
      </c>
      <c r="L390" s="2" t="str">
        <f>_xlfn.XLOOKUP(I390,Sheet!$B$2:$B$900,Sheet!$A$2:$A$900)</f>
        <v>TXT</v>
      </c>
      <c r="M390" s="17">
        <f t="shared" si="20"/>
        <v>5.9823257743343997E-3</v>
      </c>
      <c r="P390" s="7"/>
      <c r="R390" s="6" t="s">
        <v>778</v>
      </c>
      <c r="S390" s="20">
        <v>-7.8884322298612992E-3</v>
      </c>
      <c r="V390" s="12"/>
    </row>
    <row r="391" spans="1:22">
      <c r="A391" s="1" t="s">
        <v>780</v>
      </c>
      <c r="B391">
        <v>0.27856270657484888</v>
      </c>
      <c r="C391">
        <v>0.29567964488996079</v>
      </c>
      <c r="D391">
        <v>1.3029438890657961</v>
      </c>
      <c r="E391">
        <v>1.7116938315111851E-2</v>
      </c>
      <c r="F391" s="18">
        <f t="shared" si="18"/>
        <v>-1.8711183366592E-3</v>
      </c>
      <c r="G391" s="18">
        <f t="shared" si="19"/>
        <v>5.2129019652872297E-2</v>
      </c>
      <c r="I391" s="6" t="s">
        <v>781</v>
      </c>
      <c r="J391" s="20">
        <v>-1.8711183366592E-3</v>
      </c>
      <c r="L391" s="2" t="str">
        <f>_xlfn.XLOOKUP(I391,Sheet!$B$2:$B$900,Sheet!$A$2:$A$900)</f>
        <v>TYL</v>
      </c>
      <c r="M391" s="17">
        <f t="shared" si="20"/>
        <v>-1.8711183366592E-3</v>
      </c>
      <c r="P391" s="7"/>
      <c r="R391" s="6" t="s">
        <v>780</v>
      </c>
      <c r="S391" s="20">
        <v>5.2129019652872297E-2</v>
      </c>
      <c r="V391" s="12"/>
    </row>
    <row r="392" spans="1:22">
      <c r="A392" s="1" t="s">
        <v>782</v>
      </c>
      <c r="B392">
        <v>0.27498615150003608</v>
      </c>
      <c r="C392">
        <v>0.15558905027276879</v>
      </c>
      <c r="D392">
        <v>1.2825150259099249</v>
      </c>
      <c r="E392">
        <v>-0.11939710122726729</v>
      </c>
      <c r="F392" s="18">
        <f t="shared" si="18"/>
        <v>7.8686683088190004E-3</v>
      </c>
      <c r="G392" s="18">
        <f t="shared" si="19"/>
        <v>-0.4284230980040345</v>
      </c>
      <c r="I392" s="6" t="s">
        <v>783</v>
      </c>
      <c r="J392" s="20">
        <v>7.8686683088190004E-3</v>
      </c>
      <c r="L392" s="2" t="str">
        <f>_xlfn.XLOOKUP(I392,Sheet!$B$2:$B$900,Sheet!$A$2:$A$900)</f>
        <v>UAL</v>
      </c>
      <c r="M392" s="17">
        <f t="shared" si="20"/>
        <v>7.8686683088190004E-3</v>
      </c>
      <c r="P392" s="7"/>
      <c r="R392" s="6" t="s">
        <v>782</v>
      </c>
      <c r="S392" s="20">
        <v>-0.4284230980040345</v>
      </c>
      <c r="V392" s="12"/>
    </row>
    <row r="393" spans="1:22">
      <c r="A393" s="1" t="s">
        <v>784</v>
      </c>
      <c r="B393">
        <v>0.24248930508022659</v>
      </c>
      <c r="C393">
        <v>6.0035581215053702E-2</v>
      </c>
      <c r="D393">
        <v>1.0968968501455381</v>
      </c>
      <c r="E393">
        <v>-0.18245372386517289</v>
      </c>
      <c r="F393" s="18">
        <f t="shared" si="18"/>
        <v>-3.3093410274288998E-3</v>
      </c>
      <c r="G393" s="18">
        <f t="shared" si="19"/>
        <v>1.6462933500999598E-2</v>
      </c>
      <c r="I393" s="6" t="s">
        <v>785</v>
      </c>
      <c r="J393" s="20">
        <v>-3.3093410274288998E-3</v>
      </c>
      <c r="L393" s="2" t="str">
        <f>_xlfn.XLOOKUP(I393,Sheet!$B$2:$B$900,Sheet!$A$2:$A$900)</f>
        <v>UDR</v>
      </c>
      <c r="M393" s="17">
        <f t="shared" si="20"/>
        <v>-3.3093410274288998E-3</v>
      </c>
      <c r="P393" s="7"/>
      <c r="R393" s="6" t="s">
        <v>784</v>
      </c>
      <c r="S393" s="20">
        <v>1.6462933500999598E-2</v>
      </c>
      <c r="V393" s="12"/>
    </row>
    <row r="394" spans="1:22">
      <c r="A394" s="1" t="s">
        <v>786</v>
      </c>
      <c r="B394">
        <v>0.19947409453609791</v>
      </c>
      <c r="C394">
        <v>0.11735738820552701</v>
      </c>
      <c r="D394">
        <v>0.85119901201761872</v>
      </c>
      <c r="E394">
        <v>-8.211670633057086E-2</v>
      </c>
      <c r="F394" s="18">
        <f t="shared" si="18"/>
        <v>1.7792418922753001E-3</v>
      </c>
      <c r="G394" s="18">
        <f t="shared" si="19"/>
        <v>-4.3476176418378802E-2</v>
      </c>
      <c r="I394" s="6" t="s">
        <v>787</v>
      </c>
      <c r="J394" s="20">
        <v>1.7792418922753001E-3</v>
      </c>
      <c r="L394" s="2" t="str">
        <f>_xlfn.XLOOKUP(I394,Sheet!$B$2:$B$900,Sheet!$A$2:$A$900)</f>
        <v>UHS</v>
      </c>
      <c r="M394" s="17">
        <f t="shared" si="20"/>
        <v>1.7792418922753001E-3</v>
      </c>
      <c r="P394" s="7"/>
      <c r="R394" s="6" t="s">
        <v>786</v>
      </c>
      <c r="S394" s="20">
        <v>-4.3476176418378802E-2</v>
      </c>
      <c r="V394" s="12"/>
    </row>
    <row r="395" spans="1:22">
      <c r="A395" s="1" t="s">
        <v>788</v>
      </c>
      <c r="B395">
        <v>0.1362320256064555</v>
      </c>
      <c r="C395">
        <v>8.2638299156036821E-2</v>
      </c>
      <c r="D395">
        <v>0.48996773084536221</v>
      </c>
      <c r="E395">
        <v>-5.3593726450418662E-2</v>
      </c>
      <c r="F395" s="18">
        <f t="shared" si="18"/>
        <v>3.2240208973113998E-3</v>
      </c>
      <c r="G395" s="18">
        <f t="shared" si="19"/>
        <v>3.0005855499961799E-2</v>
      </c>
      <c r="I395" s="6" t="s">
        <v>789</v>
      </c>
      <c r="J395" s="20">
        <v>3.2240208973113998E-3</v>
      </c>
      <c r="L395" s="2" t="str">
        <f>_xlfn.XLOOKUP(I395,Sheet!$B$2:$B$900,Sheet!$A$2:$A$900)</f>
        <v>ULTA</v>
      </c>
      <c r="M395" s="17">
        <f t="shared" si="20"/>
        <v>3.2240208973113998E-3</v>
      </c>
      <c r="P395" s="7"/>
      <c r="R395" s="6" t="s">
        <v>788</v>
      </c>
      <c r="S395" s="20">
        <v>3.0005855499961799E-2</v>
      </c>
      <c r="V395" s="12"/>
    </row>
    <row r="396" spans="1:22">
      <c r="A396" s="1" t="s">
        <v>790</v>
      </c>
      <c r="B396">
        <v>9.9980461050392544E-2</v>
      </c>
      <c r="C396">
        <v>3.0078397244755362E-2</v>
      </c>
      <c r="D396">
        <v>0.28290304541177902</v>
      </c>
      <c r="E396">
        <v>-6.9902063805637182E-2</v>
      </c>
      <c r="F396" s="18">
        <f t="shared" si="18"/>
        <v>-1.0465975659993999E-3</v>
      </c>
      <c r="G396" s="18">
        <f t="shared" si="19"/>
        <v>6.8519207465992896E-2</v>
      </c>
      <c r="I396" s="6" t="s">
        <v>791</v>
      </c>
      <c r="J396" s="20">
        <v>-1.0465975659993999E-3</v>
      </c>
      <c r="L396" s="2" t="str">
        <f>_xlfn.XLOOKUP(I396,Sheet!$B$2:$B$900,Sheet!$A$2:$A$900)</f>
        <v>UNH</v>
      </c>
      <c r="M396" s="17">
        <f t="shared" si="20"/>
        <v>-1.0465975659993999E-3</v>
      </c>
      <c r="P396" s="7"/>
      <c r="R396" s="6" t="s">
        <v>790</v>
      </c>
      <c r="S396" s="20">
        <v>6.8519207465992896E-2</v>
      </c>
      <c r="V396" s="12"/>
    </row>
    <row r="397" spans="1:22">
      <c r="A397" s="1" t="s">
        <v>792</v>
      </c>
      <c r="B397">
        <v>0.20298140121847649</v>
      </c>
      <c r="C397">
        <v>0.22355735078855291</v>
      </c>
      <c r="D397">
        <v>0.87123233647683529</v>
      </c>
      <c r="E397">
        <v>2.057594957007633E-2</v>
      </c>
      <c r="F397" s="18">
        <f t="shared" si="18"/>
        <v>-9.2062679978960002E-4</v>
      </c>
      <c r="G397" s="18">
        <f t="shared" si="19"/>
        <v>4.1317211069240398E-2</v>
      </c>
      <c r="I397" s="6" t="s">
        <v>793</v>
      </c>
      <c r="J397" s="20">
        <v>-9.2062679978960002E-4</v>
      </c>
      <c r="L397" s="2" t="str">
        <f>_xlfn.XLOOKUP(I397,Sheet!$B$2:$B$900,Sheet!$A$2:$A$900)</f>
        <v>UNP</v>
      </c>
      <c r="M397" s="17">
        <f t="shared" si="20"/>
        <v>-9.2062679978960002E-4</v>
      </c>
      <c r="P397" s="7"/>
      <c r="R397" s="6" t="s">
        <v>792</v>
      </c>
      <c r="S397" s="20">
        <v>4.1317211069240398E-2</v>
      </c>
      <c r="V397" s="12"/>
    </row>
    <row r="398" spans="1:22">
      <c r="A398" s="1" t="s">
        <v>794</v>
      </c>
      <c r="B398">
        <v>0.24346807412957069</v>
      </c>
      <c r="C398">
        <v>-3.4283342256127058E-2</v>
      </c>
      <c r="D398">
        <v>1.102487464172724</v>
      </c>
      <c r="E398">
        <v>-0.27775141638569778</v>
      </c>
      <c r="F398" s="18">
        <f t="shared" si="18"/>
        <v>-2.6342307775507E-3</v>
      </c>
      <c r="G398" s="18">
        <f t="shared" si="19"/>
        <v>6.4549421171755605E-2</v>
      </c>
      <c r="I398" s="6" t="s">
        <v>795</v>
      </c>
      <c r="J398" s="20">
        <v>-2.6342307775507E-3</v>
      </c>
      <c r="L398" s="2" t="str">
        <f>_xlfn.XLOOKUP(I398,Sheet!$B$2:$B$900,Sheet!$A$2:$A$900)</f>
        <v>UPS</v>
      </c>
      <c r="M398" s="17">
        <f t="shared" si="20"/>
        <v>-2.6342307775507E-3</v>
      </c>
      <c r="P398" s="7"/>
      <c r="R398" s="6" t="s">
        <v>794</v>
      </c>
      <c r="S398" s="20">
        <v>6.4549421171755605E-2</v>
      </c>
      <c r="V398" s="12"/>
    </row>
    <row r="399" spans="1:22">
      <c r="A399" s="1" t="s">
        <v>796</v>
      </c>
      <c r="B399">
        <v>0.34623846738704062</v>
      </c>
      <c r="C399">
        <v>0.56440985162456259</v>
      </c>
      <c r="D399">
        <v>1.6894998983211591</v>
      </c>
      <c r="E399">
        <v>0.218171384237522</v>
      </c>
      <c r="F399" s="18">
        <f t="shared" si="18"/>
        <v>1.03542028396592E-2</v>
      </c>
      <c r="G399" s="18">
        <f t="shared" si="19"/>
        <v>7.8298214348765299E-2</v>
      </c>
      <c r="I399" s="6" t="s">
        <v>797</v>
      </c>
      <c r="J399" s="20">
        <v>1.03542028396592E-2</v>
      </c>
      <c r="L399" s="2" t="str">
        <f>_xlfn.XLOOKUP(I399,Sheet!$B$2:$B$900,Sheet!$A$2:$A$900)</f>
        <v>URI</v>
      </c>
      <c r="M399" s="17">
        <f t="shared" si="20"/>
        <v>1.03542028396592E-2</v>
      </c>
      <c r="P399" s="7"/>
      <c r="R399" s="6" t="s">
        <v>796</v>
      </c>
      <c r="S399" s="20">
        <v>7.8298214348765299E-2</v>
      </c>
      <c r="V399" s="12"/>
    </row>
    <row r="400" spans="1:22">
      <c r="A400" s="1" t="s">
        <v>798</v>
      </c>
      <c r="B400">
        <v>0.34936362128736781</v>
      </c>
      <c r="C400">
        <v>0.1271021153698845</v>
      </c>
      <c r="D400">
        <v>1.707350410905299</v>
      </c>
      <c r="E400">
        <v>-0.22226150591748331</v>
      </c>
      <c r="F400" s="18">
        <f t="shared" si="18"/>
        <v>8.5476532423290003E-4</v>
      </c>
      <c r="G400" s="18">
        <f t="shared" si="19"/>
        <v>-2.6540467441297299E-2</v>
      </c>
      <c r="I400" s="6" t="s">
        <v>799</v>
      </c>
      <c r="J400" s="20">
        <v>8.5476532423290003E-4</v>
      </c>
      <c r="L400" s="2" t="str">
        <f>_xlfn.XLOOKUP(I400,Sheet!$B$2:$B$900,Sheet!$A$2:$A$900)</f>
        <v>USB</v>
      </c>
      <c r="M400" s="17">
        <f t="shared" si="20"/>
        <v>8.5476532423290003E-4</v>
      </c>
      <c r="P400" s="7"/>
      <c r="R400" s="6" t="s">
        <v>798</v>
      </c>
      <c r="S400" s="20">
        <v>-2.6540467441297299E-2</v>
      </c>
      <c r="V400" s="12"/>
    </row>
    <row r="401" spans="1:22">
      <c r="A401" s="1" t="s">
        <v>800</v>
      </c>
      <c r="B401">
        <v>0.18437166638629809</v>
      </c>
      <c r="C401">
        <v>0.24559710534877</v>
      </c>
      <c r="D401">
        <v>0.76493571352506951</v>
      </c>
      <c r="E401">
        <v>6.1225438962471852E-2</v>
      </c>
      <c r="F401" s="18">
        <f t="shared" si="18"/>
        <v>2.1547706182041002E-3</v>
      </c>
      <c r="G401" s="18">
        <f t="shared" si="19"/>
        <v>3.1638762586578897E-2</v>
      </c>
      <c r="I401" s="6" t="s">
        <v>801</v>
      </c>
      <c r="J401" s="20">
        <v>2.1547706182041002E-3</v>
      </c>
      <c r="L401" s="2" t="str">
        <f>_xlfn.XLOOKUP(I401,Sheet!$B$2:$B$900,Sheet!$A$2:$A$900)</f>
        <v>V</v>
      </c>
      <c r="M401" s="17">
        <f t="shared" si="20"/>
        <v>2.1547706182041002E-3</v>
      </c>
      <c r="P401" s="7"/>
      <c r="R401" s="6" t="s">
        <v>800</v>
      </c>
      <c r="S401" s="20">
        <v>3.1638762586578897E-2</v>
      </c>
      <c r="V401" s="12"/>
    </row>
    <row r="402" spans="1:22">
      <c r="A402" s="1" t="s">
        <v>802</v>
      </c>
      <c r="B402">
        <v>0.31572919710189268</v>
      </c>
      <c r="C402">
        <v>-0.1860222688529862</v>
      </c>
      <c r="D402">
        <v>1.515234524349989</v>
      </c>
      <c r="E402">
        <v>-0.50175146595487896</v>
      </c>
      <c r="F402" s="18">
        <f t="shared" si="18"/>
        <v>2.3920108550696002E-3</v>
      </c>
      <c r="G402" s="18">
        <f t="shared" si="19"/>
        <v>-0.14279174505125369</v>
      </c>
      <c r="I402" s="6" t="s">
        <v>803</v>
      </c>
      <c r="J402" s="20">
        <v>2.3920108550696002E-3</v>
      </c>
      <c r="L402" s="2" t="str">
        <f>_xlfn.XLOOKUP(I402,Sheet!$B$2:$B$900,Sheet!$A$2:$A$900)</f>
        <v>VFC</v>
      </c>
      <c r="M402" s="17">
        <f t="shared" si="20"/>
        <v>2.3920108550696002E-3</v>
      </c>
      <c r="P402" s="7"/>
      <c r="R402" s="6" t="s">
        <v>802</v>
      </c>
      <c r="S402" s="20">
        <v>-0.14279174505125369</v>
      </c>
      <c r="V402" s="12"/>
    </row>
    <row r="403" spans="1:22">
      <c r="A403" s="1" t="s">
        <v>804</v>
      </c>
      <c r="B403">
        <v>0.17169692767596359</v>
      </c>
      <c r="C403">
        <v>0.11022922613405341</v>
      </c>
      <c r="D403">
        <v>0.6925390924096001</v>
      </c>
      <c r="E403">
        <v>-6.1467701541910252E-2</v>
      </c>
      <c r="F403" s="18">
        <f t="shared" si="18"/>
        <v>4.2104209910733999E-3</v>
      </c>
      <c r="G403" s="18">
        <f t="shared" si="19"/>
        <v>2.4301446800995001E-3</v>
      </c>
      <c r="I403" s="6" t="s">
        <v>805</v>
      </c>
      <c r="J403" s="20">
        <v>4.2104209910733999E-3</v>
      </c>
      <c r="L403" s="2" t="str">
        <f>_xlfn.XLOOKUP(I403,Sheet!$B$2:$B$900,Sheet!$A$2:$A$900)</f>
        <v>VLO</v>
      </c>
      <c r="M403" s="17">
        <f t="shared" si="20"/>
        <v>4.2104209910733999E-3</v>
      </c>
      <c r="P403" s="7"/>
      <c r="R403" s="6" t="s">
        <v>804</v>
      </c>
      <c r="S403" s="20">
        <v>2.4301446800995001E-3</v>
      </c>
      <c r="V403" s="12"/>
    </row>
    <row r="404" spans="1:22">
      <c r="A404" s="1" t="s">
        <v>806</v>
      </c>
      <c r="B404">
        <v>0.24246648946700819</v>
      </c>
      <c r="C404">
        <v>0.29502006042380541</v>
      </c>
      <c r="D404">
        <v>1.0967665300384779</v>
      </c>
      <c r="E404">
        <v>5.2553570956797191E-2</v>
      </c>
      <c r="F404" s="18">
        <f t="shared" si="18"/>
        <v>-1.4592367988320999E-3</v>
      </c>
      <c r="G404" s="18">
        <f t="shared" si="19"/>
        <v>3.3064866293032999E-2</v>
      </c>
      <c r="I404" s="6" t="s">
        <v>807</v>
      </c>
      <c r="J404" s="20">
        <v>-1.4592367988320999E-3</v>
      </c>
      <c r="L404" s="2" t="str">
        <f>_xlfn.XLOOKUP(I404,Sheet!$B$2:$B$900,Sheet!$A$2:$A$900)</f>
        <v>VMC</v>
      </c>
      <c r="M404" s="17">
        <f t="shared" si="20"/>
        <v>-1.4592367988320999E-3</v>
      </c>
      <c r="P404" s="7"/>
      <c r="R404" s="6" t="s">
        <v>806</v>
      </c>
      <c r="S404" s="20">
        <v>3.3064866293032999E-2</v>
      </c>
      <c r="V404" s="12"/>
    </row>
    <row r="405" spans="1:22">
      <c r="A405" s="1" t="s">
        <v>808</v>
      </c>
      <c r="B405">
        <v>0.19037593990296811</v>
      </c>
      <c r="C405">
        <v>2.0551196276366031E-2</v>
      </c>
      <c r="D405">
        <v>0.79923141971628076</v>
      </c>
      <c r="E405">
        <v>-0.16982474362660199</v>
      </c>
      <c r="F405" s="18">
        <f t="shared" si="18"/>
        <v>3.4107230895289998E-4</v>
      </c>
      <c r="G405" s="18">
        <f t="shared" si="19"/>
        <v>8.4942283931043992E-3</v>
      </c>
      <c r="I405" s="6" t="s">
        <v>809</v>
      </c>
      <c r="J405" s="20">
        <v>3.4107230895289998E-4</v>
      </c>
      <c r="L405" s="2" t="str">
        <f>_xlfn.XLOOKUP(I405,Sheet!$B$2:$B$900,Sheet!$A$2:$A$900)</f>
        <v>VRSN</v>
      </c>
      <c r="M405" s="17">
        <f t="shared" si="20"/>
        <v>3.4107230895289998E-4</v>
      </c>
      <c r="P405" s="7"/>
      <c r="R405" s="6" t="s">
        <v>808</v>
      </c>
      <c r="S405" s="20">
        <v>8.4942283931043992E-3</v>
      </c>
      <c r="V405" s="12"/>
    </row>
    <row r="406" spans="1:22">
      <c r="A406" s="1" t="s">
        <v>810</v>
      </c>
      <c r="B406">
        <v>0.1636779395201941</v>
      </c>
      <c r="C406">
        <v>0.37350496541750849</v>
      </c>
      <c r="D406">
        <v>0.64673557247042168</v>
      </c>
      <c r="E406">
        <v>0.20982702589731439</v>
      </c>
      <c r="F406" s="18">
        <f t="shared" si="18"/>
        <v>-3.0686037876979E-3</v>
      </c>
      <c r="G406" s="18">
        <f t="shared" si="19"/>
        <v>2.6517117423132099E-2</v>
      </c>
      <c r="I406" s="6" t="s">
        <v>811</v>
      </c>
      <c r="J406" s="20">
        <v>-3.0686037876979E-3</v>
      </c>
      <c r="L406" s="2" t="str">
        <f>_xlfn.XLOOKUP(I406,Sheet!$B$2:$B$900,Sheet!$A$2:$A$900)</f>
        <v>VRTX</v>
      </c>
      <c r="M406" s="17">
        <f t="shared" si="20"/>
        <v>-3.0686037876979E-3</v>
      </c>
      <c r="P406" s="7"/>
      <c r="R406" s="6" t="s">
        <v>810</v>
      </c>
      <c r="S406" s="20">
        <v>2.6517117423132099E-2</v>
      </c>
      <c r="V406" s="12"/>
    </row>
    <row r="407" spans="1:22">
      <c r="A407" s="1" t="s">
        <v>812</v>
      </c>
      <c r="B407">
        <v>0.21903584614555771</v>
      </c>
      <c r="C407">
        <v>0.17457067998552289</v>
      </c>
      <c r="D407">
        <v>0.96293344315585339</v>
      </c>
      <c r="E407">
        <v>-4.4465166160034757E-2</v>
      </c>
      <c r="F407" s="18">
        <f t="shared" si="18"/>
        <v>9.7527781349879999E-4</v>
      </c>
      <c r="G407" s="18">
        <f t="shared" si="19"/>
        <v>-4.1038500459090403E-2</v>
      </c>
      <c r="I407" s="6" t="s">
        <v>813</v>
      </c>
      <c r="J407" s="20">
        <v>9.7527781349879999E-4</v>
      </c>
      <c r="L407" s="2" t="str">
        <f>_xlfn.XLOOKUP(I407,Sheet!$B$2:$B$900,Sheet!$A$2:$A$900)</f>
        <v>VTR</v>
      </c>
      <c r="M407" s="17">
        <f t="shared" si="20"/>
        <v>9.7527781349879999E-4</v>
      </c>
      <c r="P407" s="7"/>
      <c r="R407" s="6" t="s">
        <v>812</v>
      </c>
      <c r="S407" s="20">
        <v>-4.1038500459090403E-2</v>
      </c>
      <c r="V407" s="12"/>
    </row>
    <row r="408" spans="1:22">
      <c r="A408" s="1" t="s">
        <v>814</v>
      </c>
      <c r="B408">
        <v>0.19315916920381049</v>
      </c>
      <c r="C408">
        <v>5.1710641503079142E-2</v>
      </c>
      <c r="D408">
        <v>0.81512889908650787</v>
      </c>
      <c r="E408">
        <v>-0.14144852770073141</v>
      </c>
      <c r="F408" s="18">
        <f t="shared" si="18"/>
        <v>-3.5480698368799001E-3</v>
      </c>
      <c r="G408" s="18">
        <f t="shared" si="19"/>
        <v>-1.6264944945436459</v>
      </c>
      <c r="I408" s="6" t="s">
        <v>815</v>
      </c>
      <c r="J408" s="20">
        <v>-3.5480698368799001E-3</v>
      </c>
      <c r="L408" s="2" t="str">
        <f>_xlfn.XLOOKUP(I408,Sheet!$B$2:$B$900,Sheet!$A$2:$A$900)</f>
        <v>VTRS</v>
      </c>
      <c r="M408" s="17">
        <f t="shared" si="20"/>
        <v>-3.5480698368799001E-3</v>
      </c>
      <c r="P408" s="7"/>
      <c r="R408" s="6" t="s">
        <v>814</v>
      </c>
      <c r="S408" s="20">
        <v>-1.6264944945436459</v>
      </c>
      <c r="V408" s="12"/>
    </row>
    <row r="409" spans="1:22">
      <c r="A409" s="1" t="s">
        <v>816</v>
      </c>
      <c r="B409">
        <v>0.1313087485335783</v>
      </c>
      <c r="C409">
        <v>5.2746992526848113E-2</v>
      </c>
      <c r="D409">
        <v>0.46184654956996851</v>
      </c>
      <c r="E409">
        <v>-7.856175600673021E-2</v>
      </c>
      <c r="F409" s="18">
        <f t="shared" si="18"/>
        <v>-1.11642040133559E-2</v>
      </c>
      <c r="G409" s="18">
        <f t="shared" si="19"/>
        <v>-3.7331001638335103E-2</v>
      </c>
      <c r="I409" s="6" t="s">
        <v>817</v>
      </c>
      <c r="J409" s="20">
        <v>-1.11642040133559E-2</v>
      </c>
      <c r="L409" s="2" t="str">
        <f>_xlfn.XLOOKUP(I409,Sheet!$B$2:$B$900,Sheet!$A$2:$A$900)</f>
        <v>VZ</v>
      </c>
      <c r="M409" s="17">
        <f t="shared" si="20"/>
        <v>-1.11642040133559E-2</v>
      </c>
      <c r="P409" s="7"/>
      <c r="R409" s="6" t="s">
        <v>816</v>
      </c>
      <c r="S409" s="20">
        <v>-3.7331001638335103E-2</v>
      </c>
      <c r="V409" s="12"/>
    </row>
    <row r="410" spans="1:22">
      <c r="A410" s="1" t="s">
        <v>818</v>
      </c>
      <c r="B410">
        <v>0.209317032967724</v>
      </c>
      <c r="C410">
        <v>0.26877874611657682</v>
      </c>
      <c r="D410">
        <v>0.90742072203332935</v>
      </c>
      <c r="E410">
        <v>5.9461713148852853E-2</v>
      </c>
      <c r="F410" s="18">
        <f t="shared" si="18"/>
        <v>1.4610859143596E-3</v>
      </c>
      <c r="G410" s="18">
        <f t="shared" si="19"/>
        <v>-2.89963217334606E-2</v>
      </c>
      <c r="I410" s="6" t="s">
        <v>819</v>
      </c>
      <c r="J410" s="20">
        <v>1.4610859143596E-3</v>
      </c>
      <c r="L410" s="2" t="str">
        <f>_xlfn.XLOOKUP(I410,Sheet!$B$2:$B$900,Sheet!$A$2:$A$900)</f>
        <v>WAB</v>
      </c>
      <c r="M410" s="17">
        <f t="shared" si="20"/>
        <v>1.4610859143596E-3</v>
      </c>
      <c r="P410" s="7"/>
      <c r="R410" s="6" t="s">
        <v>818</v>
      </c>
      <c r="S410" s="20">
        <v>-2.89963217334606E-2</v>
      </c>
      <c r="V410" s="12"/>
    </row>
    <row r="411" spans="1:22">
      <c r="A411" s="1" t="s">
        <v>820</v>
      </c>
      <c r="B411">
        <v>0.21643321203020499</v>
      </c>
      <c r="C411">
        <v>4.7184807809794727E-3</v>
      </c>
      <c r="D411">
        <v>0.94806750230629966</v>
      </c>
      <c r="E411">
        <v>-0.21171473124922549</v>
      </c>
      <c r="F411" s="18">
        <f t="shared" si="18"/>
        <v>-1.4260173692074E-3</v>
      </c>
      <c r="G411" s="18">
        <f t="shared" si="19"/>
        <v>4.1229149121647699E-2</v>
      </c>
      <c r="I411" s="6" t="s">
        <v>821</v>
      </c>
      <c r="J411" s="20">
        <v>-1.4260173692074E-3</v>
      </c>
      <c r="L411" s="2" t="str">
        <f>_xlfn.XLOOKUP(I411,Sheet!$B$2:$B$900,Sheet!$A$2:$A$900)</f>
        <v>WAT</v>
      </c>
      <c r="M411" s="17">
        <f t="shared" si="20"/>
        <v>-1.4260173692074E-3</v>
      </c>
      <c r="P411" s="7"/>
      <c r="R411" s="6" t="s">
        <v>820</v>
      </c>
      <c r="S411" s="20">
        <v>4.1229149121647699E-2</v>
      </c>
      <c r="V411" s="12"/>
    </row>
    <row r="412" spans="1:22">
      <c r="A412" s="1" t="s">
        <v>822</v>
      </c>
      <c r="B412">
        <v>0.20941662345025919</v>
      </c>
      <c r="C412">
        <v>-0.23293881371513089</v>
      </c>
      <c r="D412">
        <v>0.90798957119034862</v>
      </c>
      <c r="E412">
        <v>-0.44235543716539022</v>
      </c>
      <c r="F412" s="18">
        <f t="shared" si="18"/>
        <v>-4.2322129485643997E-3</v>
      </c>
      <c r="G412" s="18">
        <f t="shared" si="19"/>
        <v>-0.16809546842347761</v>
      </c>
      <c r="I412" s="6" t="s">
        <v>823</v>
      </c>
      <c r="J412" s="20">
        <v>-4.2322129485643997E-3</v>
      </c>
      <c r="L412" s="2" t="str">
        <f>_xlfn.XLOOKUP(I412,Sheet!$B$2:$B$900,Sheet!$A$2:$A$900)</f>
        <v>WBA</v>
      </c>
      <c r="M412" s="17">
        <f t="shared" si="20"/>
        <v>-4.2322129485643997E-3</v>
      </c>
      <c r="P412" s="7"/>
      <c r="R412" s="6" t="s">
        <v>822</v>
      </c>
      <c r="S412" s="20">
        <v>-0.16809546842347761</v>
      </c>
      <c r="V412" s="12"/>
    </row>
    <row r="413" spans="1:22">
      <c r="A413" s="1" t="s">
        <v>824</v>
      </c>
      <c r="B413">
        <v>0.37917099977266783</v>
      </c>
      <c r="C413">
        <v>0.3299305135659556</v>
      </c>
      <c r="D413">
        <v>1.877606661228326</v>
      </c>
      <c r="E413">
        <v>-4.9240486206712231E-2</v>
      </c>
      <c r="F413" s="18">
        <f t="shared" si="18"/>
        <v>-1.3618862901508E-3</v>
      </c>
      <c r="G413" s="18">
        <f t="shared" si="19"/>
        <v>-0.1206760738115259</v>
      </c>
      <c r="I413" s="6" t="s">
        <v>825</v>
      </c>
      <c r="J413" s="20">
        <v>-1.3618862901508E-3</v>
      </c>
      <c r="L413" s="2" t="str">
        <f>_xlfn.XLOOKUP(I413,Sheet!$B$2:$B$900,Sheet!$A$2:$A$900)</f>
        <v>WBD</v>
      </c>
      <c r="M413" s="17">
        <f t="shared" si="20"/>
        <v>-1.3618862901508E-3</v>
      </c>
      <c r="P413" s="7"/>
      <c r="R413" s="6" t="s">
        <v>824</v>
      </c>
      <c r="S413" s="20">
        <v>-0.1206760738115259</v>
      </c>
      <c r="V413" s="12"/>
    </row>
    <row r="414" spans="1:22">
      <c r="A414" s="1" t="s">
        <v>826</v>
      </c>
      <c r="B414">
        <v>0.28689588381224929</v>
      </c>
      <c r="C414">
        <v>0.57810745295593835</v>
      </c>
      <c r="D414">
        <v>1.350542020193519</v>
      </c>
      <c r="E414">
        <v>0.29121156914368912</v>
      </c>
      <c r="F414" s="18">
        <f t="shared" si="18"/>
        <v>8.5114103387670999E-3</v>
      </c>
      <c r="G414" s="18">
        <f t="shared" si="19"/>
        <v>-0.11796154049337659</v>
      </c>
      <c r="I414" s="6" t="s">
        <v>827</v>
      </c>
      <c r="J414" s="20">
        <v>8.5114103387670999E-3</v>
      </c>
      <c r="L414" s="2" t="str">
        <f>_xlfn.XLOOKUP(I414,Sheet!$B$2:$B$900,Sheet!$A$2:$A$900)</f>
        <v>WDC</v>
      </c>
      <c r="M414" s="17">
        <f t="shared" si="20"/>
        <v>8.5114103387670999E-3</v>
      </c>
      <c r="P414" s="7"/>
      <c r="R414" s="6" t="s">
        <v>826</v>
      </c>
      <c r="S414" s="20">
        <v>-0.11796154049337659</v>
      </c>
      <c r="V414" s="12"/>
    </row>
    <row r="415" spans="1:22">
      <c r="A415" s="1" t="s">
        <v>828</v>
      </c>
      <c r="B415">
        <v>0.14251698739117119</v>
      </c>
      <c r="C415">
        <v>-5.2770401728122418E-2</v>
      </c>
      <c r="D415">
        <v>0.52586669550664344</v>
      </c>
      <c r="E415">
        <v>-0.19528738911929369</v>
      </c>
      <c r="F415" s="18">
        <f t="shared" si="18"/>
        <v>-8.8684934570298999E-3</v>
      </c>
      <c r="G415" s="18">
        <f t="shared" si="19"/>
        <v>3.0581499371666401E-2</v>
      </c>
      <c r="I415" s="6" t="s">
        <v>829</v>
      </c>
      <c r="J415" s="20">
        <v>-8.8684934570298999E-3</v>
      </c>
      <c r="L415" s="2" t="str">
        <f>_xlfn.XLOOKUP(I415,Sheet!$B$2:$B$900,Sheet!$A$2:$A$900)</f>
        <v>WEC</v>
      </c>
      <c r="M415" s="17">
        <f t="shared" si="20"/>
        <v>-8.8684934570298999E-3</v>
      </c>
      <c r="P415" s="7"/>
      <c r="R415" s="6" t="s">
        <v>828</v>
      </c>
      <c r="S415" s="20">
        <v>3.0581499371666401E-2</v>
      </c>
      <c r="V415" s="12"/>
    </row>
    <row r="416" spans="1:22">
      <c r="A416" s="1" t="s">
        <v>830</v>
      </c>
      <c r="B416">
        <v>0.21414836353647351</v>
      </c>
      <c r="C416">
        <v>0.37851541728435578</v>
      </c>
      <c r="D416">
        <v>0.93501671565993971</v>
      </c>
      <c r="E416">
        <v>0.1643670537478823</v>
      </c>
      <c r="F416" s="18">
        <f t="shared" si="18"/>
        <v>-5.5847105547619997E-4</v>
      </c>
      <c r="G416" s="18">
        <f t="shared" si="19"/>
        <v>1.5869369608428999E-2</v>
      </c>
      <c r="I416" s="6" t="s">
        <v>831</v>
      </c>
      <c r="J416" s="20">
        <v>-5.5847105547619997E-4</v>
      </c>
      <c r="L416" s="2" t="str">
        <f>_xlfn.XLOOKUP(I416,Sheet!$B$2:$B$900,Sheet!$A$2:$A$900)</f>
        <v>WELL</v>
      </c>
      <c r="M416" s="17">
        <f t="shared" si="20"/>
        <v>-5.5847105547619997E-4</v>
      </c>
      <c r="P416" s="7"/>
      <c r="R416" s="6" t="s">
        <v>830</v>
      </c>
      <c r="S416" s="20">
        <v>1.5869369608428999E-2</v>
      </c>
      <c r="V416" s="12"/>
    </row>
    <row r="417" spans="1:22">
      <c r="A417" s="1" t="s">
        <v>832</v>
      </c>
      <c r="B417">
        <v>0.24878755510976611</v>
      </c>
      <c r="C417">
        <v>0.2445388579082495</v>
      </c>
      <c r="D417">
        <v>1.1328717157029069</v>
      </c>
      <c r="E417">
        <v>-4.2486972015165769E-3</v>
      </c>
      <c r="F417" s="18">
        <f t="shared" si="18"/>
        <v>3.0274229895834999E-3</v>
      </c>
      <c r="G417" s="18">
        <f t="shared" si="19"/>
        <v>-7.1211260143840202E-2</v>
      </c>
      <c r="I417" s="6" t="s">
        <v>833</v>
      </c>
      <c r="J417" s="20">
        <v>3.0274229895834999E-3</v>
      </c>
      <c r="L417" s="2" t="str">
        <f>_xlfn.XLOOKUP(I417,Sheet!$B$2:$B$900,Sheet!$A$2:$A$900)</f>
        <v>WFC</v>
      </c>
      <c r="M417" s="17">
        <f t="shared" si="20"/>
        <v>3.0274229895834999E-3</v>
      </c>
      <c r="P417" s="7"/>
      <c r="R417" s="6" t="s">
        <v>832</v>
      </c>
      <c r="S417" s="20">
        <v>-7.1211260143840202E-2</v>
      </c>
      <c r="V417" s="12"/>
    </row>
    <row r="418" spans="1:22">
      <c r="A418" s="1" t="s">
        <v>834</v>
      </c>
      <c r="B418">
        <v>0.28879265707709267</v>
      </c>
      <c r="C418">
        <v>-3.7473465770032847E-2</v>
      </c>
      <c r="D418">
        <v>1.361376166643012</v>
      </c>
      <c r="E418">
        <v>-0.32626612284712558</v>
      </c>
      <c r="F418" s="18">
        <f t="shared" si="18"/>
        <v>3.8154065354584002E-3</v>
      </c>
      <c r="G418" s="18">
        <f t="shared" si="19"/>
        <v>2.8478691661671302E-2</v>
      </c>
      <c r="I418" s="6" t="s">
        <v>835</v>
      </c>
      <c r="J418" s="20">
        <v>3.8154065354584002E-3</v>
      </c>
      <c r="L418" s="2" t="str">
        <f>_xlfn.XLOOKUP(I418,Sheet!$B$2:$B$900,Sheet!$A$2:$A$900)</f>
        <v>WHR</v>
      </c>
      <c r="M418" s="17">
        <f t="shared" si="20"/>
        <v>3.8154065354584002E-3</v>
      </c>
      <c r="P418" s="7"/>
      <c r="R418" s="6" t="s">
        <v>834</v>
      </c>
      <c r="S418" s="20">
        <v>2.8478691661671302E-2</v>
      </c>
      <c r="V418" s="12"/>
    </row>
    <row r="419" spans="1:22">
      <c r="A419" s="1" t="s">
        <v>836</v>
      </c>
      <c r="B419">
        <v>0.1021414093866575</v>
      </c>
      <c r="C419">
        <v>0.1634730012779928</v>
      </c>
      <c r="D419">
        <v>0.29524612888876772</v>
      </c>
      <c r="E419">
        <v>6.1331591891335288E-2</v>
      </c>
      <c r="F419" s="18">
        <f t="shared" si="18"/>
        <v>-6.1966397799301997E-3</v>
      </c>
      <c r="G419" s="18">
        <f t="shared" si="19"/>
        <v>5.5668429827190898E-2</v>
      </c>
      <c r="I419" s="6" t="s">
        <v>837</v>
      </c>
      <c r="J419" s="20">
        <v>-6.1966397799301997E-3</v>
      </c>
      <c r="L419" s="2" t="str">
        <f>_xlfn.XLOOKUP(I419,Sheet!$B$2:$B$900,Sheet!$A$2:$A$900)</f>
        <v>WM</v>
      </c>
      <c r="M419" s="17">
        <f t="shared" si="20"/>
        <v>-6.1966397799301997E-3</v>
      </c>
      <c r="P419" s="7"/>
      <c r="R419" s="6" t="s">
        <v>836</v>
      </c>
      <c r="S419" s="20">
        <v>5.5668429827190898E-2</v>
      </c>
      <c r="V419" s="12"/>
    </row>
    <row r="420" spans="1:22">
      <c r="A420" s="1" t="s">
        <v>838</v>
      </c>
      <c r="B420">
        <v>0.1743508380760711</v>
      </c>
      <c r="C420">
        <v>0.13008046357944969</v>
      </c>
      <c r="D420">
        <v>0.70769791738437648</v>
      </c>
      <c r="E420">
        <v>-4.4270374496621412E-2</v>
      </c>
      <c r="F420" s="18">
        <f t="shared" si="18"/>
        <v>-1.1056493423709001E-3</v>
      </c>
      <c r="G420" s="18">
        <f t="shared" si="19"/>
        <v>3.0336996174020699E-2</v>
      </c>
      <c r="I420" s="6" t="s">
        <v>839</v>
      </c>
      <c r="J420" s="20">
        <v>-1.1056493423709001E-3</v>
      </c>
      <c r="L420" s="2" t="str">
        <f>_xlfn.XLOOKUP(I420,Sheet!$B$2:$B$900,Sheet!$A$2:$A$900)</f>
        <v>WMB</v>
      </c>
      <c r="M420" s="17">
        <f t="shared" si="20"/>
        <v>-1.1056493423709001E-3</v>
      </c>
      <c r="P420" s="7"/>
      <c r="R420" s="6" t="s">
        <v>838</v>
      </c>
      <c r="S420" s="20">
        <v>3.0336996174020699E-2</v>
      </c>
      <c r="V420" s="12"/>
    </row>
    <row r="421" spans="1:22">
      <c r="A421" s="1" t="s">
        <v>840</v>
      </c>
      <c r="B421">
        <v>0.1187286880602538</v>
      </c>
      <c r="C421">
        <v>0.13347895236691601</v>
      </c>
      <c r="D421">
        <v>0.38999071944114899</v>
      </c>
      <c r="E421">
        <v>1.475026430666215E-2</v>
      </c>
      <c r="F421" s="18">
        <f t="shared" si="18"/>
        <v>-9.4396006259962004E-3</v>
      </c>
      <c r="G421" s="18">
        <f t="shared" si="19"/>
        <v>3.4686391328110001E-2</v>
      </c>
      <c r="I421" s="6" t="s">
        <v>841</v>
      </c>
      <c r="J421" s="20">
        <v>-9.4396006259962004E-3</v>
      </c>
      <c r="L421" s="2" t="str">
        <f>_xlfn.XLOOKUP(I421,Sheet!$B$2:$B$900,Sheet!$A$2:$A$900)</f>
        <v>WMT</v>
      </c>
      <c r="M421" s="17">
        <f t="shared" si="20"/>
        <v>-9.4396006259962004E-3</v>
      </c>
      <c r="P421" s="7"/>
      <c r="R421" s="6" t="s">
        <v>840</v>
      </c>
      <c r="S421" s="20">
        <v>3.4686391328110001E-2</v>
      </c>
      <c r="V421" s="12"/>
    </row>
    <row r="422" spans="1:22">
      <c r="A422" s="1" t="s">
        <v>842</v>
      </c>
      <c r="B422">
        <v>0.14369474830654741</v>
      </c>
      <c r="C422">
        <v>2.647506557748636E-2</v>
      </c>
      <c r="D422">
        <v>0.53259392773633618</v>
      </c>
      <c r="E422">
        <v>-0.11721968272906109</v>
      </c>
      <c r="F422" s="18">
        <f t="shared" si="18"/>
        <v>-2.0238578929121002E-3</v>
      </c>
      <c r="G422" s="18">
        <f t="shared" si="19"/>
        <v>6.3716512837016598E-2</v>
      </c>
      <c r="I422" s="6" t="s">
        <v>843</v>
      </c>
      <c r="J422" s="20">
        <v>-2.0238578929121002E-3</v>
      </c>
      <c r="L422" s="2" t="str">
        <f>_xlfn.XLOOKUP(I422,Sheet!$B$2:$B$900,Sheet!$A$2:$A$900)</f>
        <v>WRB</v>
      </c>
      <c r="M422" s="17">
        <f t="shared" si="20"/>
        <v>-2.0238578929121002E-3</v>
      </c>
      <c r="P422" s="7"/>
      <c r="R422" s="6" t="s">
        <v>842</v>
      </c>
      <c r="S422" s="20">
        <v>6.3716512837016598E-2</v>
      </c>
      <c r="V422" s="12"/>
    </row>
    <row r="423" spans="1:22">
      <c r="A423" s="1" t="s">
        <v>844</v>
      </c>
      <c r="B423">
        <v>0.21562136046490049</v>
      </c>
      <c r="C423">
        <v>0.44680553064875972</v>
      </c>
      <c r="D423">
        <v>0.94343030137312178</v>
      </c>
      <c r="E423">
        <v>0.2311841701838592</v>
      </c>
      <c r="F423" s="18">
        <f t="shared" si="18"/>
        <v>-2.4205239459743001E-3</v>
      </c>
      <c r="G423" s="18">
        <f t="shared" si="19"/>
        <v>9.52367624879977E-2</v>
      </c>
      <c r="I423" s="6" t="s">
        <v>845</v>
      </c>
      <c r="J423" s="20">
        <v>-2.4205239459743001E-3</v>
      </c>
      <c r="L423" s="2" t="str">
        <f>_xlfn.XLOOKUP(I423,Sheet!$B$2:$B$900,Sheet!$A$2:$A$900)</f>
        <v>WST</v>
      </c>
      <c r="M423" s="17">
        <f t="shared" si="20"/>
        <v>-2.4205239459743001E-3</v>
      </c>
      <c r="P423" s="7"/>
      <c r="R423" s="6" t="s">
        <v>844</v>
      </c>
      <c r="S423" s="20">
        <v>9.52367624879977E-2</v>
      </c>
      <c r="V423" s="12"/>
    </row>
    <row r="424" spans="1:22">
      <c r="A424" s="1" t="s">
        <v>846</v>
      </c>
      <c r="B424">
        <v>0.1423315203870795</v>
      </c>
      <c r="C424">
        <v>2.8431905480295731E-2</v>
      </c>
      <c r="D424">
        <v>0.52480732972944588</v>
      </c>
      <c r="E424">
        <v>-0.1138996149067838</v>
      </c>
      <c r="F424" s="18">
        <f t="shared" si="18"/>
        <v>-2.9989754872547002E-3</v>
      </c>
      <c r="G424" s="18">
        <f t="shared" si="19"/>
        <v>2.51497362235058E-2</v>
      </c>
      <c r="I424" s="6" t="s">
        <v>847</v>
      </c>
      <c r="J424" s="20">
        <v>-2.9989754872547002E-3</v>
      </c>
      <c r="L424" s="2" t="str">
        <f>_xlfn.XLOOKUP(I424,Sheet!$B$2:$B$900,Sheet!$A$2:$A$900)</f>
        <v>WTW</v>
      </c>
      <c r="M424" s="17">
        <f t="shared" si="20"/>
        <v>-2.9989754872547002E-3</v>
      </c>
      <c r="P424" s="7"/>
      <c r="R424" s="6" t="s">
        <v>846</v>
      </c>
      <c r="S424" s="20">
        <v>2.51497362235058E-2</v>
      </c>
      <c r="V424" s="12"/>
    </row>
    <row r="425" spans="1:22">
      <c r="A425" s="1" t="s">
        <v>848</v>
      </c>
      <c r="B425">
        <v>0.2424206885762899</v>
      </c>
      <c r="C425">
        <v>0.19383761346758679</v>
      </c>
      <c r="D425">
        <v>1.0965049207218791</v>
      </c>
      <c r="E425">
        <v>-4.8583075108703133E-2</v>
      </c>
      <c r="F425" s="18">
        <f t="shared" si="18"/>
        <v>6.1288288706648998E-3</v>
      </c>
      <c r="G425" s="18">
        <f t="shared" si="19"/>
        <v>1.53329686728274E-2</v>
      </c>
      <c r="I425" s="6" t="s">
        <v>849</v>
      </c>
      <c r="J425" s="20">
        <v>6.1288288706648998E-3</v>
      </c>
      <c r="L425" s="2" t="str">
        <f>_xlfn.XLOOKUP(I425,Sheet!$B$2:$B$900,Sheet!$A$2:$A$900)</f>
        <v>WY</v>
      </c>
      <c r="M425" s="17">
        <f t="shared" si="20"/>
        <v>6.1288288706648998E-3</v>
      </c>
      <c r="P425" s="7"/>
      <c r="R425" s="6" t="s">
        <v>848</v>
      </c>
      <c r="S425" s="20">
        <v>1.53329686728274E-2</v>
      </c>
      <c r="V425" s="12"/>
    </row>
    <row r="426" spans="1:22">
      <c r="A426" s="1" t="s">
        <v>850</v>
      </c>
      <c r="B426">
        <v>0.25192615671841878</v>
      </c>
      <c r="C426">
        <v>0.1539593056798054</v>
      </c>
      <c r="D426">
        <v>1.150799040019957</v>
      </c>
      <c r="E426">
        <v>-9.7966851038613356E-2</v>
      </c>
      <c r="F426" s="18">
        <f t="shared" si="18"/>
        <v>8.5607338404141003E-3</v>
      </c>
      <c r="G426" s="18">
        <f t="shared" si="19"/>
        <v>-0.33422349827047632</v>
      </c>
      <c r="I426" s="6" t="s">
        <v>851</v>
      </c>
      <c r="J426" s="20">
        <v>8.5607338404141003E-3</v>
      </c>
      <c r="L426" s="2" t="str">
        <f>_xlfn.XLOOKUP(I426,Sheet!$B$2:$B$900,Sheet!$A$2:$A$900)</f>
        <v>WYNN</v>
      </c>
      <c r="M426" s="17">
        <f t="shared" si="20"/>
        <v>8.5607338404141003E-3</v>
      </c>
      <c r="P426" s="7"/>
      <c r="R426" s="6" t="s">
        <v>850</v>
      </c>
      <c r="S426" s="20">
        <v>-0.33422349827047632</v>
      </c>
      <c r="V426" s="12"/>
    </row>
    <row r="427" spans="1:22">
      <c r="A427" s="1" t="s">
        <v>852</v>
      </c>
      <c r="B427">
        <v>0.14154178943822049</v>
      </c>
      <c r="C427">
        <v>-7.1590646105035849E-2</v>
      </c>
      <c r="D427">
        <v>0.52029647916326527</v>
      </c>
      <c r="E427">
        <v>-0.21313243554325639</v>
      </c>
      <c r="F427" s="18">
        <f t="shared" si="18"/>
        <v>-7.6996865948728999E-3</v>
      </c>
      <c r="G427" s="18">
        <f t="shared" si="19"/>
        <v>3.2520405532105702E-2</v>
      </c>
      <c r="I427" s="6" t="s">
        <v>853</v>
      </c>
      <c r="J427" s="20">
        <v>-7.6996865948728999E-3</v>
      </c>
      <c r="L427" s="2" t="str">
        <f>_xlfn.XLOOKUP(I427,Sheet!$B$2:$B$900,Sheet!$A$2:$A$900)</f>
        <v>XEL</v>
      </c>
      <c r="M427" s="17">
        <f t="shared" si="20"/>
        <v>-7.6996865948728999E-3</v>
      </c>
      <c r="P427" s="7"/>
      <c r="R427" s="6" t="s">
        <v>852</v>
      </c>
      <c r="S427" s="20">
        <v>3.2520405532105702E-2</v>
      </c>
      <c r="V427" s="12"/>
    </row>
    <row r="428" spans="1:22">
      <c r="A428" s="1" t="s">
        <v>854</v>
      </c>
      <c r="B428">
        <v>0.14808363135661631</v>
      </c>
      <c r="C428">
        <v>-3.3627023297297609E-2</v>
      </c>
      <c r="D428">
        <v>0.55766271302315773</v>
      </c>
      <c r="E428">
        <v>-0.18171065465391389</v>
      </c>
      <c r="F428" s="18">
        <f t="shared" si="18"/>
        <v>-1.5763456184656999E-3</v>
      </c>
      <c r="G428" s="18">
        <f t="shared" si="19"/>
        <v>1.27908200391525E-2</v>
      </c>
      <c r="I428" s="6" t="s">
        <v>855</v>
      </c>
      <c r="J428" s="20">
        <v>-1.5763456184656999E-3</v>
      </c>
      <c r="L428" s="2" t="str">
        <f>_xlfn.XLOOKUP(I428,Sheet!$B$2:$B$900,Sheet!$A$2:$A$900)</f>
        <v>XOM</v>
      </c>
      <c r="M428" s="17">
        <f t="shared" si="20"/>
        <v>-1.5763456184656999E-3</v>
      </c>
      <c r="P428" s="7"/>
      <c r="R428" s="6" t="s">
        <v>854</v>
      </c>
      <c r="S428" s="20">
        <v>1.27908200391525E-2</v>
      </c>
      <c r="V428" s="12"/>
    </row>
    <row r="429" spans="1:22">
      <c r="A429" s="1" t="s">
        <v>856</v>
      </c>
      <c r="B429">
        <v>0.22768879019533159</v>
      </c>
      <c r="C429">
        <v>0.16896727147672599</v>
      </c>
      <c r="D429">
        <v>1.012358044816009</v>
      </c>
      <c r="E429">
        <v>-5.8721518718605592E-2</v>
      </c>
      <c r="F429" s="18">
        <f t="shared" si="18"/>
        <v>-3.6771193891475002E-3</v>
      </c>
      <c r="G429" s="18">
        <f t="shared" si="19"/>
        <v>-6.0585035890268202E-2</v>
      </c>
      <c r="I429" s="6" t="s">
        <v>857</v>
      </c>
      <c r="J429" s="20">
        <v>-3.6771193891475002E-3</v>
      </c>
      <c r="L429" s="2" t="str">
        <f>_xlfn.XLOOKUP(I429,Sheet!$B$2:$B$900,Sheet!$A$2:$A$900)</f>
        <v>XRAY</v>
      </c>
      <c r="M429" s="17">
        <f t="shared" si="20"/>
        <v>-3.6771193891475002E-3</v>
      </c>
      <c r="P429" s="7"/>
      <c r="R429" s="6" t="s">
        <v>856</v>
      </c>
      <c r="S429" s="20">
        <v>-6.0585035890268202E-2</v>
      </c>
      <c r="V429" s="12"/>
    </row>
    <row r="430" spans="1:22">
      <c r="A430" s="1" t="s">
        <v>858</v>
      </c>
      <c r="B430">
        <v>0.15614340884363551</v>
      </c>
      <c r="C430">
        <v>5.147973092362268E-2</v>
      </c>
      <c r="D430">
        <v>0.60369921683896888</v>
      </c>
      <c r="E430">
        <v>-0.1046636779200128</v>
      </c>
      <c r="F430" s="18">
        <f t="shared" si="18"/>
        <v>-3.9752902020279996E-3</v>
      </c>
      <c r="G430" s="18">
        <f t="shared" si="19"/>
        <v>2.4317303654423299E-2</v>
      </c>
      <c r="I430" s="6" t="s">
        <v>859</v>
      </c>
      <c r="J430" s="20">
        <v>-3.9752902020279996E-3</v>
      </c>
      <c r="L430" s="2" t="str">
        <f>_xlfn.XLOOKUP(I430,Sheet!$B$2:$B$900,Sheet!$A$2:$A$900)</f>
        <v>YUM</v>
      </c>
      <c r="M430" s="17">
        <f t="shared" si="20"/>
        <v>-3.9752902020279996E-3</v>
      </c>
      <c r="P430" s="7"/>
      <c r="R430" s="6" t="s">
        <v>858</v>
      </c>
      <c r="S430" s="20">
        <v>2.4317303654423299E-2</v>
      </c>
      <c r="V430" s="12"/>
    </row>
    <row r="431" spans="1:22">
      <c r="A431" s="1" t="s">
        <v>860</v>
      </c>
      <c r="B431">
        <v>0.15751039581381851</v>
      </c>
      <c r="C431">
        <v>-1.7954980947247571E-2</v>
      </c>
      <c r="D431">
        <v>0.61150728610271077</v>
      </c>
      <c r="E431">
        <v>-0.17546537676106611</v>
      </c>
      <c r="F431" s="18">
        <f t="shared" si="18"/>
        <v>-1.7270402143871001E-3</v>
      </c>
      <c r="G431" s="18">
        <f t="shared" si="19"/>
        <v>-2.46571272221635E-2</v>
      </c>
      <c r="I431" s="6" t="s">
        <v>861</v>
      </c>
      <c r="J431" s="20">
        <v>-1.7270402143871001E-3</v>
      </c>
      <c r="L431" s="2" t="str">
        <f>_xlfn.XLOOKUP(I431,Sheet!$B$2:$B$900,Sheet!$A$2:$A$900)</f>
        <v>ZBH</v>
      </c>
      <c r="M431" s="17">
        <f t="shared" si="20"/>
        <v>-1.7270402143871001E-3</v>
      </c>
      <c r="P431" s="7"/>
      <c r="R431" s="6" t="s">
        <v>860</v>
      </c>
      <c r="S431" s="20">
        <v>-2.46571272221635E-2</v>
      </c>
      <c r="V431" s="12"/>
    </row>
    <row r="432" spans="1:22">
      <c r="A432" s="1" t="s">
        <v>862</v>
      </c>
      <c r="B432">
        <v>0.34356014993791861</v>
      </c>
      <c r="C432">
        <v>0.14944141672255781</v>
      </c>
      <c r="D432">
        <v>1.674201663144687</v>
      </c>
      <c r="E432">
        <v>-0.1941187332153608</v>
      </c>
      <c r="F432" s="18">
        <f t="shared" si="18"/>
        <v>6.4068577765082997E-3</v>
      </c>
      <c r="G432" s="18">
        <f t="shared" si="19"/>
        <v>7.4921957002799897E-2</v>
      </c>
      <c r="I432" s="6" t="s">
        <v>863</v>
      </c>
      <c r="J432" s="20">
        <v>6.4068577765082997E-3</v>
      </c>
      <c r="L432" s="2" t="str">
        <f>_xlfn.XLOOKUP(I432,Sheet!$B$2:$B$900,Sheet!$A$2:$A$900)</f>
        <v>ZBRA</v>
      </c>
      <c r="M432" s="17">
        <f t="shared" si="20"/>
        <v>6.4068577765082997E-3</v>
      </c>
      <c r="P432" s="7"/>
      <c r="R432" s="6" t="s">
        <v>862</v>
      </c>
      <c r="S432" s="20">
        <v>7.4921957002799897E-2</v>
      </c>
      <c r="V432" s="12"/>
    </row>
    <row r="433" spans="1:22" ht="16" customHeight="1" thickBot="1">
      <c r="A433" s="1" t="s">
        <v>864</v>
      </c>
      <c r="B433">
        <v>0.45419924314424431</v>
      </c>
      <c r="C433">
        <v>0.14482918865491581</v>
      </c>
      <c r="D433">
        <v>2.3061591886190791</v>
      </c>
      <c r="E433">
        <v>-0.30937005448932853</v>
      </c>
      <c r="F433" s="18">
        <f t="shared" si="18"/>
        <v>1.2661994881978001E-3</v>
      </c>
      <c r="G433" s="18">
        <f t="shared" si="19"/>
        <v>5.2282916279327999E-3</v>
      </c>
      <c r="I433" s="8" t="s">
        <v>865</v>
      </c>
      <c r="J433" s="21">
        <v>1.2661994881978001E-3</v>
      </c>
      <c r="K433" s="9"/>
      <c r="L433" s="9" t="str">
        <f>_xlfn.XLOOKUP(I433,Sheet!$B$2:$B$900,Sheet!$A$2:$A$900)</f>
        <v>ZION</v>
      </c>
      <c r="M433" s="23">
        <f t="shared" si="20"/>
        <v>1.2661994881978001E-3</v>
      </c>
      <c r="N433" s="9"/>
      <c r="O433" s="9"/>
      <c r="P433" s="10"/>
      <c r="R433" s="8" t="s">
        <v>864</v>
      </c>
      <c r="S433" s="21">
        <v>5.2282916279327999E-3</v>
      </c>
      <c r="T433" s="13"/>
      <c r="U433" s="13"/>
      <c r="V433" s="14"/>
    </row>
    <row r="434" spans="1:22" ht="15" hidden="1" customHeight="1"/>
    <row r="435" spans="1:22" ht="15" hidden="1" customHeight="1"/>
    <row r="436" spans="1:22">
      <c r="I436" t="s">
        <v>880</v>
      </c>
      <c r="R436" t="s">
        <v>881</v>
      </c>
    </row>
  </sheetData>
  <mergeCells count="4">
    <mergeCell ref="O11:P11"/>
    <mergeCell ref="U1:V1"/>
    <mergeCell ref="O1:P1"/>
    <mergeCell ref="U11:V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6"/>
  <sheetViews>
    <sheetView topLeftCell="G1" workbookViewId="0">
      <selection activeCell="U2" sqref="U1:V1048576"/>
    </sheetView>
  </sheetViews>
  <sheetFormatPr baseColWidth="10" defaultColWidth="8.83203125" defaultRowHeight="15"/>
  <cols>
    <col min="6" max="6" width="13.83203125" style="18" bestFit="1" customWidth="1"/>
    <col min="7" max="7" width="15.6640625" style="18" bestFit="1" customWidth="1"/>
    <col min="9" max="9" width="11.1640625" style="2" customWidth="1"/>
    <col min="10" max="10" width="12.83203125" style="17" bestFit="1" customWidth="1"/>
    <col min="11" max="11" width="6.33203125" style="2" customWidth="1"/>
    <col min="12" max="12" width="12.1640625" style="2" customWidth="1"/>
    <col min="13" max="13" width="12.83203125" style="17" bestFit="1" customWidth="1"/>
    <col min="14" max="14" width="5.33203125" style="2" customWidth="1"/>
    <col min="15" max="15" width="13.6640625" style="2" customWidth="1"/>
    <col min="16" max="16" width="9.1640625" style="2" customWidth="1"/>
    <col min="18" max="18" width="11.1640625" style="2" customWidth="1"/>
    <col min="19" max="19" width="14" style="17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16" t="s">
        <v>870</v>
      </c>
      <c r="G1" s="16" t="s">
        <v>871</v>
      </c>
      <c r="I1" s="4" t="s">
        <v>872</v>
      </c>
      <c r="J1" s="19" t="s">
        <v>870</v>
      </c>
      <c r="K1" s="5"/>
      <c r="L1" s="5" t="s">
        <v>872</v>
      </c>
      <c r="M1" s="22" t="s">
        <v>870</v>
      </c>
      <c r="N1" s="5"/>
      <c r="O1" s="37" t="s">
        <v>873</v>
      </c>
      <c r="P1" s="38"/>
      <c r="R1" s="4" t="s">
        <v>872</v>
      </c>
      <c r="S1" s="19" t="s">
        <v>871</v>
      </c>
      <c r="T1" s="11"/>
      <c r="U1" s="37" t="s">
        <v>874</v>
      </c>
      <c r="V1" s="38"/>
    </row>
    <row r="2" spans="1:22">
      <c r="A2" s="1" t="s">
        <v>2</v>
      </c>
      <c r="B2">
        <v>0.21123585806185069</v>
      </c>
      <c r="C2">
        <v>-3.1012164070798431E-2</v>
      </c>
      <c r="D2">
        <v>0.91838082594561632</v>
      </c>
      <c r="E2">
        <v>-0.2422480221326492</v>
      </c>
      <c r="F2" s="18">
        <f t="shared" ref="F2:F65" si="0">_xlfn.XLOOKUP(A2,$L$2:$L$900,$M$2:$M$900)</f>
        <v>4.2826432932869998E-4</v>
      </c>
      <c r="G2" s="18">
        <f t="shared" ref="G2:G65" si="1">_xlfn.XLOOKUP(A2,$R$2:$R$900,$S$2:$S$900)</f>
        <v>8.21523270793931E-2</v>
      </c>
      <c r="I2" s="6" t="s">
        <v>3</v>
      </c>
      <c r="J2" s="20">
        <v>4.2826432932869998E-4</v>
      </c>
      <c r="L2" s="2" t="str">
        <f>_xlfn.XLOOKUP(I2,Sheet!$B$2:$B$900,Sheet!$A$2:$A$900)</f>
        <v>A</v>
      </c>
      <c r="M2" s="17">
        <f t="shared" ref="M2:M65" si="2">J2</f>
        <v>4.2826432932869998E-4</v>
      </c>
      <c r="O2" s="3" t="s">
        <v>890</v>
      </c>
      <c r="P2" s="25">
        <f>COUNTIFS(E:E,"&gt;0", F:F,"&gt;0")</f>
        <v>114</v>
      </c>
      <c r="R2" s="6" t="s">
        <v>2</v>
      </c>
      <c r="S2" s="20">
        <v>8.21523270793931E-2</v>
      </c>
      <c r="U2" s="3" t="s">
        <v>890</v>
      </c>
      <c r="V2" s="25">
        <f>COUNTIFS(E:E,"&gt;0", G:G,"&gt;0")</f>
        <v>124</v>
      </c>
    </row>
    <row r="3" spans="1:22">
      <c r="A3" s="1" t="s">
        <v>4</v>
      </c>
      <c r="B3">
        <v>0.28543227502580631</v>
      </c>
      <c r="C3">
        <v>0.13835558314631241</v>
      </c>
      <c r="D3">
        <v>1.3421820584463791</v>
      </c>
      <c r="E3">
        <v>-0.14707669187949399</v>
      </c>
      <c r="F3" s="18">
        <f t="shared" si="0"/>
        <v>-8.8249448604769997E-4</v>
      </c>
      <c r="G3" s="18">
        <f t="shared" si="1"/>
        <v>-0.47376737854666218</v>
      </c>
      <c r="I3" s="6" t="s">
        <v>5</v>
      </c>
      <c r="J3" s="20">
        <v>-8.8249448604769997E-4</v>
      </c>
      <c r="L3" s="2" t="str">
        <f>_xlfn.XLOOKUP(I3,Sheet!$B$2:$B$900,Sheet!$A$2:$A$900)</f>
        <v>AAL</v>
      </c>
      <c r="M3" s="17">
        <f t="shared" si="2"/>
        <v>-8.8249448604769997E-4</v>
      </c>
      <c r="O3" s="15" t="s">
        <v>891</v>
      </c>
      <c r="P3" s="26">
        <f>COUNTIFS(E:E,"&lt;=0", F:F,"&lt;=0")</f>
        <v>86</v>
      </c>
      <c r="R3" s="6" t="s">
        <v>4</v>
      </c>
      <c r="S3" s="20">
        <v>-0.47376737854666218</v>
      </c>
      <c r="U3" s="15" t="s">
        <v>891</v>
      </c>
      <c r="V3" s="26">
        <f>COUNTIFS(E:E,"&lt;=0", G:G,"&lt;=0")</f>
        <v>65</v>
      </c>
    </row>
    <row r="4" spans="1:22" ht="16" customHeight="1">
      <c r="A4" s="1" t="s">
        <v>6</v>
      </c>
      <c r="B4">
        <v>0.2455357286153958</v>
      </c>
      <c r="C4">
        <v>0.41949221820137222</v>
      </c>
      <c r="D4">
        <v>1.114297664116801</v>
      </c>
      <c r="E4">
        <v>0.1739564895859764</v>
      </c>
      <c r="F4" s="18">
        <f t="shared" si="0"/>
        <v>7.31730921903E-4</v>
      </c>
      <c r="G4" s="18">
        <f t="shared" si="1"/>
        <v>0.12001046608049309</v>
      </c>
      <c r="I4" s="6" t="s">
        <v>7</v>
      </c>
      <c r="J4" s="20">
        <v>7.31730921903E-4</v>
      </c>
      <c r="L4" s="2" t="str">
        <f>_xlfn.XLOOKUP(I4,Sheet!$B$2:$B$900,Sheet!$A$2:$A$900)</f>
        <v>AAPL</v>
      </c>
      <c r="M4" s="17">
        <f t="shared" si="2"/>
        <v>7.31730921903E-4</v>
      </c>
      <c r="O4" s="15" t="s">
        <v>894</v>
      </c>
      <c r="P4" s="26">
        <f>COUNTIFS(E:E,"&lt;=0", F:F,"&gt;0")</f>
        <v>194</v>
      </c>
      <c r="R4" s="6" t="s">
        <v>6</v>
      </c>
      <c r="S4" s="20">
        <v>0.12001046608049309</v>
      </c>
      <c r="U4" s="15" t="s">
        <v>894</v>
      </c>
      <c r="V4" s="26">
        <f>COUNTIFS(E:E,"&lt;=0", G:G,"&gt;0")</f>
        <v>215</v>
      </c>
    </row>
    <row r="5" spans="1:22" ht="16" customHeight="1">
      <c r="A5" s="1" t="s">
        <v>8</v>
      </c>
      <c r="B5">
        <v>0.15216326477136</v>
      </c>
      <c r="C5">
        <v>4.1646880002253472E-2</v>
      </c>
      <c r="D5">
        <v>0.58096510065947182</v>
      </c>
      <c r="E5">
        <v>-0.1105163847691065</v>
      </c>
      <c r="F5" s="18">
        <f t="shared" si="0"/>
        <v>1.5035582363809999E-4</v>
      </c>
      <c r="G5" s="18">
        <f t="shared" si="1"/>
        <v>4.3672915234966997E-2</v>
      </c>
      <c r="I5" s="6" t="s">
        <v>9</v>
      </c>
      <c r="J5" s="20">
        <v>1.5035582363809999E-4</v>
      </c>
      <c r="L5" s="2" t="str">
        <f>_xlfn.XLOOKUP(I5,Sheet!$B$2:$B$900,Sheet!$A$2:$A$900)</f>
        <v>ABT</v>
      </c>
      <c r="M5" s="17">
        <f t="shared" si="2"/>
        <v>1.5035582363809999E-4</v>
      </c>
      <c r="O5" s="15" t="s">
        <v>895</v>
      </c>
      <c r="P5" s="26">
        <f>COUNTIFS(E:E,"&gt;0", F:F,"&lt;=0")</f>
        <v>38</v>
      </c>
      <c r="R5" s="6" t="s">
        <v>8</v>
      </c>
      <c r="S5" s="20">
        <v>4.3672915234966997E-2</v>
      </c>
      <c r="U5" s="15" t="s">
        <v>895</v>
      </c>
      <c r="V5" s="26">
        <f>COUNTIFS(E:E,"&gt;0", G:G,"&lt;=0")</f>
        <v>28</v>
      </c>
    </row>
    <row r="6" spans="1:22" ht="16" customHeight="1">
      <c r="A6" s="1" t="s">
        <v>10</v>
      </c>
      <c r="B6">
        <v>0.15234977002678829</v>
      </c>
      <c r="C6">
        <v>0.20053712089434131</v>
      </c>
      <c r="D6">
        <v>0.58203039680654578</v>
      </c>
      <c r="E6">
        <v>4.8187350867552957E-2</v>
      </c>
      <c r="F6" s="18">
        <f t="shared" si="0"/>
        <v>4.7973691482340001E-4</v>
      </c>
      <c r="G6" s="18">
        <f t="shared" si="1"/>
        <v>3.5442465071174802E-2</v>
      </c>
      <c r="I6" s="6" t="s">
        <v>11</v>
      </c>
      <c r="J6" s="20">
        <v>4.7973691482340001E-4</v>
      </c>
      <c r="L6" s="2" t="str">
        <f>_xlfn.XLOOKUP(I6,Sheet!$B$2:$B$900,Sheet!$A$2:$A$900)</f>
        <v>ACGL</v>
      </c>
      <c r="M6" s="17">
        <f t="shared" si="2"/>
        <v>4.7973691482340001E-4</v>
      </c>
      <c r="O6" s="15" t="s">
        <v>892</v>
      </c>
      <c r="P6" s="24">
        <f>P2/(P2+P4)</f>
        <v>0.37012987012987014</v>
      </c>
      <c r="R6" s="6" t="s">
        <v>10</v>
      </c>
      <c r="S6" s="20">
        <v>3.5442465071174802E-2</v>
      </c>
      <c r="U6" s="15" t="s">
        <v>892</v>
      </c>
      <c r="V6" s="24">
        <f>V2/(V2+V4)</f>
        <v>0.36578171091445427</v>
      </c>
    </row>
    <row r="7" spans="1:22">
      <c r="A7" s="1" t="s">
        <v>12</v>
      </c>
      <c r="B7">
        <v>0.23950332117036441</v>
      </c>
      <c r="C7">
        <v>0.31324964759405999</v>
      </c>
      <c r="D7">
        <v>1.079841260226124</v>
      </c>
      <c r="E7">
        <v>7.3746326423695663E-2</v>
      </c>
      <c r="F7" s="18">
        <f t="shared" si="0"/>
        <v>2.10443461141E-4</v>
      </c>
      <c r="G7" s="18">
        <f t="shared" si="1"/>
        <v>7.0489017988447894E-2</v>
      </c>
      <c r="I7" s="6" t="s">
        <v>13</v>
      </c>
      <c r="J7" s="20">
        <v>2.10443461141E-4</v>
      </c>
      <c r="L7" s="2" t="str">
        <f>_xlfn.XLOOKUP(I7,Sheet!$B$2:$B$900,Sheet!$A$2:$A$900)</f>
        <v>ACN</v>
      </c>
      <c r="M7" s="17">
        <f t="shared" si="2"/>
        <v>2.10443461141E-4</v>
      </c>
      <c r="O7" s="15" t="s">
        <v>893</v>
      </c>
      <c r="P7" s="24">
        <f>P2/(P2+P5)</f>
        <v>0.75</v>
      </c>
      <c r="R7" s="6" t="s">
        <v>12</v>
      </c>
      <c r="S7" s="20">
        <v>7.0489017988447894E-2</v>
      </c>
      <c r="U7" s="15" t="s">
        <v>893</v>
      </c>
      <c r="V7" s="24">
        <f>V2/(V2+V5)</f>
        <v>0.81578947368421051</v>
      </c>
    </row>
    <row r="8" spans="1:22" ht="16" customHeight="1">
      <c r="A8" s="1" t="s">
        <v>14</v>
      </c>
      <c r="B8">
        <v>0.34123790124821429</v>
      </c>
      <c r="C8">
        <v>0.62315736219886464</v>
      </c>
      <c r="D8">
        <v>1.660937250964944</v>
      </c>
      <c r="E8">
        <v>0.28191946095065029</v>
      </c>
      <c r="F8" s="18">
        <f t="shared" si="0"/>
        <v>-3.9328100224798011E-5</v>
      </c>
      <c r="G8" s="18">
        <f t="shared" si="1"/>
        <v>3.3928010863599901E-2</v>
      </c>
      <c r="I8" s="6" t="s">
        <v>15</v>
      </c>
      <c r="J8" s="20">
        <v>-3.9328100224798011E-5</v>
      </c>
      <c r="L8" s="2" t="str">
        <f>_xlfn.XLOOKUP(I8,Sheet!$B$2:$B$900,Sheet!$A$2:$A$900)</f>
        <v>ADBE</v>
      </c>
      <c r="M8" s="17">
        <f t="shared" si="2"/>
        <v>-3.9328100224798011E-5</v>
      </c>
      <c r="O8" s="29" t="s">
        <v>896</v>
      </c>
      <c r="P8" s="28">
        <f>2*P6*P7/(P6+P7)</f>
        <v>0.49565217391304356</v>
      </c>
      <c r="R8" s="6" t="s">
        <v>14</v>
      </c>
      <c r="S8" s="20">
        <v>3.3928010863599901E-2</v>
      </c>
      <c r="U8" s="29" t="s">
        <v>896</v>
      </c>
      <c r="V8" s="28">
        <f>2*V6*V7/(V6+V7)</f>
        <v>0.50509164969450104</v>
      </c>
    </row>
    <row r="9" spans="1:22" ht="16" thickBot="1">
      <c r="A9" s="1" t="s">
        <v>16</v>
      </c>
      <c r="B9">
        <v>0.2700740290441303</v>
      </c>
      <c r="C9">
        <v>0.24377353477088151</v>
      </c>
      <c r="D9">
        <v>1.254457558498542</v>
      </c>
      <c r="E9">
        <v>-2.630049427324882E-2</v>
      </c>
      <c r="F9" s="18">
        <f t="shared" si="0"/>
        <v>2.4064452815449999E-4</v>
      </c>
      <c r="G9" s="18">
        <f t="shared" si="1"/>
        <v>5.9112574666803003E-2</v>
      </c>
      <c r="I9" s="6" t="s">
        <v>17</v>
      </c>
      <c r="J9" s="20">
        <v>2.4064452815449999E-4</v>
      </c>
      <c r="L9" s="2" t="str">
        <f>_xlfn.XLOOKUP(I9,Sheet!$B$2:$B$900,Sheet!$A$2:$A$900)</f>
        <v>ADI</v>
      </c>
      <c r="M9" s="17">
        <f t="shared" si="2"/>
        <v>2.4064452815449999E-4</v>
      </c>
      <c r="O9" s="30" t="s">
        <v>875</v>
      </c>
      <c r="P9" s="31">
        <f>(P2+P3)/(P2+P3+P4+P5)</f>
        <v>0.46296296296296297</v>
      </c>
      <c r="R9" s="6" t="s">
        <v>16</v>
      </c>
      <c r="S9" s="20">
        <v>5.9112574666803003E-2</v>
      </c>
      <c r="U9" s="30" t="s">
        <v>875</v>
      </c>
      <c r="V9" s="31">
        <f>(V2+V3)/(V2+V3+V4+V5)</f>
        <v>0.4375</v>
      </c>
    </row>
    <row r="10" spans="1:22" ht="16" thickBot="1">
      <c r="A10" s="1" t="s">
        <v>18</v>
      </c>
      <c r="B10">
        <v>0.17673996617924631</v>
      </c>
      <c r="C10">
        <v>-0.2034838031547945</v>
      </c>
      <c r="D10">
        <v>0.72134433693075084</v>
      </c>
      <c r="E10">
        <v>-0.38022376933404078</v>
      </c>
      <c r="F10" s="18">
        <f t="shared" si="0"/>
        <v>5.7910782050740002E-4</v>
      </c>
      <c r="G10" s="18">
        <f t="shared" si="1"/>
        <v>0.10964430682271729</v>
      </c>
      <c r="I10" s="6" t="s">
        <v>19</v>
      </c>
      <c r="J10" s="20">
        <v>5.7910782050740002E-4</v>
      </c>
      <c r="L10" s="2" t="str">
        <f>_xlfn.XLOOKUP(I10,Sheet!$B$2:$B$900,Sheet!$A$2:$A$900)</f>
        <v>ADM</v>
      </c>
      <c r="M10" s="17">
        <f t="shared" si="2"/>
        <v>5.7910782050740002E-4</v>
      </c>
      <c r="P10" s="27"/>
      <c r="R10" s="6" t="s">
        <v>18</v>
      </c>
      <c r="S10" s="20">
        <v>0.10964430682271729</v>
      </c>
      <c r="U10" s="2"/>
      <c r="V10" s="27"/>
    </row>
    <row r="11" spans="1:22" ht="16" thickBot="1">
      <c r="A11" s="1" t="s">
        <v>20</v>
      </c>
      <c r="B11">
        <v>0.20085310494983191</v>
      </c>
      <c r="C11">
        <v>1.945166539680776E-2</v>
      </c>
      <c r="D11">
        <v>0.85907575778090517</v>
      </c>
      <c r="E11">
        <v>-0.18140143955302421</v>
      </c>
      <c r="F11" s="18">
        <f t="shared" si="0"/>
        <v>2.325397307065E-4</v>
      </c>
      <c r="G11" s="18">
        <f t="shared" si="1"/>
        <v>5.8768887040337503E-2</v>
      </c>
      <c r="I11" s="6" t="s">
        <v>21</v>
      </c>
      <c r="J11" s="20">
        <v>2.325397307065E-4</v>
      </c>
      <c r="L11" s="2" t="str">
        <f>_xlfn.XLOOKUP(I11,Sheet!$B$2:$B$900,Sheet!$A$2:$A$900)</f>
        <v>ADP</v>
      </c>
      <c r="M11" s="17">
        <f t="shared" si="2"/>
        <v>2.325397307065E-4</v>
      </c>
      <c r="O11" s="35" t="s">
        <v>876</v>
      </c>
      <c r="P11" s="36"/>
      <c r="R11" s="6" t="s">
        <v>20</v>
      </c>
      <c r="S11" s="20">
        <v>5.8768887040337503E-2</v>
      </c>
      <c r="U11" s="35" t="s">
        <v>877</v>
      </c>
      <c r="V11" s="36"/>
    </row>
    <row r="12" spans="1:22">
      <c r="A12" s="1" t="s">
        <v>22</v>
      </c>
      <c r="B12">
        <v>0.32373801936228058</v>
      </c>
      <c r="C12">
        <v>0.31355756518958738</v>
      </c>
      <c r="D12">
        <v>1.560979977886928</v>
      </c>
      <c r="E12">
        <v>-1.01804541726932E-2</v>
      </c>
      <c r="F12" s="18">
        <f t="shared" si="0"/>
        <v>-7.3192515907728891E-5</v>
      </c>
      <c r="G12" s="18">
        <f t="shared" si="1"/>
        <v>2.3963435168230799E-2</v>
      </c>
      <c r="I12" s="6" t="s">
        <v>23</v>
      </c>
      <c r="J12" s="20">
        <v>-7.3192515907728891E-5</v>
      </c>
      <c r="L12" s="2" t="str">
        <f>_xlfn.XLOOKUP(I12,Sheet!$B$2:$B$900,Sheet!$A$2:$A$900)</f>
        <v>ADSK</v>
      </c>
      <c r="M12" s="17">
        <f t="shared" si="2"/>
        <v>-7.3192515907728891E-5</v>
      </c>
      <c r="O12" s="32" t="s">
        <v>878</v>
      </c>
      <c r="P12" s="33">
        <f>SQRT(SUMXMY2(E:E, F:F)/COUNT(E:E))</f>
        <v>0.22368406796841775</v>
      </c>
      <c r="R12" s="6" t="s">
        <v>22</v>
      </c>
      <c r="S12" s="20">
        <v>2.3963435168230799E-2</v>
      </c>
      <c r="U12" s="32" t="s">
        <v>878</v>
      </c>
      <c r="V12" s="33">
        <f>SQRT(SUMXMY2($E$2:$E$433, $G$2:$G$433)/COUNT($E$2:$E$433))</f>
        <v>0.26486377156975649</v>
      </c>
    </row>
    <row r="13" spans="1:22" ht="16" thickBot="1">
      <c r="A13" s="1" t="s">
        <v>24</v>
      </c>
      <c r="B13">
        <v>0.1441977274289141</v>
      </c>
      <c r="C13">
        <v>-0.15108005344949721</v>
      </c>
      <c r="D13">
        <v>0.53546688549768873</v>
      </c>
      <c r="E13">
        <v>-0.29527778087841122</v>
      </c>
      <c r="F13" s="18">
        <f t="shared" si="0"/>
        <v>1.3363085895560001E-4</v>
      </c>
      <c r="G13" s="18">
        <f t="shared" si="1"/>
        <v>1.8926740722474699E-2</v>
      </c>
      <c r="I13" s="6" t="s">
        <v>25</v>
      </c>
      <c r="J13" s="20">
        <v>1.3363085895560001E-4</v>
      </c>
      <c r="L13" s="2" t="str">
        <f>_xlfn.XLOOKUP(I13,Sheet!$B$2:$B$900,Sheet!$A$2:$A$900)</f>
        <v>AEE</v>
      </c>
      <c r="M13" s="17">
        <f t="shared" si="2"/>
        <v>1.3363085895560001E-4</v>
      </c>
      <c r="O13" s="30" t="s">
        <v>879</v>
      </c>
      <c r="P13" s="34">
        <f>RSQ(F:F, E:E)</f>
        <v>9.7192419308847963E-3</v>
      </c>
      <c r="R13" s="6" t="s">
        <v>24</v>
      </c>
      <c r="S13" s="20">
        <v>1.8926740722474699E-2</v>
      </c>
      <c r="U13" s="30" t="s">
        <v>879</v>
      </c>
      <c r="V13" s="34">
        <f>RSQ(G:G, E:E)</f>
        <v>1.6306419305916356E-3</v>
      </c>
    </row>
    <row r="14" spans="1:22">
      <c r="A14" s="1" t="s">
        <v>26</v>
      </c>
      <c r="B14">
        <v>0.15008273288411389</v>
      </c>
      <c r="C14">
        <v>-9.4886731530148483E-2</v>
      </c>
      <c r="D14">
        <v>0.56908134650864295</v>
      </c>
      <c r="E14">
        <v>-0.24496946441426229</v>
      </c>
      <c r="F14" s="18">
        <f t="shared" si="0"/>
        <v>1.2656498413529999E-4</v>
      </c>
      <c r="G14" s="18">
        <f t="shared" si="1"/>
        <v>-4.7383389709239999E-4</v>
      </c>
      <c r="I14" s="6" t="s">
        <v>27</v>
      </c>
      <c r="J14" s="20">
        <v>1.2656498413529999E-4</v>
      </c>
      <c r="L14" s="2" t="str">
        <f>_xlfn.XLOOKUP(I14,Sheet!$B$2:$B$900,Sheet!$A$2:$A$900)</f>
        <v>AEP</v>
      </c>
      <c r="M14" s="17">
        <f t="shared" si="2"/>
        <v>1.2656498413529999E-4</v>
      </c>
      <c r="P14" s="7"/>
      <c r="R14" s="6" t="s">
        <v>26</v>
      </c>
      <c r="S14" s="20">
        <v>-4.7383389709239999E-4</v>
      </c>
      <c r="V14" s="12"/>
    </row>
    <row r="15" spans="1:22">
      <c r="A15" s="1" t="s">
        <v>28</v>
      </c>
      <c r="B15">
        <v>0.28792255282074841</v>
      </c>
      <c r="C15">
        <v>-0.31119500912849168</v>
      </c>
      <c r="D15">
        <v>1.356406233170051</v>
      </c>
      <c r="E15">
        <v>-0.59911756194924015</v>
      </c>
      <c r="F15" s="18">
        <f t="shared" si="0"/>
        <v>4.6005608255220002E-4</v>
      </c>
      <c r="G15" s="18">
        <f t="shared" si="1"/>
        <v>6.4171898484947698E-2</v>
      </c>
      <c r="I15" s="6" t="s">
        <v>29</v>
      </c>
      <c r="J15" s="20">
        <v>4.6005608255220002E-4</v>
      </c>
      <c r="L15" s="2" t="str">
        <f>_xlfn.XLOOKUP(I15,Sheet!$B$2:$B$900,Sheet!$A$2:$A$900)</f>
        <v>AES</v>
      </c>
      <c r="M15" s="17">
        <f t="shared" si="2"/>
        <v>4.6005608255220002E-4</v>
      </c>
      <c r="P15" s="7"/>
      <c r="R15" s="6" t="s">
        <v>28</v>
      </c>
      <c r="S15" s="20">
        <v>6.4171898484947698E-2</v>
      </c>
      <c r="V15" s="12"/>
    </row>
    <row r="16" spans="1:22">
      <c r="A16" s="1" t="s">
        <v>30</v>
      </c>
      <c r="B16">
        <v>0.16815275129875559</v>
      </c>
      <c r="C16">
        <v>0.17961337565729801</v>
      </c>
      <c r="D16">
        <v>0.67229517257731863</v>
      </c>
      <c r="E16">
        <v>1.1460624358542341E-2</v>
      </c>
      <c r="F16" s="18">
        <f t="shared" si="0"/>
        <v>1.6762467988659999E-4</v>
      </c>
      <c r="G16" s="18">
        <f t="shared" si="1"/>
        <v>3.5826527232488102E-2</v>
      </c>
      <c r="I16" s="6" t="s">
        <v>31</v>
      </c>
      <c r="J16" s="20">
        <v>1.6762467988659999E-4</v>
      </c>
      <c r="L16" s="2" t="str">
        <f>_xlfn.XLOOKUP(I16,Sheet!$B$2:$B$900,Sheet!$A$2:$A$900)</f>
        <v>AFL</v>
      </c>
      <c r="M16" s="17">
        <f t="shared" si="2"/>
        <v>1.6762467988659999E-4</v>
      </c>
      <c r="P16" s="7"/>
      <c r="R16" s="6" t="s">
        <v>30</v>
      </c>
      <c r="S16" s="20">
        <v>3.5826527232488102E-2</v>
      </c>
      <c r="V16" s="12"/>
    </row>
    <row r="17" spans="1:22">
      <c r="A17" s="1" t="s">
        <v>32</v>
      </c>
      <c r="B17">
        <v>0.22332081993643951</v>
      </c>
      <c r="C17">
        <v>0.12722845415451711</v>
      </c>
      <c r="D17">
        <v>0.98740871093989446</v>
      </c>
      <c r="E17">
        <v>-9.6092365781922373E-2</v>
      </c>
      <c r="F17" s="18">
        <f t="shared" si="0"/>
        <v>1.9789709752029999E-4</v>
      </c>
      <c r="G17" s="18">
        <f t="shared" si="1"/>
        <v>3.4684569419362203E-2</v>
      </c>
      <c r="I17" s="6" t="s">
        <v>33</v>
      </c>
      <c r="J17" s="20">
        <v>1.9789709752029999E-4</v>
      </c>
      <c r="L17" s="2" t="str">
        <f>_xlfn.XLOOKUP(I17,Sheet!$B$2:$B$900,Sheet!$A$2:$A$900)</f>
        <v>AIG</v>
      </c>
      <c r="M17" s="17">
        <f t="shared" si="2"/>
        <v>1.9789709752029999E-4</v>
      </c>
      <c r="P17" s="7"/>
      <c r="R17" s="6" t="s">
        <v>32</v>
      </c>
      <c r="S17" s="20">
        <v>3.4684569419362203E-2</v>
      </c>
      <c r="V17" s="12"/>
    </row>
    <row r="18" spans="1:22">
      <c r="A18" s="1" t="s">
        <v>34</v>
      </c>
      <c r="B18">
        <v>0.15868106035143831</v>
      </c>
      <c r="C18">
        <v>0.35589566477506979</v>
      </c>
      <c r="D18">
        <v>0.61819398465486897</v>
      </c>
      <c r="E18">
        <v>0.19721460442363151</v>
      </c>
      <c r="F18" s="18">
        <f t="shared" si="0"/>
        <v>7.7489274573361202E-5</v>
      </c>
      <c r="G18" s="18">
        <f t="shared" si="1"/>
        <v>5.39470930834689E-2</v>
      </c>
      <c r="I18" s="6" t="s">
        <v>35</v>
      </c>
      <c r="J18" s="20">
        <v>7.7489274573361202E-5</v>
      </c>
      <c r="L18" s="2" t="str">
        <f>_xlfn.XLOOKUP(I18,Sheet!$B$2:$B$900,Sheet!$A$2:$A$900)</f>
        <v>AIZ</v>
      </c>
      <c r="M18" s="17">
        <f t="shared" si="2"/>
        <v>7.7489274573361202E-5</v>
      </c>
      <c r="P18" s="7"/>
      <c r="R18" s="6" t="s">
        <v>34</v>
      </c>
      <c r="S18" s="20">
        <v>5.39470930834689E-2</v>
      </c>
      <c r="V18" s="12"/>
    </row>
    <row r="19" spans="1:22">
      <c r="A19" s="1" t="s">
        <v>36</v>
      </c>
      <c r="B19">
        <v>0.1623422831770715</v>
      </c>
      <c r="C19">
        <v>0.20478428824487449</v>
      </c>
      <c r="D19">
        <v>0.63910646007422867</v>
      </c>
      <c r="E19">
        <v>4.2442005067802963E-2</v>
      </c>
      <c r="F19" s="18">
        <f t="shared" si="0"/>
        <v>6.2249552849089995E-4</v>
      </c>
      <c r="G19" s="18">
        <f t="shared" si="1"/>
        <v>9.9497410823185597E-2</v>
      </c>
      <c r="I19" s="6" t="s">
        <v>37</v>
      </c>
      <c r="J19" s="20">
        <v>6.2249552849089995E-4</v>
      </c>
      <c r="L19" s="2" t="str">
        <f>_xlfn.XLOOKUP(I19,Sheet!$B$2:$B$900,Sheet!$A$2:$A$900)</f>
        <v>AJG</v>
      </c>
      <c r="M19" s="17">
        <f t="shared" si="2"/>
        <v>6.2249552849089995E-4</v>
      </c>
      <c r="P19" s="7"/>
      <c r="R19" s="6" t="s">
        <v>36</v>
      </c>
      <c r="S19" s="20">
        <v>9.9497410823185597E-2</v>
      </c>
      <c r="V19" s="12"/>
    </row>
    <row r="20" spans="1:22">
      <c r="A20" s="1" t="s">
        <v>38</v>
      </c>
      <c r="B20">
        <v>0.20084250385642299</v>
      </c>
      <c r="C20">
        <v>0.36768078196866988</v>
      </c>
      <c r="D20">
        <v>0.85901520557857003</v>
      </c>
      <c r="E20">
        <v>0.16683827811224691</v>
      </c>
      <c r="F20" s="18">
        <f t="shared" si="0"/>
        <v>8.0333369797546241E-5</v>
      </c>
      <c r="G20" s="18">
        <f t="shared" si="1"/>
        <v>2.5614863458455002E-3</v>
      </c>
      <c r="I20" s="6" t="s">
        <v>39</v>
      </c>
      <c r="J20" s="20">
        <v>8.0333369797546241E-5</v>
      </c>
      <c r="L20" s="2" t="str">
        <f>_xlfn.XLOOKUP(I20,Sheet!$B$2:$B$900,Sheet!$A$2:$A$900)</f>
        <v>AKAM</v>
      </c>
      <c r="M20" s="17">
        <f t="shared" si="2"/>
        <v>8.0333369797546241E-5</v>
      </c>
      <c r="P20" s="7"/>
      <c r="R20" s="6" t="s">
        <v>38</v>
      </c>
      <c r="S20" s="20">
        <v>2.5614863458455002E-3</v>
      </c>
      <c r="V20" s="12"/>
    </row>
    <row r="21" spans="1:22">
      <c r="A21" s="1" t="s">
        <v>40</v>
      </c>
      <c r="B21">
        <v>0.37010449418359642</v>
      </c>
      <c r="C21">
        <v>-0.28463956169990529</v>
      </c>
      <c r="D21">
        <v>1.8258198445550879</v>
      </c>
      <c r="E21">
        <v>-0.65474405588350182</v>
      </c>
      <c r="F21" s="18">
        <f t="shared" si="0"/>
        <v>8.0869216472720005E-4</v>
      </c>
      <c r="G21" s="18">
        <f t="shared" si="1"/>
        <v>0.14186178741714969</v>
      </c>
      <c r="I21" s="6" t="s">
        <v>41</v>
      </c>
      <c r="J21" s="20">
        <v>8.0869216472720005E-4</v>
      </c>
      <c r="L21" s="2" t="str">
        <f>_xlfn.XLOOKUP(I21,Sheet!$B$2:$B$900,Sheet!$A$2:$A$900)</f>
        <v>ALB</v>
      </c>
      <c r="M21" s="17">
        <f t="shared" si="2"/>
        <v>8.0869216472720005E-4</v>
      </c>
      <c r="P21" s="7"/>
      <c r="R21" s="6" t="s">
        <v>40</v>
      </c>
      <c r="S21" s="20">
        <v>0.14186178741714969</v>
      </c>
      <c r="V21" s="12"/>
    </row>
    <row r="22" spans="1:22">
      <c r="A22" s="1" t="s">
        <v>42</v>
      </c>
      <c r="B22">
        <v>0.39719658352654919</v>
      </c>
      <c r="C22">
        <v>0.41622964425843911</v>
      </c>
      <c r="D22">
        <v>1.9805666817257011</v>
      </c>
      <c r="E22">
        <v>1.9033060731889869E-2</v>
      </c>
      <c r="F22" s="18">
        <f t="shared" si="0"/>
        <v>-2.258900165382E-4</v>
      </c>
      <c r="G22" s="18">
        <f t="shared" si="1"/>
        <v>3.7542544356709603E-2</v>
      </c>
      <c r="I22" s="6" t="s">
        <v>43</v>
      </c>
      <c r="J22" s="20">
        <v>-2.258900165382E-4</v>
      </c>
      <c r="L22" s="2" t="str">
        <f>_xlfn.XLOOKUP(I22,Sheet!$B$2:$B$900,Sheet!$A$2:$A$900)</f>
        <v>ALGN</v>
      </c>
      <c r="M22" s="17">
        <f t="shared" si="2"/>
        <v>-2.258900165382E-4</v>
      </c>
      <c r="P22" s="7"/>
      <c r="R22" s="6" t="s">
        <v>42</v>
      </c>
      <c r="S22" s="20">
        <v>3.7542544356709603E-2</v>
      </c>
      <c r="V22" s="12"/>
    </row>
    <row r="23" spans="1:22">
      <c r="A23" s="1" t="s">
        <v>44</v>
      </c>
      <c r="B23">
        <v>0.17359103116376609</v>
      </c>
      <c r="C23">
        <v>9.7175606087195887E-2</v>
      </c>
      <c r="D23">
        <v>0.70335798940572658</v>
      </c>
      <c r="E23">
        <v>-7.6415425076570231E-2</v>
      </c>
      <c r="F23" s="18">
        <f t="shared" si="0"/>
        <v>2.4538549978219998E-4</v>
      </c>
      <c r="G23" s="18">
        <f t="shared" si="1"/>
        <v>3.5394575375667203E-2</v>
      </c>
      <c r="I23" s="6" t="s">
        <v>45</v>
      </c>
      <c r="J23" s="20">
        <v>2.4538549978219998E-4</v>
      </c>
      <c r="L23" s="2" t="str">
        <f>_xlfn.XLOOKUP(I23,Sheet!$B$2:$B$900,Sheet!$A$2:$A$900)</f>
        <v>ALL</v>
      </c>
      <c r="M23" s="17">
        <f t="shared" si="2"/>
        <v>2.4538549978219998E-4</v>
      </c>
      <c r="P23" s="7"/>
      <c r="R23" s="6" t="s">
        <v>44</v>
      </c>
      <c r="S23" s="20">
        <v>3.5394575375667203E-2</v>
      </c>
      <c r="V23" s="12"/>
    </row>
    <row r="24" spans="1:22">
      <c r="A24" s="1" t="s">
        <v>46</v>
      </c>
      <c r="B24">
        <v>0.33301410619494898</v>
      </c>
      <c r="C24">
        <v>0.5753957714704131</v>
      </c>
      <c r="D24">
        <v>1.6139638980454809</v>
      </c>
      <c r="E24">
        <v>0.24238166527546409</v>
      </c>
      <c r="F24" s="18">
        <f t="shared" si="0"/>
        <v>6.4802213391309995E-4</v>
      </c>
      <c r="G24" s="18">
        <f t="shared" si="1"/>
        <v>0.1133440724416067</v>
      </c>
      <c r="I24" s="6" t="s">
        <v>47</v>
      </c>
      <c r="J24" s="20">
        <v>6.4802213391309995E-4</v>
      </c>
      <c r="L24" s="2" t="str">
        <f>_xlfn.XLOOKUP(I24,Sheet!$B$2:$B$900,Sheet!$A$2:$A$900)</f>
        <v>AMAT</v>
      </c>
      <c r="M24" s="17">
        <f t="shared" si="2"/>
        <v>6.4802213391309995E-4</v>
      </c>
      <c r="P24" s="7"/>
      <c r="R24" s="6" t="s">
        <v>46</v>
      </c>
      <c r="S24" s="20">
        <v>0.1133440724416067</v>
      </c>
      <c r="V24" s="12"/>
    </row>
    <row r="25" spans="1:22">
      <c r="A25" s="1" t="s">
        <v>48</v>
      </c>
      <c r="B25">
        <v>0.3931886573666441</v>
      </c>
      <c r="C25">
        <v>0.93089535982571614</v>
      </c>
      <c r="D25">
        <v>1.957673877519738</v>
      </c>
      <c r="E25">
        <v>0.53770670245907204</v>
      </c>
      <c r="F25" s="18">
        <f t="shared" si="0"/>
        <v>9.2518374761860005E-4</v>
      </c>
      <c r="G25" s="18">
        <f t="shared" si="1"/>
        <v>0.11605752282615051</v>
      </c>
      <c r="I25" s="6" t="s">
        <v>49</v>
      </c>
      <c r="J25" s="20">
        <v>9.2518374761860005E-4</v>
      </c>
      <c r="L25" s="2" t="str">
        <f>_xlfn.XLOOKUP(I25,Sheet!$B$2:$B$900,Sheet!$A$2:$A$900)</f>
        <v>AMD</v>
      </c>
      <c r="M25" s="17">
        <f t="shared" si="2"/>
        <v>9.2518374761860005E-4</v>
      </c>
      <c r="P25" s="7"/>
      <c r="R25" s="6" t="s">
        <v>48</v>
      </c>
      <c r="S25" s="20">
        <v>0.11605752282615051</v>
      </c>
      <c r="V25" s="12"/>
    </row>
    <row r="26" spans="1:22">
      <c r="A26" s="1" t="s">
        <v>50</v>
      </c>
      <c r="B26">
        <v>0.20655568468331589</v>
      </c>
      <c r="C26">
        <v>0.18888417646009281</v>
      </c>
      <c r="D26">
        <v>0.89164822446293468</v>
      </c>
      <c r="E26">
        <v>-1.767150822322314E-2</v>
      </c>
      <c r="F26" s="18">
        <f t="shared" si="0"/>
        <v>2.8091119835259998E-4</v>
      </c>
      <c r="G26" s="18">
        <f t="shared" si="1"/>
        <v>5.5140342967938197E-2</v>
      </c>
      <c r="I26" s="6" t="s">
        <v>51</v>
      </c>
      <c r="J26" s="20">
        <v>2.8091119835259998E-4</v>
      </c>
      <c r="L26" s="2" t="str">
        <f>_xlfn.XLOOKUP(I26,Sheet!$B$2:$B$900,Sheet!$A$2:$A$900)</f>
        <v>AME</v>
      </c>
      <c r="M26" s="17">
        <f t="shared" si="2"/>
        <v>2.8091119835259998E-4</v>
      </c>
      <c r="P26" s="7"/>
      <c r="R26" s="6" t="s">
        <v>50</v>
      </c>
      <c r="S26" s="20">
        <v>5.5140342967938197E-2</v>
      </c>
      <c r="V26" s="12"/>
    </row>
    <row r="27" spans="1:22">
      <c r="A27" s="1" t="s">
        <v>52</v>
      </c>
      <c r="B27">
        <v>0.1418200591862534</v>
      </c>
      <c r="C27">
        <v>0.14747901705858391</v>
      </c>
      <c r="D27">
        <v>0.52188592333064743</v>
      </c>
      <c r="E27">
        <v>5.6589578723304779E-3</v>
      </c>
      <c r="F27" s="18">
        <f t="shared" si="0"/>
        <v>1.439322191174E-4</v>
      </c>
      <c r="G27" s="18">
        <f t="shared" si="1"/>
        <v>2.2561446770685199E-2</v>
      </c>
      <c r="I27" s="6" t="s">
        <v>53</v>
      </c>
      <c r="J27" s="20">
        <v>1.439322191174E-4</v>
      </c>
      <c r="L27" s="2" t="str">
        <f>_xlfn.XLOOKUP(I27,Sheet!$B$2:$B$900,Sheet!$A$2:$A$900)</f>
        <v>AMGN</v>
      </c>
      <c r="M27" s="17">
        <f t="shared" si="2"/>
        <v>1.439322191174E-4</v>
      </c>
      <c r="P27" s="7"/>
      <c r="R27" s="6" t="s">
        <v>52</v>
      </c>
      <c r="S27" s="20">
        <v>2.2561446770685199E-2</v>
      </c>
      <c r="V27" s="12"/>
    </row>
    <row r="28" spans="1:22">
      <c r="A28" s="1" t="s">
        <v>54</v>
      </c>
      <c r="B28">
        <v>0.28551797734178758</v>
      </c>
      <c r="C28">
        <v>0.24768266250784571</v>
      </c>
      <c r="D28">
        <v>1.3426715800247411</v>
      </c>
      <c r="E28">
        <v>-3.7835314833941897E-2</v>
      </c>
      <c r="F28" s="18">
        <f t="shared" si="0"/>
        <v>5.9429796069279998E-4</v>
      </c>
      <c r="G28" s="18">
        <f t="shared" si="1"/>
        <v>0.1010724700743371</v>
      </c>
      <c r="I28" s="6" t="s">
        <v>55</v>
      </c>
      <c r="J28" s="20">
        <v>5.9429796069279998E-4</v>
      </c>
      <c r="L28" s="2" t="str">
        <f>_xlfn.XLOOKUP(I28,Sheet!$B$2:$B$900,Sheet!$A$2:$A$900)</f>
        <v>AMP</v>
      </c>
      <c r="M28" s="17">
        <f t="shared" si="2"/>
        <v>5.9429796069279998E-4</v>
      </c>
      <c r="P28" s="7"/>
      <c r="R28" s="6" t="s">
        <v>54</v>
      </c>
      <c r="S28" s="20">
        <v>0.1010724700743371</v>
      </c>
      <c r="V28" s="12"/>
    </row>
    <row r="29" spans="1:22">
      <c r="A29" s="1" t="s">
        <v>56</v>
      </c>
      <c r="B29">
        <v>0.2157607291626687</v>
      </c>
      <c r="C29">
        <v>8.7562176869068087E-2</v>
      </c>
      <c r="D29">
        <v>0.94422635903066165</v>
      </c>
      <c r="E29">
        <v>-0.12819855229360061</v>
      </c>
      <c r="F29" s="18">
        <f t="shared" si="0"/>
        <v>3.4446157938561469E-5</v>
      </c>
      <c r="G29" s="18">
        <f t="shared" si="1"/>
        <v>8.8660383777154003E-3</v>
      </c>
      <c r="I29" s="6" t="s">
        <v>57</v>
      </c>
      <c r="J29" s="20">
        <v>3.4446157938561469E-5</v>
      </c>
      <c r="L29" s="2" t="str">
        <f>_xlfn.XLOOKUP(I29,Sheet!$B$2:$B$900,Sheet!$A$2:$A$900)</f>
        <v>AMT</v>
      </c>
      <c r="M29" s="17">
        <f t="shared" si="2"/>
        <v>3.4446157938561469E-5</v>
      </c>
      <c r="P29" s="7"/>
      <c r="R29" s="6" t="s">
        <v>56</v>
      </c>
      <c r="S29" s="20">
        <v>8.8660383777154003E-3</v>
      </c>
      <c r="V29" s="12"/>
    </row>
    <row r="30" spans="1:22">
      <c r="A30" s="1" t="s">
        <v>58</v>
      </c>
      <c r="B30">
        <v>0.31849228834904447</v>
      </c>
      <c r="C30">
        <v>0.64702876813576871</v>
      </c>
      <c r="D30">
        <v>1.5310169775191751</v>
      </c>
      <c r="E30">
        <v>0.32853647978672418</v>
      </c>
      <c r="F30" s="18">
        <f t="shared" si="0"/>
        <v>-2.8075582185970002E-4</v>
      </c>
      <c r="G30" s="18">
        <f t="shared" si="1"/>
        <v>3.1828080231816901E-2</v>
      </c>
      <c r="I30" s="6" t="s">
        <v>59</v>
      </c>
      <c r="J30" s="20">
        <v>-2.8075582185970002E-4</v>
      </c>
      <c r="L30" s="2" t="str">
        <f>_xlfn.XLOOKUP(I30,Sheet!$B$2:$B$900,Sheet!$A$2:$A$900)</f>
        <v>AMZN</v>
      </c>
      <c r="M30" s="17">
        <f t="shared" si="2"/>
        <v>-2.8075582185970002E-4</v>
      </c>
      <c r="P30" s="7"/>
      <c r="R30" s="6" t="s">
        <v>58</v>
      </c>
      <c r="S30" s="20">
        <v>3.1828080231816901E-2</v>
      </c>
      <c r="V30" s="12"/>
    </row>
    <row r="31" spans="1:22">
      <c r="A31" s="1" t="s">
        <v>60</v>
      </c>
      <c r="B31">
        <v>0.28459074474157919</v>
      </c>
      <c r="C31">
        <v>0.45845298045148042</v>
      </c>
      <c r="D31">
        <v>1.337375336151212</v>
      </c>
      <c r="E31">
        <v>0.1738622357099012</v>
      </c>
      <c r="F31" s="18">
        <f t="shared" si="0"/>
        <v>3.5525527970022962E-5</v>
      </c>
      <c r="G31" s="18">
        <f t="shared" si="1"/>
        <v>2.2082191171725898E-2</v>
      </c>
      <c r="I31" s="6" t="s">
        <v>61</v>
      </c>
      <c r="J31" s="20">
        <v>3.5525527970022962E-5</v>
      </c>
      <c r="L31" s="2" t="str">
        <f>_xlfn.XLOOKUP(I31,Sheet!$B$2:$B$900,Sheet!$A$2:$A$900)</f>
        <v>ANSS</v>
      </c>
      <c r="M31" s="17">
        <f t="shared" si="2"/>
        <v>3.5525527970022962E-5</v>
      </c>
      <c r="P31" s="7"/>
      <c r="R31" s="6" t="s">
        <v>60</v>
      </c>
      <c r="S31" s="20">
        <v>2.2082191171725898E-2</v>
      </c>
      <c r="V31" s="12"/>
    </row>
    <row r="32" spans="1:22">
      <c r="A32" s="1" t="s">
        <v>62</v>
      </c>
      <c r="B32">
        <v>0.1649360824132747</v>
      </c>
      <c r="C32">
        <v>-3.8373288758243311E-3</v>
      </c>
      <c r="D32">
        <v>0.65392193713016855</v>
      </c>
      <c r="E32">
        <v>-0.16877341128909901</v>
      </c>
      <c r="F32" s="18">
        <f t="shared" si="0"/>
        <v>4.2214784153950003E-4</v>
      </c>
      <c r="G32" s="18">
        <f t="shared" si="1"/>
        <v>6.0573456843339799E-2</v>
      </c>
      <c r="I32" s="6" t="s">
        <v>63</v>
      </c>
      <c r="J32" s="20">
        <v>4.2214784153950003E-4</v>
      </c>
      <c r="L32" s="2" t="str">
        <f>_xlfn.XLOOKUP(I32,Sheet!$B$2:$B$900,Sheet!$A$2:$A$900)</f>
        <v>AON</v>
      </c>
      <c r="M32" s="17">
        <f t="shared" si="2"/>
        <v>4.2214784153950003E-4</v>
      </c>
      <c r="P32" s="7"/>
      <c r="R32" s="6" t="s">
        <v>62</v>
      </c>
      <c r="S32" s="20">
        <v>6.0573456843339799E-2</v>
      </c>
      <c r="V32" s="12"/>
    </row>
    <row r="33" spans="1:22">
      <c r="A33" s="1" t="s">
        <v>64</v>
      </c>
      <c r="B33">
        <v>0.23510408524498311</v>
      </c>
      <c r="C33">
        <v>0.42117496823464889</v>
      </c>
      <c r="D33">
        <v>1.054713340529625</v>
      </c>
      <c r="E33">
        <v>0.1860708829896659</v>
      </c>
      <c r="F33" s="18">
        <f t="shared" si="0"/>
        <v>2.6727229264959709E-5</v>
      </c>
      <c r="G33" s="18">
        <f t="shared" si="1"/>
        <v>4.0431481164352301E-2</v>
      </c>
      <c r="I33" s="6" t="s">
        <v>65</v>
      </c>
      <c r="J33" s="20">
        <v>2.6727229264959709E-5</v>
      </c>
      <c r="L33" s="2" t="str">
        <f>_xlfn.XLOOKUP(I33,Sheet!$B$2:$B$900,Sheet!$A$2:$A$900)</f>
        <v>AOS</v>
      </c>
      <c r="M33" s="17">
        <f t="shared" si="2"/>
        <v>2.6727229264959709E-5</v>
      </c>
      <c r="P33" s="7"/>
      <c r="R33" s="6" t="s">
        <v>64</v>
      </c>
      <c r="S33" s="20">
        <v>4.0431481164352301E-2</v>
      </c>
      <c r="V33" s="12"/>
    </row>
    <row r="34" spans="1:22">
      <c r="A34" s="1" t="s">
        <v>66</v>
      </c>
      <c r="B34">
        <v>0.24008662130231889</v>
      </c>
      <c r="C34">
        <v>-0.16725911549208181</v>
      </c>
      <c r="D34">
        <v>1.0831730021747989</v>
      </c>
      <c r="E34">
        <v>-0.40734573679440073</v>
      </c>
      <c r="F34" s="18">
        <f t="shared" si="0"/>
        <v>9.5662312627850001E-4</v>
      </c>
      <c r="G34" s="18">
        <f t="shared" si="1"/>
        <v>6.6592082732232494E-2</v>
      </c>
      <c r="I34" s="6" t="s">
        <v>67</v>
      </c>
      <c r="J34" s="20">
        <v>9.5662312627850001E-4</v>
      </c>
      <c r="L34" s="2" t="str">
        <f>_xlfn.XLOOKUP(I34,Sheet!$B$2:$B$900,Sheet!$A$2:$A$900)</f>
        <v>APA</v>
      </c>
      <c r="M34" s="17">
        <f t="shared" si="2"/>
        <v>9.5662312627850001E-4</v>
      </c>
      <c r="P34" s="7"/>
      <c r="R34" s="6" t="s">
        <v>66</v>
      </c>
      <c r="S34" s="20">
        <v>6.6592082732232494E-2</v>
      </c>
      <c r="V34" s="12"/>
    </row>
    <row r="35" spans="1:22">
      <c r="A35" s="1" t="s">
        <v>68</v>
      </c>
      <c r="B35">
        <v>0.18386333176189379</v>
      </c>
      <c r="C35">
        <v>-6.2709457527345247E-2</v>
      </c>
      <c r="D35">
        <v>0.76203216576413091</v>
      </c>
      <c r="E35">
        <v>-0.24657278928923909</v>
      </c>
      <c r="F35" s="18">
        <f t="shared" si="0"/>
        <v>3.4681714083589999E-4</v>
      </c>
      <c r="G35" s="18">
        <f t="shared" si="1"/>
        <v>2.3694280942863698E-2</v>
      </c>
      <c r="I35" s="6" t="s">
        <v>69</v>
      </c>
      <c r="J35" s="20">
        <v>3.4681714083589999E-4</v>
      </c>
      <c r="L35" s="2" t="str">
        <f>_xlfn.XLOOKUP(I35,Sheet!$B$2:$B$900,Sheet!$A$2:$A$900)</f>
        <v>APD</v>
      </c>
      <c r="M35" s="17">
        <f t="shared" si="2"/>
        <v>3.4681714083589999E-4</v>
      </c>
      <c r="P35" s="7"/>
      <c r="R35" s="6" t="s">
        <v>68</v>
      </c>
      <c r="S35" s="20">
        <v>2.3694280942863698E-2</v>
      </c>
      <c r="V35" s="12"/>
    </row>
    <row r="36" spans="1:22">
      <c r="A36" s="1" t="s">
        <v>70</v>
      </c>
      <c r="B36">
        <v>0.22202720856244659</v>
      </c>
      <c r="C36">
        <v>0.29082860407471911</v>
      </c>
      <c r="D36">
        <v>0.98001975447665268</v>
      </c>
      <c r="E36">
        <v>6.8801395512272545E-2</v>
      </c>
      <c r="F36" s="18">
        <f t="shared" si="0"/>
        <v>2.0359559959449999E-4</v>
      </c>
      <c r="G36" s="18">
        <f t="shared" si="1"/>
        <v>6.7297375724506794E-2</v>
      </c>
      <c r="I36" s="6" t="s">
        <v>71</v>
      </c>
      <c r="J36" s="20">
        <v>2.0359559959449999E-4</v>
      </c>
      <c r="L36" s="2" t="str">
        <f>_xlfn.XLOOKUP(I36,Sheet!$B$2:$B$900,Sheet!$A$2:$A$900)</f>
        <v>APH</v>
      </c>
      <c r="M36" s="17">
        <f t="shared" si="2"/>
        <v>2.0359559959449999E-4</v>
      </c>
      <c r="P36" s="7"/>
      <c r="R36" s="6" t="s">
        <v>70</v>
      </c>
      <c r="S36" s="20">
        <v>6.7297375724506794E-2</v>
      </c>
      <c r="V36" s="12"/>
    </row>
    <row r="37" spans="1:22">
      <c r="A37" s="1" t="s">
        <v>72</v>
      </c>
      <c r="B37">
        <v>0.30040151591842701</v>
      </c>
      <c r="C37">
        <v>-3.5891971787703432E-2</v>
      </c>
      <c r="D37">
        <v>1.4276846069451199</v>
      </c>
      <c r="E37">
        <v>-0.33629348770613038</v>
      </c>
      <c r="F37" s="18">
        <f t="shared" si="0"/>
        <v>-1.9434750963142501E-5</v>
      </c>
      <c r="G37" s="18">
        <f t="shared" si="1"/>
        <v>1.16298816040507E-2</v>
      </c>
      <c r="I37" s="6" t="s">
        <v>73</v>
      </c>
      <c r="J37" s="20">
        <v>-1.9434750963142501E-5</v>
      </c>
      <c r="L37" s="2" t="str">
        <f>_xlfn.XLOOKUP(I37,Sheet!$B$2:$B$900,Sheet!$A$2:$A$900)</f>
        <v>ARE</v>
      </c>
      <c r="M37" s="17">
        <f t="shared" si="2"/>
        <v>-1.9434750963142501E-5</v>
      </c>
      <c r="P37" s="7"/>
      <c r="R37" s="6" t="s">
        <v>72</v>
      </c>
      <c r="S37" s="20">
        <v>1.16298816040507E-2</v>
      </c>
      <c r="V37" s="12"/>
    </row>
    <row r="38" spans="1:22">
      <c r="A38" s="1" t="s">
        <v>74</v>
      </c>
      <c r="B38">
        <v>0.13828510431769839</v>
      </c>
      <c r="C38">
        <v>7.7262788365346391E-2</v>
      </c>
      <c r="D38">
        <v>0.50169467567436254</v>
      </c>
      <c r="E38">
        <v>-6.1022315952352003E-2</v>
      </c>
      <c r="F38" s="18">
        <f t="shared" si="0"/>
        <v>2.2600379151319289E-5</v>
      </c>
      <c r="G38" s="18">
        <f t="shared" si="1"/>
        <v>-1.5309246023820999E-2</v>
      </c>
      <c r="I38" s="6" t="s">
        <v>75</v>
      </c>
      <c r="J38" s="20">
        <v>2.2600379151319289E-5</v>
      </c>
      <c r="L38" s="2" t="str">
        <f>_xlfn.XLOOKUP(I38,Sheet!$B$2:$B$900,Sheet!$A$2:$A$900)</f>
        <v>ATO</v>
      </c>
      <c r="M38" s="17">
        <f t="shared" si="2"/>
        <v>2.2600379151319289E-5</v>
      </c>
      <c r="P38" s="7"/>
      <c r="R38" s="6" t="s">
        <v>74</v>
      </c>
      <c r="S38" s="20">
        <v>-1.5309246023820999E-2</v>
      </c>
      <c r="V38" s="12"/>
    </row>
    <row r="39" spans="1:22">
      <c r="A39" s="1" t="s">
        <v>76</v>
      </c>
      <c r="B39">
        <v>0.2204180431580679</v>
      </c>
      <c r="C39">
        <v>0.2103816247665827</v>
      </c>
      <c r="D39">
        <v>0.97082839039764912</v>
      </c>
      <c r="E39">
        <v>-1.0036418391485171E-2</v>
      </c>
      <c r="F39" s="18">
        <f t="shared" si="0"/>
        <v>-2.6310739650020002E-4</v>
      </c>
      <c r="G39" s="18">
        <f t="shared" si="1"/>
        <v>-2.9870307220257E-3</v>
      </c>
      <c r="I39" s="6" t="s">
        <v>77</v>
      </c>
      <c r="J39" s="20">
        <v>-2.6310739650020002E-4</v>
      </c>
      <c r="L39" s="2" t="str">
        <f>_xlfn.XLOOKUP(I39,Sheet!$B$2:$B$900,Sheet!$A$2:$A$900)</f>
        <v>AVB</v>
      </c>
      <c r="M39" s="17">
        <f t="shared" si="2"/>
        <v>-2.6310739650020002E-4</v>
      </c>
      <c r="P39" s="7"/>
      <c r="R39" s="6" t="s">
        <v>76</v>
      </c>
      <c r="S39" s="20">
        <v>-2.9870307220257E-3</v>
      </c>
      <c r="V39" s="12"/>
    </row>
    <row r="40" spans="1:22">
      <c r="A40" s="1" t="s">
        <v>78</v>
      </c>
      <c r="B40">
        <v>0.23696109325573941</v>
      </c>
      <c r="C40">
        <v>0.15284746605836649</v>
      </c>
      <c r="D40">
        <v>1.065320352511143</v>
      </c>
      <c r="E40">
        <v>-8.411362719737292E-2</v>
      </c>
      <c r="F40" s="18">
        <f t="shared" si="0"/>
        <v>3.6157278988659998E-4</v>
      </c>
      <c r="G40" s="18">
        <f t="shared" si="1"/>
        <v>7.3457740585950407E-2</v>
      </c>
      <c r="I40" s="6" t="s">
        <v>79</v>
      </c>
      <c r="J40" s="20">
        <v>3.6157278988659998E-4</v>
      </c>
      <c r="L40" s="2" t="str">
        <f>_xlfn.XLOOKUP(I40,Sheet!$B$2:$B$900,Sheet!$A$2:$A$900)</f>
        <v>AVY</v>
      </c>
      <c r="M40" s="17">
        <f t="shared" si="2"/>
        <v>3.6157278988659998E-4</v>
      </c>
      <c r="P40" s="7"/>
      <c r="R40" s="6" t="s">
        <v>78</v>
      </c>
      <c r="S40" s="20">
        <v>7.3457740585950407E-2</v>
      </c>
      <c r="V40" s="12"/>
    </row>
    <row r="41" spans="1:22">
      <c r="A41" s="1" t="s">
        <v>80</v>
      </c>
      <c r="B41">
        <v>0.18784883083402559</v>
      </c>
      <c r="C41">
        <v>-0.1012035061164319</v>
      </c>
      <c r="D41">
        <v>0.78479686907481305</v>
      </c>
      <c r="E41">
        <v>-0.28905233695045751</v>
      </c>
      <c r="F41" s="18">
        <f t="shared" si="0"/>
        <v>2.9129914936009999E-4</v>
      </c>
      <c r="G41" s="18">
        <f t="shared" si="1"/>
        <v>3.70689685573636E-2</v>
      </c>
      <c r="I41" s="6" t="s">
        <v>81</v>
      </c>
      <c r="J41" s="20">
        <v>2.9129914936009999E-4</v>
      </c>
      <c r="L41" s="2" t="str">
        <f>_xlfn.XLOOKUP(I41,Sheet!$B$2:$B$900,Sheet!$A$2:$A$900)</f>
        <v>AWK</v>
      </c>
      <c r="M41" s="17">
        <f t="shared" si="2"/>
        <v>2.9129914936009999E-4</v>
      </c>
      <c r="P41" s="7"/>
      <c r="R41" s="6" t="s">
        <v>80</v>
      </c>
      <c r="S41" s="20">
        <v>3.70689685573636E-2</v>
      </c>
      <c r="V41" s="12"/>
    </row>
    <row r="42" spans="1:22">
      <c r="A42" s="1" t="s">
        <v>82</v>
      </c>
      <c r="B42">
        <v>0.19824005222421101</v>
      </c>
      <c r="C42">
        <v>0.50773495070323094</v>
      </c>
      <c r="D42">
        <v>0.84415030705131566</v>
      </c>
      <c r="E42">
        <v>0.3094948984790199</v>
      </c>
      <c r="F42" s="18">
        <f t="shared" si="0"/>
        <v>1.1342395630556E-3</v>
      </c>
      <c r="G42" s="18">
        <f t="shared" si="1"/>
        <v>9.7973725229411196E-2</v>
      </c>
      <c r="I42" s="6" t="s">
        <v>83</v>
      </c>
      <c r="J42" s="20">
        <v>1.1342395630556E-3</v>
      </c>
      <c r="L42" s="2" t="str">
        <f>_xlfn.XLOOKUP(I42,Sheet!$B$2:$B$900,Sheet!$A$2:$A$900)</f>
        <v>AXON</v>
      </c>
      <c r="M42" s="17">
        <f t="shared" si="2"/>
        <v>1.1342395630556E-3</v>
      </c>
      <c r="P42" s="7"/>
      <c r="R42" s="6" t="s">
        <v>82</v>
      </c>
      <c r="S42" s="20">
        <v>9.7973725229411196E-2</v>
      </c>
      <c r="V42" s="12"/>
    </row>
    <row r="43" spans="1:22">
      <c r="A43" s="1" t="s">
        <v>84</v>
      </c>
      <c r="B43">
        <v>0.26160108458653258</v>
      </c>
      <c r="C43">
        <v>0.28545214020634968</v>
      </c>
      <c r="D43">
        <v>1.2060610933999001</v>
      </c>
      <c r="E43">
        <v>2.38510556198171E-2</v>
      </c>
      <c r="F43" s="18">
        <f t="shared" si="0"/>
        <v>2.9115079497257428E-5</v>
      </c>
      <c r="G43" s="18">
        <f t="shared" si="1"/>
        <v>5.2443655206778898E-2</v>
      </c>
      <c r="I43" s="6" t="s">
        <v>85</v>
      </c>
      <c r="J43" s="20">
        <v>2.9115079497257428E-5</v>
      </c>
      <c r="L43" s="2" t="str">
        <f>_xlfn.XLOOKUP(I43,Sheet!$B$2:$B$900,Sheet!$A$2:$A$900)</f>
        <v>AXP</v>
      </c>
      <c r="M43" s="17">
        <f t="shared" si="2"/>
        <v>2.9115079497257428E-5</v>
      </c>
      <c r="P43" s="7"/>
      <c r="R43" s="6" t="s">
        <v>84</v>
      </c>
      <c r="S43" s="20">
        <v>5.2443655206778898E-2</v>
      </c>
      <c r="V43" s="12"/>
    </row>
    <row r="44" spans="1:22">
      <c r="A44" s="1" t="s">
        <v>86</v>
      </c>
      <c r="B44">
        <v>0.15284452359516709</v>
      </c>
      <c r="C44">
        <v>6.9790647285731588E-2</v>
      </c>
      <c r="D44">
        <v>0.58485637116815092</v>
      </c>
      <c r="E44">
        <v>-8.3053876309435559E-2</v>
      </c>
      <c r="F44" s="18">
        <f t="shared" si="0"/>
        <v>7.7170400220300005E-4</v>
      </c>
      <c r="G44" s="18">
        <f t="shared" si="1"/>
        <v>3.9091112309717402E-2</v>
      </c>
      <c r="I44" s="6" t="s">
        <v>87</v>
      </c>
      <c r="J44" s="20">
        <v>7.7170400220300005E-4</v>
      </c>
      <c r="L44" s="2" t="str">
        <f>_xlfn.XLOOKUP(I44,Sheet!$B$2:$B$900,Sheet!$A$2:$A$900)</f>
        <v>AZO</v>
      </c>
      <c r="M44" s="17">
        <f t="shared" si="2"/>
        <v>7.7170400220300005E-4</v>
      </c>
      <c r="P44" s="7"/>
      <c r="R44" s="6" t="s">
        <v>86</v>
      </c>
      <c r="S44" s="20">
        <v>3.9091112309717402E-2</v>
      </c>
      <c r="V44" s="12"/>
    </row>
    <row r="45" spans="1:22">
      <c r="A45" s="1" t="s">
        <v>88</v>
      </c>
      <c r="B45">
        <v>0.2272459212146794</v>
      </c>
      <c r="C45">
        <v>0.35021477002279727</v>
      </c>
      <c r="D45">
        <v>1.0098284291348649</v>
      </c>
      <c r="E45">
        <v>0.1229688488081179</v>
      </c>
      <c r="F45" s="18">
        <f t="shared" si="0"/>
        <v>-7.7373790519039999E-4</v>
      </c>
      <c r="G45" s="18">
        <f t="shared" si="1"/>
        <v>-0.58344240289605209</v>
      </c>
      <c r="I45" s="6" t="s">
        <v>89</v>
      </c>
      <c r="J45" s="20">
        <v>-7.7373790519039999E-4</v>
      </c>
      <c r="L45" s="2" t="str">
        <f>_xlfn.XLOOKUP(I45,Sheet!$B$2:$B$900,Sheet!$A$2:$A$900)</f>
        <v>BA</v>
      </c>
      <c r="M45" s="17">
        <f t="shared" si="2"/>
        <v>-7.7373790519039999E-4</v>
      </c>
      <c r="P45" s="7"/>
      <c r="R45" s="6" t="s">
        <v>88</v>
      </c>
      <c r="S45" s="20">
        <v>-0.58344240289605209</v>
      </c>
      <c r="V45" s="12"/>
    </row>
    <row r="46" spans="1:22">
      <c r="A46" s="1" t="s">
        <v>90</v>
      </c>
      <c r="B46">
        <v>0.25833486427567631</v>
      </c>
      <c r="C46">
        <v>8.2742624876733006E-2</v>
      </c>
      <c r="D46">
        <v>1.187404826022024</v>
      </c>
      <c r="E46">
        <v>-0.17559223939894331</v>
      </c>
      <c r="F46" s="18">
        <f t="shared" si="0"/>
        <v>-7.3063133867315509E-5</v>
      </c>
      <c r="G46" s="18">
        <f t="shared" si="1"/>
        <v>4.3960770224311399E-2</v>
      </c>
      <c r="I46" s="6" t="s">
        <v>91</v>
      </c>
      <c r="J46" s="20">
        <v>-7.3063133867315509E-5</v>
      </c>
      <c r="L46" s="2" t="str">
        <f>_xlfn.XLOOKUP(I46,Sheet!$B$2:$B$900,Sheet!$A$2:$A$900)</f>
        <v>BAC</v>
      </c>
      <c r="M46" s="17">
        <f t="shared" si="2"/>
        <v>-7.3063133867315509E-5</v>
      </c>
      <c r="P46" s="7"/>
      <c r="R46" s="6" t="s">
        <v>90</v>
      </c>
      <c r="S46" s="20">
        <v>4.3960770224311399E-2</v>
      </c>
      <c r="V46" s="12"/>
    </row>
    <row r="47" spans="1:22">
      <c r="A47" s="1" t="s">
        <v>92</v>
      </c>
      <c r="B47">
        <v>0.2199242407384856</v>
      </c>
      <c r="C47">
        <v>0.18314385845682901</v>
      </c>
      <c r="D47">
        <v>0.96800784888642644</v>
      </c>
      <c r="E47">
        <v>-3.6780382281656622E-2</v>
      </c>
      <c r="F47" s="18">
        <f t="shared" si="0"/>
        <v>-1.168980659378E-4</v>
      </c>
      <c r="G47" s="18">
        <f t="shared" si="1"/>
        <v>-1.2074048286972601E-2</v>
      </c>
      <c r="I47" s="6" t="s">
        <v>93</v>
      </c>
      <c r="J47" s="20">
        <v>-1.168980659378E-4</v>
      </c>
      <c r="L47" s="2" t="str">
        <f>_xlfn.XLOOKUP(I47,Sheet!$B$2:$B$900,Sheet!$A$2:$A$900)</f>
        <v>BALL</v>
      </c>
      <c r="M47" s="17">
        <f t="shared" si="2"/>
        <v>-1.168980659378E-4</v>
      </c>
      <c r="P47" s="7"/>
      <c r="R47" s="6" t="s">
        <v>92</v>
      </c>
      <c r="S47" s="20">
        <v>-1.2074048286972601E-2</v>
      </c>
      <c r="V47" s="12"/>
    </row>
    <row r="48" spans="1:22">
      <c r="A48" s="1" t="s">
        <v>94</v>
      </c>
      <c r="B48">
        <v>0.1662903716703702</v>
      </c>
      <c r="C48">
        <v>-0.19355194005434159</v>
      </c>
      <c r="D48">
        <v>0.66165747854584678</v>
      </c>
      <c r="E48">
        <v>-0.35984231172471182</v>
      </c>
      <c r="F48" s="18">
        <f t="shared" si="0"/>
        <v>-4.7846742495600002E-4</v>
      </c>
      <c r="G48" s="18">
        <f t="shared" si="1"/>
        <v>-9.8774930041897704E-2</v>
      </c>
      <c r="I48" s="6" t="s">
        <v>95</v>
      </c>
      <c r="J48" s="20">
        <v>-4.7846742495600002E-4</v>
      </c>
      <c r="L48" s="2" t="str">
        <f>_xlfn.XLOOKUP(I48,Sheet!$B$2:$B$900,Sheet!$A$2:$A$900)</f>
        <v>BAX</v>
      </c>
      <c r="M48" s="17">
        <f t="shared" si="2"/>
        <v>-4.7846742495600002E-4</v>
      </c>
      <c r="P48" s="7"/>
      <c r="R48" s="6" t="s">
        <v>94</v>
      </c>
      <c r="S48" s="20">
        <v>-9.8774930041897704E-2</v>
      </c>
      <c r="V48" s="12"/>
    </row>
    <row r="49" spans="1:22">
      <c r="A49" s="1" t="s">
        <v>96</v>
      </c>
      <c r="B49">
        <v>0.25587422256297621</v>
      </c>
      <c r="C49">
        <v>0.1293578441108687</v>
      </c>
      <c r="D49">
        <v>1.173349929124621</v>
      </c>
      <c r="E49">
        <v>-0.1265163784521075</v>
      </c>
      <c r="F49" s="18">
        <f t="shared" si="0"/>
        <v>7.5512844923529999E-4</v>
      </c>
      <c r="G49" s="18">
        <f t="shared" si="1"/>
        <v>0.12628590819006391</v>
      </c>
      <c r="I49" s="6" t="s">
        <v>97</v>
      </c>
      <c r="J49" s="20">
        <v>7.5512844923529999E-4</v>
      </c>
      <c r="L49" s="2" t="str">
        <f>_xlfn.XLOOKUP(I49,Sheet!$B$2:$B$900,Sheet!$A$2:$A$900)</f>
        <v>BBWI</v>
      </c>
      <c r="M49" s="17">
        <f t="shared" si="2"/>
        <v>7.5512844923529999E-4</v>
      </c>
      <c r="P49" s="7"/>
      <c r="R49" s="6" t="s">
        <v>96</v>
      </c>
      <c r="S49" s="20">
        <v>0.12628590819006391</v>
      </c>
      <c r="V49" s="12"/>
    </row>
    <row r="50" spans="1:22">
      <c r="A50" s="1" t="s">
        <v>98</v>
      </c>
      <c r="B50">
        <v>0.239547621562166</v>
      </c>
      <c r="C50">
        <v>5.9381075887887547E-2</v>
      </c>
      <c r="D50">
        <v>1.080094298868878</v>
      </c>
      <c r="E50">
        <v>-0.18016654567427839</v>
      </c>
      <c r="F50" s="18">
        <f t="shared" si="0"/>
        <v>1.839929059205E-4</v>
      </c>
      <c r="G50" s="18">
        <f t="shared" si="1"/>
        <v>2.1949614576193901E-2</v>
      </c>
      <c r="I50" s="6" t="s">
        <v>99</v>
      </c>
      <c r="J50" s="20">
        <v>1.839929059205E-4</v>
      </c>
      <c r="L50" s="2" t="str">
        <f>_xlfn.XLOOKUP(I50,Sheet!$B$2:$B$900,Sheet!$A$2:$A$900)</f>
        <v>BBY</v>
      </c>
      <c r="M50" s="17">
        <f t="shared" si="2"/>
        <v>1.839929059205E-4</v>
      </c>
      <c r="P50" s="7"/>
      <c r="R50" s="6" t="s">
        <v>98</v>
      </c>
      <c r="S50" s="20">
        <v>2.1949614576193901E-2</v>
      </c>
      <c r="V50" s="12"/>
    </row>
    <row r="51" spans="1:22">
      <c r="A51" s="1" t="s">
        <v>100</v>
      </c>
      <c r="B51">
        <v>0.14385085761947111</v>
      </c>
      <c r="C51">
        <v>-8.3890403734224739E-3</v>
      </c>
      <c r="D51">
        <v>0.53348560582443105</v>
      </c>
      <c r="E51">
        <v>-0.15223989799289361</v>
      </c>
      <c r="F51" s="18">
        <f t="shared" si="0"/>
        <v>-2.0166655357002728E-5</v>
      </c>
      <c r="G51" s="18">
        <f t="shared" si="1"/>
        <v>-3.19375967354351E-2</v>
      </c>
      <c r="I51" s="6" t="s">
        <v>101</v>
      </c>
      <c r="J51" s="20">
        <v>-2.0166655357002728E-5</v>
      </c>
      <c r="L51" s="2" t="str">
        <f>_xlfn.XLOOKUP(I51,Sheet!$B$2:$B$900,Sheet!$A$2:$A$900)</f>
        <v>BDX</v>
      </c>
      <c r="M51" s="17">
        <f t="shared" si="2"/>
        <v>-2.0166655357002728E-5</v>
      </c>
      <c r="P51" s="7"/>
      <c r="R51" s="6" t="s">
        <v>100</v>
      </c>
      <c r="S51" s="20">
        <v>-3.19375967354351E-2</v>
      </c>
      <c r="V51" s="12"/>
    </row>
    <row r="52" spans="1:22">
      <c r="A52" s="1" t="s">
        <v>102</v>
      </c>
      <c r="B52">
        <v>0.29453321959648932</v>
      </c>
      <c r="C52">
        <v>0.1949964027706729</v>
      </c>
      <c r="D52">
        <v>1.394165586543838</v>
      </c>
      <c r="E52">
        <v>-9.9536816825816388E-2</v>
      </c>
      <c r="F52" s="18">
        <f t="shared" si="0"/>
        <v>-3.4445320389360002E-4</v>
      </c>
      <c r="G52" s="18">
        <f t="shared" si="1"/>
        <v>-2.19061893409539E-2</v>
      </c>
      <c r="I52" s="6" t="s">
        <v>103</v>
      </c>
      <c r="J52" s="20">
        <v>-3.4445320389360002E-4</v>
      </c>
      <c r="L52" s="2" t="str">
        <f>_xlfn.XLOOKUP(I52,Sheet!$B$2:$B$900,Sheet!$A$2:$A$900)</f>
        <v>BEN</v>
      </c>
      <c r="M52" s="17">
        <f t="shared" si="2"/>
        <v>-3.4445320389360002E-4</v>
      </c>
      <c r="P52" s="7"/>
      <c r="R52" s="6" t="s">
        <v>102</v>
      </c>
      <c r="S52" s="20">
        <v>-2.19061893409539E-2</v>
      </c>
      <c r="V52" s="12"/>
    </row>
    <row r="53" spans="1:22">
      <c r="A53" s="1" t="s">
        <v>104</v>
      </c>
      <c r="B53">
        <v>0.18797352295623879</v>
      </c>
      <c r="C53">
        <v>7.7725505505326198E-2</v>
      </c>
      <c r="D53">
        <v>0.78550909585394135</v>
      </c>
      <c r="E53">
        <v>-0.1102480174509126</v>
      </c>
      <c r="F53" s="18">
        <f t="shared" si="0"/>
        <v>4.776407945377E-4</v>
      </c>
      <c r="G53" s="18">
        <f t="shared" si="1"/>
        <v>0.1034298748058033</v>
      </c>
      <c r="I53" s="6" t="s">
        <v>105</v>
      </c>
      <c r="J53" s="20">
        <v>4.776407945377E-4</v>
      </c>
      <c r="L53" s="2" t="str">
        <f>_xlfn.XLOOKUP(I53,Sheet!$B$2:$B$900,Sheet!$A$2:$A$900)</f>
        <v>BG</v>
      </c>
      <c r="M53" s="17">
        <f t="shared" si="2"/>
        <v>4.776407945377E-4</v>
      </c>
      <c r="P53" s="7"/>
      <c r="R53" s="6" t="s">
        <v>104</v>
      </c>
      <c r="S53" s="20">
        <v>0.1034298748058033</v>
      </c>
      <c r="V53" s="12"/>
    </row>
    <row r="54" spans="1:22">
      <c r="A54" s="1" t="s">
        <v>106</v>
      </c>
      <c r="B54">
        <v>0.18813190892943149</v>
      </c>
      <c r="C54">
        <v>-4.4042747075595079E-2</v>
      </c>
      <c r="D54">
        <v>0.78641377795850298</v>
      </c>
      <c r="E54">
        <v>-0.2321746560050266</v>
      </c>
      <c r="F54" s="18">
        <f t="shared" si="0"/>
        <v>-5.7972698535605112E-5</v>
      </c>
      <c r="G54" s="18">
        <f t="shared" si="1"/>
        <v>-8.8307418513391994E-2</v>
      </c>
      <c r="I54" s="6" t="s">
        <v>107</v>
      </c>
      <c r="J54" s="20">
        <v>-5.7972698535605112E-5</v>
      </c>
      <c r="L54" s="2" t="str">
        <f>_xlfn.XLOOKUP(I54,Sheet!$B$2:$B$900,Sheet!$A$2:$A$900)</f>
        <v>BIIB</v>
      </c>
      <c r="M54" s="17">
        <f t="shared" si="2"/>
        <v>-5.7972698535605112E-5</v>
      </c>
      <c r="P54" s="7"/>
      <c r="R54" s="6" t="s">
        <v>106</v>
      </c>
      <c r="S54" s="20">
        <v>-8.8307418513391994E-2</v>
      </c>
      <c r="V54" s="12"/>
    </row>
    <row r="55" spans="1:22">
      <c r="A55" s="1" t="s">
        <v>108</v>
      </c>
      <c r="B55">
        <v>0.1983245200304152</v>
      </c>
      <c r="C55">
        <v>-0.20124751028379051</v>
      </c>
      <c r="D55">
        <v>0.84463277725460506</v>
      </c>
      <c r="E55">
        <v>-0.39957203031420568</v>
      </c>
      <c r="F55" s="18">
        <f t="shared" si="0"/>
        <v>3.1996425470390001E-4</v>
      </c>
      <c r="G55" s="18">
        <f t="shared" si="1"/>
        <v>4.9485510444082899E-2</v>
      </c>
      <c r="I55" s="6" t="s">
        <v>109</v>
      </c>
      <c r="J55" s="20">
        <v>3.1996425470390001E-4</v>
      </c>
      <c r="L55" s="2" t="str">
        <f>_xlfn.XLOOKUP(I55,Sheet!$B$2:$B$900,Sheet!$A$2:$A$900)</f>
        <v>BIO</v>
      </c>
      <c r="M55" s="17">
        <f t="shared" si="2"/>
        <v>3.1996425470390001E-4</v>
      </c>
      <c r="P55" s="7"/>
      <c r="R55" s="6" t="s">
        <v>108</v>
      </c>
      <c r="S55" s="20">
        <v>4.9485510444082899E-2</v>
      </c>
      <c r="V55" s="12"/>
    </row>
    <row r="56" spans="1:22">
      <c r="A56" s="1" t="s">
        <v>110</v>
      </c>
      <c r="B56">
        <v>0.2316805243069677</v>
      </c>
      <c r="C56">
        <v>0.19892929716102459</v>
      </c>
      <c r="D56">
        <v>1.035158361941142</v>
      </c>
      <c r="E56">
        <v>-3.275122714594314E-2</v>
      </c>
      <c r="F56" s="18">
        <f t="shared" si="0"/>
        <v>-3.2219561262300002E-4</v>
      </c>
      <c r="G56" s="18">
        <f t="shared" si="1"/>
        <v>-1.0086806353735E-2</v>
      </c>
      <c r="I56" s="6" t="s">
        <v>111</v>
      </c>
      <c r="J56" s="20">
        <v>-3.2219561262300002E-4</v>
      </c>
      <c r="L56" s="2" t="str">
        <f>_xlfn.XLOOKUP(I56,Sheet!$B$2:$B$900,Sheet!$A$2:$A$900)</f>
        <v>BK</v>
      </c>
      <c r="M56" s="17">
        <f t="shared" si="2"/>
        <v>-3.2219561262300002E-4</v>
      </c>
      <c r="P56" s="7"/>
      <c r="R56" s="6" t="s">
        <v>110</v>
      </c>
      <c r="S56" s="20">
        <v>-1.0086806353735E-2</v>
      </c>
      <c r="V56" s="12"/>
    </row>
    <row r="57" spans="1:22">
      <c r="A57" s="1" t="s">
        <v>112</v>
      </c>
      <c r="B57">
        <v>0.2271660450836395</v>
      </c>
      <c r="C57">
        <v>0.59648397482021698</v>
      </c>
      <c r="D57">
        <v>1.009372186041636</v>
      </c>
      <c r="E57">
        <v>0.36931792973657751</v>
      </c>
      <c r="F57" s="18">
        <f t="shared" si="0"/>
        <v>-2.1924727358550001E-4</v>
      </c>
      <c r="G57" s="18">
        <f t="shared" si="1"/>
        <v>-2.23874703750425E-2</v>
      </c>
      <c r="I57" s="6" t="s">
        <v>113</v>
      </c>
      <c r="J57" s="20">
        <v>-2.1924727358550001E-4</v>
      </c>
      <c r="L57" s="2" t="str">
        <f>_xlfn.XLOOKUP(I57,Sheet!$B$2:$B$900,Sheet!$A$2:$A$900)</f>
        <v>BKNG</v>
      </c>
      <c r="M57" s="17">
        <f t="shared" si="2"/>
        <v>-2.1924727358550001E-4</v>
      </c>
      <c r="P57" s="7"/>
      <c r="R57" s="6" t="s">
        <v>112</v>
      </c>
      <c r="S57" s="20">
        <v>-2.23874703750425E-2</v>
      </c>
      <c r="V57" s="12"/>
    </row>
    <row r="58" spans="1:22">
      <c r="A58" s="1" t="s">
        <v>114</v>
      </c>
      <c r="B58">
        <v>0.19895058111257391</v>
      </c>
      <c r="C58">
        <v>0.20718391437565251</v>
      </c>
      <c r="D58">
        <v>0.84820876473616391</v>
      </c>
      <c r="E58">
        <v>8.2333332630786515E-3</v>
      </c>
      <c r="F58" s="18">
        <f t="shared" si="0"/>
        <v>2.2775933515119999E-4</v>
      </c>
      <c r="G58" s="18">
        <f t="shared" si="1"/>
        <v>4.2060086256910198E-2</v>
      </c>
      <c r="I58" s="6" t="s">
        <v>115</v>
      </c>
      <c r="J58" s="20">
        <v>2.2775933515119999E-4</v>
      </c>
      <c r="L58" s="2" t="str">
        <f>_xlfn.XLOOKUP(I58,Sheet!$B$2:$B$900,Sheet!$A$2:$A$900)</f>
        <v>BKR</v>
      </c>
      <c r="M58" s="17">
        <f t="shared" si="2"/>
        <v>2.2775933515119999E-4</v>
      </c>
      <c r="P58" s="7"/>
      <c r="R58" s="6" t="s">
        <v>114</v>
      </c>
      <c r="S58" s="20">
        <v>4.2060086256910198E-2</v>
      </c>
      <c r="V58" s="12"/>
    </row>
    <row r="59" spans="1:22">
      <c r="A59" s="1" t="s">
        <v>116</v>
      </c>
      <c r="B59">
        <v>0.33626475319565419</v>
      </c>
      <c r="C59">
        <v>1.0328103880830941</v>
      </c>
      <c r="D59">
        <v>1.632531212502095</v>
      </c>
      <c r="E59">
        <v>0.69654563488743948</v>
      </c>
      <c r="F59" s="18">
        <f t="shared" si="0"/>
        <v>1.4128984239836001E-3</v>
      </c>
      <c r="G59" s="18">
        <f t="shared" si="1"/>
        <v>0.14820030176143939</v>
      </c>
      <c r="I59" s="6" t="s">
        <v>117</v>
      </c>
      <c r="J59" s="20">
        <v>1.4128984239836001E-3</v>
      </c>
      <c r="L59" s="2" t="str">
        <f>_xlfn.XLOOKUP(I59,Sheet!$B$2:$B$900,Sheet!$A$2:$A$900)</f>
        <v>BLDR</v>
      </c>
      <c r="M59" s="17">
        <f t="shared" si="2"/>
        <v>1.4128984239836001E-3</v>
      </c>
      <c r="P59" s="7"/>
      <c r="R59" s="6" t="s">
        <v>116</v>
      </c>
      <c r="S59" s="20">
        <v>0.14820030176143939</v>
      </c>
      <c r="V59" s="12"/>
    </row>
    <row r="60" spans="1:22">
      <c r="A60" s="1" t="s">
        <v>118</v>
      </c>
      <c r="B60">
        <v>0.26806769968661531</v>
      </c>
      <c r="C60">
        <v>0.1884371804500076</v>
      </c>
      <c r="D60">
        <v>1.2429976404956229</v>
      </c>
      <c r="E60">
        <v>-7.9630519236607689E-2</v>
      </c>
      <c r="F60" s="18">
        <f t="shared" si="0"/>
        <v>1.9634613008690001E-4</v>
      </c>
      <c r="G60" s="18">
        <f t="shared" si="1"/>
        <v>5.3802791723202403E-2</v>
      </c>
      <c r="I60" s="6" t="s">
        <v>119</v>
      </c>
      <c r="J60" s="20">
        <v>1.9634613008690001E-4</v>
      </c>
      <c r="L60" s="2" t="str">
        <f>_xlfn.XLOOKUP(I60,Sheet!$B$2:$B$900,Sheet!$A$2:$A$900)</f>
        <v>BLK</v>
      </c>
      <c r="M60" s="17">
        <f t="shared" si="2"/>
        <v>1.9634613008690001E-4</v>
      </c>
      <c r="P60" s="7"/>
      <c r="R60" s="6" t="s">
        <v>118</v>
      </c>
      <c r="S60" s="20">
        <v>5.3802791723202403E-2</v>
      </c>
      <c r="V60" s="12"/>
    </row>
    <row r="61" spans="1:22">
      <c r="A61" s="1" t="s">
        <v>120</v>
      </c>
      <c r="B61">
        <v>0.12574023505157161</v>
      </c>
      <c r="C61">
        <v>-0.28428872906669311</v>
      </c>
      <c r="D61">
        <v>0.43003985359409658</v>
      </c>
      <c r="E61">
        <v>-0.41002896411826473</v>
      </c>
      <c r="F61" s="18">
        <f t="shared" si="0"/>
        <v>1.9691583231720001E-4</v>
      </c>
      <c r="G61" s="18">
        <f t="shared" si="1"/>
        <v>5.1194637807744803E-2</v>
      </c>
      <c r="I61" s="6" t="s">
        <v>121</v>
      </c>
      <c r="J61" s="20">
        <v>1.9691583231720001E-4</v>
      </c>
      <c r="L61" s="2" t="str">
        <f>_xlfn.XLOOKUP(I61,Sheet!$B$2:$B$900,Sheet!$A$2:$A$900)</f>
        <v>BMY</v>
      </c>
      <c r="M61" s="17">
        <f t="shared" si="2"/>
        <v>1.9691583231720001E-4</v>
      </c>
      <c r="P61" s="7"/>
      <c r="R61" s="6" t="s">
        <v>120</v>
      </c>
      <c r="S61" s="20">
        <v>5.1194637807744803E-2</v>
      </c>
      <c r="V61" s="12"/>
    </row>
    <row r="62" spans="1:22">
      <c r="A62" s="1" t="s">
        <v>122</v>
      </c>
      <c r="B62">
        <v>0.18948438807824089</v>
      </c>
      <c r="C62">
        <v>0.46546379143765299</v>
      </c>
      <c r="D62">
        <v>0.79413898024792706</v>
      </c>
      <c r="E62">
        <v>0.27597940335941212</v>
      </c>
      <c r="F62" s="18">
        <f t="shared" si="0"/>
        <v>2.338705625329069E-5</v>
      </c>
      <c r="G62" s="18">
        <f t="shared" si="1"/>
        <v>3.6245895318994401E-2</v>
      </c>
      <c r="I62" s="6" t="s">
        <v>123</v>
      </c>
      <c r="J62" s="20">
        <v>2.338705625329069E-5</v>
      </c>
      <c r="L62" s="2" t="str">
        <f>_xlfn.XLOOKUP(I62,Sheet!$B$2:$B$900,Sheet!$A$2:$A$900)</f>
        <v>BR</v>
      </c>
      <c r="M62" s="17">
        <f t="shared" si="2"/>
        <v>2.338705625329069E-5</v>
      </c>
      <c r="P62" s="7"/>
      <c r="R62" s="6" t="s">
        <v>122</v>
      </c>
      <c r="S62" s="20">
        <v>3.6245895318994401E-2</v>
      </c>
      <c r="V62" s="12"/>
    </row>
    <row r="63" spans="1:22">
      <c r="A63" s="1" t="s">
        <v>124</v>
      </c>
      <c r="B63">
        <v>0.18536387575454499</v>
      </c>
      <c r="C63">
        <v>0.24952896888024931</v>
      </c>
      <c r="D63">
        <v>0.77060309707764862</v>
      </c>
      <c r="E63">
        <v>6.4165093125704259E-2</v>
      </c>
      <c r="F63" s="18">
        <f t="shared" si="0"/>
        <v>3.6846960429119999E-4</v>
      </c>
      <c r="G63" s="18">
        <f t="shared" si="1"/>
        <v>8.3710767585017998E-2</v>
      </c>
      <c r="I63" s="6" t="s">
        <v>125</v>
      </c>
      <c r="J63" s="20">
        <v>3.6846960429119999E-4</v>
      </c>
      <c r="L63" s="2" t="str">
        <f>_xlfn.XLOOKUP(I63,Sheet!$B$2:$B$900,Sheet!$A$2:$A$900)</f>
        <v>BRO</v>
      </c>
      <c r="M63" s="17">
        <f t="shared" si="2"/>
        <v>3.6846960429119999E-4</v>
      </c>
      <c r="P63" s="7"/>
      <c r="R63" s="6" t="s">
        <v>124</v>
      </c>
      <c r="S63" s="20">
        <v>8.3710767585017998E-2</v>
      </c>
      <c r="V63" s="12"/>
    </row>
    <row r="64" spans="1:22">
      <c r="A64" s="1" t="s">
        <v>126</v>
      </c>
      <c r="B64">
        <v>0.14473272279907221</v>
      </c>
      <c r="C64">
        <v>0.2425705691805331</v>
      </c>
      <c r="D64">
        <v>0.5385227163118016</v>
      </c>
      <c r="E64">
        <v>9.7837846381460897E-2</v>
      </c>
      <c r="F64" s="18">
        <f t="shared" si="0"/>
        <v>-9.5050584494331807E-5</v>
      </c>
      <c r="G64" s="18">
        <f t="shared" si="1"/>
        <v>-2.79821012745257E-2</v>
      </c>
      <c r="I64" s="6" t="s">
        <v>127</v>
      </c>
      <c r="J64" s="20">
        <v>-9.5050584494331807E-5</v>
      </c>
      <c r="L64" s="2" t="str">
        <f>_xlfn.XLOOKUP(I64,Sheet!$B$2:$B$900,Sheet!$A$2:$A$900)</f>
        <v>BSX</v>
      </c>
      <c r="M64" s="17">
        <f t="shared" si="2"/>
        <v>-9.5050584494331807E-5</v>
      </c>
      <c r="P64" s="7"/>
      <c r="R64" s="6" t="s">
        <v>126</v>
      </c>
      <c r="S64" s="20">
        <v>-2.79821012745257E-2</v>
      </c>
      <c r="V64" s="12"/>
    </row>
    <row r="65" spans="1:22">
      <c r="A65" s="1" t="s">
        <v>128</v>
      </c>
      <c r="B65">
        <v>0.2174321283163452</v>
      </c>
      <c r="C65">
        <v>7.6607700295042158E-2</v>
      </c>
      <c r="D65">
        <v>0.95377319498734858</v>
      </c>
      <c r="E65">
        <v>-0.14082442802130299</v>
      </c>
      <c r="F65" s="18">
        <f t="shared" si="0"/>
        <v>-1.216609963872E-4</v>
      </c>
      <c r="G65" s="18">
        <f t="shared" si="1"/>
        <v>-1.23923274863731E-2</v>
      </c>
      <c r="I65" s="6" t="s">
        <v>129</v>
      </c>
      <c r="J65" s="20">
        <v>-1.216609963872E-4</v>
      </c>
      <c r="L65" s="2" t="str">
        <f>_xlfn.XLOOKUP(I65,Sheet!$B$2:$B$900,Sheet!$A$2:$A$900)</f>
        <v>BWA</v>
      </c>
      <c r="M65" s="17">
        <f t="shared" si="2"/>
        <v>-1.216609963872E-4</v>
      </c>
      <c r="P65" s="7"/>
      <c r="R65" s="6" t="s">
        <v>128</v>
      </c>
      <c r="S65" s="20">
        <v>-1.23923274863731E-2</v>
      </c>
      <c r="V65" s="12"/>
    </row>
    <row r="66" spans="1:22">
      <c r="A66" s="1" t="s">
        <v>130</v>
      </c>
      <c r="B66">
        <v>0.36775159209105068</v>
      </c>
      <c r="C66">
        <v>0.66331445115174048</v>
      </c>
      <c r="D66">
        <v>1.8123803437331161</v>
      </c>
      <c r="E66">
        <v>0.29556285906068969</v>
      </c>
      <c r="F66" s="18">
        <f t="shared" ref="F66:F129" si="3">_xlfn.XLOOKUP(A66,$L$2:$L$900,$M$2:$M$900)</f>
        <v>5.8596109743159997E-4</v>
      </c>
      <c r="G66" s="18">
        <f t="shared" ref="G66:G129" si="4">_xlfn.XLOOKUP(A66,$R$2:$R$900,$S$2:$S$900)</f>
        <v>0.12340959160255199</v>
      </c>
      <c r="I66" s="6" t="s">
        <v>131</v>
      </c>
      <c r="J66" s="20">
        <v>5.8596109743159997E-4</v>
      </c>
      <c r="L66" s="2" t="str">
        <f>_xlfn.XLOOKUP(I66,Sheet!$B$2:$B$900,Sheet!$A$2:$A$900)</f>
        <v>BX</v>
      </c>
      <c r="M66" s="17">
        <f t="shared" ref="M66:M129" si="5">J66</f>
        <v>5.8596109743159997E-4</v>
      </c>
      <c r="P66" s="7"/>
      <c r="R66" s="6" t="s">
        <v>130</v>
      </c>
      <c r="S66" s="20">
        <v>0.12340959160255199</v>
      </c>
      <c r="V66" s="12"/>
    </row>
    <row r="67" spans="1:22">
      <c r="A67" s="1" t="s">
        <v>132</v>
      </c>
      <c r="B67">
        <v>0.34315364336535931</v>
      </c>
      <c r="C67">
        <v>0.19490931637946921</v>
      </c>
      <c r="D67">
        <v>1.67187974527426</v>
      </c>
      <c r="E67">
        <v>-0.1482443269858901</v>
      </c>
      <c r="F67" s="18">
        <f t="shared" si="3"/>
        <v>-6.7633598607799998E-4</v>
      </c>
      <c r="G67" s="18">
        <f t="shared" si="4"/>
        <v>-0.1135533965224873</v>
      </c>
      <c r="I67" s="6" t="s">
        <v>133</v>
      </c>
      <c r="J67" s="20">
        <v>-6.7633598607799998E-4</v>
      </c>
      <c r="L67" s="2" t="str">
        <f>_xlfn.XLOOKUP(I67,Sheet!$B$2:$B$900,Sheet!$A$2:$A$900)</f>
        <v>BXP</v>
      </c>
      <c r="M67" s="17">
        <f t="shared" si="5"/>
        <v>-6.7633598607799998E-4</v>
      </c>
      <c r="P67" s="7"/>
      <c r="R67" s="6" t="s">
        <v>132</v>
      </c>
      <c r="S67" s="20">
        <v>-0.1135533965224873</v>
      </c>
      <c r="V67" s="12"/>
    </row>
    <row r="68" spans="1:22">
      <c r="A68" s="1" t="s">
        <v>134</v>
      </c>
      <c r="B68">
        <v>0.24515610199860319</v>
      </c>
      <c r="C68">
        <v>0.20598561846471</v>
      </c>
      <c r="D68">
        <v>1.1121292814014341</v>
      </c>
      <c r="E68">
        <v>-3.9170483533893269E-2</v>
      </c>
      <c r="F68" s="18">
        <f t="shared" si="3"/>
        <v>-4.7120331323979999E-4</v>
      </c>
      <c r="G68" s="18">
        <f t="shared" si="4"/>
        <v>-7.5459616604363705E-2</v>
      </c>
      <c r="I68" s="6" t="s">
        <v>135</v>
      </c>
      <c r="J68" s="20">
        <v>-4.7120331323979999E-4</v>
      </c>
      <c r="L68" s="2" t="str">
        <f>_xlfn.XLOOKUP(I68,Sheet!$B$2:$B$900,Sheet!$A$2:$A$900)</f>
        <v>C</v>
      </c>
      <c r="M68" s="17">
        <f t="shared" si="5"/>
        <v>-4.7120331323979999E-4</v>
      </c>
      <c r="P68" s="7"/>
      <c r="R68" s="6" t="s">
        <v>134</v>
      </c>
      <c r="S68" s="20">
        <v>-7.5459616604363705E-2</v>
      </c>
      <c r="V68" s="12"/>
    </row>
    <row r="69" spans="1:22">
      <c r="A69" s="1" t="s">
        <v>136</v>
      </c>
      <c r="B69">
        <v>9.9940732035361635E-2</v>
      </c>
      <c r="C69">
        <v>-0.24177790118286069</v>
      </c>
      <c r="D69">
        <v>0.28267611793704228</v>
      </c>
      <c r="E69">
        <v>-0.34171863321822232</v>
      </c>
      <c r="F69" s="18">
        <f t="shared" si="3"/>
        <v>6.028027214445E-4</v>
      </c>
      <c r="G69" s="18">
        <f t="shared" si="4"/>
        <v>2.78175002781769E-2</v>
      </c>
      <c r="I69" s="6" t="s">
        <v>137</v>
      </c>
      <c r="J69" s="20">
        <v>6.028027214445E-4</v>
      </c>
      <c r="L69" s="2" t="str">
        <f>_xlfn.XLOOKUP(I69,Sheet!$B$2:$B$900,Sheet!$A$2:$A$900)</f>
        <v>CAG</v>
      </c>
      <c r="M69" s="17">
        <f t="shared" si="5"/>
        <v>6.028027214445E-4</v>
      </c>
      <c r="P69" s="7"/>
      <c r="R69" s="6" t="s">
        <v>136</v>
      </c>
      <c r="S69" s="20">
        <v>2.78175002781769E-2</v>
      </c>
      <c r="V69" s="12"/>
    </row>
    <row r="70" spans="1:22">
      <c r="A70" s="1" t="s">
        <v>138</v>
      </c>
      <c r="B70">
        <v>0.13706745998003311</v>
      </c>
      <c r="C70">
        <v>0.31573798547429138</v>
      </c>
      <c r="D70">
        <v>0.49473963401378201</v>
      </c>
      <c r="E70">
        <v>0.1786705254942583</v>
      </c>
      <c r="F70" s="18">
        <f t="shared" si="3"/>
        <v>3.9571534344999998E-4</v>
      </c>
      <c r="G70" s="18">
        <f t="shared" si="4"/>
        <v>4.0955758444722802E-2</v>
      </c>
      <c r="I70" s="6" t="s">
        <v>139</v>
      </c>
      <c r="J70" s="20">
        <v>3.9571534344999998E-4</v>
      </c>
      <c r="L70" s="2" t="str">
        <f>_xlfn.XLOOKUP(I70,Sheet!$B$2:$B$900,Sheet!$A$2:$A$900)</f>
        <v>CAH</v>
      </c>
      <c r="M70" s="17">
        <f t="shared" si="5"/>
        <v>3.9571534344999998E-4</v>
      </c>
      <c r="P70" s="7"/>
      <c r="R70" s="6" t="s">
        <v>138</v>
      </c>
      <c r="S70" s="20">
        <v>4.0955758444722802E-2</v>
      </c>
      <c r="V70" s="12"/>
    </row>
    <row r="71" spans="1:22">
      <c r="A71" s="1" t="s">
        <v>140</v>
      </c>
      <c r="B71">
        <v>0.2435320153476041</v>
      </c>
      <c r="C71">
        <v>0.27101961292275251</v>
      </c>
      <c r="D71">
        <v>1.1028526889115859</v>
      </c>
      <c r="E71">
        <v>2.7487597575148352E-2</v>
      </c>
      <c r="F71" s="18">
        <f t="shared" si="3"/>
        <v>3.778114603195E-4</v>
      </c>
      <c r="G71" s="18">
        <f t="shared" si="4"/>
        <v>6.9677610587674604E-2</v>
      </c>
      <c r="I71" s="6" t="s">
        <v>141</v>
      </c>
      <c r="J71" s="20">
        <v>3.778114603195E-4</v>
      </c>
      <c r="L71" s="2" t="str">
        <f>_xlfn.XLOOKUP(I71,Sheet!$B$2:$B$900,Sheet!$A$2:$A$900)</f>
        <v>CAT</v>
      </c>
      <c r="M71" s="17">
        <f t="shared" si="5"/>
        <v>3.778114603195E-4</v>
      </c>
      <c r="P71" s="7"/>
      <c r="R71" s="6" t="s">
        <v>140</v>
      </c>
      <c r="S71" s="20">
        <v>6.9677610587674604E-2</v>
      </c>
      <c r="V71" s="12"/>
    </row>
    <row r="72" spans="1:22">
      <c r="A72" s="1" t="s">
        <v>142</v>
      </c>
      <c r="B72">
        <v>0.1302967970916484</v>
      </c>
      <c r="C72">
        <v>6.1569718143594687E-2</v>
      </c>
      <c r="D72">
        <v>0.45606640160771339</v>
      </c>
      <c r="E72">
        <v>-6.8727078948053688E-2</v>
      </c>
      <c r="F72" s="18">
        <f t="shared" si="3"/>
        <v>2.6738552367379999E-4</v>
      </c>
      <c r="G72" s="18">
        <f t="shared" si="4"/>
        <v>5.1656279540702003E-2</v>
      </c>
      <c r="I72" s="6" t="s">
        <v>143</v>
      </c>
      <c r="J72" s="20">
        <v>2.6738552367379999E-4</v>
      </c>
      <c r="L72" s="2" t="str">
        <f>_xlfn.XLOOKUP(I72,Sheet!$B$2:$B$900,Sheet!$A$2:$A$900)</f>
        <v>CB</v>
      </c>
      <c r="M72" s="17">
        <f t="shared" si="5"/>
        <v>2.6738552367379999E-4</v>
      </c>
      <c r="P72" s="7"/>
      <c r="R72" s="6" t="s">
        <v>142</v>
      </c>
      <c r="S72" s="20">
        <v>5.1656279540702003E-2</v>
      </c>
      <c r="V72" s="12"/>
    </row>
    <row r="73" spans="1:22">
      <c r="A73" s="1" t="s">
        <v>144</v>
      </c>
      <c r="B73">
        <v>0.29113895917035459</v>
      </c>
      <c r="C73">
        <v>0.23009123965053541</v>
      </c>
      <c r="D73">
        <v>1.374777969043073</v>
      </c>
      <c r="E73">
        <v>-6.1047719519819237E-2</v>
      </c>
      <c r="F73" s="18">
        <f t="shared" si="3"/>
        <v>2.277697365062E-4</v>
      </c>
      <c r="G73" s="18">
        <f t="shared" si="4"/>
        <v>7.4414678462244005E-2</v>
      </c>
      <c r="I73" s="6" t="s">
        <v>145</v>
      </c>
      <c r="J73" s="20">
        <v>2.277697365062E-4</v>
      </c>
      <c r="L73" s="2" t="str">
        <f>_xlfn.XLOOKUP(I73,Sheet!$B$2:$B$900,Sheet!$A$2:$A$900)</f>
        <v>CBRE</v>
      </c>
      <c r="M73" s="17">
        <f t="shared" si="5"/>
        <v>2.277697365062E-4</v>
      </c>
      <c r="P73" s="7"/>
      <c r="R73" s="6" t="s">
        <v>144</v>
      </c>
      <c r="S73" s="20">
        <v>7.4414678462244005E-2</v>
      </c>
      <c r="V73" s="12"/>
    </row>
    <row r="74" spans="1:22">
      <c r="A74" s="1" t="s">
        <v>146</v>
      </c>
      <c r="B74">
        <v>0.23199264510338161</v>
      </c>
      <c r="C74">
        <v>-7.0385919549761033E-2</v>
      </c>
      <c r="D74">
        <v>1.0369411593270801</v>
      </c>
      <c r="E74">
        <v>-0.30237856465314272</v>
      </c>
      <c r="F74" s="18">
        <f t="shared" si="3"/>
        <v>4.6505364945247758E-5</v>
      </c>
      <c r="G74" s="18">
        <f t="shared" si="4"/>
        <v>3.0784533002648301E-2</v>
      </c>
      <c r="I74" s="6" t="s">
        <v>147</v>
      </c>
      <c r="J74" s="20">
        <v>4.6505364945247758E-5</v>
      </c>
      <c r="L74" s="2" t="str">
        <f>_xlfn.XLOOKUP(I74,Sheet!$B$2:$B$900,Sheet!$A$2:$A$900)</f>
        <v>CCI</v>
      </c>
      <c r="M74" s="17">
        <f t="shared" si="5"/>
        <v>4.6505364945247758E-5</v>
      </c>
      <c r="P74" s="7"/>
      <c r="R74" s="6" t="s">
        <v>146</v>
      </c>
      <c r="S74" s="20">
        <v>3.0784533002648301E-2</v>
      </c>
      <c r="V74" s="12"/>
    </row>
    <row r="75" spans="1:22">
      <c r="A75" s="1" t="s">
        <v>148</v>
      </c>
      <c r="B75">
        <v>0.43539438587450058</v>
      </c>
      <c r="C75">
        <v>0.95527360622667079</v>
      </c>
      <c r="D75">
        <v>2.198748049186432</v>
      </c>
      <c r="E75">
        <v>0.51987922035217016</v>
      </c>
      <c r="F75" s="18">
        <f t="shared" si="3"/>
        <v>-1.6071406236002001E-3</v>
      </c>
      <c r="G75" s="18">
        <f t="shared" si="4"/>
        <v>-1.825875684113083</v>
      </c>
      <c r="I75" s="6" t="s">
        <v>149</v>
      </c>
      <c r="J75" s="20">
        <v>-1.6071406236002001E-3</v>
      </c>
      <c r="L75" s="2" t="str">
        <f>_xlfn.XLOOKUP(I75,Sheet!$B$2:$B$900,Sheet!$A$2:$A$900)</f>
        <v>CCL</v>
      </c>
      <c r="M75" s="17">
        <f t="shared" si="5"/>
        <v>-1.6071406236002001E-3</v>
      </c>
      <c r="P75" s="7"/>
      <c r="R75" s="6" t="s">
        <v>148</v>
      </c>
      <c r="S75" s="20">
        <v>-1.825875684113083</v>
      </c>
      <c r="V75" s="12"/>
    </row>
    <row r="76" spans="1:22">
      <c r="A76" s="1" t="s">
        <v>150</v>
      </c>
      <c r="B76">
        <v>0.27231549850682879</v>
      </c>
      <c r="C76">
        <v>0.56538411321184179</v>
      </c>
      <c r="D76">
        <v>1.267260569206808</v>
      </c>
      <c r="E76">
        <v>0.293068614705013</v>
      </c>
      <c r="F76" s="18">
        <f t="shared" si="3"/>
        <v>8.4936384119920004E-4</v>
      </c>
      <c r="G76" s="18">
        <f t="shared" si="4"/>
        <v>0.11128062179916171</v>
      </c>
      <c r="I76" s="6" t="s">
        <v>151</v>
      </c>
      <c r="J76" s="20">
        <v>8.4936384119920004E-4</v>
      </c>
      <c r="L76" s="2" t="str">
        <f>_xlfn.XLOOKUP(I76,Sheet!$B$2:$B$900,Sheet!$A$2:$A$900)</f>
        <v>CDNS</v>
      </c>
      <c r="M76" s="17">
        <f t="shared" si="5"/>
        <v>8.4936384119920004E-4</v>
      </c>
      <c r="P76" s="7"/>
      <c r="R76" s="6" t="s">
        <v>150</v>
      </c>
      <c r="S76" s="20">
        <v>0.11128062179916171</v>
      </c>
      <c r="V76" s="12"/>
    </row>
    <row r="77" spans="1:22">
      <c r="A77" s="1" t="s">
        <v>152</v>
      </c>
      <c r="B77">
        <v>0.30562979132797641</v>
      </c>
      <c r="C77">
        <v>0.4925443118705744</v>
      </c>
      <c r="D77">
        <v>1.457547902951676</v>
      </c>
      <c r="E77">
        <v>0.18691452054259811</v>
      </c>
      <c r="F77" s="18">
        <f t="shared" si="3"/>
        <v>-2.2436051323639999E-4</v>
      </c>
      <c r="G77" s="18">
        <f t="shared" si="4"/>
        <v>2.6722169959207401E-2</v>
      </c>
      <c r="I77" s="6" t="s">
        <v>153</v>
      </c>
      <c r="J77" s="20">
        <v>-2.2436051323639999E-4</v>
      </c>
      <c r="L77" s="2" t="str">
        <f>_xlfn.XLOOKUP(I77,Sheet!$B$2:$B$900,Sheet!$A$2:$A$900)</f>
        <v>CE</v>
      </c>
      <c r="M77" s="17">
        <f t="shared" si="5"/>
        <v>-2.2436051323639999E-4</v>
      </c>
      <c r="P77" s="7"/>
      <c r="R77" s="6" t="s">
        <v>152</v>
      </c>
      <c r="S77" s="20">
        <v>2.6722169959207401E-2</v>
      </c>
      <c r="V77" s="12"/>
    </row>
    <row r="78" spans="1:22">
      <c r="A78" s="1" t="s">
        <v>154</v>
      </c>
      <c r="B78">
        <v>0.14628254071188429</v>
      </c>
      <c r="C78">
        <v>8.3252780240028468E-4</v>
      </c>
      <c r="D78">
        <v>0.54737509447880417</v>
      </c>
      <c r="E78">
        <v>-0.14545001290948409</v>
      </c>
      <c r="F78" s="18">
        <f t="shared" si="3"/>
        <v>5.9676284935439999E-4</v>
      </c>
      <c r="G78" s="18">
        <f t="shared" si="4"/>
        <v>0.12312570259789</v>
      </c>
      <c r="I78" s="6" t="s">
        <v>155</v>
      </c>
      <c r="J78" s="20">
        <v>5.9676284935439999E-4</v>
      </c>
      <c r="L78" s="2" t="str">
        <f>_xlfn.XLOOKUP(I78,Sheet!$B$2:$B$900,Sheet!$A$2:$A$900)</f>
        <v>CF</v>
      </c>
      <c r="M78" s="17">
        <f t="shared" si="5"/>
        <v>5.9676284935439999E-4</v>
      </c>
      <c r="P78" s="7"/>
      <c r="R78" s="6" t="s">
        <v>154</v>
      </c>
      <c r="S78" s="20">
        <v>0.12312570259789</v>
      </c>
      <c r="V78" s="12"/>
    </row>
    <row r="79" spans="1:22">
      <c r="A79" s="1" t="s">
        <v>156</v>
      </c>
      <c r="B79">
        <v>9.3927752349943258E-2</v>
      </c>
      <c r="C79">
        <v>0.18981746281917891</v>
      </c>
      <c r="D79">
        <v>0.24833068313093409</v>
      </c>
      <c r="E79">
        <v>9.5889710469235626E-2</v>
      </c>
      <c r="F79" s="18">
        <f t="shared" si="3"/>
        <v>8.0179709464556513E-5</v>
      </c>
      <c r="G79" s="18">
        <f t="shared" si="4"/>
        <v>1.3797448052853699E-2</v>
      </c>
      <c r="I79" s="6" t="s">
        <v>157</v>
      </c>
      <c r="J79" s="20">
        <v>8.0179709464556513E-5</v>
      </c>
      <c r="L79" s="2" t="str">
        <f>_xlfn.XLOOKUP(I79,Sheet!$B$2:$B$900,Sheet!$A$2:$A$900)</f>
        <v>CHD</v>
      </c>
      <c r="M79" s="17">
        <f t="shared" si="5"/>
        <v>8.0179709464556513E-5</v>
      </c>
      <c r="P79" s="7"/>
      <c r="R79" s="6" t="s">
        <v>156</v>
      </c>
      <c r="S79" s="20">
        <v>1.3797448052853699E-2</v>
      </c>
      <c r="V79" s="12"/>
    </row>
    <row r="80" spans="1:22">
      <c r="A80" s="1" t="s">
        <v>158</v>
      </c>
      <c r="B80">
        <v>0.20195948594098531</v>
      </c>
      <c r="C80">
        <v>-2.828077859126088E-4</v>
      </c>
      <c r="D80">
        <v>0.86539527625433788</v>
      </c>
      <c r="E80">
        <v>-0.20224229372689789</v>
      </c>
      <c r="F80" s="18">
        <f t="shared" si="3"/>
        <v>-3.6073962208899917E-5</v>
      </c>
      <c r="G80" s="18">
        <f t="shared" si="4"/>
        <v>2.4142240538410999E-2</v>
      </c>
      <c r="I80" s="6" t="s">
        <v>159</v>
      </c>
      <c r="J80" s="20">
        <v>-3.6073962208899917E-5</v>
      </c>
      <c r="L80" s="2" t="str">
        <f>_xlfn.XLOOKUP(I80,Sheet!$B$2:$B$900,Sheet!$A$2:$A$900)</f>
        <v>CHRW</v>
      </c>
      <c r="M80" s="17">
        <f t="shared" si="5"/>
        <v>-3.6073962208899917E-5</v>
      </c>
      <c r="P80" s="7"/>
      <c r="R80" s="6" t="s">
        <v>158</v>
      </c>
      <c r="S80" s="20">
        <v>2.4142240538410999E-2</v>
      </c>
      <c r="V80" s="12"/>
    </row>
    <row r="81" spans="1:22">
      <c r="A81" s="1" t="s">
        <v>160</v>
      </c>
      <c r="B81">
        <v>0.14842943132479949</v>
      </c>
      <c r="C81">
        <v>-3.736320422231787E-2</v>
      </c>
      <c r="D81">
        <v>0.55963788188860297</v>
      </c>
      <c r="E81">
        <v>-0.18579263554711739</v>
      </c>
      <c r="F81" s="18">
        <f t="shared" si="3"/>
        <v>2.7101660642870002E-4</v>
      </c>
      <c r="G81" s="18">
        <f t="shared" si="4"/>
        <v>5.8875872320073103E-2</v>
      </c>
      <c r="I81" s="6" t="s">
        <v>161</v>
      </c>
      <c r="J81" s="20">
        <v>2.7101660642870002E-4</v>
      </c>
      <c r="L81" s="2" t="str">
        <f>_xlfn.XLOOKUP(I81,Sheet!$B$2:$B$900,Sheet!$A$2:$A$900)</f>
        <v>CI</v>
      </c>
      <c r="M81" s="17">
        <f t="shared" si="5"/>
        <v>2.7101660642870002E-4</v>
      </c>
      <c r="P81" s="7"/>
      <c r="R81" s="6" t="s">
        <v>160</v>
      </c>
      <c r="S81" s="20">
        <v>5.8875872320073103E-2</v>
      </c>
      <c r="V81" s="12"/>
    </row>
    <row r="82" spans="1:22">
      <c r="A82" s="1" t="s">
        <v>162</v>
      </c>
      <c r="B82">
        <v>0.22452358786722021</v>
      </c>
      <c r="C82">
        <v>7.2678535236995967E-2</v>
      </c>
      <c r="D82">
        <v>0.99427878030894323</v>
      </c>
      <c r="E82">
        <v>-0.15184505263022419</v>
      </c>
      <c r="F82" s="18">
        <f t="shared" si="3"/>
        <v>4.3792254958726403E-5</v>
      </c>
      <c r="G82" s="18">
        <f t="shared" si="4"/>
        <v>2.4731846049074201E-2</v>
      </c>
      <c r="I82" s="6" t="s">
        <v>163</v>
      </c>
      <c r="J82" s="20">
        <v>4.3792254958726403E-5</v>
      </c>
      <c r="L82" s="2" t="str">
        <f>_xlfn.XLOOKUP(I82,Sheet!$B$2:$B$900,Sheet!$A$2:$A$900)</f>
        <v>CINF</v>
      </c>
      <c r="M82" s="17">
        <f t="shared" si="5"/>
        <v>4.3792254958726403E-5</v>
      </c>
      <c r="P82" s="7"/>
      <c r="R82" s="6" t="s">
        <v>162</v>
      </c>
      <c r="S82" s="20">
        <v>2.4731846049074201E-2</v>
      </c>
      <c r="V82" s="12"/>
    </row>
    <row r="83" spans="1:22">
      <c r="A83" s="1" t="s">
        <v>164</v>
      </c>
      <c r="B83">
        <v>0.1005363890267932</v>
      </c>
      <c r="C83">
        <v>5.0496956655595948E-2</v>
      </c>
      <c r="D83">
        <v>0.28607844081793049</v>
      </c>
      <c r="E83">
        <v>-5.0039432371197227E-2</v>
      </c>
      <c r="F83" s="18">
        <f t="shared" si="3"/>
        <v>1.014829690684E-4</v>
      </c>
      <c r="G83" s="18">
        <f t="shared" si="4"/>
        <v>2.4225292837129001E-3</v>
      </c>
      <c r="I83" s="6" t="s">
        <v>165</v>
      </c>
      <c r="J83" s="20">
        <v>1.014829690684E-4</v>
      </c>
      <c r="L83" s="2" t="str">
        <f>_xlfn.XLOOKUP(I83,Sheet!$B$2:$B$900,Sheet!$A$2:$A$900)</f>
        <v>CL</v>
      </c>
      <c r="M83" s="17">
        <f t="shared" si="5"/>
        <v>1.014829690684E-4</v>
      </c>
      <c r="P83" s="7"/>
      <c r="R83" s="6" t="s">
        <v>164</v>
      </c>
      <c r="S83" s="20">
        <v>2.4225292837129001E-3</v>
      </c>
      <c r="V83" s="12"/>
    </row>
    <row r="84" spans="1:22">
      <c r="A84" s="1" t="s">
        <v>166</v>
      </c>
      <c r="B84">
        <v>0.1121809527284155</v>
      </c>
      <c r="C84">
        <v>7.8670291654683866E-2</v>
      </c>
      <c r="D84">
        <v>0.35259082309480749</v>
      </c>
      <c r="E84">
        <v>-3.3510661073731629E-2</v>
      </c>
      <c r="F84" s="18">
        <f t="shared" si="3"/>
        <v>-5.4256222890921842E-5</v>
      </c>
      <c r="G84" s="18">
        <f t="shared" si="4"/>
        <v>-5.2998331660815398E-2</v>
      </c>
      <c r="I84" s="6" t="s">
        <v>167</v>
      </c>
      <c r="J84" s="20">
        <v>-5.4256222890921842E-5</v>
      </c>
      <c r="L84" s="2" t="str">
        <f>_xlfn.XLOOKUP(I84,Sheet!$B$2:$B$900,Sheet!$A$2:$A$900)</f>
        <v>CLX</v>
      </c>
      <c r="M84" s="17">
        <f t="shared" si="5"/>
        <v>-5.4256222890921842E-5</v>
      </c>
      <c r="P84" s="7"/>
      <c r="R84" s="6" t="s">
        <v>166</v>
      </c>
      <c r="S84" s="20">
        <v>-5.2998331660815398E-2</v>
      </c>
      <c r="V84" s="12"/>
    </row>
    <row r="85" spans="1:22">
      <c r="A85" s="1" t="s">
        <v>168</v>
      </c>
      <c r="B85">
        <v>0.44307301297366458</v>
      </c>
      <c r="C85">
        <v>7.6629390205551262E-2</v>
      </c>
      <c r="D85">
        <v>2.242607466685262</v>
      </c>
      <c r="E85">
        <v>-0.36644362276811332</v>
      </c>
      <c r="F85" s="18">
        <f t="shared" si="3"/>
        <v>-1.8263399874459999E-4</v>
      </c>
      <c r="G85" s="18">
        <f t="shared" si="4"/>
        <v>4.0403382044340401E-2</v>
      </c>
      <c r="I85" s="6" t="s">
        <v>169</v>
      </c>
      <c r="J85" s="20">
        <v>-1.8263399874459999E-4</v>
      </c>
      <c r="L85" s="2" t="str">
        <f>_xlfn.XLOOKUP(I85,Sheet!$B$2:$B$900,Sheet!$A$2:$A$900)</f>
        <v>CMA</v>
      </c>
      <c r="M85" s="17">
        <f t="shared" si="5"/>
        <v>-1.8263399874459999E-4</v>
      </c>
      <c r="P85" s="7"/>
      <c r="R85" s="6" t="s">
        <v>168</v>
      </c>
      <c r="S85" s="20">
        <v>4.0403382044340401E-2</v>
      </c>
      <c r="V85" s="12"/>
    </row>
    <row r="86" spans="1:22">
      <c r="A86" s="1" t="s">
        <v>170</v>
      </c>
      <c r="B86">
        <v>0.22380968830407849</v>
      </c>
      <c r="C86">
        <v>0.28380106470861882</v>
      </c>
      <c r="D86">
        <v>0.99020106972504607</v>
      </c>
      <c r="E86">
        <v>5.999137640454022E-2</v>
      </c>
      <c r="F86" s="18">
        <f t="shared" si="3"/>
        <v>-2.672577389558E-4</v>
      </c>
      <c r="G86" s="18">
        <f t="shared" si="4"/>
        <v>-2.2233569076150601E-2</v>
      </c>
      <c r="I86" s="6" t="s">
        <v>171</v>
      </c>
      <c r="J86" s="20">
        <v>-2.672577389558E-4</v>
      </c>
      <c r="L86" s="2" t="str">
        <f>_xlfn.XLOOKUP(I86,Sheet!$B$2:$B$900,Sheet!$A$2:$A$900)</f>
        <v>CMCSA</v>
      </c>
      <c r="M86" s="17">
        <f t="shared" si="5"/>
        <v>-2.672577389558E-4</v>
      </c>
      <c r="P86" s="7"/>
      <c r="R86" s="6" t="s">
        <v>170</v>
      </c>
      <c r="S86" s="20">
        <v>-2.2233569076150601E-2</v>
      </c>
      <c r="V86" s="12"/>
    </row>
    <row r="87" spans="1:22">
      <c r="A87" s="1" t="s">
        <v>172</v>
      </c>
      <c r="B87">
        <v>0.1056364146523099</v>
      </c>
      <c r="C87">
        <v>0.28843515542977849</v>
      </c>
      <c r="D87">
        <v>0.31520918909826151</v>
      </c>
      <c r="E87">
        <v>0.18279874077746849</v>
      </c>
      <c r="F87" s="18">
        <f t="shared" si="3"/>
        <v>-2.772950046488E-4</v>
      </c>
      <c r="G87" s="18">
        <f t="shared" si="4"/>
        <v>-4.5119907409036002E-3</v>
      </c>
      <c r="I87" s="6" t="s">
        <v>173</v>
      </c>
      <c r="J87" s="20">
        <v>-2.772950046488E-4</v>
      </c>
      <c r="L87" s="2" t="str">
        <f>_xlfn.XLOOKUP(I87,Sheet!$B$2:$B$900,Sheet!$A$2:$A$900)</f>
        <v>CME</v>
      </c>
      <c r="M87" s="17">
        <f t="shared" si="5"/>
        <v>-2.772950046488E-4</v>
      </c>
      <c r="P87" s="7"/>
      <c r="R87" s="6" t="s">
        <v>172</v>
      </c>
      <c r="S87" s="20">
        <v>-4.5119907409036002E-3</v>
      </c>
      <c r="V87" s="12"/>
    </row>
    <row r="88" spans="1:22">
      <c r="A88" s="1" t="s">
        <v>174</v>
      </c>
      <c r="B88">
        <v>0.18879201556836289</v>
      </c>
      <c r="C88">
        <v>0.53339943315166527</v>
      </c>
      <c r="D88">
        <v>0.79018422966774038</v>
      </c>
      <c r="E88">
        <v>0.34460741758330238</v>
      </c>
      <c r="F88" s="18">
        <f t="shared" si="3"/>
        <v>8.210545373639E-4</v>
      </c>
      <c r="G88" s="18">
        <f t="shared" si="4"/>
        <v>4.6867165588692999E-2</v>
      </c>
      <c r="I88" s="6" t="s">
        <v>175</v>
      </c>
      <c r="J88" s="20">
        <v>8.210545373639E-4</v>
      </c>
      <c r="L88" s="2" t="str">
        <f>_xlfn.XLOOKUP(I88,Sheet!$B$2:$B$900,Sheet!$A$2:$A$900)</f>
        <v>CMG</v>
      </c>
      <c r="M88" s="17">
        <f t="shared" si="5"/>
        <v>8.210545373639E-4</v>
      </c>
      <c r="P88" s="7"/>
      <c r="R88" s="6" t="s">
        <v>174</v>
      </c>
      <c r="S88" s="20">
        <v>4.6867165588692999E-2</v>
      </c>
      <c r="V88" s="12"/>
    </row>
    <row r="89" spans="1:22">
      <c r="A89" s="1" t="s">
        <v>176</v>
      </c>
      <c r="B89">
        <v>0.22415793496277561</v>
      </c>
      <c r="C89">
        <v>4.6601037666783467E-2</v>
      </c>
      <c r="D89">
        <v>0.99219021379977657</v>
      </c>
      <c r="E89">
        <v>-0.17755689729599211</v>
      </c>
      <c r="F89" s="18">
        <f t="shared" si="3"/>
        <v>3.2721167487380001E-4</v>
      </c>
      <c r="G89" s="18">
        <f t="shared" si="4"/>
        <v>4.5460706777028501E-2</v>
      </c>
      <c r="I89" s="6" t="s">
        <v>177</v>
      </c>
      <c r="J89" s="20">
        <v>3.2721167487380001E-4</v>
      </c>
      <c r="L89" s="2" t="str">
        <f>_xlfn.XLOOKUP(I89,Sheet!$B$2:$B$900,Sheet!$A$2:$A$900)</f>
        <v>CMI</v>
      </c>
      <c r="M89" s="17">
        <f t="shared" si="5"/>
        <v>3.2721167487380001E-4</v>
      </c>
      <c r="P89" s="7"/>
      <c r="R89" s="6" t="s">
        <v>176</v>
      </c>
      <c r="S89" s="20">
        <v>4.5460706777028501E-2</v>
      </c>
      <c r="V89" s="12"/>
    </row>
    <row r="90" spans="1:22">
      <c r="A90" s="1" t="s">
        <v>178</v>
      </c>
      <c r="B90">
        <v>0.13776130247686269</v>
      </c>
      <c r="C90">
        <v>-3.3747516045825147E-2</v>
      </c>
      <c r="D90">
        <v>0.49870278098704662</v>
      </c>
      <c r="E90">
        <v>-0.17150881852268779</v>
      </c>
      <c r="F90" s="18">
        <f t="shared" si="3"/>
        <v>1.102508895511E-4</v>
      </c>
      <c r="G90" s="18">
        <f t="shared" si="4"/>
        <v>1.1963638471231999E-3</v>
      </c>
      <c r="I90" s="6" t="s">
        <v>179</v>
      </c>
      <c r="J90" s="20">
        <v>1.102508895511E-4</v>
      </c>
      <c r="L90" s="2" t="str">
        <f>_xlfn.XLOOKUP(I90,Sheet!$B$2:$B$900,Sheet!$A$2:$A$900)</f>
        <v>CMS</v>
      </c>
      <c r="M90" s="17">
        <f t="shared" si="5"/>
        <v>1.102508895511E-4</v>
      </c>
      <c r="P90" s="7"/>
      <c r="R90" s="6" t="s">
        <v>178</v>
      </c>
      <c r="S90" s="20">
        <v>1.1963638471231999E-3</v>
      </c>
      <c r="V90" s="12"/>
    </row>
    <row r="91" spans="1:22">
      <c r="A91" s="1" t="s">
        <v>180</v>
      </c>
      <c r="B91">
        <v>0.13419307625158741</v>
      </c>
      <c r="C91">
        <v>-6.6348194086925161E-2</v>
      </c>
      <c r="D91">
        <v>0.47832149124298978</v>
      </c>
      <c r="E91">
        <v>-0.20054127033851249</v>
      </c>
      <c r="F91" s="18">
        <f t="shared" si="3"/>
        <v>1.122869212979E-4</v>
      </c>
      <c r="G91" s="18">
        <f t="shared" si="4"/>
        <v>4.6530946564613498E-2</v>
      </c>
      <c r="I91" s="6" t="s">
        <v>181</v>
      </c>
      <c r="J91" s="20">
        <v>1.122869212979E-4</v>
      </c>
      <c r="L91" s="2" t="str">
        <f>_xlfn.XLOOKUP(I91,Sheet!$B$2:$B$900,Sheet!$A$2:$A$900)</f>
        <v>CNC</v>
      </c>
      <c r="M91" s="17">
        <f t="shared" si="5"/>
        <v>1.122869212979E-4</v>
      </c>
      <c r="P91" s="7"/>
      <c r="R91" s="6" t="s">
        <v>180</v>
      </c>
      <c r="S91" s="20">
        <v>4.6530946564613498E-2</v>
      </c>
      <c r="V91" s="12"/>
    </row>
    <row r="92" spans="1:22">
      <c r="A92" s="1" t="s">
        <v>182</v>
      </c>
      <c r="B92">
        <v>0.15468274793907241</v>
      </c>
      <c r="C92">
        <v>-2.2024406566124588E-3</v>
      </c>
      <c r="D92">
        <v>0.59535609304742187</v>
      </c>
      <c r="E92">
        <v>-0.1568851885956849</v>
      </c>
      <c r="F92" s="18">
        <f t="shared" si="3"/>
        <v>-1.4766990995059999E-4</v>
      </c>
      <c r="G92" s="18">
        <f t="shared" si="4"/>
        <v>5.2832737354590003E-4</v>
      </c>
      <c r="I92" s="6" t="s">
        <v>183</v>
      </c>
      <c r="J92" s="20">
        <v>-1.4766990995059999E-4</v>
      </c>
      <c r="L92" s="2" t="str">
        <f>_xlfn.XLOOKUP(I92,Sheet!$B$2:$B$900,Sheet!$A$2:$A$900)</f>
        <v>CNP</v>
      </c>
      <c r="M92" s="17">
        <f t="shared" si="5"/>
        <v>-1.4766990995059999E-4</v>
      </c>
      <c r="P92" s="7"/>
      <c r="R92" s="6" t="s">
        <v>182</v>
      </c>
      <c r="S92" s="20">
        <v>5.2832737354590003E-4</v>
      </c>
      <c r="V92" s="12"/>
    </row>
    <row r="93" spans="1:22">
      <c r="A93" s="1" t="s">
        <v>184</v>
      </c>
      <c r="B93">
        <v>0.30558536284892379</v>
      </c>
      <c r="C93">
        <v>0.41889659713061389</v>
      </c>
      <c r="D93">
        <v>1.4572941326895661</v>
      </c>
      <c r="E93">
        <v>0.11331123428169</v>
      </c>
      <c r="F93" s="18">
        <f t="shared" si="3"/>
        <v>-1.633773552233E-4</v>
      </c>
      <c r="G93" s="18">
        <f t="shared" si="4"/>
        <v>5.6190367962599901E-2</v>
      </c>
      <c r="I93" s="6" t="s">
        <v>185</v>
      </c>
      <c r="J93" s="20">
        <v>-1.633773552233E-4</v>
      </c>
      <c r="L93" s="2" t="str">
        <f>_xlfn.XLOOKUP(I93,Sheet!$B$2:$B$900,Sheet!$A$2:$A$900)</f>
        <v>COF</v>
      </c>
      <c r="M93" s="17">
        <f t="shared" si="5"/>
        <v>-1.633773552233E-4</v>
      </c>
      <c r="P93" s="7"/>
      <c r="R93" s="6" t="s">
        <v>184</v>
      </c>
      <c r="S93" s="20">
        <v>5.6190367962599901E-2</v>
      </c>
      <c r="V93" s="12"/>
    </row>
    <row r="94" spans="1:22">
      <c r="A94" s="1" t="s">
        <v>186</v>
      </c>
      <c r="B94">
        <v>0.21825244583716699</v>
      </c>
      <c r="C94">
        <v>0.16085261137777249</v>
      </c>
      <c r="D94">
        <v>0.95845875246561818</v>
      </c>
      <c r="E94">
        <v>-5.7399834459394533E-2</v>
      </c>
      <c r="F94" s="18">
        <f t="shared" si="3"/>
        <v>-1.008496009662E-4</v>
      </c>
      <c r="G94" s="18">
        <f t="shared" si="4"/>
        <v>-7.2331004636264004E-3</v>
      </c>
      <c r="I94" s="6" t="s">
        <v>187</v>
      </c>
      <c r="J94" s="20">
        <v>-1.008496009662E-4</v>
      </c>
      <c r="L94" s="2" t="str">
        <f>_xlfn.XLOOKUP(I94,Sheet!$B$2:$B$900,Sheet!$A$2:$A$900)</f>
        <v>COO</v>
      </c>
      <c r="M94" s="17">
        <f t="shared" si="5"/>
        <v>-1.008496009662E-4</v>
      </c>
      <c r="P94" s="7"/>
      <c r="R94" s="6" t="s">
        <v>186</v>
      </c>
      <c r="S94" s="20">
        <v>-7.2331004636264004E-3</v>
      </c>
      <c r="V94" s="12"/>
    </row>
    <row r="95" spans="1:22">
      <c r="A95" s="1" t="s">
        <v>188</v>
      </c>
      <c r="B95">
        <v>0.16544858787274089</v>
      </c>
      <c r="C95">
        <v>6.049325098961178E-2</v>
      </c>
      <c r="D95">
        <v>0.65684930821185639</v>
      </c>
      <c r="E95">
        <v>-0.10495533688312909</v>
      </c>
      <c r="F95" s="18">
        <f t="shared" si="3"/>
        <v>5.1259563527609998E-4</v>
      </c>
      <c r="G95" s="18">
        <f t="shared" si="4"/>
        <v>0.10115096538397431</v>
      </c>
      <c r="I95" s="6" t="s">
        <v>189</v>
      </c>
      <c r="J95" s="20">
        <v>5.1259563527609998E-4</v>
      </c>
      <c r="L95" s="2" t="str">
        <f>_xlfn.XLOOKUP(I95,Sheet!$B$2:$B$900,Sheet!$A$2:$A$900)</f>
        <v>COP</v>
      </c>
      <c r="M95" s="17">
        <f t="shared" si="5"/>
        <v>5.1259563527609998E-4</v>
      </c>
      <c r="P95" s="7"/>
      <c r="R95" s="6" t="s">
        <v>188</v>
      </c>
      <c r="S95" s="20">
        <v>0.10115096538397431</v>
      </c>
      <c r="V95" s="12"/>
    </row>
    <row r="96" spans="1:22">
      <c r="A96" s="1" t="s">
        <v>190</v>
      </c>
      <c r="B96">
        <v>8.617868551708191E-2</v>
      </c>
      <c r="C96">
        <v>0.23899098243936581</v>
      </c>
      <c r="D96">
        <v>0.20406892213386579</v>
      </c>
      <c r="E96">
        <v>0.1528122969222839</v>
      </c>
      <c r="F96" s="18">
        <f t="shared" si="3"/>
        <v>5.5551819985519995E-4</v>
      </c>
      <c r="G96" s="18">
        <f t="shared" si="4"/>
        <v>8.2406687859194305E-2</v>
      </c>
      <c r="I96" s="6" t="s">
        <v>191</v>
      </c>
      <c r="J96" s="20">
        <v>5.5551819985519995E-4</v>
      </c>
      <c r="L96" s="2" t="str">
        <f>_xlfn.XLOOKUP(I96,Sheet!$B$2:$B$900,Sheet!$A$2:$A$900)</f>
        <v>COR</v>
      </c>
      <c r="M96" s="17">
        <f t="shared" si="5"/>
        <v>5.5551819985519995E-4</v>
      </c>
      <c r="P96" s="7"/>
      <c r="R96" s="6" t="s">
        <v>190</v>
      </c>
      <c r="S96" s="20">
        <v>8.2406687859194305E-2</v>
      </c>
      <c r="V96" s="12"/>
    </row>
    <row r="97" spans="1:22">
      <c r="A97" s="1" t="s">
        <v>192</v>
      </c>
      <c r="B97">
        <v>0.19204867566892339</v>
      </c>
      <c r="C97">
        <v>0.41700193110485961</v>
      </c>
      <c r="D97">
        <v>0.8087858902455568</v>
      </c>
      <c r="E97">
        <v>0.22495325543593619</v>
      </c>
      <c r="F97" s="18">
        <f t="shared" si="3"/>
        <v>5.238463125586E-4</v>
      </c>
      <c r="G97" s="18">
        <f t="shared" si="4"/>
        <v>8.2151774018587503E-2</v>
      </c>
      <c r="I97" s="6" t="s">
        <v>193</v>
      </c>
      <c r="J97" s="20">
        <v>5.238463125586E-4</v>
      </c>
      <c r="L97" s="2" t="str">
        <f>_xlfn.XLOOKUP(I97,Sheet!$B$2:$B$900,Sheet!$A$2:$A$900)</f>
        <v>COST</v>
      </c>
      <c r="M97" s="17">
        <f t="shared" si="5"/>
        <v>5.238463125586E-4</v>
      </c>
      <c r="P97" s="7"/>
      <c r="R97" s="6" t="s">
        <v>192</v>
      </c>
      <c r="S97" s="20">
        <v>8.2151774018587503E-2</v>
      </c>
      <c r="V97" s="12"/>
    </row>
    <row r="98" spans="1:22">
      <c r="A98" s="1" t="s">
        <v>194</v>
      </c>
      <c r="B98">
        <v>6.9615739009250416E-2</v>
      </c>
      <c r="C98">
        <v>-0.2181380150550464</v>
      </c>
      <c r="D98">
        <v>0.1094633140588399</v>
      </c>
      <c r="E98">
        <v>-0.28775375406429682</v>
      </c>
      <c r="F98" s="18">
        <f t="shared" si="3"/>
        <v>5.7815963491209996E-4</v>
      </c>
      <c r="G98" s="18">
        <f t="shared" si="4"/>
        <v>8.4209723029850005E-3</v>
      </c>
      <c r="I98" s="6" t="s">
        <v>195</v>
      </c>
      <c r="J98" s="20">
        <v>5.7815963491209996E-4</v>
      </c>
      <c r="L98" s="2" t="str">
        <f>_xlfn.XLOOKUP(I98,Sheet!$B$2:$B$900,Sheet!$A$2:$A$900)</f>
        <v>CPB</v>
      </c>
      <c r="M98" s="17">
        <f t="shared" si="5"/>
        <v>5.7815963491209996E-4</v>
      </c>
      <c r="P98" s="7"/>
      <c r="R98" s="6" t="s">
        <v>194</v>
      </c>
      <c r="S98" s="20">
        <v>8.4209723029850005E-3</v>
      </c>
      <c r="V98" s="12"/>
    </row>
    <row r="99" spans="1:22">
      <c r="A99" s="1" t="s">
        <v>196</v>
      </c>
      <c r="B99">
        <v>0.23339331040469741</v>
      </c>
      <c r="C99">
        <v>0.49917201048522569</v>
      </c>
      <c r="D99">
        <v>1.0449415952687111</v>
      </c>
      <c r="E99">
        <v>0.2657787000805284</v>
      </c>
      <c r="F99" s="18">
        <f t="shared" si="3"/>
        <v>5.0659776197560004E-4</v>
      </c>
      <c r="G99" s="18">
        <f t="shared" si="4"/>
        <v>7.15625076245828E-2</v>
      </c>
      <c r="I99" s="6" t="s">
        <v>197</v>
      </c>
      <c r="J99" s="20">
        <v>5.0659776197560004E-4</v>
      </c>
      <c r="L99" s="2" t="str">
        <f>_xlfn.XLOOKUP(I99,Sheet!$B$2:$B$900,Sheet!$A$2:$A$900)</f>
        <v>CPRT</v>
      </c>
      <c r="M99" s="17">
        <f t="shared" si="5"/>
        <v>5.0659776197560004E-4</v>
      </c>
      <c r="P99" s="7"/>
      <c r="R99" s="6" t="s">
        <v>196</v>
      </c>
      <c r="S99" s="20">
        <v>7.15625076245828E-2</v>
      </c>
      <c r="V99" s="12"/>
    </row>
    <row r="100" spans="1:22">
      <c r="A100" s="1" t="s">
        <v>198</v>
      </c>
      <c r="B100">
        <v>0.2319301999074195</v>
      </c>
      <c r="C100">
        <v>-5.0468116800060907E-2</v>
      </c>
      <c r="D100">
        <v>1.036584479690847</v>
      </c>
      <c r="E100">
        <v>-0.28239831670748039</v>
      </c>
      <c r="F100" s="18">
        <f t="shared" si="3"/>
        <v>5.4922273069639492E-5</v>
      </c>
      <c r="G100" s="18">
        <f t="shared" si="4"/>
        <v>5.4501553476174198E-2</v>
      </c>
      <c r="I100" s="6" t="s">
        <v>199</v>
      </c>
      <c r="J100" s="20">
        <v>5.4922273069639492E-5</v>
      </c>
      <c r="L100" s="2" t="str">
        <f>_xlfn.XLOOKUP(I100,Sheet!$B$2:$B$900,Sheet!$A$2:$A$900)</f>
        <v>CPT</v>
      </c>
      <c r="M100" s="17">
        <f t="shared" si="5"/>
        <v>5.4922273069639492E-5</v>
      </c>
      <c r="P100" s="7"/>
      <c r="R100" s="6" t="s">
        <v>198</v>
      </c>
      <c r="S100" s="20">
        <v>5.4501553476174198E-2</v>
      </c>
      <c r="V100" s="12"/>
    </row>
    <row r="101" spans="1:22">
      <c r="A101" s="1" t="s">
        <v>200</v>
      </c>
      <c r="B101">
        <v>0.28237035891404128</v>
      </c>
      <c r="C101">
        <v>0.14301911243531881</v>
      </c>
      <c r="D101">
        <v>1.3246927526944541</v>
      </c>
      <c r="E101">
        <v>-0.13935124647872241</v>
      </c>
      <c r="F101" s="18">
        <f t="shared" si="3"/>
        <v>2.8566699761070001E-4</v>
      </c>
      <c r="G101" s="18">
        <f t="shared" si="4"/>
        <v>7.9172748491637995E-2</v>
      </c>
      <c r="I101" s="6" t="s">
        <v>201</v>
      </c>
      <c r="J101" s="20">
        <v>2.8566699761070001E-4</v>
      </c>
      <c r="L101" s="2" t="str">
        <f>_xlfn.XLOOKUP(I101,Sheet!$B$2:$B$900,Sheet!$A$2:$A$900)</f>
        <v>CRL</v>
      </c>
      <c r="M101" s="17">
        <f t="shared" si="5"/>
        <v>2.8566699761070001E-4</v>
      </c>
      <c r="P101" s="7"/>
      <c r="R101" s="6" t="s">
        <v>200</v>
      </c>
      <c r="S101" s="20">
        <v>7.9172748491637995E-2</v>
      </c>
      <c r="V101" s="12"/>
    </row>
    <row r="102" spans="1:22">
      <c r="A102" s="1" t="s">
        <v>202</v>
      </c>
      <c r="B102">
        <v>0.26198268314591677</v>
      </c>
      <c r="C102">
        <v>0.72883478291564519</v>
      </c>
      <c r="D102">
        <v>1.208240739620096</v>
      </c>
      <c r="E102">
        <v>0.46685209976972841</v>
      </c>
      <c r="F102" s="18">
        <f t="shared" si="3"/>
        <v>-4.1644224946229999E-4</v>
      </c>
      <c r="G102" s="18">
        <f t="shared" si="4"/>
        <v>-9.2289874369842761E-5</v>
      </c>
      <c r="I102" s="6" t="s">
        <v>203</v>
      </c>
      <c r="J102" s="20">
        <v>-4.1644224946229999E-4</v>
      </c>
      <c r="L102" s="2" t="str">
        <f>_xlfn.XLOOKUP(I102,Sheet!$B$2:$B$900,Sheet!$A$2:$A$900)</f>
        <v>CRM</v>
      </c>
      <c r="M102" s="17">
        <f t="shared" si="5"/>
        <v>-4.1644224946229999E-4</v>
      </c>
      <c r="P102" s="7"/>
      <c r="R102" s="6" t="s">
        <v>202</v>
      </c>
      <c r="S102" s="20">
        <v>-9.2289874369842761E-5</v>
      </c>
      <c r="V102" s="12"/>
    </row>
    <row r="103" spans="1:22">
      <c r="A103" s="1" t="s">
        <v>204</v>
      </c>
      <c r="B103">
        <v>0.18178498548711211</v>
      </c>
      <c r="C103">
        <v>0.1097247144081316</v>
      </c>
      <c r="D103">
        <v>0.75016089557538634</v>
      </c>
      <c r="E103">
        <v>-7.2060271078980498E-2</v>
      </c>
      <c r="F103" s="18">
        <f t="shared" si="3"/>
        <v>-1.8162499482009999E-4</v>
      </c>
      <c r="G103" s="18">
        <f t="shared" si="4"/>
        <v>-1.8250949150552899E-2</v>
      </c>
      <c r="I103" s="6" t="s">
        <v>205</v>
      </c>
      <c r="J103" s="20">
        <v>-1.8162499482009999E-4</v>
      </c>
      <c r="L103" s="2" t="str">
        <f>_xlfn.XLOOKUP(I103,Sheet!$B$2:$B$900,Sheet!$A$2:$A$900)</f>
        <v>CSCO</v>
      </c>
      <c r="M103" s="17">
        <f t="shared" si="5"/>
        <v>-1.8162499482009999E-4</v>
      </c>
      <c r="P103" s="7"/>
      <c r="R103" s="6" t="s">
        <v>204</v>
      </c>
      <c r="S103" s="20">
        <v>-1.8250949150552899E-2</v>
      </c>
      <c r="V103" s="12"/>
    </row>
    <row r="104" spans="1:22">
      <c r="A104" s="1" t="s">
        <v>206</v>
      </c>
      <c r="B104">
        <v>0.26158508859181651</v>
      </c>
      <c r="C104">
        <v>0.1597218869688716</v>
      </c>
      <c r="D104">
        <v>1.205969726153971</v>
      </c>
      <c r="E104">
        <v>-0.1018632016229449</v>
      </c>
      <c r="F104" s="18">
        <f t="shared" si="3"/>
        <v>4.8493841626340002E-4</v>
      </c>
      <c r="G104" s="18">
        <f t="shared" si="4"/>
        <v>2.36366636947088E-2</v>
      </c>
      <c r="I104" s="6" t="s">
        <v>207</v>
      </c>
      <c r="J104" s="20">
        <v>4.8493841626340002E-4</v>
      </c>
      <c r="L104" s="2" t="str">
        <f>_xlfn.XLOOKUP(I104,Sheet!$B$2:$B$900,Sheet!$A$2:$A$900)</f>
        <v>CSGP</v>
      </c>
      <c r="M104" s="17">
        <f t="shared" si="5"/>
        <v>4.8493841626340002E-4</v>
      </c>
      <c r="P104" s="7"/>
      <c r="R104" s="6" t="s">
        <v>206</v>
      </c>
      <c r="S104" s="20">
        <v>2.36366636947088E-2</v>
      </c>
      <c r="V104" s="12"/>
    </row>
    <row r="105" spans="1:22">
      <c r="A105" s="1" t="s">
        <v>208</v>
      </c>
      <c r="B105">
        <v>0.2018748117512128</v>
      </c>
      <c r="C105">
        <v>0.14796672875538491</v>
      </c>
      <c r="D105">
        <v>0.86491162721230908</v>
      </c>
      <c r="E105">
        <v>-5.3908082995827972E-2</v>
      </c>
      <c r="F105" s="18">
        <f t="shared" si="3"/>
        <v>1.6856226794019209E-5</v>
      </c>
      <c r="G105" s="18">
        <f t="shared" si="4"/>
        <v>4.2413779286816201E-2</v>
      </c>
      <c r="I105" s="6" t="s">
        <v>209</v>
      </c>
      <c r="J105" s="20">
        <v>1.6856226794019209E-5</v>
      </c>
      <c r="L105" s="2" t="str">
        <f>_xlfn.XLOOKUP(I105,Sheet!$B$2:$B$900,Sheet!$A$2:$A$900)</f>
        <v>CSX</v>
      </c>
      <c r="M105" s="17">
        <f t="shared" si="5"/>
        <v>1.6856226794019209E-5</v>
      </c>
      <c r="P105" s="7"/>
      <c r="R105" s="6" t="s">
        <v>208</v>
      </c>
      <c r="S105" s="20">
        <v>4.2413779286816201E-2</v>
      </c>
      <c r="V105" s="12"/>
    </row>
    <row r="106" spans="1:22">
      <c r="A106" s="1" t="s">
        <v>210</v>
      </c>
      <c r="B106">
        <v>0.21557464338973881</v>
      </c>
      <c r="C106">
        <v>0.31679118640301629</v>
      </c>
      <c r="D106">
        <v>0.9431634589184249</v>
      </c>
      <c r="E106">
        <v>0.1012165430132775</v>
      </c>
      <c r="F106" s="18">
        <f t="shared" si="3"/>
        <v>5.7637023745840004E-4</v>
      </c>
      <c r="G106" s="18">
        <f t="shared" si="4"/>
        <v>7.1965975490014197E-2</v>
      </c>
      <c r="I106" s="6" t="s">
        <v>211</v>
      </c>
      <c r="J106" s="20">
        <v>5.7637023745840004E-4</v>
      </c>
      <c r="L106" s="2" t="str">
        <f>_xlfn.XLOOKUP(I106,Sheet!$B$2:$B$900,Sheet!$A$2:$A$900)</f>
        <v>CTAS</v>
      </c>
      <c r="M106" s="17">
        <f t="shared" si="5"/>
        <v>5.7637023745840004E-4</v>
      </c>
      <c r="P106" s="7"/>
      <c r="R106" s="6" t="s">
        <v>210</v>
      </c>
      <c r="S106" s="20">
        <v>7.1965975490014197E-2</v>
      </c>
      <c r="V106" s="12"/>
    </row>
    <row r="107" spans="1:22">
      <c r="A107" s="1" t="s">
        <v>212</v>
      </c>
      <c r="B107">
        <v>0.20161757842091399</v>
      </c>
      <c r="C107">
        <v>0.1241676029119574</v>
      </c>
      <c r="D107">
        <v>0.86344234059603131</v>
      </c>
      <c r="E107">
        <v>-7.7449975508956617E-2</v>
      </c>
      <c r="F107" s="18">
        <f t="shared" si="3"/>
        <v>1.2984011353600001E-4</v>
      </c>
      <c r="G107" s="18">
        <f t="shared" si="4"/>
        <v>4.4150999143933299E-2</v>
      </c>
      <c r="I107" s="6" t="s">
        <v>213</v>
      </c>
      <c r="J107" s="20">
        <v>1.2984011353600001E-4</v>
      </c>
      <c r="L107" s="2" t="str">
        <f>_xlfn.XLOOKUP(I107,Sheet!$B$2:$B$900,Sheet!$A$2:$A$900)</f>
        <v>CTRA</v>
      </c>
      <c r="M107" s="17">
        <f t="shared" si="5"/>
        <v>1.2984011353600001E-4</v>
      </c>
      <c r="P107" s="7"/>
      <c r="R107" s="6" t="s">
        <v>212</v>
      </c>
      <c r="S107" s="20">
        <v>4.4150999143933299E-2</v>
      </c>
      <c r="V107" s="12"/>
    </row>
    <row r="108" spans="1:22">
      <c r="A108" s="1" t="s">
        <v>214</v>
      </c>
      <c r="B108">
        <v>0.2145241009070494</v>
      </c>
      <c r="C108">
        <v>0.32297104812117849</v>
      </c>
      <c r="D108">
        <v>0.93716288345701859</v>
      </c>
      <c r="E108">
        <v>0.10844694721412911</v>
      </c>
      <c r="F108" s="18">
        <f t="shared" si="3"/>
        <v>-4.7535337694270001E-4</v>
      </c>
      <c r="G108" s="18">
        <f t="shared" si="4"/>
        <v>-4.4722588971246998E-3</v>
      </c>
      <c r="I108" s="6" t="s">
        <v>215</v>
      </c>
      <c r="J108" s="20">
        <v>-4.7535337694270001E-4</v>
      </c>
      <c r="L108" s="2" t="str">
        <f>_xlfn.XLOOKUP(I108,Sheet!$B$2:$B$900,Sheet!$A$2:$A$900)</f>
        <v>CTSH</v>
      </c>
      <c r="M108" s="17">
        <f t="shared" si="5"/>
        <v>-4.7535337694270001E-4</v>
      </c>
      <c r="P108" s="7"/>
      <c r="R108" s="6" t="s">
        <v>214</v>
      </c>
      <c r="S108" s="20">
        <v>-4.4722588971246998E-3</v>
      </c>
      <c r="V108" s="12"/>
    </row>
    <row r="109" spans="1:22">
      <c r="A109" s="1" t="s">
        <v>216</v>
      </c>
      <c r="B109">
        <v>0.148139406905265</v>
      </c>
      <c r="C109">
        <v>-0.10406056585567269</v>
      </c>
      <c r="D109">
        <v>0.55798129641610272</v>
      </c>
      <c r="E109">
        <v>-0.2521999727609377</v>
      </c>
      <c r="F109" s="18">
        <f t="shared" si="3"/>
        <v>1.6780794815840001E-4</v>
      </c>
      <c r="G109" s="18">
        <f t="shared" si="4"/>
        <v>7.6802078873422497E-2</v>
      </c>
      <c r="I109" s="6" t="s">
        <v>217</v>
      </c>
      <c r="J109" s="20">
        <v>1.6780794815840001E-4</v>
      </c>
      <c r="L109" s="2" t="str">
        <f>_xlfn.XLOOKUP(I109,Sheet!$B$2:$B$900,Sheet!$A$2:$A$900)</f>
        <v>CVS</v>
      </c>
      <c r="M109" s="17">
        <f t="shared" si="5"/>
        <v>1.6780794815840001E-4</v>
      </c>
      <c r="P109" s="7"/>
      <c r="R109" s="6" t="s">
        <v>216</v>
      </c>
      <c r="S109" s="20">
        <v>7.6802078873422497E-2</v>
      </c>
      <c r="V109" s="12"/>
    </row>
    <row r="110" spans="1:22">
      <c r="A110" s="1" t="s">
        <v>218</v>
      </c>
      <c r="B110">
        <v>0.15146531996740201</v>
      </c>
      <c r="C110">
        <v>-0.1199286824456141</v>
      </c>
      <c r="D110">
        <v>0.57697852178897713</v>
      </c>
      <c r="E110">
        <v>-0.27139400241301598</v>
      </c>
      <c r="F110" s="18">
        <f t="shared" si="3"/>
        <v>3.1373564446470002E-4</v>
      </c>
      <c r="G110" s="18">
        <f t="shared" si="4"/>
        <v>6.2065418875879998E-2</v>
      </c>
      <c r="I110" s="6" t="s">
        <v>219</v>
      </c>
      <c r="J110" s="20">
        <v>3.1373564446470002E-4</v>
      </c>
      <c r="L110" s="2" t="str">
        <f>_xlfn.XLOOKUP(I110,Sheet!$B$2:$B$900,Sheet!$A$2:$A$900)</f>
        <v>CVX</v>
      </c>
      <c r="M110" s="17">
        <f t="shared" si="5"/>
        <v>3.1373564446470002E-4</v>
      </c>
      <c r="P110" s="7"/>
      <c r="R110" s="6" t="s">
        <v>218</v>
      </c>
      <c r="S110" s="20">
        <v>6.2065418875879998E-2</v>
      </c>
      <c r="V110" s="12"/>
    </row>
    <row r="111" spans="1:22">
      <c r="A111" s="1" t="s">
        <v>220</v>
      </c>
      <c r="B111">
        <v>0.15650814541053351</v>
      </c>
      <c r="C111">
        <v>-0.1839528914193066</v>
      </c>
      <c r="D111">
        <v>0.60578254933553088</v>
      </c>
      <c r="E111">
        <v>-0.34046103682984008</v>
      </c>
      <c r="F111" s="18">
        <f t="shared" si="3"/>
        <v>-2.8188633231469997E-4</v>
      </c>
      <c r="G111" s="18">
        <f t="shared" si="4"/>
        <v>-2.5065564521359902E-2</v>
      </c>
      <c r="I111" s="6" t="s">
        <v>221</v>
      </c>
      <c r="J111" s="20">
        <v>-2.8188633231469997E-4</v>
      </c>
      <c r="L111" s="2" t="str">
        <f>_xlfn.XLOOKUP(I111,Sheet!$B$2:$B$900,Sheet!$A$2:$A$900)</f>
        <v>D</v>
      </c>
      <c r="M111" s="17">
        <f t="shared" si="5"/>
        <v>-2.8188633231469997E-4</v>
      </c>
      <c r="P111" s="7"/>
      <c r="R111" s="6" t="s">
        <v>220</v>
      </c>
      <c r="S111" s="20">
        <v>-2.5065564521359902E-2</v>
      </c>
      <c r="V111" s="12"/>
    </row>
    <row r="112" spans="1:22">
      <c r="A112" s="1" t="s">
        <v>222</v>
      </c>
      <c r="B112">
        <v>0.25623203624229562</v>
      </c>
      <c r="C112">
        <v>0.25116320692956018</v>
      </c>
      <c r="D112">
        <v>1.175393718899199</v>
      </c>
      <c r="E112">
        <v>-5.0688293127354456E-3</v>
      </c>
      <c r="F112" s="18">
        <f t="shared" si="3"/>
        <v>-6.1805035695199995E-4</v>
      </c>
      <c r="G112" s="18">
        <f t="shared" si="4"/>
        <v>-0.21123601758223351</v>
      </c>
      <c r="I112" s="6" t="s">
        <v>223</v>
      </c>
      <c r="J112" s="20">
        <v>-6.1805035695199995E-4</v>
      </c>
      <c r="L112" s="2" t="str">
        <f>_xlfn.XLOOKUP(I112,Sheet!$B$2:$B$900,Sheet!$A$2:$A$900)</f>
        <v>DAL</v>
      </c>
      <c r="M112" s="17">
        <f t="shared" si="5"/>
        <v>-6.1805035695199995E-4</v>
      </c>
      <c r="P112" s="7"/>
      <c r="R112" s="6" t="s">
        <v>222</v>
      </c>
      <c r="S112" s="20">
        <v>-0.21123601758223351</v>
      </c>
      <c r="V112" s="12"/>
    </row>
    <row r="113" spans="1:22">
      <c r="A113" s="1" t="s">
        <v>224</v>
      </c>
      <c r="B113">
        <v>0.23434451359485031</v>
      </c>
      <c r="C113">
        <v>0.1624376558194395</v>
      </c>
      <c r="D113">
        <v>1.0503747563409129</v>
      </c>
      <c r="E113">
        <v>-7.1906857775410782E-2</v>
      </c>
      <c r="F113" s="18">
        <f t="shared" si="3"/>
        <v>-4.3228157001979999E-4</v>
      </c>
      <c r="G113" s="18">
        <f t="shared" si="4"/>
        <v>-3.0788814645194701E-2</v>
      </c>
      <c r="I113" s="6" t="s">
        <v>225</v>
      </c>
      <c r="J113" s="20">
        <v>-4.3228157001979999E-4</v>
      </c>
      <c r="L113" s="2" t="str">
        <f>_xlfn.XLOOKUP(I113,Sheet!$B$2:$B$900,Sheet!$A$2:$A$900)</f>
        <v>DD</v>
      </c>
      <c r="M113" s="17">
        <f t="shared" si="5"/>
        <v>-4.3228157001979999E-4</v>
      </c>
      <c r="P113" s="7"/>
      <c r="R113" s="6" t="s">
        <v>224</v>
      </c>
      <c r="S113" s="20">
        <v>-3.0788814645194701E-2</v>
      </c>
      <c r="V113" s="12"/>
    </row>
    <row r="114" spans="1:22">
      <c r="A114" s="1" t="s">
        <v>226</v>
      </c>
      <c r="B114">
        <v>0.21622921730222519</v>
      </c>
      <c r="C114">
        <v>-1.9861603836587971E-2</v>
      </c>
      <c r="D114">
        <v>0.94690230834304567</v>
      </c>
      <c r="E114">
        <v>-0.23609082113881319</v>
      </c>
      <c r="F114" s="18">
        <f t="shared" si="3"/>
        <v>7.5302111475960003E-4</v>
      </c>
      <c r="G114" s="18">
        <f t="shared" si="4"/>
        <v>0.1070501820684583</v>
      </c>
      <c r="I114" s="6" t="s">
        <v>227</v>
      </c>
      <c r="J114" s="20">
        <v>7.5302111475960003E-4</v>
      </c>
      <c r="L114" s="2" t="str">
        <f>_xlfn.XLOOKUP(I114,Sheet!$B$2:$B$900,Sheet!$A$2:$A$900)</f>
        <v>DE</v>
      </c>
      <c r="M114" s="17">
        <f t="shared" si="5"/>
        <v>7.5302111475960003E-4</v>
      </c>
      <c r="P114" s="7"/>
      <c r="R114" s="6" t="s">
        <v>226</v>
      </c>
      <c r="S114" s="20">
        <v>0.1070501820684583</v>
      </c>
      <c r="V114" s="12"/>
    </row>
    <row r="115" spans="1:22">
      <c r="A115" s="1" t="s">
        <v>228</v>
      </c>
      <c r="B115">
        <v>0.30544312111547189</v>
      </c>
      <c r="C115">
        <v>0.2293447154673102</v>
      </c>
      <c r="D115">
        <v>1.456481664589129</v>
      </c>
      <c r="E115">
        <v>-7.6098405648161782E-2</v>
      </c>
      <c r="F115" s="18">
        <f t="shared" si="3"/>
        <v>1.8806688923440001E-4</v>
      </c>
      <c r="G115" s="18">
        <f t="shared" si="4"/>
        <v>6.8225314062764095E-2</v>
      </c>
      <c r="I115" s="6" t="s">
        <v>229</v>
      </c>
      <c r="J115" s="20">
        <v>1.8806688923440001E-4</v>
      </c>
      <c r="L115" s="2" t="str">
        <f>_xlfn.XLOOKUP(I115,Sheet!$B$2:$B$900,Sheet!$A$2:$A$900)</f>
        <v>DFS</v>
      </c>
      <c r="M115" s="17">
        <f t="shared" si="5"/>
        <v>1.8806688923440001E-4</v>
      </c>
      <c r="P115" s="7"/>
      <c r="R115" s="6" t="s">
        <v>228</v>
      </c>
      <c r="S115" s="20">
        <v>6.8225314062764095E-2</v>
      </c>
      <c r="V115" s="12"/>
    </row>
    <row r="116" spans="1:22">
      <c r="A116" s="1" t="s">
        <v>230</v>
      </c>
      <c r="B116">
        <v>0.1160593885421447</v>
      </c>
      <c r="C116">
        <v>-8.9252742910974736E-2</v>
      </c>
      <c r="D116">
        <v>0.37474399362906718</v>
      </c>
      <c r="E116">
        <v>-0.2053121314531195</v>
      </c>
      <c r="F116" s="18">
        <f t="shared" si="3"/>
        <v>4.5952392736940001E-4</v>
      </c>
      <c r="G116" s="18">
        <f t="shared" si="4"/>
        <v>5.1398925495020398E-2</v>
      </c>
      <c r="I116" s="6" t="s">
        <v>231</v>
      </c>
      <c r="J116" s="20">
        <v>4.5952392736940001E-4</v>
      </c>
      <c r="L116" s="2" t="str">
        <f>_xlfn.XLOOKUP(I116,Sheet!$B$2:$B$900,Sheet!$A$2:$A$900)</f>
        <v>DGX</v>
      </c>
      <c r="M116" s="17">
        <f t="shared" si="5"/>
        <v>4.5952392736940001E-4</v>
      </c>
      <c r="P116" s="7"/>
      <c r="R116" s="6" t="s">
        <v>230</v>
      </c>
      <c r="S116" s="20">
        <v>5.1398925495020398E-2</v>
      </c>
      <c r="V116" s="12"/>
    </row>
    <row r="117" spans="1:22">
      <c r="A117" s="1" t="s">
        <v>232</v>
      </c>
      <c r="B117">
        <v>0.24158169031232721</v>
      </c>
      <c r="C117">
        <v>0.58239657548722568</v>
      </c>
      <c r="D117">
        <v>1.0917126610295249</v>
      </c>
      <c r="E117">
        <v>0.3408148851748985</v>
      </c>
      <c r="F117" s="18">
        <f t="shared" si="3"/>
        <v>6.3700309921759998E-4</v>
      </c>
      <c r="G117" s="18">
        <f t="shared" si="4"/>
        <v>7.6553431881976899E-2</v>
      </c>
      <c r="I117" s="6" t="s">
        <v>233</v>
      </c>
      <c r="J117" s="20">
        <v>6.3700309921759998E-4</v>
      </c>
      <c r="L117" s="2" t="str">
        <f>_xlfn.XLOOKUP(I117,Sheet!$B$2:$B$900,Sheet!$A$2:$A$900)</f>
        <v>DHI</v>
      </c>
      <c r="M117" s="17">
        <f t="shared" si="5"/>
        <v>6.3700309921759998E-4</v>
      </c>
      <c r="P117" s="7"/>
      <c r="R117" s="6" t="s">
        <v>232</v>
      </c>
      <c r="S117" s="20">
        <v>7.6553431881976899E-2</v>
      </c>
      <c r="V117" s="12"/>
    </row>
    <row r="118" spans="1:22">
      <c r="A118" s="1" t="s">
        <v>234</v>
      </c>
      <c r="B118">
        <v>0.209711552549363</v>
      </c>
      <c r="C118">
        <v>1.708802608577964E-2</v>
      </c>
      <c r="D118">
        <v>0.90967417161736419</v>
      </c>
      <c r="E118">
        <v>-0.1926235264635833</v>
      </c>
      <c r="F118" s="18">
        <f t="shared" si="3"/>
        <v>6.1628266338199995E-4</v>
      </c>
      <c r="G118" s="18">
        <f t="shared" si="4"/>
        <v>8.9327442370205096E-2</v>
      </c>
      <c r="I118" s="6" t="s">
        <v>235</v>
      </c>
      <c r="J118" s="20">
        <v>6.1628266338199995E-4</v>
      </c>
      <c r="L118" s="2" t="str">
        <f>_xlfn.XLOOKUP(I118,Sheet!$B$2:$B$900,Sheet!$A$2:$A$900)</f>
        <v>DHR</v>
      </c>
      <c r="M118" s="17">
        <f t="shared" si="5"/>
        <v>6.1628266338199995E-4</v>
      </c>
      <c r="P118" s="7"/>
      <c r="R118" s="6" t="s">
        <v>234</v>
      </c>
      <c r="S118" s="20">
        <v>8.9327442370205096E-2</v>
      </c>
      <c r="V118" s="12"/>
    </row>
    <row r="119" spans="1:22">
      <c r="A119" s="1" t="s">
        <v>236</v>
      </c>
      <c r="B119">
        <v>0.240792959863464</v>
      </c>
      <c r="C119">
        <v>7.651956881418398E-2</v>
      </c>
      <c r="D119">
        <v>1.0872075252019899</v>
      </c>
      <c r="E119">
        <v>-0.16427339104927999</v>
      </c>
      <c r="F119" s="18">
        <f t="shared" si="3"/>
        <v>-6.0208387026830003E-4</v>
      </c>
      <c r="G119" s="18">
        <f t="shared" si="4"/>
        <v>-5.0193543808330299E-2</v>
      </c>
      <c r="I119" s="6" t="s">
        <v>237</v>
      </c>
      <c r="J119" s="20">
        <v>-6.0208387026830003E-4</v>
      </c>
      <c r="L119" s="2" t="str">
        <f>_xlfn.XLOOKUP(I119,Sheet!$B$2:$B$900,Sheet!$A$2:$A$900)</f>
        <v>DIS</v>
      </c>
      <c r="M119" s="17">
        <f t="shared" si="5"/>
        <v>-6.0208387026830003E-4</v>
      </c>
      <c r="P119" s="7"/>
      <c r="R119" s="6" t="s">
        <v>236</v>
      </c>
      <c r="S119" s="20">
        <v>-5.0193543808330299E-2</v>
      </c>
      <c r="V119" s="12"/>
    </row>
    <row r="120" spans="1:22">
      <c r="A120" s="1" t="s">
        <v>238</v>
      </c>
      <c r="B120">
        <v>0.26674086450776069</v>
      </c>
      <c r="C120">
        <v>0.38531046554851239</v>
      </c>
      <c r="D120">
        <v>1.23541891355525</v>
      </c>
      <c r="E120">
        <v>0.1185696010407517</v>
      </c>
      <c r="F120" s="18">
        <f t="shared" si="3"/>
        <v>-1.9253834945580001E-4</v>
      </c>
      <c r="G120" s="18">
        <f t="shared" si="4"/>
        <v>-3.8784330758722002E-3</v>
      </c>
      <c r="I120" s="6" t="s">
        <v>239</v>
      </c>
      <c r="J120" s="20">
        <v>-1.9253834945580001E-4</v>
      </c>
      <c r="L120" s="2" t="str">
        <f>_xlfn.XLOOKUP(I120,Sheet!$B$2:$B$900,Sheet!$A$2:$A$900)</f>
        <v>DLR</v>
      </c>
      <c r="M120" s="17">
        <f t="shared" si="5"/>
        <v>-1.9253834945580001E-4</v>
      </c>
      <c r="P120" s="7"/>
      <c r="R120" s="6" t="s">
        <v>238</v>
      </c>
      <c r="S120" s="20">
        <v>-3.8784330758722002E-3</v>
      </c>
      <c r="V120" s="12"/>
    </row>
    <row r="121" spans="1:22">
      <c r="A121" s="1" t="s">
        <v>240</v>
      </c>
      <c r="B121">
        <v>0.18237347892975839</v>
      </c>
      <c r="C121">
        <v>5.166082663741367E-2</v>
      </c>
      <c r="D121">
        <v>0.75352230110570062</v>
      </c>
      <c r="E121">
        <v>-0.1307126522923448</v>
      </c>
      <c r="F121" s="18">
        <f t="shared" si="3"/>
        <v>2.649516478308E-4</v>
      </c>
      <c r="G121" s="18">
        <f t="shared" si="4"/>
        <v>4.90634536481429E-2</v>
      </c>
      <c r="I121" s="6" t="s">
        <v>241</v>
      </c>
      <c r="J121" s="20">
        <v>2.649516478308E-4</v>
      </c>
      <c r="L121" s="2" t="str">
        <f>_xlfn.XLOOKUP(I121,Sheet!$B$2:$B$900,Sheet!$A$2:$A$900)</f>
        <v>DLTR</v>
      </c>
      <c r="M121" s="17">
        <f t="shared" si="5"/>
        <v>2.649516478308E-4</v>
      </c>
      <c r="P121" s="7"/>
      <c r="R121" s="6" t="s">
        <v>240</v>
      </c>
      <c r="S121" s="20">
        <v>4.90634536481429E-2</v>
      </c>
      <c r="V121" s="12"/>
    </row>
    <row r="122" spans="1:22">
      <c r="A122" s="1" t="s">
        <v>242</v>
      </c>
      <c r="B122">
        <v>0.25363431869954373</v>
      </c>
      <c r="C122">
        <v>0.16866671594555599</v>
      </c>
      <c r="D122">
        <v>1.160555860935762</v>
      </c>
      <c r="E122">
        <v>-8.4967602753987626E-2</v>
      </c>
      <c r="F122" s="18">
        <f t="shared" si="3"/>
        <v>2.4733939270959999E-4</v>
      </c>
      <c r="G122" s="18">
        <f t="shared" si="4"/>
        <v>5.7691388650792201E-2</v>
      </c>
      <c r="I122" s="6" t="s">
        <v>243</v>
      </c>
      <c r="J122" s="20">
        <v>2.4733939270959999E-4</v>
      </c>
      <c r="L122" s="2" t="str">
        <f>_xlfn.XLOOKUP(I122,Sheet!$B$2:$B$900,Sheet!$A$2:$A$900)</f>
        <v>DOV</v>
      </c>
      <c r="M122" s="17">
        <f t="shared" si="5"/>
        <v>2.4733939270959999E-4</v>
      </c>
      <c r="P122" s="7"/>
      <c r="R122" s="6" t="s">
        <v>242</v>
      </c>
      <c r="S122" s="20">
        <v>5.7691388650792201E-2</v>
      </c>
      <c r="V122" s="12"/>
    </row>
    <row r="123" spans="1:22">
      <c r="A123" s="1" t="s">
        <v>244</v>
      </c>
      <c r="B123">
        <v>0.17322716887967241</v>
      </c>
      <c r="C123">
        <v>0.23106183723325491</v>
      </c>
      <c r="D123">
        <v>0.7012796507100133</v>
      </c>
      <c r="E123">
        <v>5.7834668353582502E-2</v>
      </c>
      <c r="F123" s="18">
        <f t="shared" si="3"/>
        <v>2.5090577362279999E-4</v>
      </c>
      <c r="G123" s="18">
        <f t="shared" si="4"/>
        <v>3.8931589552138997E-2</v>
      </c>
      <c r="I123" s="6" t="s">
        <v>245</v>
      </c>
      <c r="J123" s="20">
        <v>2.5090577362279999E-4</v>
      </c>
      <c r="L123" s="2" t="str">
        <f>_xlfn.XLOOKUP(I123,Sheet!$B$2:$B$900,Sheet!$A$2:$A$900)</f>
        <v>DPZ</v>
      </c>
      <c r="M123" s="17">
        <f t="shared" si="5"/>
        <v>2.5090577362279999E-4</v>
      </c>
      <c r="P123" s="7"/>
      <c r="R123" s="6" t="s">
        <v>244</v>
      </c>
      <c r="S123" s="20">
        <v>3.8931589552138997E-2</v>
      </c>
      <c r="V123" s="12"/>
    </row>
    <row r="124" spans="1:22">
      <c r="A124" s="1" t="s">
        <v>246</v>
      </c>
      <c r="B124">
        <v>0.14879051626741069</v>
      </c>
      <c r="C124">
        <v>0.2212159582535623</v>
      </c>
      <c r="D124">
        <v>0.56170035673547325</v>
      </c>
      <c r="E124">
        <v>7.2425441986151667E-2</v>
      </c>
      <c r="F124" s="18">
        <f t="shared" si="3"/>
        <v>1.137086232655E-4</v>
      </c>
      <c r="G124" s="18">
        <f t="shared" si="4"/>
        <v>3.0370689970152399E-2</v>
      </c>
      <c r="I124" s="6" t="s">
        <v>247</v>
      </c>
      <c r="J124" s="20">
        <v>1.137086232655E-4</v>
      </c>
      <c r="L124" s="2" t="str">
        <f>_xlfn.XLOOKUP(I124,Sheet!$B$2:$B$900,Sheet!$A$2:$A$900)</f>
        <v>DRI</v>
      </c>
      <c r="M124" s="17">
        <f t="shared" si="5"/>
        <v>1.137086232655E-4</v>
      </c>
      <c r="P124" s="7"/>
      <c r="R124" s="6" t="s">
        <v>246</v>
      </c>
      <c r="S124" s="20">
        <v>3.0370689970152399E-2</v>
      </c>
      <c r="V124" s="12"/>
    </row>
    <row r="125" spans="1:22">
      <c r="A125" s="1" t="s">
        <v>248</v>
      </c>
      <c r="B125">
        <v>0.14036319829001351</v>
      </c>
      <c r="C125">
        <v>-9.9058022484344033E-3</v>
      </c>
      <c r="D125">
        <v>0.51356450474100623</v>
      </c>
      <c r="E125">
        <v>-0.15026900053844791</v>
      </c>
      <c r="F125" s="18">
        <f t="shared" si="3"/>
        <v>2.939104601898212E-5</v>
      </c>
      <c r="G125" s="18">
        <f t="shared" si="4"/>
        <v>2.2057437493770801E-2</v>
      </c>
      <c r="I125" s="6" t="s">
        <v>249</v>
      </c>
      <c r="J125" s="20">
        <v>2.939104601898212E-5</v>
      </c>
      <c r="L125" s="2" t="str">
        <f>_xlfn.XLOOKUP(I125,Sheet!$B$2:$B$900,Sheet!$A$2:$A$900)</f>
        <v>DTE</v>
      </c>
      <c r="M125" s="17">
        <f t="shared" si="5"/>
        <v>2.939104601898212E-5</v>
      </c>
      <c r="P125" s="7"/>
      <c r="R125" s="6" t="s">
        <v>248</v>
      </c>
      <c r="S125" s="20">
        <v>2.2057437493770801E-2</v>
      </c>
      <c r="V125" s="12"/>
    </row>
    <row r="126" spans="1:22">
      <c r="A126" s="1" t="s">
        <v>250</v>
      </c>
      <c r="B126">
        <v>0.12809712527589229</v>
      </c>
      <c r="C126">
        <v>-2.8942770267792461E-4</v>
      </c>
      <c r="D126">
        <v>0.4435021341570699</v>
      </c>
      <c r="E126">
        <v>-0.1283865529785703</v>
      </c>
      <c r="F126" s="18">
        <f t="shared" si="3"/>
        <v>5.0471664142819907E-5</v>
      </c>
      <c r="G126" s="18">
        <f t="shared" si="4"/>
        <v>2.4668985107443898E-2</v>
      </c>
      <c r="I126" s="6" t="s">
        <v>251</v>
      </c>
      <c r="J126" s="20">
        <v>5.0471664142819907E-5</v>
      </c>
      <c r="L126" s="2" t="str">
        <f>_xlfn.XLOOKUP(I126,Sheet!$B$2:$B$900,Sheet!$A$2:$A$900)</f>
        <v>DUK</v>
      </c>
      <c r="M126" s="17">
        <f t="shared" si="5"/>
        <v>5.0471664142819907E-5</v>
      </c>
      <c r="P126" s="7"/>
      <c r="R126" s="6" t="s">
        <v>250</v>
      </c>
      <c r="S126" s="20">
        <v>2.4668985107443898E-2</v>
      </c>
      <c r="V126" s="12"/>
    </row>
    <row r="127" spans="1:22">
      <c r="A127" s="1" t="s">
        <v>252</v>
      </c>
      <c r="B127">
        <v>0.1809566235215028</v>
      </c>
      <c r="C127">
        <v>0.40461222658176921</v>
      </c>
      <c r="D127">
        <v>0.74542938917188295</v>
      </c>
      <c r="E127">
        <v>0.22365560306026641</v>
      </c>
      <c r="F127" s="18">
        <f t="shared" si="3"/>
        <v>1.933343910643E-4</v>
      </c>
      <c r="G127" s="18">
        <f t="shared" si="4"/>
        <v>5.3962813811862499E-2</v>
      </c>
      <c r="I127" s="6" t="s">
        <v>253</v>
      </c>
      <c r="J127" s="20">
        <v>1.933343910643E-4</v>
      </c>
      <c r="L127" s="2" t="str">
        <f>_xlfn.XLOOKUP(I127,Sheet!$B$2:$B$900,Sheet!$A$2:$A$900)</f>
        <v>DVA</v>
      </c>
      <c r="M127" s="17">
        <f t="shared" si="5"/>
        <v>1.933343910643E-4</v>
      </c>
      <c r="P127" s="7"/>
      <c r="R127" s="6" t="s">
        <v>252</v>
      </c>
      <c r="S127" s="20">
        <v>5.3962813811862499E-2</v>
      </c>
      <c r="V127" s="12"/>
    </row>
    <row r="128" spans="1:22">
      <c r="A128" s="1" t="s">
        <v>254</v>
      </c>
      <c r="B128">
        <v>0.23361907372287261</v>
      </c>
      <c r="C128">
        <v>-0.18733111923382759</v>
      </c>
      <c r="D128">
        <v>1.0462311288663051</v>
      </c>
      <c r="E128">
        <v>-0.42095019295670022</v>
      </c>
      <c r="F128" s="18">
        <f t="shared" si="3"/>
        <v>1.1723010793964E-3</v>
      </c>
      <c r="G128" s="18">
        <f t="shared" si="4"/>
        <v>0.15330629668528231</v>
      </c>
      <c r="I128" s="6" t="s">
        <v>255</v>
      </c>
      <c r="J128" s="20">
        <v>1.1723010793964E-3</v>
      </c>
      <c r="L128" s="2" t="str">
        <f>_xlfn.XLOOKUP(I128,Sheet!$B$2:$B$900,Sheet!$A$2:$A$900)</f>
        <v>DVN</v>
      </c>
      <c r="M128" s="17">
        <f t="shared" si="5"/>
        <v>1.1723010793964E-3</v>
      </c>
      <c r="P128" s="7"/>
      <c r="R128" s="6" t="s">
        <v>254</v>
      </c>
      <c r="S128" s="20">
        <v>0.15330629668528231</v>
      </c>
      <c r="V128" s="12"/>
    </row>
    <row r="129" spans="1:22">
      <c r="A129" s="1" t="s">
        <v>256</v>
      </c>
      <c r="B129">
        <v>0.21036599296305089</v>
      </c>
      <c r="C129">
        <v>0.17155097180723261</v>
      </c>
      <c r="D129">
        <v>0.91341225851250329</v>
      </c>
      <c r="E129">
        <v>-3.8815021155818308E-2</v>
      </c>
      <c r="F129" s="18">
        <f t="shared" si="3"/>
        <v>1.1967746745673001E-3</v>
      </c>
      <c r="G129" s="18">
        <f t="shared" si="4"/>
        <v>0.10013713098993721</v>
      </c>
      <c r="I129" s="6" t="s">
        <v>257</v>
      </c>
      <c r="J129" s="20">
        <v>1.1967746745673001E-3</v>
      </c>
      <c r="L129" s="2" t="str">
        <f>_xlfn.XLOOKUP(I129,Sheet!$B$2:$B$900,Sheet!$A$2:$A$900)</f>
        <v>DXCM</v>
      </c>
      <c r="M129" s="17">
        <f t="shared" si="5"/>
        <v>1.1967746745673001E-3</v>
      </c>
      <c r="P129" s="7"/>
      <c r="R129" s="6" t="s">
        <v>256</v>
      </c>
      <c r="S129" s="20">
        <v>0.10013713098993721</v>
      </c>
      <c r="V129" s="12"/>
    </row>
    <row r="130" spans="1:22">
      <c r="A130" s="1" t="s">
        <v>258</v>
      </c>
      <c r="B130">
        <v>0.1688385414614044</v>
      </c>
      <c r="C130">
        <v>0.14041558987015701</v>
      </c>
      <c r="D130">
        <v>0.6762123255620599</v>
      </c>
      <c r="E130">
        <v>-2.8422951591247411E-2</v>
      </c>
      <c r="F130" s="18">
        <f t="shared" ref="F130:F193" si="6">_xlfn.XLOOKUP(A130,$L$2:$L$900,$M$2:$M$900)</f>
        <v>2.1682837055810001E-4</v>
      </c>
      <c r="G130" s="18">
        <f t="shared" ref="G130:G193" si="7">_xlfn.XLOOKUP(A130,$R$2:$R$900,$S$2:$S$900)</f>
        <v>2.2011180973313099E-2</v>
      </c>
      <c r="I130" s="6" t="s">
        <v>259</v>
      </c>
      <c r="J130" s="20">
        <v>2.1682837055810001E-4</v>
      </c>
      <c r="L130" s="2" t="str">
        <f>_xlfn.XLOOKUP(I130,Sheet!$B$2:$B$900,Sheet!$A$2:$A$900)</f>
        <v>EA</v>
      </c>
      <c r="M130" s="17">
        <f t="shared" ref="M130:M193" si="8">J130</f>
        <v>2.1682837055810001E-4</v>
      </c>
      <c r="P130" s="7"/>
      <c r="R130" s="6" t="s">
        <v>258</v>
      </c>
      <c r="S130" s="20">
        <v>2.2011180973313099E-2</v>
      </c>
      <c r="V130" s="12"/>
    </row>
    <row r="131" spans="1:22">
      <c r="A131" s="1" t="s">
        <v>260</v>
      </c>
      <c r="B131">
        <v>0.2587538431786755</v>
      </c>
      <c r="C131">
        <v>0.1122009644277744</v>
      </c>
      <c r="D131">
        <v>1.1897979843812629</v>
      </c>
      <c r="E131">
        <v>-0.14655287875090109</v>
      </c>
      <c r="F131" s="18">
        <f t="shared" si="6"/>
        <v>1.299189885889E-4</v>
      </c>
      <c r="G131" s="18">
        <f t="shared" si="7"/>
        <v>4.0008196927089998E-2</v>
      </c>
      <c r="I131" s="6" t="s">
        <v>261</v>
      </c>
      <c r="J131" s="20">
        <v>1.299189885889E-4</v>
      </c>
      <c r="L131" s="2" t="str">
        <f>_xlfn.XLOOKUP(I131,Sheet!$B$2:$B$900,Sheet!$A$2:$A$900)</f>
        <v>EBAY</v>
      </c>
      <c r="M131" s="17">
        <f t="shared" si="8"/>
        <v>1.299189885889E-4</v>
      </c>
      <c r="P131" s="7"/>
      <c r="R131" s="6" t="s">
        <v>260</v>
      </c>
      <c r="S131" s="20">
        <v>4.0008196927089998E-2</v>
      </c>
      <c r="V131" s="12"/>
    </row>
    <row r="132" spans="1:22">
      <c r="A132" s="1" t="s">
        <v>262</v>
      </c>
      <c r="B132">
        <v>0.215868030911222</v>
      </c>
      <c r="C132">
        <v>0.34286012943406652</v>
      </c>
      <c r="D132">
        <v>0.9448392540348568</v>
      </c>
      <c r="E132">
        <v>0.12699209852284449</v>
      </c>
      <c r="F132" s="18">
        <f t="shared" si="6"/>
        <v>-3.9406192021550001E-4</v>
      </c>
      <c r="G132" s="18">
        <f t="shared" si="7"/>
        <v>-5.66925923197324E-2</v>
      </c>
      <c r="I132" s="6" t="s">
        <v>263</v>
      </c>
      <c r="J132" s="20">
        <v>-3.9406192021550001E-4</v>
      </c>
      <c r="L132" s="2" t="str">
        <f>_xlfn.XLOOKUP(I132,Sheet!$B$2:$B$900,Sheet!$A$2:$A$900)</f>
        <v>ECL</v>
      </c>
      <c r="M132" s="17">
        <f t="shared" si="8"/>
        <v>-3.9406192021550001E-4</v>
      </c>
      <c r="P132" s="7"/>
      <c r="R132" s="6" t="s">
        <v>262</v>
      </c>
      <c r="S132" s="20">
        <v>-5.66925923197324E-2</v>
      </c>
      <c r="V132" s="12"/>
    </row>
    <row r="133" spans="1:22">
      <c r="A133" s="1" t="s">
        <v>264</v>
      </c>
      <c r="B133">
        <v>0.1188725046860038</v>
      </c>
      <c r="C133">
        <v>4.6634217453692672E-3</v>
      </c>
      <c r="D133">
        <v>0.39081218314170169</v>
      </c>
      <c r="E133">
        <v>-0.1142090829406346</v>
      </c>
      <c r="F133" s="18">
        <f t="shared" si="6"/>
        <v>1.5290538712939999E-4</v>
      </c>
      <c r="G133" s="18">
        <f t="shared" si="7"/>
        <v>-2.6584716983510002E-4</v>
      </c>
      <c r="I133" s="6" t="s">
        <v>265</v>
      </c>
      <c r="J133" s="20">
        <v>1.5290538712939999E-4</v>
      </c>
      <c r="L133" s="2" t="str">
        <f>_xlfn.XLOOKUP(I133,Sheet!$B$2:$B$900,Sheet!$A$2:$A$900)</f>
        <v>ED</v>
      </c>
      <c r="M133" s="17">
        <f t="shared" si="8"/>
        <v>1.5290538712939999E-4</v>
      </c>
      <c r="P133" s="7"/>
      <c r="R133" s="6" t="s">
        <v>264</v>
      </c>
      <c r="S133" s="20">
        <v>-2.6584716983510002E-4</v>
      </c>
      <c r="V133" s="12"/>
    </row>
    <row r="134" spans="1:22">
      <c r="A134" s="1" t="s">
        <v>266</v>
      </c>
      <c r="B134">
        <v>0.28147420465203837</v>
      </c>
      <c r="C134">
        <v>0.28843550693770748</v>
      </c>
      <c r="D134">
        <v>1.3195740246441201</v>
      </c>
      <c r="E134">
        <v>6.961302285669102E-3</v>
      </c>
      <c r="F134" s="18">
        <f t="shared" si="6"/>
        <v>3.9482998830619998E-4</v>
      </c>
      <c r="G134" s="18">
        <f t="shared" si="7"/>
        <v>6.6289669901230905E-2</v>
      </c>
      <c r="I134" s="6" t="s">
        <v>267</v>
      </c>
      <c r="J134" s="20">
        <v>3.9482998830619998E-4</v>
      </c>
      <c r="L134" s="2" t="str">
        <f>_xlfn.XLOOKUP(I134,Sheet!$B$2:$B$900,Sheet!$A$2:$A$900)</f>
        <v>EFX</v>
      </c>
      <c r="M134" s="17">
        <f t="shared" si="8"/>
        <v>3.9482998830619998E-4</v>
      </c>
      <c r="P134" s="7"/>
      <c r="R134" s="6" t="s">
        <v>266</v>
      </c>
      <c r="S134" s="20">
        <v>6.6289669901230905E-2</v>
      </c>
      <c r="V134" s="12"/>
    </row>
    <row r="135" spans="1:22">
      <c r="A135" s="1" t="s">
        <v>268</v>
      </c>
      <c r="B135">
        <v>0.13746923363553301</v>
      </c>
      <c r="C135">
        <v>0.1185778467811055</v>
      </c>
      <c r="D135">
        <v>0.49703451801700688</v>
      </c>
      <c r="E135">
        <v>-1.889138685442748E-2</v>
      </c>
      <c r="F135" s="18">
        <f t="shared" si="6"/>
        <v>1.9358971636420001E-4</v>
      </c>
      <c r="G135" s="18">
        <f t="shared" si="7"/>
        <v>2.0509419938084399E-2</v>
      </c>
      <c r="I135" s="6" t="s">
        <v>269</v>
      </c>
      <c r="J135" s="20">
        <v>1.9358971636420001E-4</v>
      </c>
      <c r="L135" s="2" t="str">
        <f>_xlfn.XLOOKUP(I135,Sheet!$B$2:$B$900,Sheet!$A$2:$A$900)</f>
        <v>EG</v>
      </c>
      <c r="M135" s="17">
        <f t="shared" si="8"/>
        <v>1.9358971636420001E-4</v>
      </c>
      <c r="P135" s="7"/>
      <c r="R135" s="6" t="s">
        <v>268</v>
      </c>
      <c r="S135" s="20">
        <v>2.0509419938084399E-2</v>
      </c>
      <c r="V135" s="12"/>
    </row>
    <row r="136" spans="1:22">
      <c r="A136" s="1" t="s">
        <v>270</v>
      </c>
      <c r="B136">
        <v>0.17909083972890491</v>
      </c>
      <c r="C136">
        <v>0.18488319709230999</v>
      </c>
      <c r="D136">
        <v>0.7347722509536444</v>
      </c>
      <c r="E136">
        <v>5.7923573634051373E-3</v>
      </c>
      <c r="F136" s="18">
        <f t="shared" si="6"/>
        <v>-2.7291596259694159E-5</v>
      </c>
      <c r="G136" s="18">
        <f t="shared" si="7"/>
        <v>-1.61670075709648E-2</v>
      </c>
      <c r="I136" s="6" t="s">
        <v>271</v>
      </c>
      <c r="J136" s="20">
        <v>-2.7291596259694159E-5</v>
      </c>
      <c r="L136" s="2" t="str">
        <f>_xlfn.XLOOKUP(I136,Sheet!$B$2:$B$900,Sheet!$A$2:$A$900)</f>
        <v>EIX</v>
      </c>
      <c r="M136" s="17">
        <f t="shared" si="8"/>
        <v>-2.7291596259694159E-5</v>
      </c>
      <c r="P136" s="7"/>
      <c r="R136" s="6" t="s">
        <v>270</v>
      </c>
      <c r="S136" s="20">
        <v>-1.61670075709648E-2</v>
      </c>
      <c r="V136" s="12"/>
    </row>
    <row r="137" spans="1:22">
      <c r="A137" s="1" t="s">
        <v>272</v>
      </c>
      <c r="B137">
        <v>0.27484669196731032</v>
      </c>
      <c r="C137">
        <v>-0.42557772480924277</v>
      </c>
      <c r="D137">
        <v>1.281718449413759</v>
      </c>
      <c r="E137">
        <v>-0.70042441677655309</v>
      </c>
      <c r="F137" s="18">
        <f t="shared" si="6"/>
        <v>2.530326534608E-4</v>
      </c>
      <c r="G137" s="18">
        <f t="shared" si="7"/>
        <v>5.3797237667818902E-2</v>
      </c>
      <c r="I137" s="6" t="s">
        <v>273</v>
      </c>
      <c r="J137" s="20">
        <v>2.530326534608E-4</v>
      </c>
      <c r="L137" s="2" t="str">
        <f>_xlfn.XLOOKUP(I137,Sheet!$B$2:$B$900,Sheet!$A$2:$A$900)</f>
        <v>EL</v>
      </c>
      <c r="M137" s="17">
        <f t="shared" si="8"/>
        <v>2.530326534608E-4</v>
      </c>
      <c r="P137" s="7"/>
      <c r="R137" s="6" t="s">
        <v>272</v>
      </c>
      <c r="S137" s="20">
        <v>5.3797237667818902E-2</v>
      </c>
      <c r="V137" s="12"/>
    </row>
    <row r="138" spans="1:22">
      <c r="A138" s="1" t="s">
        <v>274</v>
      </c>
      <c r="B138">
        <v>0.14053094777137209</v>
      </c>
      <c r="C138">
        <v>-4.2316314242482833E-2</v>
      </c>
      <c r="D138">
        <v>0.51452267010612995</v>
      </c>
      <c r="E138">
        <v>-0.18284726201385501</v>
      </c>
      <c r="F138" s="18">
        <f t="shared" si="6"/>
        <v>4.1593363741010002E-4</v>
      </c>
      <c r="G138" s="18">
        <f t="shared" si="7"/>
        <v>7.3722453431036006E-2</v>
      </c>
      <c r="I138" s="6" t="s">
        <v>275</v>
      </c>
      <c r="J138" s="20">
        <v>4.1593363741010002E-4</v>
      </c>
      <c r="L138" s="2" t="str">
        <f>_xlfn.XLOOKUP(I138,Sheet!$B$2:$B$900,Sheet!$A$2:$A$900)</f>
        <v>ELV</v>
      </c>
      <c r="M138" s="17">
        <f t="shared" si="8"/>
        <v>4.1593363741010002E-4</v>
      </c>
      <c r="P138" s="7"/>
      <c r="R138" s="6" t="s">
        <v>274</v>
      </c>
      <c r="S138" s="20">
        <v>7.3722453431036006E-2</v>
      </c>
      <c r="V138" s="12"/>
    </row>
    <row r="139" spans="1:22">
      <c r="A139" s="1" t="s">
        <v>276</v>
      </c>
      <c r="B139">
        <v>0.26945213936531048</v>
      </c>
      <c r="C139">
        <v>0.17540273690532801</v>
      </c>
      <c r="D139">
        <v>1.250905397583665</v>
      </c>
      <c r="E139">
        <v>-9.4049402459982445E-2</v>
      </c>
      <c r="F139" s="18">
        <f t="shared" si="6"/>
        <v>-1.7435468532139999E-4</v>
      </c>
      <c r="G139" s="18">
        <f t="shared" si="7"/>
        <v>4.7617388357729398E-2</v>
      </c>
      <c r="I139" s="6" t="s">
        <v>277</v>
      </c>
      <c r="J139" s="20">
        <v>-1.7435468532139999E-4</v>
      </c>
      <c r="L139" s="2" t="str">
        <f>_xlfn.XLOOKUP(I139,Sheet!$B$2:$B$900,Sheet!$A$2:$A$900)</f>
        <v>EMN</v>
      </c>
      <c r="M139" s="17">
        <f t="shared" si="8"/>
        <v>-1.7435468532139999E-4</v>
      </c>
      <c r="P139" s="7"/>
      <c r="R139" s="6" t="s">
        <v>276</v>
      </c>
      <c r="S139" s="20">
        <v>4.7617388357729398E-2</v>
      </c>
      <c r="V139" s="12"/>
    </row>
    <row r="140" spans="1:22">
      <c r="A140" s="1" t="s">
        <v>278</v>
      </c>
      <c r="B140">
        <v>0.21738541746872819</v>
      </c>
      <c r="C140">
        <v>6.2930242813753923E-2</v>
      </c>
      <c r="D140">
        <v>0.95350638810365673</v>
      </c>
      <c r="E140">
        <v>-0.15445517465497419</v>
      </c>
      <c r="F140" s="18">
        <f t="shared" si="6"/>
        <v>1.499121194349E-4</v>
      </c>
      <c r="G140" s="18">
        <f t="shared" si="7"/>
        <v>5.1165061052048599E-2</v>
      </c>
      <c r="I140" s="6" t="s">
        <v>279</v>
      </c>
      <c r="J140" s="20">
        <v>1.499121194349E-4</v>
      </c>
      <c r="L140" s="2" t="str">
        <f>_xlfn.XLOOKUP(I140,Sheet!$B$2:$B$900,Sheet!$A$2:$A$900)</f>
        <v>EMR</v>
      </c>
      <c r="M140" s="17">
        <f t="shared" si="8"/>
        <v>1.499121194349E-4</v>
      </c>
      <c r="P140" s="7"/>
      <c r="R140" s="6" t="s">
        <v>278</v>
      </c>
      <c r="S140" s="20">
        <v>5.1165061052048599E-2</v>
      </c>
      <c r="V140" s="12"/>
    </row>
    <row r="141" spans="1:22">
      <c r="A141" s="1" t="s">
        <v>280</v>
      </c>
      <c r="B141">
        <v>0.18531292769393909</v>
      </c>
      <c r="C141">
        <v>2.229730782408124E-2</v>
      </c>
      <c r="D141">
        <v>0.77031208773027282</v>
      </c>
      <c r="E141">
        <v>-0.16301561986985791</v>
      </c>
      <c r="F141" s="18">
        <f t="shared" si="6"/>
        <v>4.0774439129040002E-4</v>
      </c>
      <c r="G141" s="18">
        <f t="shared" si="7"/>
        <v>7.7529725576538797E-2</v>
      </c>
      <c r="I141" s="6" t="s">
        <v>281</v>
      </c>
      <c r="J141" s="20">
        <v>4.0774439129040002E-4</v>
      </c>
      <c r="L141" s="2" t="str">
        <f>_xlfn.XLOOKUP(I141,Sheet!$B$2:$B$900,Sheet!$A$2:$A$900)</f>
        <v>EOG</v>
      </c>
      <c r="M141" s="17">
        <f t="shared" si="8"/>
        <v>4.0774439129040002E-4</v>
      </c>
      <c r="P141" s="7"/>
      <c r="R141" s="6" t="s">
        <v>280</v>
      </c>
      <c r="S141" s="20">
        <v>7.7529725576538797E-2</v>
      </c>
      <c r="V141" s="12"/>
    </row>
    <row r="142" spans="1:22">
      <c r="A142" s="1" t="s">
        <v>282</v>
      </c>
      <c r="B142">
        <v>0.23556135852465149</v>
      </c>
      <c r="C142">
        <v>0.25542865312053092</v>
      </c>
      <c r="D142">
        <v>1.057325231877523</v>
      </c>
      <c r="E142">
        <v>1.986729459587935E-2</v>
      </c>
      <c r="F142" s="18">
        <f t="shared" si="6"/>
        <v>3.611625622938E-4</v>
      </c>
      <c r="G142" s="18">
        <f t="shared" si="7"/>
        <v>2.2369259913706498E-2</v>
      </c>
      <c r="I142" s="6" t="s">
        <v>283</v>
      </c>
      <c r="J142" s="20">
        <v>3.611625622938E-4</v>
      </c>
      <c r="L142" s="2" t="str">
        <f>_xlfn.XLOOKUP(I142,Sheet!$B$2:$B$900,Sheet!$A$2:$A$900)</f>
        <v>EQIX</v>
      </c>
      <c r="M142" s="17">
        <f t="shared" si="8"/>
        <v>3.611625622938E-4</v>
      </c>
      <c r="P142" s="7"/>
      <c r="R142" s="6" t="s">
        <v>282</v>
      </c>
      <c r="S142" s="20">
        <v>2.2369259913706498E-2</v>
      </c>
      <c r="V142" s="12"/>
    </row>
    <row r="143" spans="1:22">
      <c r="A143" s="1" t="s">
        <v>284</v>
      </c>
      <c r="B143">
        <v>0.22271304981664131</v>
      </c>
      <c r="C143">
        <v>0.1048698441307926</v>
      </c>
      <c r="D143">
        <v>0.98393719929031265</v>
      </c>
      <c r="E143">
        <v>-0.1178432056858487</v>
      </c>
      <c r="F143" s="18">
        <f t="shared" si="6"/>
        <v>-2.8062868555079999E-4</v>
      </c>
      <c r="G143" s="18">
        <f t="shared" si="7"/>
        <v>-1.55069812323446E-2</v>
      </c>
      <c r="I143" s="6" t="s">
        <v>285</v>
      </c>
      <c r="J143" s="20">
        <v>-2.8062868555079999E-4</v>
      </c>
      <c r="L143" s="2" t="str">
        <f>_xlfn.XLOOKUP(I143,Sheet!$B$2:$B$900,Sheet!$A$2:$A$900)</f>
        <v>EQR</v>
      </c>
      <c r="M143" s="17">
        <f t="shared" si="8"/>
        <v>-2.8062868555079999E-4</v>
      </c>
      <c r="P143" s="7"/>
      <c r="R143" s="6" t="s">
        <v>284</v>
      </c>
      <c r="S143" s="20">
        <v>-1.55069812323446E-2</v>
      </c>
      <c r="V143" s="12"/>
    </row>
    <row r="144" spans="1:22">
      <c r="A144" s="1" t="s">
        <v>286</v>
      </c>
      <c r="B144">
        <v>0.23794767133443531</v>
      </c>
      <c r="C144">
        <v>0.21866817054751089</v>
      </c>
      <c r="D144">
        <v>1.0709555707982019</v>
      </c>
      <c r="E144">
        <v>-1.9279500786924472E-2</v>
      </c>
      <c r="F144" s="18">
        <f t="shared" si="6"/>
        <v>8.1154413327510003E-4</v>
      </c>
      <c r="G144" s="18">
        <f t="shared" si="7"/>
        <v>0.13226644764160639</v>
      </c>
      <c r="I144" s="6" t="s">
        <v>287</v>
      </c>
      <c r="J144" s="20">
        <v>8.1154413327510003E-4</v>
      </c>
      <c r="L144" s="2" t="str">
        <f>_xlfn.XLOOKUP(I144,Sheet!$B$2:$B$900,Sheet!$A$2:$A$900)</f>
        <v>EQT</v>
      </c>
      <c r="M144" s="17">
        <f t="shared" si="8"/>
        <v>8.1154413327510003E-4</v>
      </c>
      <c r="P144" s="7"/>
      <c r="R144" s="6" t="s">
        <v>286</v>
      </c>
      <c r="S144" s="20">
        <v>0.13226644764160639</v>
      </c>
      <c r="V144" s="12"/>
    </row>
    <row r="145" spans="1:22">
      <c r="A145" s="1" t="s">
        <v>288</v>
      </c>
      <c r="B145">
        <v>0.17801082099777199</v>
      </c>
      <c r="C145">
        <v>-0.23855746893780971</v>
      </c>
      <c r="D145">
        <v>0.72860331061788131</v>
      </c>
      <c r="E145">
        <v>-0.4165682899355817</v>
      </c>
      <c r="F145" s="18">
        <f t="shared" si="6"/>
        <v>1.015773928243E-4</v>
      </c>
      <c r="G145" s="18">
        <f t="shared" si="7"/>
        <v>6.5897241139228901E-5</v>
      </c>
      <c r="I145" s="6" t="s">
        <v>289</v>
      </c>
      <c r="J145" s="20">
        <v>1.015773928243E-4</v>
      </c>
      <c r="L145" s="2" t="str">
        <f>_xlfn.XLOOKUP(I145,Sheet!$B$2:$B$900,Sheet!$A$2:$A$900)</f>
        <v>ES</v>
      </c>
      <c r="M145" s="17">
        <f t="shared" si="8"/>
        <v>1.015773928243E-4</v>
      </c>
      <c r="P145" s="7"/>
      <c r="R145" s="6" t="s">
        <v>288</v>
      </c>
      <c r="S145" s="20">
        <v>6.5897241139228901E-5</v>
      </c>
      <c r="V145" s="12"/>
    </row>
    <row r="146" spans="1:22">
      <c r="A146" s="1" t="s">
        <v>290</v>
      </c>
      <c r="B146">
        <v>0.24113047533569709</v>
      </c>
      <c r="C146">
        <v>0.23138749897273389</v>
      </c>
      <c r="D146">
        <v>1.0891353739981109</v>
      </c>
      <c r="E146">
        <v>-9.7429763629632293E-3</v>
      </c>
      <c r="F146" s="18">
        <f t="shared" si="6"/>
        <v>-3.2834580578739998E-4</v>
      </c>
      <c r="G146" s="18">
        <f t="shared" si="7"/>
        <v>-2.31034025556748E-2</v>
      </c>
      <c r="I146" s="6" t="s">
        <v>291</v>
      </c>
      <c r="J146" s="20">
        <v>-3.2834580578739998E-4</v>
      </c>
      <c r="L146" s="2" t="str">
        <f>_xlfn.XLOOKUP(I146,Sheet!$B$2:$B$900,Sheet!$A$2:$A$900)</f>
        <v>ESS</v>
      </c>
      <c r="M146" s="17">
        <f t="shared" si="8"/>
        <v>-3.2834580578739998E-4</v>
      </c>
      <c r="P146" s="7"/>
      <c r="R146" s="6" t="s">
        <v>290</v>
      </c>
      <c r="S146" s="20">
        <v>-2.31034025556748E-2</v>
      </c>
      <c r="V146" s="12"/>
    </row>
    <row r="147" spans="1:22">
      <c r="A147" s="1" t="s">
        <v>292</v>
      </c>
      <c r="B147">
        <v>0.24651782286041399</v>
      </c>
      <c r="C147">
        <v>0.48103536918071749</v>
      </c>
      <c r="D147">
        <v>1.1199072712717231</v>
      </c>
      <c r="E147">
        <v>0.2345175463203035</v>
      </c>
      <c r="F147" s="18">
        <f t="shared" si="6"/>
        <v>4.6155831178950002E-4</v>
      </c>
      <c r="G147" s="18">
        <f t="shared" si="7"/>
        <v>9.0009247475858006E-2</v>
      </c>
      <c r="I147" s="6" t="s">
        <v>293</v>
      </c>
      <c r="J147" s="20">
        <v>4.6155831178950002E-4</v>
      </c>
      <c r="L147" s="2" t="str">
        <f>_xlfn.XLOOKUP(I147,Sheet!$B$2:$B$900,Sheet!$A$2:$A$900)</f>
        <v>ETN</v>
      </c>
      <c r="M147" s="17">
        <f t="shared" si="8"/>
        <v>4.6155831178950002E-4</v>
      </c>
      <c r="P147" s="7"/>
      <c r="R147" s="6" t="s">
        <v>292</v>
      </c>
      <c r="S147" s="20">
        <v>9.0009247475858006E-2</v>
      </c>
      <c r="V147" s="12"/>
    </row>
    <row r="148" spans="1:22">
      <c r="A148" s="1" t="s">
        <v>294</v>
      </c>
      <c r="B148">
        <v>0.16574478897746739</v>
      </c>
      <c r="C148">
        <v>-4.0560892251777843E-2</v>
      </c>
      <c r="D148">
        <v>0.65854117418581837</v>
      </c>
      <c r="E148">
        <v>-0.20630568122924531</v>
      </c>
      <c r="F148" s="18">
        <f t="shared" si="6"/>
        <v>1.0848109078729999E-4</v>
      </c>
      <c r="G148" s="18">
        <f t="shared" si="7"/>
        <v>2.1779439309890999E-3</v>
      </c>
      <c r="I148" s="6" t="s">
        <v>295</v>
      </c>
      <c r="J148" s="20">
        <v>1.0848109078729999E-4</v>
      </c>
      <c r="L148" s="2" t="str">
        <f>_xlfn.XLOOKUP(I148,Sheet!$B$2:$B$900,Sheet!$A$2:$A$900)</f>
        <v>ETR</v>
      </c>
      <c r="M148" s="17">
        <f t="shared" si="8"/>
        <v>1.0848109078729999E-4</v>
      </c>
      <c r="P148" s="7"/>
      <c r="R148" s="6" t="s">
        <v>294</v>
      </c>
      <c r="S148" s="20">
        <v>2.1779439309890999E-3</v>
      </c>
      <c r="V148" s="12"/>
    </row>
    <row r="149" spans="1:22">
      <c r="A149" s="1" t="s">
        <v>296</v>
      </c>
      <c r="B149">
        <v>0.15436885304377279</v>
      </c>
      <c r="C149">
        <v>-0.1206766808808877</v>
      </c>
      <c r="D149">
        <v>0.59356316221670125</v>
      </c>
      <c r="E149">
        <v>-0.27504553392466052</v>
      </c>
      <c r="F149" s="18">
        <f t="shared" si="6"/>
        <v>-6.2569897487392513E-5</v>
      </c>
      <c r="G149" s="18">
        <f t="shared" si="7"/>
        <v>7.621724681689E-4</v>
      </c>
      <c r="I149" s="6" t="s">
        <v>297</v>
      </c>
      <c r="J149" s="20">
        <v>-6.2569897487392513E-5</v>
      </c>
      <c r="L149" s="2" t="str">
        <f>_xlfn.XLOOKUP(I149,Sheet!$B$2:$B$900,Sheet!$A$2:$A$900)</f>
        <v>EVRG</v>
      </c>
      <c r="M149" s="17">
        <f t="shared" si="8"/>
        <v>-6.2569897487392513E-5</v>
      </c>
      <c r="P149" s="7"/>
      <c r="R149" s="6" t="s">
        <v>296</v>
      </c>
      <c r="S149" s="20">
        <v>7.621724681689E-4</v>
      </c>
      <c r="V149" s="12"/>
    </row>
    <row r="150" spans="1:22">
      <c r="A150" s="1" t="s">
        <v>298</v>
      </c>
      <c r="B150">
        <v>0.236055779775101</v>
      </c>
      <c r="C150">
        <v>6.0722073478544643E-2</v>
      </c>
      <c r="D150">
        <v>1.060149308078087</v>
      </c>
      <c r="E150">
        <v>-0.1753337062965564</v>
      </c>
      <c r="F150" s="18">
        <f t="shared" si="6"/>
        <v>5.3863015916616572E-5</v>
      </c>
      <c r="G150" s="18">
        <f t="shared" si="7"/>
        <v>4.8741858552070402E-2</v>
      </c>
      <c r="I150" s="6" t="s">
        <v>299</v>
      </c>
      <c r="J150" s="20">
        <v>5.3863015916616572E-5</v>
      </c>
      <c r="L150" s="2" t="str">
        <f>_xlfn.XLOOKUP(I150,Sheet!$B$2:$B$900,Sheet!$A$2:$A$900)</f>
        <v>EW</v>
      </c>
      <c r="M150" s="17">
        <f t="shared" si="8"/>
        <v>5.3863015916616572E-5</v>
      </c>
      <c r="P150" s="7"/>
      <c r="R150" s="6" t="s">
        <v>298</v>
      </c>
      <c r="S150" s="20">
        <v>4.8741858552070402E-2</v>
      </c>
      <c r="V150" s="12"/>
    </row>
    <row r="151" spans="1:22">
      <c r="A151" s="1" t="s">
        <v>300</v>
      </c>
      <c r="B151">
        <v>0.1441867326470542</v>
      </c>
      <c r="C151">
        <v>-0.1268786269037977</v>
      </c>
      <c r="D151">
        <v>0.53540408459309052</v>
      </c>
      <c r="E151">
        <v>-0.27106535955085193</v>
      </c>
      <c r="F151" s="18">
        <f t="shared" si="6"/>
        <v>6.9597628468654632E-5</v>
      </c>
      <c r="G151" s="18">
        <f t="shared" si="7"/>
        <v>4.4213441027572298E-2</v>
      </c>
      <c r="I151" s="6" t="s">
        <v>301</v>
      </c>
      <c r="J151" s="20">
        <v>6.9597628468654632E-5</v>
      </c>
      <c r="L151" s="2" t="str">
        <f>_xlfn.XLOOKUP(I151,Sheet!$B$2:$B$900,Sheet!$A$2:$A$900)</f>
        <v>EXC</v>
      </c>
      <c r="M151" s="17">
        <f t="shared" si="8"/>
        <v>6.9597628468654632E-5</v>
      </c>
      <c r="P151" s="7"/>
      <c r="R151" s="6" t="s">
        <v>300</v>
      </c>
      <c r="S151" s="20">
        <v>4.4213441027572298E-2</v>
      </c>
      <c r="V151" s="12"/>
    </row>
    <row r="152" spans="1:22">
      <c r="A152" s="1" t="s">
        <v>302</v>
      </c>
      <c r="B152">
        <v>0.22811330378572581</v>
      </c>
      <c r="C152">
        <v>0.23955447894322129</v>
      </c>
      <c r="D152">
        <v>1.0147828166605819</v>
      </c>
      <c r="E152">
        <v>1.1441175157495509E-2</v>
      </c>
      <c r="F152" s="18">
        <f t="shared" si="6"/>
        <v>1.2903084378009999E-4</v>
      </c>
      <c r="G152" s="18">
        <f t="shared" si="7"/>
        <v>5.35252129334048E-2</v>
      </c>
      <c r="I152" s="6" t="s">
        <v>303</v>
      </c>
      <c r="J152" s="20">
        <v>1.2903084378009999E-4</v>
      </c>
      <c r="L152" s="2" t="str">
        <f>_xlfn.XLOOKUP(I152,Sheet!$B$2:$B$900,Sheet!$A$2:$A$900)</f>
        <v>EXPD</v>
      </c>
      <c r="M152" s="17">
        <f t="shared" si="8"/>
        <v>1.2903084378009999E-4</v>
      </c>
      <c r="P152" s="7"/>
      <c r="R152" s="6" t="s">
        <v>302</v>
      </c>
      <c r="S152" s="20">
        <v>5.35252129334048E-2</v>
      </c>
      <c r="V152" s="12"/>
    </row>
    <row r="153" spans="1:22">
      <c r="A153" s="1" t="s">
        <v>304</v>
      </c>
      <c r="B153">
        <v>0.32009526147674072</v>
      </c>
      <c r="C153">
        <v>0.63914211781202357</v>
      </c>
      <c r="D153">
        <v>1.540172972039952</v>
      </c>
      <c r="E153">
        <v>0.31904685633528279</v>
      </c>
      <c r="F153" s="18">
        <f t="shared" si="6"/>
        <v>-4.6508279921100002E-4</v>
      </c>
      <c r="G153" s="18">
        <f t="shared" si="7"/>
        <v>1.6220523166439999E-4</v>
      </c>
      <c r="I153" s="6" t="s">
        <v>305</v>
      </c>
      <c r="J153" s="20">
        <v>-4.6508279921100002E-4</v>
      </c>
      <c r="L153" s="2" t="str">
        <f>_xlfn.XLOOKUP(I153,Sheet!$B$2:$B$900,Sheet!$A$2:$A$900)</f>
        <v>EXPE</v>
      </c>
      <c r="M153" s="17">
        <f t="shared" si="8"/>
        <v>-4.6508279921100002E-4</v>
      </c>
      <c r="P153" s="7"/>
      <c r="R153" s="6" t="s">
        <v>304</v>
      </c>
      <c r="S153" s="20">
        <v>1.6220523166439999E-4</v>
      </c>
      <c r="V153" s="12"/>
    </row>
    <row r="154" spans="1:22">
      <c r="A154" s="1" t="s">
        <v>306</v>
      </c>
      <c r="B154">
        <v>0.23725312899443521</v>
      </c>
      <c r="C154">
        <v>0.18041973259483601</v>
      </c>
      <c r="D154">
        <v>1.0669884264028191</v>
      </c>
      <c r="E154">
        <v>-5.683339639959914E-2</v>
      </c>
      <c r="F154" s="18">
        <f t="shared" si="6"/>
        <v>3.8298935413919998E-4</v>
      </c>
      <c r="G154" s="18">
        <f t="shared" si="7"/>
        <v>9.1110477639250703E-2</v>
      </c>
      <c r="I154" s="6" t="s">
        <v>307</v>
      </c>
      <c r="J154" s="20">
        <v>3.8298935413919998E-4</v>
      </c>
      <c r="L154" s="2" t="str">
        <f>_xlfn.XLOOKUP(I154,Sheet!$B$2:$B$900,Sheet!$A$2:$A$900)</f>
        <v>EXR</v>
      </c>
      <c r="M154" s="17">
        <f t="shared" si="8"/>
        <v>3.8298935413919998E-4</v>
      </c>
      <c r="P154" s="7"/>
      <c r="R154" s="6" t="s">
        <v>306</v>
      </c>
      <c r="S154" s="20">
        <v>9.1110477639250703E-2</v>
      </c>
      <c r="V154" s="12"/>
    </row>
    <row r="155" spans="1:22">
      <c r="A155" s="1" t="s">
        <v>308</v>
      </c>
      <c r="B155">
        <v>0.29623886794988291</v>
      </c>
      <c r="C155">
        <v>0.20894219468653641</v>
      </c>
      <c r="D155">
        <v>1.40390804991282</v>
      </c>
      <c r="E155">
        <v>-8.7296673263346447E-2</v>
      </c>
      <c r="F155" s="18">
        <f t="shared" si="6"/>
        <v>1.8571716856679999E-4</v>
      </c>
      <c r="G155" s="18">
        <f t="shared" si="7"/>
        <v>9.0709347562758794E-2</v>
      </c>
      <c r="I155" s="6" t="s">
        <v>309</v>
      </c>
      <c r="J155" s="20">
        <v>1.8571716856679999E-4</v>
      </c>
      <c r="L155" s="2" t="str">
        <f>_xlfn.XLOOKUP(I155,Sheet!$B$2:$B$900,Sheet!$A$2:$A$900)</f>
        <v>F</v>
      </c>
      <c r="M155" s="17">
        <f t="shared" si="8"/>
        <v>1.8571716856679999E-4</v>
      </c>
      <c r="P155" s="7"/>
      <c r="R155" s="6" t="s">
        <v>308</v>
      </c>
      <c r="S155" s="20">
        <v>9.0709347562758794E-2</v>
      </c>
      <c r="V155" s="12"/>
    </row>
    <row r="156" spans="1:22">
      <c r="A156" s="1" t="s">
        <v>310</v>
      </c>
      <c r="B156">
        <v>0.20779288725448061</v>
      </c>
      <c r="C156">
        <v>0.36807205697816658</v>
      </c>
      <c r="D156">
        <v>0.89871498045962117</v>
      </c>
      <c r="E156">
        <v>0.160279169723686</v>
      </c>
      <c r="F156" s="18">
        <f t="shared" si="6"/>
        <v>3.139828724124E-4</v>
      </c>
      <c r="G156" s="18">
        <f t="shared" si="7"/>
        <v>7.1768697045432595E-2</v>
      </c>
      <c r="I156" s="6" t="s">
        <v>311</v>
      </c>
      <c r="J156" s="20">
        <v>3.139828724124E-4</v>
      </c>
      <c r="L156" s="2" t="str">
        <f>_xlfn.XLOOKUP(I156,Sheet!$B$2:$B$900,Sheet!$A$2:$A$900)</f>
        <v>FAST</v>
      </c>
      <c r="M156" s="17">
        <f t="shared" si="8"/>
        <v>3.139828724124E-4</v>
      </c>
      <c r="P156" s="7"/>
      <c r="R156" s="6" t="s">
        <v>310</v>
      </c>
      <c r="S156" s="20">
        <v>7.1768697045432595E-2</v>
      </c>
      <c r="V156" s="12"/>
    </row>
    <row r="157" spans="1:22">
      <c r="A157" s="1" t="s">
        <v>312</v>
      </c>
      <c r="B157">
        <v>0.30472187966851211</v>
      </c>
      <c r="C157">
        <v>0.1898323018103365</v>
      </c>
      <c r="D157">
        <v>1.452362018025863</v>
      </c>
      <c r="E157">
        <v>-0.11488957785817561</v>
      </c>
      <c r="F157" s="18">
        <f t="shared" si="6"/>
        <v>1.0486769678544E-3</v>
      </c>
      <c r="G157" s="18">
        <f t="shared" si="7"/>
        <v>0.14427667235242089</v>
      </c>
      <c r="I157" s="6" t="s">
        <v>313</v>
      </c>
      <c r="J157" s="20">
        <v>1.0486769678544E-3</v>
      </c>
      <c r="L157" s="2" t="str">
        <f>_xlfn.XLOOKUP(I157,Sheet!$B$2:$B$900,Sheet!$A$2:$A$900)</f>
        <v>FCX</v>
      </c>
      <c r="M157" s="17">
        <f t="shared" si="8"/>
        <v>1.0486769678544E-3</v>
      </c>
      <c r="P157" s="7"/>
      <c r="R157" s="6" t="s">
        <v>312</v>
      </c>
      <c r="S157" s="20">
        <v>0.14427667235242089</v>
      </c>
      <c r="V157" s="12"/>
    </row>
    <row r="158" spans="1:22">
      <c r="A158" s="1" t="s">
        <v>314</v>
      </c>
      <c r="B158">
        <v>0.2004230926376846</v>
      </c>
      <c r="C158">
        <v>0.20285784560385611</v>
      </c>
      <c r="D158">
        <v>0.85661957788252718</v>
      </c>
      <c r="E158">
        <v>2.4347529661715439E-3</v>
      </c>
      <c r="F158" s="18">
        <f t="shared" si="6"/>
        <v>3.4647299913729998E-4</v>
      </c>
      <c r="G158" s="18">
        <f t="shared" si="7"/>
        <v>5.77679132988844E-2</v>
      </c>
      <c r="I158" s="6" t="s">
        <v>315</v>
      </c>
      <c r="J158" s="20">
        <v>3.4647299913729998E-4</v>
      </c>
      <c r="L158" s="2" t="str">
        <f>_xlfn.XLOOKUP(I158,Sheet!$B$2:$B$900,Sheet!$A$2:$A$900)</f>
        <v>FDS</v>
      </c>
      <c r="M158" s="17">
        <f t="shared" si="8"/>
        <v>3.4647299913729998E-4</v>
      </c>
      <c r="P158" s="7"/>
      <c r="R158" s="6" t="s">
        <v>314</v>
      </c>
      <c r="S158" s="20">
        <v>5.77679132988844E-2</v>
      </c>
      <c r="V158" s="12"/>
    </row>
    <row r="159" spans="1:22">
      <c r="A159" s="1" t="s">
        <v>316</v>
      </c>
      <c r="B159">
        <v>0.23664004306779579</v>
      </c>
      <c r="C159">
        <v>0.43767428743692038</v>
      </c>
      <c r="D159">
        <v>1.0634865514879579</v>
      </c>
      <c r="E159">
        <v>0.20103424436912459</v>
      </c>
      <c r="F159" s="18">
        <f t="shared" si="6"/>
        <v>-2.081930127855E-4</v>
      </c>
      <c r="G159" s="18">
        <f t="shared" si="7"/>
        <v>2.8969447033043098E-2</v>
      </c>
      <c r="I159" s="6" t="s">
        <v>317</v>
      </c>
      <c r="J159" s="20">
        <v>-2.081930127855E-4</v>
      </c>
      <c r="L159" s="2" t="str">
        <f>_xlfn.XLOOKUP(I159,Sheet!$B$2:$B$900,Sheet!$A$2:$A$900)</f>
        <v>FDX</v>
      </c>
      <c r="M159" s="17">
        <f t="shared" si="8"/>
        <v>-2.081930127855E-4</v>
      </c>
      <c r="P159" s="7"/>
      <c r="R159" s="6" t="s">
        <v>316</v>
      </c>
      <c r="S159" s="20">
        <v>2.8969447033043098E-2</v>
      </c>
      <c r="V159" s="12"/>
    </row>
    <row r="160" spans="1:22">
      <c r="A160" s="1" t="s">
        <v>318</v>
      </c>
      <c r="B160">
        <v>0.14698187863668671</v>
      </c>
      <c r="C160">
        <v>-7.2928705914678593E-2</v>
      </c>
      <c r="D160">
        <v>0.55136963069218692</v>
      </c>
      <c r="E160">
        <v>-0.21991058455136531</v>
      </c>
      <c r="F160" s="18">
        <f t="shared" si="6"/>
        <v>4.8794130205043044E-6</v>
      </c>
      <c r="G160" s="18">
        <f t="shared" si="7"/>
        <v>-3.3915283637222099E-2</v>
      </c>
      <c r="I160" s="6" t="s">
        <v>319</v>
      </c>
      <c r="J160" s="20">
        <v>4.8794130205043044E-6</v>
      </c>
      <c r="L160" s="2" t="str">
        <f>_xlfn.XLOOKUP(I160,Sheet!$B$2:$B$900,Sheet!$A$2:$A$900)</f>
        <v>FE</v>
      </c>
      <c r="M160" s="17">
        <f t="shared" si="8"/>
        <v>4.8794130205043044E-6</v>
      </c>
      <c r="P160" s="7"/>
      <c r="R160" s="6" t="s">
        <v>318</v>
      </c>
      <c r="S160" s="20">
        <v>-3.3915283637222099E-2</v>
      </c>
      <c r="V160" s="12"/>
    </row>
    <row r="161" spans="1:22">
      <c r="A161" s="1" t="s">
        <v>320</v>
      </c>
      <c r="B161">
        <v>0.2278830685496116</v>
      </c>
      <c r="C161">
        <v>0.24349058978941271</v>
      </c>
      <c r="D161">
        <v>1.013467739992153</v>
      </c>
      <c r="E161">
        <v>1.5607521239801161E-2</v>
      </c>
      <c r="F161" s="18">
        <f t="shared" si="6"/>
        <v>-4.5934472047239999E-4</v>
      </c>
      <c r="G161" s="18">
        <f t="shared" si="7"/>
        <v>1.07823981190574E-2</v>
      </c>
      <c r="I161" s="6" t="s">
        <v>321</v>
      </c>
      <c r="J161" s="20">
        <v>-4.5934472047239999E-4</v>
      </c>
      <c r="L161" s="2" t="str">
        <f>_xlfn.XLOOKUP(I161,Sheet!$B$2:$B$900,Sheet!$A$2:$A$900)</f>
        <v>FFIV</v>
      </c>
      <c r="M161" s="17">
        <f t="shared" si="8"/>
        <v>-4.5934472047239999E-4</v>
      </c>
      <c r="P161" s="7"/>
      <c r="R161" s="6" t="s">
        <v>320</v>
      </c>
      <c r="S161" s="20">
        <v>1.07823981190574E-2</v>
      </c>
      <c r="V161" s="12"/>
    </row>
    <row r="162" spans="1:22">
      <c r="A162" s="1" t="s">
        <v>322</v>
      </c>
      <c r="B162">
        <v>0.20464818181777661</v>
      </c>
      <c r="C162">
        <v>0.2958268229619091</v>
      </c>
      <c r="D162">
        <v>0.88075279179255328</v>
      </c>
      <c r="E162">
        <v>9.1178641144132516E-2</v>
      </c>
      <c r="F162" s="18">
        <f t="shared" si="6"/>
        <v>-9.4774406154060197E-5</v>
      </c>
      <c r="G162" s="18">
        <f t="shared" si="7"/>
        <v>-3.1663002890382701E-2</v>
      </c>
      <c r="I162" s="6" t="s">
        <v>323</v>
      </c>
      <c r="J162" s="20">
        <v>-9.4774406154060197E-5</v>
      </c>
      <c r="L162" s="2" t="str">
        <f>_xlfn.XLOOKUP(I162,Sheet!$B$2:$B$900,Sheet!$A$2:$A$900)</f>
        <v>FI</v>
      </c>
      <c r="M162" s="17">
        <f t="shared" si="8"/>
        <v>-9.4774406154060197E-5</v>
      </c>
      <c r="P162" s="7"/>
      <c r="R162" s="6" t="s">
        <v>322</v>
      </c>
      <c r="S162" s="20">
        <v>-3.1663002890382701E-2</v>
      </c>
      <c r="V162" s="12"/>
    </row>
    <row r="163" spans="1:22">
      <c r="A163" s="1" t="s">
        <v>324</v>
      </c>
      <c r="B163">
        <v>0.22865623169255489</v>
      </c>
      <c r="C163">
        <v>0.69808233806110465</v>
      </c>
      <c r="D163">
        <v>1.0178839571938909</v>
      </c>
      <c r="E163">
        <v>0.46942610636854981</v>
      </c>
      <c r="F163" s="18">
        <f t="shared" si="6"/>
        <v>7.615321302269E-4</v>
      </c>
      <c r="G163" s="18">
        <f t="shared" si="7"/>
        <v>3.9637851163148503E-2</v>
      </c>
      <c r="I163" s="6" t="s">
        <v>325</v>
      </c>
      <c r="J163" s="20">
        <v>7.615321302269E-4</v>
      </c>
      <c r="L163" s="2" t="str">
        <f>_xlfn.XLOOKUP(I163,Sheet!$B$2:$B$900,Sheet!$A$2:$A$900)</f>
        <v>FICO</v>
      </c>
      <c r="M163" s="17">
        <f t="shared" si="8"/>
        <v>7.615321302269E-4</v>
      </c>
      <c r="P163" s="7"/>
      <c r="R163" s="6" t="s">
        <v>324</v>
      </c>
      <c r="S163" s="20">
        <v>3.9637851163148503E-2</v>
      </c>
      <c r="V163" s="12"/>
    </row>
    <row r="164" spans="1:22">
      <c r="A164" s="1" t="s">
        <v>326</v>
      </c>
      <c r="B164">
        <v>0.26010507082379891</v>
      </c>
      <c r="C164">
        <v>-2.6288414070844479E-2</v>
      </c>
      <c r="D164">
        <v>1.1975160382283989</v>
      </c>
      <c r="E164">
        <v>-0.28639348489464328</v>
      </c>
      <c r="F164" s="18">
        <f t="shared" si="6"/>
        <v>-7.2225189184869996E-4</v>
      </c>
      <c r="G164" s="18">
        <f t="shared" si="7"/>
        <v>-0.13272484013468</v>
      </c>
      <c r="I164" s="6" t="s">
        <v>327</v>
      </c>
      <c r="J164" s="20">
        <v>-7.2225189184869996E-4</v>
      </c>
      <c r="L164" s="2" t="str">
        <f>_xlfn.XLOOKUP(I164,Sheet!$B$2:$B$900,Sheet!$A$2:$A$900)</f>
        <v>FIS</v>
      </c>
      <c r="M164" s="17">
        <f t="shared" si="8"/>
        <v>-7.2225189184869996E-4</v>
      </c>
      <c r="P164" s="7"/>
      <c r="R164" s="6" t="s">
        <v>326</v>
      </c>
      <c r="S164" s="20">
        <v>-0.13272484013468</v>
      </c>
      <c r="V164" s="12"/>
    </row>
    <row r="165" spans="1:22">
      <c r="A165" s="1" t="s">
        <v>328</v>
      </c>
      <c r="B165">
        <v>0.33778792734197521</v>
      </c>
      <c r="C165">
        <v>0.17507567368923099</v>
      </c>
      <c r="D165">
        <v>1.64123140459948</v>
      </c>
      <c r="E165">
        <v>-0.16271225365274411</v>
      </c>
      <c r="F165" s="18">
        <f t="shared" si="6"/>
        <v>4.5844614539962501E-5</v>
      </c>
      <c r="G165" s="18">
        <f t="shared" si="7"/>
        <v>7.1147793669886703E-2</v>
      </c>
      <c r="I165" s="6" t="s">
        <v>329</v>
      </c>
      <c r="J165" s="20">
        <v>4.5844614539962501E-5</v>
      </c>
      <c r="L165" s="2" t="str">
        <f>_xlfn.XLOOKUP(I165,Sheet!$B$2:$B$900,Sheet!$A$2:$A$900)</f>
        <v>FITB</v>
      </c>
      <c r="M165" s="17">
        <f t="shared" si="8"/>
        <v>4.5844614539962501E-5</v>
      </c>
      <c r="P165" s="7"/>
      <c r="R165" s="6" t="s">
        <v>328</v>
      </c>
      <c r="S165" s="20">
        <v>7.1147793669886703E-2</v>
      </c>
      <c r="V165" s="12"/>
    </row>
    <row r="166" spans="1:22">
      <c r="A166" s="1" t="s">
        <v>330</v>
      </c>
      <c r="B166">
        <v>0.19325519294095719</v>
      </c>
      <c r="C166">
        <v>-0.59025632278110529</v>
      </c>
      <c r="D166">
        <v>0.81567737541214835</v>
      </c>
      <c r="E166">
        <v>-0.78351151572206246</v>
      </c>
      <c r="F166" s="18">
        <f t="shared" si="6"/>
        <v>3.4192773743919999E-4</v>
      </c>
      <c r="G166" s="18">
        <f t="shared" si="7"/>
        <v>4.1195739452498797E-2</v>
      </c>
      <c r="I166" s="6" t="s">
        <v>331</v>
      </c>
      <c r="J166" s="20">
        <v>3.4192773743919999E-4</v>
      </c>
      <c r="L166" s="2" t="str">
        <f>_xlfn.XLOOKUP(I166,Sheet!$B$2:$B$900,Sheet!$A$2:$A$900)</f>
        <v>FMC</v>
      </c>
      <c r="M166" s="17">
        <f t="shared" si="8"/>
        <v>3.4192773743919999E-4</v>
      </c>
      <c r="P166" s="7"/>
      <c r="R166" s="6" t="s">
        <v>330</v>
      </c>
      <c r="S166" s="20">
        <v>4.1195739452498797E-2</v>
      </c>
      <c r="V166" s="12"/>
    </row>
    <row r="167" spans="1:22">
      <c r="A167" s="1" t="s">
        <v>332</v>
      </c>
      <c r="B167">
        <v>0.2257122615532646</v>
      </c>
      <c r="C167">
        <v>9.2370324386946812E-2</v>
      </c>
      <c r="D167">
        <v>1.001068345004926</v>
      </c>
      <c r="E167">
        <v>-0.13334193716631779</v>
      </c>
      <c r="F167" s="18">
        <f t="shared" si="6"/>
        <v>-2.9069786687929998E-4</v>
      </c>
      <c r="G167" s="18">
        <f t="shared" si="7"/>
        <v>-4.8378574468017597E-2</v>
      </c>
      <c r="I167" s="6" t="s">
        <v>333</v>
      </c>
      <c r="J167" s="20">
        <v>-2.9069786687929998E-4</v>
      </c>
      <c r="L167" s="2" t="str">
        <f>_xlfn.XLOOKUP(I167,Sheet!$B$2:$B$900,Sheet!$A$2:$A$900)</f>
        <v>FRT</v>
      </c>
      <c r="M167" s="17">
        <f t="shared" si="8"/>
        <v>-2.9069786687929998E-4</v>
      </c>
      <c r="P167" s="7"/>
      <c r="R167" s="6" t="s">
        <v>332</v>
      </c>
      <c r="S167" s="20">
        <v>-4.8378574468017597E-2</v>
      </c>
      <c r="V167" s="12"/>
    </row>
    <row r="168" spans="1:22">
      <c r="A168" s="1" t="s">
        <v>334</v>
      </c>
      <c r="B168">
        <v>0.3237606703379477</v>
      </c>
      <c r="C168">
        <v>0.27821911268772292</v>
      </c>
      <c r="D168">
        <v>1.5611093576036019</v>
      </c>
      <c r="E168">
        <v>-4.5541557650224773E-2</v>
      </c>
      <c r="F168" s="18">
        <f t="shared" si="6"/>
        <v>1.1529210923887001E-3</v>
      </c>
      <c r="G168" s="18">
        <f t="shared" si="7"/>
        <v>9.0795539560146701E-2</v>
      </c>
      <c r="I168" s="6" t="s">
        <v>335</v>
      </c>
      <c r="J168" s="20">
        <v>1.1529210923887001E-3</v>
      </c>
      <c r="L168" s="2" t="str">
        <f>_xlfn.XLOOKUP(I168,Sheet!$B$2:$B$900,Sheet!$A$2:$A$900)</f>
        <v>FSLR</v>
      </c>
      <c r="M168" s="17">
        <f t="shared" si="8"/>
        <v>1.1529210923887001E-3</v>
      </c>
      <c r="P168" s="7"/>
      <c r="R168" s="6" t="s">
        <v>334</v>
      </c>
      <c r="S168" s="20">
        <v>9.0795539560146701E-2</v>
      </c>
      <c r="V168" s="12"/>
    </row>
    <row r="169" spans="1:22">
      <c r="A169" s="1" t="s">
        <v>336</v>
      </c>
      <c r="B169">
        <v>0.13886153158397641</v>
      </c>
      <c r="C169">
        <v>8.4850629041707593E-2</v>
      </c>
      <c r="D169">
        <v>0.50498716062029148</v>
      </c>
      <c r="E169">
        <v>-5.401090254226884E-2</v>
      </c>
      <c r="F169" s="18">
        <f t="shared" si="6"/>
        <v>1.898027193668E-4</v>
      </c>
      <c r="G169" s="18">
        <f t="shared" si="7"/>
        <v>4.4611585124465197E-2</v>
      </c>
      <c r="I169" s="6" t="s">
        <v>337</v>
      </c>
      <c r="J169" s="20">
        <v>1.898027193668E-4</v>
      </c>
      <c r="L169" s="2" t="str">
        <f>_xlfn.XLOOKUP(I169,Sheet!$B$2:$B$900,Sheet!$A$2:$A$900)</f>
        <v>GD</v>
      </c>
      <c r="M169" s="17">
        <f t="shared" si="8"/>
        <v>1.898027193668E-4</v>
      </c>
      <c r="P169" s="7"/>
      <c r="R169" s="6" t="s">
        <v>336</v>
      </c>
      <c r="S169" s="20">
        <v>4.4611585124465197E-2</v>
      </c>
      <c r="V169" s="12"/>
    </row>
    <row r="170" spans="1:22">
      <c r="A170" s="1" t="s">
        <v>338</v>
      </c>
      <c r="B170">
        <v>0.21266002902850439</v>
      </c>
      <c r="C170">
        <v>0.70122300906962265</v>
      </c>
      <c r="D170">
        <v>0.92651552349108968</v>
      </c>
      <c r="E170">
        <v>0.48856298004111831</v>
      </c>
      <c r="F170" s="18">
        <f t="shared" si="6"/>
        <v>1.3219005914379739E-5</v>
      </c>
      <c r="G170" s="18">
        <f t="shared" si="7"/>
        <v>-7.7769162597949E-3</v>
      </c>
      <c r="I170" s="6" t="s">
        <v>339</v>
      </c>
      <c r="J170" s="20">
        <v>1.3219005914379739E-5</v>
      </c>
      <c r="L170" s="2" t="str">
        <f>_xlfn.XLOOKUP(I170,Sheet!$B$2:$B$900,Sheet!$A$2:$A$900)</f>
        <v>GE</v>
      </c>
      <c r="M170" s="17">
        <f t="shared" si="8"/>
        <v>1.3219005914379739E-5</v>
      </c>
      <c r="P170" s="7"/>
      <c r="R170" s="6" t="s">
        <v>338</v>
      </c>
      <c r="S170" s="20">
        <v>-7.7769162597949E-3</v>
      </c>
      <c r="V170" s="12"/>
    </row>
    <row r="171" spans="1:22">
      <c r="A171" s="1" t="s">
        <v>340</v>
      </c>
      <c r="B171">
        <v>0.27264475094784463</v>
      </c>
      <c r="C171">
        <v>0.13631348704960999</v>
      </c>
      <c r="D171">
        <v>1.269141220537642</v>
      </c>
      <c r="E171">
        <v>-0.13633126389823461</v>
      </c>
      <c r="F171" s="18">
        <f t="shared" si="6"/>
        <v>5.8790478587440005E-4</v>
      </c>
      <c r="G171" s="18">
        <f t="shared" si="7"/>
        <v>7.8740568475819506E-2</v>
      </c>
      <c r="I171" s="6" t="s">
        <v>341</v>
      </c>
      <c r="J171" s="20">
        <v>5.8790478587440005E-4</v>
      </c>
      <c r="L171" s="2" t="str">
        <f>_xlfn.XLOOKUP(I171,Sheet!$B$2:$B$900,Sheet!$A$2:$A$900)</f>
        <v>GEN</v>
      </c>
      <c r="M171" s="17">
        <f t="shared" si="8"/>
        <v>5.8790478587440005E-4</v>
      </c>
      <c r="P171" s="7"/>
      <c r="R171" s="6" t="s">
        <v>340</v>
      </c>
      <c r="S171" s="20">
        <v>7.8740568475819506E-2</v>
      </c>
      <c r="V171" s="12"/>
    </row>
    <row r="172" spans="1:22">
      <c r="A172" s="1" t="s">
        <v>342</v>
      </c>
      <c r="B172">
        <v>0.14548193328481571</v>
      </c>
      <c r="C172">
        <v>1.087757849105309E-4</v>
      </c>
      <c r="D172">
        <v>0.54280211874460171</v>
      </c>
      <c r="E172">
        <v>-0.1453731574999052</v>
      </c>
      <c r="F172" s="18">
        <f t="shared" si="6"/>
        <v>2.5974098126030001E-4</v>
      </c>
      <c r="G172" s="18">
        <f t="shared" si="7"/>
        <v>-8.4326508239199998E-3</v>
      </c>
      <c r="I172" s="6" t="s">
        <v>343</v>
      </c>
      <c r="J172" s="20">
        <v>2.5974098126030001E-4</v>
      </c>
      <c r="L172" s="2" t="str">
        <f>_xlfn.XLOOKUP(I172,Sheet!$B$2:$B$900,Sheet!$A$2:$A$900)</f>
        <v>GILD</v>
      </c>
      <c r="M172" s="17">
        <f t="shared" si="8"/>
        <v>2.5974098126030001E-4</v>
      </c>
      <c r="P172" s="7"/>
      <c r="R172" s="6" t="s">
        <v>342</v>
      </c>
      <c r="S172" s="20">
        <v>-8.4326508239199998E-3</v>
      </c>
      <c r="V172" s="12"/>
    </row>
    <row r="173" spans="1:22">
      <c r="A173" s="1" t="s">
        <v>344</v>
      </c>
      <c r="B173">
        <v>6.7040946231737272E-2</v>
      </c>
      <c r="C173">
        <v>-0.20620695504524089</v>
      </c>
      <c r="D173">
        <v>9.4756399666002938E-2</v>
      </c>
      <c r="E173">
        <v>-0.27324790127697818</v>
      </c>
      <c r="F173" s="18">
        <f t="shared" si="6"/>
        <v>7.5119563682669995E-4</v>
      </c>
      <c r="G173" s="18">
        <f t="shared" si="7"/>
        <v>5.6765938425228202E-2</v>
      </c>
      <c r="I173" s="6" t="s">
        <v>345</v>
      </c>
      <c r="J173" s="20">
        <v>7.5119563682669995E-4</v>
      </c>
      <c r="L173" s="2" t="str">
        <f>_xlfn.XLOOKUP(I173,Sheet!$B$2:$B$900,Sheet!$A$2:$A$900)</f>
        <v>GIS</v>
      </c>
      <c r="M173" s="17">
        <f t="shared" si="8"/>
        <v>7.5119563682669995E-4</v>
      </c>
      <c r="P173" s="7"/>
      <c r="R173" s="6" t="s">
        <v>344</v>
      </c>
      <c r="S173" s="20">
        <v>5.6765938425228202E-2</v>
      </c>
      <c r="V173" s="12"/>
    </row>
    <row r="174" spans="1:22">
      <c r="A174" s="1" t="s">
        <v>346</v>
      </c>
      <c r="B174">
        <v>0.1562648920609804</v>
      </c>
      <c r="C174">
        <v>3.5112456645130741E-2</v>
      </c>
      <c r="D174">
        <v>0.60439311472980561</v>
      </c>
      <c r="E174">
        <v>-0.1211524354158497</v>
      </c>
      <c r="F174" s="18">
        <f t="shared" si="6"/>
        <v>5.2320778818673297E-5</v>
      </c>
      <c r="G174" s="18">
        <f t="shared" si="7"/>
        <v>3.8875190272513998E-3</v>
      </c>
      <c r="I174" s="6" t="s">
        <v>347</v>
      </c>
      <c r="J174" s="20">
        <v>5.2320778818673297E-5</v>
      </c>
      <c r="L174" s="2" t="str">
        <f>_xlfn.XLOOKUP(I174,Sheet!$B$2:$B$900,Sheet!$A$2:$A$900)</f>
        <v>GL</v>
      </c>
      <c r="M174" s="17">
        <f t="shared" si="8"/>
        <v>5.2320778818673297E-5</v>
      </c>
      <c r="P174" s="7"/>
      <c r="R174" s="6" t="s">
        <v>346</v>
      </c>
      <c r="S174" s="20">
        <v>3.8875190272513998E-3</v>
      </c>
      <c r="V174" s="12"/>
    </row>
    <row r="175" spans="1:22">
      <c r="A175" s="1" t="s">
        <v>348</v>
      </c>
      <c r="B175">
        <v>0.2092650148469582</v>
      </c>
      <c r="C175">
        <v>1.234869149990059E-2</v>
      </c>
      <c r="D175">
        <v>0.90712360062780906</v>
      </c>
      <c r="E175">
        <v>-0.19691632334705761</v>
      </c>
      <c r="F175" s="18">
        <f t="shared" si="6"/>
        <v>-2.83800338483E-4</v>
      </c>
      <c r="G175" s="18">
        <f t="shared" si="7"/>
        <v>2.1849853683819899E-2</v>
      </c>
      <c r="I175" s="6" t="s">
        <v>349</v>
      </c>
      <c r="J175" s="20">
        <v>-2.83800338483E-4</v>
      </c>
      <c r="L175" s="2" t="str">
        <f>_xlfn.XLOOKUP(I175,Sheet!$B$2:$B$900,Sheet!$A$2:$A$900)</f>
        <v>GLW</v>
      </c>
      <c r="M175" s="17">
        <f t="shared" si="8"/>
        <v>-2.83800338483E-4</v>
      </c>
      <c r="P175" s="7"/>
      <c r="R175" s="6" t="s">
        <v>348</v>
      </c>
      <c r="S175" s="20">
        <v>2.1849853683819899E-2</v>
      </c>
      <c r="V175" s="12"/>
    </row>
    <row r="176" spans="1:22">
      <c r="A176" s="1" t="s">
        <v>350</v>
      </c>
      <c r="B176">
        <v>0.29805266354711663</v>
      </c>
      <c r="C176">
        <v>0.50937316426419632</v>
      </c>
      <c r="D176">
        <v>1.414268237655923</v>
      </c>
      <c r="E176">
        <v>0.21132050071707981</v>
      </c>
      <c r="F176" s="18">
        <f t="shared" si="6"/>
        <v>6.6888022957930994E-5</v>
      </c>
      <c r="G176" s="18">
        <f t="shared" si="7"/>
        <v>8.9224649428973596E-2</v>
      </c>
      <c r="I176" s="6" t="s">
        <v>351</v>
      </c>
      <c r="J176" s="20">
        <v>6.6888022957930994E-5</v>
      </c>
      <c r="L176" s="2" t="str">
        <f>_xlfn.XLOOKUP(I176,Sheet!$B$2:$B$900,Sheet!$A$2:$A$900)</f>
        <v>GOOG</v>
      </c>
      <c r="M176" s="17">
        <f t="shared" si="8"/>
        <v>6.6888022957930994E-5</v>
      </c>
      <c r="P176" s="7"/>
      <c r="R176" s="6" t="s">
        <v>350</v>
      </c>
      <c r="S176" s="20">
        <v>8.9224649428973596E-2</v>
      </c>
      <c r="V176" s="12"/>
    </row>
    <row r="177" spans="1:22">
      <c r="A177" s="1" t="s">
        <v>352</v>
      </c>
      <c r="B177">
        <v>0.29253362617307538</v>
      </c>
      <c r="C177">
        <v>0.50552563120974747</v>
      </c>
      <c r="D177">
        <v>1.382744143406565</v>
      </c>
      <c r="E177">
        <v>0.21299200503667209</v>
      </c>
      <c r="F177" s="18">
        <f t="shared" si="6"/>
        <v>4.9417500507947538E-5</v>
      </c>
      <c r="G177" s="18">
        <f t="shared" si="7"/>
        <v>8.8443165411395394E-2</v>
      </c>
      <c r="I177" s="6" t="s">
        <v>353</v>
      </c>
      <c r="J177" s="20">
        <v>4.9417500507947538E-5</v>
      </c>
      <c r="L177" s="2" t="str">
        <f>_xlfn.XLOOKUP(I177,Sheet!$B$2:$B$900,Sheet!$A$2:$A$900)</f>
        <v>GOOGL</v>
      </c>
      <c r="M177" s="17">
        <f t="shared" si="8"/>
        <v>4.9417500507947538E-5</v>
      </c>
      <c r="P177" s="7"/>
      <c r="R177" s="6" t="s">
        <v>352</v>
      </c>
      <c r="S177" s="20">
        <v>8.8443165411395394E-2</v>
      </c>
      <c r="V177" s="12"/>
    </row>
    <row r="178" spans="1:22">
      <c r="A178" s="1" t="s">
        <v>354</v>
      </c>
      <c r="B178">
        <v>0.2058761158136711</v>
      </c>
      <c r="C178">
        <v>-0.16864964033645971</v>
      </c>
      <c r="D178">
        <v>0.88776660677424557</v>
      </c>
      <c r="E178">
        <v>-0.37452575615013078</v>
      </c>
      <c r="F178" s="18">
        <f t="shared" si="6"/>
        <v>3.2666459167040001E-4</v>
      </c>
      <c r="G178" s="18">
        <f t="shared" si="7"/>
        <v>7.0413429920187204E-2</v>
      </c>
      <c r="I178" s="6" t="s">
        <v>355</v>
      </c>
      <c r="J178" s="20">
        <v>3.2666459167040001E-4</v>
      </c>
      <c r="L178" s="2" t="str">
        <f>_xlfn.XLOOKUP(I178,Sheet!$B$2:$B$900,Sheet!$A$2:$A$900)</f>
        <v>GPC</v>
      </c>
      <c r="M178" s="17">
        <f t="shared" si="8"/>
        <v>3.2666459167040001E-4</v>
      </c>
      <c r="P178" s="7"/>
      <c r="R178" s="6" t="s">
        <v>354</v>
      </c>
      <c r="S178" s="20">
        <v>7.0413429920187204E-2</v>
      </c>
      <c r="V178" s="12"/>
    </row>
    <row r="179" spans="1:22">
      <c r="A179" s="1" t="s">
        <v>356</v>
      </c>
      <c r="B179">
        <v>0.29007454343873013</v>
      </c>
      <c r="C179">
        <v>0.30260617367049741</v>
      </c>
      <c r="D179">
        <v>1.368698151210699</v>
      </c>
      <c r="E179">
        <v>1.253163023176729E-2</v>
      </c>
      <c r="F179" s="18">
        <f t="shared" si="6"/>
        <v>-4.5999685468740001E-4</v>
      </c>
      <c r="G179" s="18">
        <f t="shared" si="7"/>
        <v>-0.10720115241351071</v>
      </c>
      <c r="I179" s="6" t="s">
        <v>357</v>
      </c>
      <c r="J179" s="20">
        <v>-4.5999685468740001E-4</v>
      </c>
      <c r="L179" s="2" t="str">
        <f>_xlfn.XLOOKUP(I179,Sheet!$B$2:$B$900,Sheet!$A$2:$A$900)</f>
        <v>GPN</v>
      </c>
      <c r="M179" s="17">
        <f t="shared" si="8"/>
        <v>-4.5999685468740001E-4</v>
      </c>
      <c r="P179" s="7"/>
      <c r="R179" s="6" t="s">
        <v>356</v>
      </c>
      <c r="S179" s="20">
        <v>-0.10720115241351071</v>
      </c>
      <c r="V179" s="12"/>
    </row>
    <row r="180" spans="1:22">
      <c r="A180" s="1" t="s">
        <v>358</v>
      </c>
      <c r="B180">
        <v>0.21362900518648159</v>
      </c>
      <c r="C180">
        <v>0.37951325903343958</v>
      </c>
      <c r="D180">
        <v>0.93205020167122454</v>
      </c>
      <c r="E180">
        <v>0.16588425384695801</v>
      </c>
      <c r="F180" s="18">
        <f t="shared" si="6"/>
        <v>9.072991255487748E-5</v>
      </c>
      <c r="G180" s="18">
        <f t="shared" si="7"/>
        <v>3.7677377866482203E-2</v>
      </c>
      <c r="I180" s="6" t="s">
        <v>359</v>
      </c>
      <c r="J180" s="20">
        <v>9.072991255487748E-5</v>
      </c>
      <c r="L180" s="2" t="str">
        <f>_xlfn.XLOOKUP(I180,Sheet!$B$2:$B$900,Sheet!$A$2:$A$900)</f>
        <v>GRMN</v>
      </c>
      <c r="M180" s="17">
        <f t="shared" si="8"/>
        <v>9.072991255487748E-5</v>
      </c>
      <c r="P180" s="7"/>
      <c r="R180" s="6" t="s">
        <v>358</v>
      </c>
      <c r="S180" s="20">
        <v>3.7677377866482203E-2</v>
      </c>
      <c r="V180" s="12"/>
    </row>
    <row r="181" spans="1:22">
      <c r="A181" s="1" t="s">
        <v>360</v>
      </c>
      <c r="B181">
        <v>0.23568317797232241</v>
      </c>
      <c r="C181">
        <v>0.17637109499089251</v>
      </c>
      <c r="D181">
        <v>1.058021050276551</v>
      </c>
      <c r="E181">
        <v>-5.931208298142987E-2</v>
      </c>
      <c r="F181" s="18">
        <f t="shared" si="6"/>
        <v>3.2193071704339997E-4</v>
      </c>
      <c r="G181" s="18">
        <f t="shared" si="7"/>
        <v>7.8057872169974493E-2</v>
      </c>
      <c r="I181" s="6" t="s">
        <v>361</v>
      </c>
      <c r="J181" s="20">
        <v>3.2193071704339997E-4</v>
      </c>
      <c r="L181" s="2" t="str">
        <f>_xlfn.XLOOKUP(I181,Sheet!$B$2:$B$900,Sheet!$A$2:$A$900)</f>
        <v>GS</v>
      </c>
      <c r="M181" s="17">
        <f t="shared" si="8"/>
        <v>3.2193071704339997E-4</v>
      </c>
      <c r="P181" s="7"/>
      <c r="R181" s="6" t="s">
        <v>360</v>
      </c>
      <c r="S181" s="20">
        <v>7.8057872169974493E-2</v>
      </c>
      <c r="V181" s="12"/>
    </row>
    <row r="182" spans="1:22">
      <c r="A182" s="1" t="s">
        <v>362</v>
      </c>
      <c r="B182">
        <v>0.23209775244261691</v>
      </c>
      <c r="C182">
        <v>0.44159205544406999</v>
      </c>
      <c r="D182">
        <v>1.0375415201225939</v>
      </c>
      <c r="E182">
        <v>0.20949430300145311</v>
      </c>
      <c r="F182" s="18">
        <f t="shared" si="6"/>
        <v>3.7730247549199998E-4</v>
      </c>
      <c r="G182" s="18">
        <f t="shared" si="7"/>
        <v>7.3633391126004005E-2</v>
      </c>
      <c r="I182" s="6" t="s">
        <v>363</v>
      </c>
      <c r="J182" s="20">
        <v>3.7730247549199998E-4</v>
      </c>
      <c r="L182" s="2" t="str">
        <f>_xlfn.XLOOKUP(I182,Sheet!$B$2:$B$900,Sheet!$A$2:$A$900)</f>
        <v>GWW</v>
      </c>
      <c r="M182" s="17">
        <f t="shared" si="8"/>
        <v>3.7730247549199998E-4</v>
      </c>
      <c r="P182" s="7"/>
      <c r="R182" s="6" t="s">
        <v>362</v>
      </c>
      <c r="S182" s="20">
        <v>7.3633391126004005E-2</v>
      </c>
      <c r="V182" s="12"/>
    </row>
    <row r="183" spans="1:22">
      <c r="A183" s="1" t="s">
        <v>364</v>
      </c>
      <c r="B183">
        <v>0.22187234794266009</v>
      </c>
      <c r="C183">
        <v>-1.9052007596660481E-3</v>
      </c>
      <c r="D183">
        <v>0.97913520877732019</v>
      </c>
      <c r="E183">
        <v>-0.22377754870232611</v>
      </c>
      <c r="F183" s="18">
        <f t="shared" si="6"/>
        <v>3.2125097187210003E-4</v>
      </c>
      <c r="G183" s="18">
        <f t="shared" si="7"/>
        <v>5.6781452917290802E-2</v>
      </c>
      <c r="I183" s="6" t="s">
        <v>365</v>
      </c>
      <c r="J183" s="20">
        <v>3.2125097187210003E-4</v>
      </c>
      <c r="L183" s="2" t="str">
        <f>_xlfn.XLOOKUP(I183,Sheet!$B$2:$B$900,Sheet!$A$2:$A$900)</f>
        <v>HAL</v>
      </c>
      <c r="M183" s="17">
        <f t="shared" si="8"/>
        <v>3.2125097187210003E-4</v>
      </c>
      <c r="P183" s="7"/>
      <c r="R183" s="6" t="s">
        <v>364</v>
      </c>
      <c r="S183" s="20">
        <v>5.6781452917290802E-2</v>
      </c>
      <c r="V183" s="12"/>
    </row>
    <row r="184" spans="1:22">
      <c r="A184" s="1" t="s">
        <v>366</v>
      </c>
      <c r="B184">
        <v>0.26943884059995171</v>
      </c>
      <c r="C184">
        <v>-6.4064794245367485E-2</v>
      </c>
      <c r="D184">
        <v>1.2508294365955139</v>
      </c>
      <c r="E184">
        <v>-0.3335036348453192</v>
      </c>
      <c r="F184" s="18">
        <f t="shared" si="6"/>
        <v>-4.5884972621749998E-4</v>
      </c>
      <c r="G184" s="18">
        <f t="shared" si="7"/>
        <v>-7.2846128189949497E-2</v>
      </c>
      <c r="I184" s="6" t="s">
        <v>367</v>
      </c>
      <c r="J184" s="20">
        <v>-4.5884972621749998E-4</v>
      </c>
      <c r="L184" s="2" t="str">
        <f>_xlfn.XLOOKUP(I184,Sheet!$B$2:$B$900,Sheet!$A$2:$A$900)</f>
        <v>HAS</v>
      </c>
      <c r="M184" s="17">
        <f t="shared" si="8"/>
        <v>-4.5884972621749998E-4</v>
      </c>
      <c r="P184" s="7"/>
      <c r="R184" s="6" t="s">
        <v>366</v>
      </c>
      <c r="S184" s="20">
        <v>-7.2846128189949497E-2</v>
      </c>
      <c r="V184" s="12"/>
    </row>
    <row r="185" spans="1:22">
      <c r="A185" s="1" t="s">
        <v>368</v>
      </c>
      <c r="B185">
        <v>0.31204357734858201</v>
      </c>
      <c r="C185">
        <v>1.960442179907174E-2</v>
      </c>
      <c r="D185">
        <v>1.494182696540824</v>
      </c>
      <c r="E185">
        <v>-0.29243915554951022</v>
      </c>
      <c r="F185" s="18">
        <f t="shared" si="6"/>
        <v>-1.254747565026409E-5</v>
      </c>
      <c r="G185" s="18">
        <f t="shared" si="7"/>
        <v>2.18345795941398E-2</v>
      </c>
      <c r="I185" s="6" t="s">
        <v>369</v>
      </c>
      <c r="J185" s="20">
        <v>-1.254747565026409E-5</v>
      </c>
      <c r="L185" s="2" t="str">
        <f>_xlfn.XLOOKUP(I185,Sheet!$B$2:$B$900,Sheet!$A$2:$A$900)</f>
        <v>HBAN</v>
      </c>
      <c r="M185" s="17">
        <f t="shared" si="8"/>
        <v>-1.254747565026409E-5</v>
      </c>
      <c r="P185" s="7"/>
      <c r="R185" s="6" t="s">
        <v>368</v>
      </c>
      <c r="S185" s="20">
        <v>2.18345795941398E-2</v>
      </c>
      <c r="V185" s="12"/>
    </row>
    <row r="186" spans="1:22">
      <c r="A186" s="1" t="s">
        <v>370</v>
      </c>
      <c r="B186">
        <v>0.23084453276986289</v>
      </c>
      <c r="C186">
        <v>0.14305843472017249</v>
      </c>
      <c r="D186">
        <v>1.030383276319994</v>
      </c>
      <c r="E186">
        <v>-8.7786098049690342E-2</v>
      </c>
      <c r="F186" s="18">
        <f t="shared" si="6"/>
        <v>2.687668169099E-4</v>
      </c>
      <c r="G186" s="18">
        <f t="shared" si="7"/>
        <v>5.8326744787442701E-2</v>
      </c>
      <c r="I186" s="6" t="s">
        <v>371</v>
      </c>
      <c r="J186" s="20">
        <v>2.687668169099E-4</v>
      </c>
      <c r="L186" s="2" t="str">
        <f>_xlfn.XLOOKUP(I186,Sheet!$B$2:$B$900,Sheet!$A$2:$A$900)</f>
        <v>HD</v>
      </c>
      <c r="M186" s="17">
        <f t="shared" si="8"/>
        <v>2.687668169099E-4</v>
      </c>
      <c r="P186" s="7"/>
      <c r="R186" s="6" t="s">
        <v>370</v>
      </c>
      <c r="S186" s="20">
        <v>5.8326744787442701E-2</v>
      </c>
      <c r="V186" s="12"/>
    </row>
    <row r="187" spans="1:22">
      <c r="A187" s="1" t="s">
        <v>372</v>
      </c>
      <c r="B187">
        <v>0.1852915565546106</v>
      </c>
      <c r="C187">
        <v>8.080324237880554E-2</v>
      </c>
      <c r="D187">
        <v>0.77019001828867473</v>
      </c>
      <c r="E187">
        <v>-0.10448831417580499</v>
      </c>
      <c r="F187" s="18">
        <f t="shared" si="6"/>
        <v>1.1102005512305E-3</v>
      </c>
      <c r="G187" s="18">
        <f t="shared" si="7"/>
        <v>0.1043681488013798</v>
      </c>
      <c r="I187" s="6" t="s">
        <v>373</v>
      </c>
      <c r="J187" s="20">
        <v>1.1102005512305E-3</v>
      </c>
      <c r="L187" s="2" t="str">
        <f>_xlfn.XLOOKUP(I187,Sheet!$B$2:$B$900,Sheet!$A$2:$A$900)</f>
        <v>HES</v>
      </c>
      <c r="M187" s="17">
        <f t="shared" si="8"/>
        <v>1.1102005512305E-3</v>
      </c>
      <c r="P187" s="7"/>
      <c r="R187" s="6" t="s">
        <v>372</v>
      </c>
      <c r="S187" s="20">
        <v>0.1043681488013798</v>
      </c>
      <c r="V187" s="12"/>
    </row>
    <row r="188" spans="1:22">
      <c r="A188" s="1" t="s">
        <v>374</v>
      </c>
      <c r="B188">
        <v>0.1748763605679487</v>
      </c>
      <c r="C188">
        <v>0.10478910932591511</v>
      </c>
      <c r="D188">
        <v>0.71069964022865861</v>
      </c>
      <c r="E188">
        <v>-7.0087251242033549E-2</v>
      </c>
      <c r="F188" s="18">
        <f t="shared" si="6"/>
        <v>3.418883511622E-4</v>
      </c>
      <c r="G188" s="18">
        <f t="shared" si="7"/>
        <v>4.9518740446228601E-2</v>
      </c>
      <c r="I188" s="6" t="s">
        <v>375</v>
      </c>
      <c r="J188" s="20">
        <v>3.418883511622E-4</v>
      </c>
      <c r="L188" s="2" t="str">
        <f>_xlfn.XLOOKUP(I188,Sheet!$B$2:$B$900,Sheet!$A$2:$A$900)</f>
        <v>HIG</v>
      </c>
      <c r="M188" s="17">
        <f t="shared" si="8"/>
        <v>3.418883511622E-4</v>
      </c>
      <c r="P188" s="7"/>
      <c r="R188" s="6" t="s">
        <v>374</v>
      </c>
      <c r="S188" s="20">
        <v>4.9518740446228601E-2</v>
      </c>
      <c r="V188" s="12"/>
    </row>
    <row r="189" spans="1:22">
      <c r="A189" s="1" t="s">
        <v>376</v>
      </c>
      <c r="B189">
        <v>0.18050284740522199</v>
      </c>
      <c r="C189">
        <v>-2.6475260102431949E-2</v>
      </c>
      <c r="D189">
        <v>0.74283747321113436</v>
      </c>
      <c r="E189">
        <v>-0.20697810750765391</v>
      </c>
      <c r="F189" s="18">
        <f t="shared" si="6"/>
        <v>3.6275957385419999E-4</v>
      </c>
      <c r="G189" s="18">
        <f t="shared" si="7"/>
        <v>5.0699886020394498E-2</v>
      </c>
      <c r="I189" s="6" t="s">
        <v>377</v>
      </c>
      <c r="J189" s="20">
        <v>3.6275957385419999E-4</v>
      </c>
      <c r="L189" s="2" t="str">
        <f>_xlfn.XLOOKUP(I189,Sheet!$B$2:$B$900,Sheet!$A$2:$A$900)</f>
        <v>HOLX</v>
      </c>
      <c r="M189" s="17">
        <f t="shared" si="8"/>
        <v>3.6275957385419999E-4</v>
      </c>
      <c r="P189" s="7"/>
      <c r="R189" s="6" t="s">
        <v>376</v>
      </c>
      <c r="S189" s="20">
        <v>5.0699886020394498E-2</v>
      </c>
      <c r="V189" s="12"/>
    </row>
    <row r="190" spans="1:22">
      <c r="A190" s="1" t="s">
        <v>378</v>
      </c>
      <c r="B190">
        <v>0.2075934145930258</v>
      </c>
      <c r="C190">
        <v>1.6808501392146739E-2</v>
      </c>
      <c r="D190">
        <v>0.89757561601004365</v>
      </c>
      <c r="E190">
        <v>-0.19078491320087901</v>
      </c>
      <c r="F190" s="18">
        <f t="shared" si="6"/>
        <v>1.332146859451E-4</v>
      </c>
      <c r="G190" s="18">
        <f t="shared" si="7"/>
        <v>2.4147058826351601E-2</v>
      </c>
      <c r="I190" s="6" t="s">
        <v>379</v>
      </c>
      <c r="J190" s="20">
        <v>1.332146859451E-4</v>
      </c>
      <c r="L190" s="2" t="str">
        <f>_xlfn.XLOOKUP(I190,Sheet!$B$2:$B$900,Sheet!$A$2:$A$900)</f>
        <v>HON</v>
      </c>
      <c r="M190" s="17">
        <f t="shared" si="8"/>
        <v>1.332146859451E-4</v>
      </c>
      <c r="P190" s="7"/>
      <c r="R190" s="6" t="s">
        <v>378</v>
      </c>
      <c r="S190" s="20">
        <v>2.4147058826351601E-2</v>
      </c>
      <c r="V190" s="12"/>
    </row>
    <row r="191" spans="1:22">
      <c r="A191" s="1" t="s">
        <v>380</v>
      </c>
      <c r="B191">
        <v>0.23247367212841721</v>
      </c>
      <c r="C191">
        <v>0.1798103101225457</v>
      </c>
      <c r="D191">
        <v>1.0396887292828541</v>
      </c>
      <c r="E191">
        <v>-5.2663362005871572E-2</v>
      </c>
      <c r="F191" s="18">
        <f t="shared" si="6"/>
        <v>2.5759625000554981E-5</v>
      </c>
      <c r="G191" s="18">
        <f t="shared" si="7"/>
        <v>8.5660857568293003E-2</v>
      </c>
      <c r="I191" s="6" t="s">
        <v>381</v>
      </c>
      <c r="J191" s="20">
        <v>2.5759625000554981E-5</v>
      </c>
      <c r="L191" s="2" t="str">
        <f>_xlfn.XLOOKUP(I191,Sheet!$B$2:$B$900,Sheet!$A$2:$A$900)</f>
        <v>HPQ</v>
      </c>
      <c r="M191" s="17">
        <f t="shared" si="8"/>
        <v>2.5759625000554981E-5</v>
      </c>
      <c r="P191" s="7"/>
      <c r="R191" s="6" t="s">
        <v>380</v>
      </c>
      <c r="S191" s="20">
        <v>8.5660857568293003E-2</v>
      </c>
      <c r="V191" s="12"/>
    </row>
    <row r="192" spans="1:22">
      <c r="A192" s="1" t="s">
        <v>382</v>
      </c>
      <c r="B192">
        <v>0.11542698509227819</v>
      </c>
      <c r="C192">
        <v>-0.29739413870554909</v>
      </c>
      <c r="D192">
        <v>0.37113177928694641</v>
      </c>
      <c r="E192">
        <v>-0.41282112379782732</v>
      </c>
      <c r="F192" s="18">
        <f t="shared" si="6"/>
        <v>2.113008115585472E-5</v>
      </c>
      <c r="G192" s="18">
        <f t="shared" si="7"/>
        <v>-4.2562820969329999E-3</v>
      </c>
      <c r="I192" s="6" t="s">
        <v>383</v>
      </c>
      <c r="J192" s="20">
        <v>2.113008115585472E-5</v>
      </c>
      <c r="L192" s="2" t="str">
        <f>_xlfn.XLOOKUP(I192,Sheet!$B$2:$B$900,Sheet!$A$2:$A$900)</f>
        <v>HRL</v>
      </c>
      <c r="M192" s="17">
        <f t="shared" si="8"/>
        <v>2.113008115585472E-5</v>
      </c>
      <c r="P192" s="7"/>
      <c r="R192" s="6" t="s">
        <v>382</v>
      </c>
      <c r="S192" s="20">
        <v>-4.2562820969329999E-3</v>
      </c>
      <c r="V192" s="12"/>
    </row>
    <row r="193" spans="1:22">
      <c r="A193" s="1" t="s">
        <v>384</v>
      </c>
      <c r="B193">
        <v>0.1637645647057053</v>
      </c>
      <c r="C193">
        <v>-2.756070924372922E-2</v>
      </c>
      <c r="D193">
        <v>0.64723036537131151</v>
      </c>
      <c r="E193">
        <v>-0.19132527394943449</v>
      </c>
      <c r="F193" s="18">
        <f t="shared" si="6"/>
        <v>-1.7364453674309669E-5</v>
      </c>
      <c r="G193" s="18">
        <f t="shared" si="7"/>
        <v>1.2457342366677299E-2</v>
      </c>
      <c r="I193" s="6" t="s">
        <v>385</v>
      </c>
      <c r="J193" s="20">
        <v>-1.7364453674309669E-5</v>
      </c>
      <c r="L193" s="2" t="str">
        <f>_xlfn.XLOOKUP(I193,Sheet!$B$2:$B$900,Sheet!$A$2:$A$900)</f>
        <v>HSIC</v>
      </c>
      <c r="M193" s="17">
        <f t="shared" si="8"/>
        <v>-1.7364453674309669E-5</v>
      </c>
      <c r="P193" s="7"/>
      <c r="R193" s="6" t="s">
        <v>384</v>
      </c>
      <c r="S193" s="20">
        <v>1.2457342366677299E-2</v>
      </c>
      <c r="V193" s="12"/>
    </row>
    <row r="194" spans="1:22">
      <c r="A194" s="1" t="s">
        <v>386</v>
      </c>
      <c r="B194">
        <v>0.26025853310881081</v>
      </c>
      <c r="C194">
        <v>0.28241200951097062</v>
      </c>
      <c r="D194">
        <v>1.198392596803485</v>
      </c>
      <c r="E194">
        <v>2.2153476402159811E-2</v>
      </c>
      <c r="F194" s="18">
        <f t="shared" ref="F194:F257" si="9">_xlfn.XLOOKUP(A194,$L$2:$L$900,$M$2:$M$900)</f>
        <v>-2.2794685144530001E-4</v>
      </c>
      <c r="G194" s="18">
        <f t="shared" ref="G194:G257" si="10">_xlfn.XLOOKUP(A194,$R$2:$R$900,$S$2:$S$900)</f>
        <v>-1.6253967860716801E-2</v>
      </c>
      <c r="I194" s="6" t="s">
        <v>387</v>
      </c>
      <c r="J194" s="20">
        <v>-2.2794685144530001E-4</v>
      </c>
      <c r="L194" s="2" t="str">
        <f>_xlfn.XLOOKUP(I194,Sheet!$B$2:$B$900,Sheet!$A$2:$A$900)</f>
        <v>HST</v>
      </c>
      <c r="M194" s="17">
        <f t="shared" ref="M194:M257" si="11">J194</f>
        <v>-2.2794685144530001E-4</v>
      </c>
      <c r="P194" s="7"/>
      <c r="R194" s="6" t="s">
        <v>386</v>
      </c>
      <c r="S194" s="20">
        <v>-1.6253967860716801E-2</v>
      </c>
      <c r="V194" s="12"/>
    </row>
    <row r="195" spans="1:22">
      <c r="A195" s="1" t="s">
        <v>388</v>
      </c>
      <c r="B195">
        <v>0.11276427399853001</v>
      </c>
      <c r="C195">
        <v>-0.1820763808797371</v>
      </c>
      <c r="D195">
        <v>0.35592268578217351</v>
      </c>
      <c r="E195">
        <v>-0.29484065487826722</v>
      </c>
      <c r="F195" s="18">
        <f t="shared" si="9"/>
        <v>5.9733707412519999E-4</v>
      </c>
      <c r="G195" s="18">
        <f t="shared" si="10"/>
        <v>7.2323888665210806E-2</v>
      </c>
      <c r="I195" s="6" t="s">
        <v>389</v>
      </c>
      <c r="J195" s="20">
        <v>5.9733707412519999E-4</v>
      </c>
      <c r="L195" s="2" t="str">
        <f>_xlfn.XLOOKUP(I195,Sheet!$B$2:$B$900,Sheet!$A$2:$A$900)</f>
        <v>HSY</v>
      </c>
      <c r="M195" s="17">
        <f t="shared" si="11"/>
        <v>5.9733707412519999E-4</v>
      </c>
      <c r="P195" s="7"/>
      <c r="R195" s="6" t="s">
        <v>388</v>
      </c>
      <c r="S195" s="20">
        <v>7.2323888665210806E-2</v>
      </c>
      <c r="V195" s="12"/>
    </row>
    <row r="196" spans="1:22">
      <c r="A196" s="1" t="s">
        <v>390</v>
      </c>
      <c r="B196">
        <v>0.19836479972186949</v>
      </c>
      <c r="C196">
        <v>0.39272949887149572</v>
      </c>
      <c r="D196">
        <v>0.84486285012849349</v>
      </c>
      <c r="E196">
        <v>0.19436469914962609</v>
      </c>
      <c r="F196" s="18">
        <f t="shared" si="9"/>
        <v>5.2401670599259997E-4</v>
      </c>
      <c r="G196" s="18">
        <f t="shared" si="10"/>
        <v>7.7821345888194005E-2</v>
      </c>
      <c r="I196" s="6" t="s">
        <v>391</v>
      </c>
      <c r="J196" s="20">
        <v>5.2401670599259997E-4</v>
      </c>
      <c r="L196" s="2" t="str">
        <f>_xlfn.XLOOKUP(I196,Sheet!$B$2:$B$900,Sheet!$A$2:$A$900)</f>
        <v>HUBB</v>
      </c>
      <c r="M196" s="17">
        <f t="shared" si="11"/>
        <v>5.2401670599259997E-4</v>
      </c>
      <c r="P196" s="7"/>
      <c r="R196" s="6" t="s">
        <v>390</v>
      </c>
      <c r="S196" s="20">
        <v>7.7821345888194005E-2</v>
      </c>
      <c r="V196" s="12"/>
    </row>
    <row r="197" spans="1:22">
      <c r="A197" s="1" t="s">
        <v>392</v>
      </c>
      <c r="B197">
        <v>9.8265321458488972E-2</v>
      </c>
      <c r="C197">
        <v>-6.6537716525918666E-2</v>
      </c>
      <c r="D197">
        <v>0.27310636920148829</v>
      </c>
      <c r="E197">
        <v>-0.16480303798440771</v>
      </c>
      <c r="F197" s="18">
        <f t="shared" si="9"/>
        <v>3.3939142920500002E-4</v>
      </c>
      <c r="G197" s="18">
        <f t="shared" si="10"/>
        <v>5.3073461538169199E-2</v>
      </c>
      <c r="I197" s="6" t="s">
        <v>393</v>
      </c>
      <c r="J197" s="20">
        <v>3.3939142920500002E-4</v>
      </c>
      <c r="L197" s="2" t="str">
        <f>_xlfn.XLOOKUP(I197,Sheet!$B$2:$B$900,Sheet!$A$2:$A$900)</f>
        <v>HUM</v>
      </c>
      <c r="M197" s="17">
        <f t="shared" si="11"/>
        <v>3.3939142920500002E-4</v>
      </c>
      <c r="P197" s="7"/>
      <c r="R197" s="6" t="s">
        <v>392</v>
      </c>
      <c r="S197" s="20">
        <v>5.3073461538169199E-2</v>
      </c>
      <c r="V197" s="12"/>
    </row>
    <row r="198" spans="1:22">
      <c r="A198" s="1" t="s">
        <v>394</v>
      </c>
      <c r="B198">
        <v>0.1373609751145636</v>
      </c>
      <c r="C198">
        <v>0.20998713110507849</v>
      </c>
      <c r="D198">
        <v>0.49641615804097422</v>
      </c>
      <c r="E198">
        <v>7.2626155990514918E-2</v>
      </c>
      <c r="F198" s="18">
        <f t="shared" si="9"/>
        <v>8.08592484882717E-5</v>
      </c>
      <c r="G198" s="18">
        <f t="shared" si="10"/>
        <v>3.1734342890206001E-3</v>
      </c>
      <c r="I198" s="6" t="s">
        <v>395</v>
      </c>
      <c r="J198" s="20">
        <v>8.08592484882717E-5</v>
      </c>
      <c r="L198" s="2" t="str">
        <f>_xlfn.XLOOKUP(I198,Sheet!$B$2:$B$900,Sheet!$A$2:$A$900)</f>
        <v>IBM</v>
      </c>
      <c r="M198" s="17">
        <f t="shared" si="11"/>
        <v>8.08592484882717E-5</v>
      </c>
      <c r="P198" s="7"/>
      <c r="R198" s="6" t="s">
        <v>394</v>
      </c>
      <c r="S198" s="20">
        <v>3.1734342890206001E-3</v>
      </c>
      <c r="V198" s="12"/>
    </row>
    <row r="199" spans="1:22">
      <c r="A199" s="1" t="s">
        <v>396</v>
      </c>
      <c r="B199">
        <v>0.19509898882085669</v>
      </c>
      <c r="C199">
        <v>0.25685671431299412</v>
      </c>
      <c r="D199">
        <v>0.82620892125163081</v>
      </c>
      <c r="E199">
        <v>6.1757725492137372E-2</v>
      </c>
      <c r="F199" s="18">
        <f t="shared" si="9"/>
        <v>-1.4272607834787181E-5</v>
      </c>
      <c r="G199" s="18">
        <f t="shared" si="10"/>
        <v>2.8321709770703699E-2</v>
      </c>
      <c r="I199" s="6" t="s">
        <v>397</v>
      </c>
      <c r="J199" s="20">
        <v>-1.4272607834787181E-5</v>
      </c>
      <c r="L199" s="2" t="str">
        <f>_xlfn.XLOOKUP(I199,Sheet!$B$2:$B$900,Sheet!$A$2:$A$900)</f>
        <v>ICE</v>
      </c>
      <c r="M199" s="17">
        <f t="shared" si="11"/>
        <v>-1.4272607834787181E-5</v>
      </c>
      <c r="P199" s="7"/>
      <c r="R199" s="6" t="s">
        <v>396</v>
      </c>
      <c r="S199" s="20">
        <v>2.8321709770703699E-2</v>
      </c>
      <c r="V199" s="12"/>
    </row>
    <row r="200" spans="1:22">
      <c r="A200" s="1" t="s">
        <v>398</v>
      </c>
      <c r="B200">
        <v>0.32045451638664679</v>
      </c>
      <c r="C200">
        <v>0.35452534534548052</v>
      </c>
      <c r="D200">
        <v>1.542224993954624</v>
      </c>
      <c r="E200">
        <v>3.4070828958833677E-2</v>
      </c>
      <c r="F200" s="18">
        <f t="shared" si="9"/>
        <v>4.366748006636E-4</v>
      </c>
      <c r="G200" s="18">
        <f t="shared" si="10"/>
        <v>6.4802734282798397E-2</v>
      </c>
      <c r="I200" s="6" t="s">
        <v>399</v>
      </c>
      <c r="J200" s="20">
        <v>4.366748006636E-4</v>
      </c>
      <c r="L200" s="2" t="str">
        <f>_xlfn.XLOOKUP(I200,Sheet!$B$2:$B$900,Sheet!$A$2:$A$900)</f>
        <v>IDXX</v>
      </c>
      <c r="M200" s="17">
        <f t="shared" si="11"/>
        <v>4.366748006636E-4</v>
      </c>
      <c r="P200" s="7"/>
      <c r="R200" s="6" t="s">
        <v>398</v>
      </c>
      <c r="S200" s="20">
        <v>6.4802734282798397E-2</v>
      </c>
      <c r="V200" s="12"/>
    </row>
    <row r="201" spans="1:22">
      <c r="A201" s="1" t="s">
        <v>400</v>
      </c>
      <c r="B201">
        <v>0.18567901974122761</v>
      </c>
      <c r="C201">
        <v>-1.705199786071376E-2</v>
      </c>
      <c r="D201">
        <v>0.77240316257186481</v>
      </c>
      <c r="E201">
        <v>-0.20273101760194129</v>
      </c>
      <c r="F201" s="18">
        <f t="shared" si="9"/>
        <v>2.4726807913789999E-4</v>
      </c>
      <c r="G201" s="18">
        <f t="shared" si="10"/>
        <v>3.6226485630009797E-2</v>
      </c>
      <c r="I201" s="6" t="s">
        <v>401</v>
      </c>
      <c r="J201" s="20">
        <v>2.4726807913789999E-4</v>
      </c>
      <c r="L201" s="2" t="str">
        <f>_xlfn.XLOOKUP(I201,Sheet!$B$2:$B$900,Sheet!$A$2:$A$900)</f>
        <v>IEX</v>
      </c>
      <c r="M201" s="17">
        <f t="shared" si="11"/>
        <v>2.4726807913789999E-4</v>
      </c>
      <c r="P201" s="7"/>
      <c r="R201" s="6" t="s">
        <v>400</v>
      </c>
      <c r="S201" s="20">
        <v>3.6226485630009797E-2</v>
      </c>
      <c r="V201" s="12"/>
    </row>
    <row r="202" spans="1:22">
      <c r="A202" s="1" t="s">
        <v>402</v>
      </c>
      <c r="B202">
        <v>0.25395030350061232</v>
      </c>
      <c r="C202">
        <v>-0.13801421277312639</v>
      </c>
      <c r="D202">
        <v>1.1623607290631459</v>
      </c>
      <c r="E202">
        <v>-0.39196451627373868</v>
      </c>
      <c r="F202" s="18">
        <f t="shared" si="9"/>
        <v>-4.7764302903359999E-4</v>
      </c>
      <c r="G202" s="18">
        <f t="shared" si="10"/>
        <v>-4.9280623264021002E-2</v>
      </c>
      <c r="I202" s="6" t="s">
        <v>403</v>
      </c>
      <c r="J202" s="20">
        <v>-4.7764302903359999E-4</v>
      </c>
      <c r="L202" s="2" t="str">
        <f>_xlfn.XLOOKUP(I202,Sheet!$B$2:$B$900,Sheet!$A$2:$A$900)</f>
        <v>IFF</v>
      </c>
      <c r="M202" s="17">
        <f t="shared" si="11"/>
        <v>-4.7764302903359999E-4</v>
      </c>
      <c r="P202" s="7"/>
      <c r="R202" s="6" t="s">
        <v>402</v>
      </c>
      <c r="S202" s="20">
        <v>-4.9280623264021002E-2</v>
      </c>
      <c r="V202" s="12"/>
    </row>
    <row r="203" spans="1:22">
      <c r="A203" s="1" t="s">
        <v>404</v>
      </c>
      <c r="B203">
        <v>0.30101568011969287</v>
      </c>
      <c r="C203">
        <v>-0.26257936091888667</v>
      </c>
      <c r="D203">
        <v>1.4311926408381961</v>
      </c>
      <c r="E203">
        <v>-0.56359504103857949</v>
      </c>
      <c r="F203" s="18">
        <f t="shared" si="9"/>
        <v>-6.4874558486869996E-4</v>
      </c>
      <c r="G203" s="18">
        <f t="shared" si="10"/>
        <v>-7.46824563304435E-2</v>
      </c>
      <c r="I203" s="6" t="s">
        <v>405</v>
      </c>
      <c r="J203" s="20">
        <v>-6.4874558486869996E-4</v>
      </c>
      <c r="L203" s="2" t="str">
        <f>_xlfn.XLOOKUP(I203,Sheet!$B$2:$B$900,Sheet!$A$2:$A$900)</f>
        <v>ILMN</v>
      </c>
      <c r="M203" s="17">
        <f t="shared" si="11"/>
        <v>-6.4874558486869996E-4</v>
      </c>
      <c r="P203" s="7"/>
      <c r="R203" s="6" t="s">
        <v>404</v>
      </c>
      <c r="S203" s="20">
        <v>-7.46824563304435E-2</v>
      </c>
      <c r="V203" s="12"/>
    </row>
    <row r="204" spans="1:22">
      <c r="A204" s="1" t="s">
        <v>406</v>
      </c>
      <c r="B204">
        <v>0.13191904567570939</v>
      </c>
      <c r="C204">
        <v>-0.21639413602944341</v>
      </c>
      <c r="D204">
        <v>0.46533249527476589</v>
      </c>
      <c r="E204">
        <v>-0.3483131817051528</v>
      </c>
      <c r="F204" s="18">
        <f t="shared" si="9"/>
        <v>2.6661033840355849E-5</v>
      </c>
      <c r="G204" s="18">
        <f t="shared" si="10"/>
        <v>-9.1890459361546994E-2</v>
      </c>
      <c r="I204" s="6" t="s">
        <v>407</v>
      </c>
      <c r="J204" s="20">
        <v>2.6661033840355849E-5</v>
      </c>
      <c r="L204" s="2" t="str">
        <f>_xlfn.XLOOKUP(I204,Sheet!$B$2:$B$900,Sheet!$A$2:$A$900)</f>
        <v>INCY</v>
      </c>
      <c r="M204" s="17">
        <f t="shared" si="11"/>
        <v>2.6661033840355849E-5</v>
      </c>
      <c r="P204" s="7"/>
      <c r="R204" s="6" t="s">
        <v>406</v>
      </c>
      <c r="S204" s="20">
        <v>-9.1890459361546994E-2</v>
      </c>
      <c r="V204" s="12"/>
    </row>
    <row r="205" spans="1:22">
      <c r="A205" s="1" t="s">
        <v>408</v>
      </c>
      <c r="B205">
        <v>0.29568056302603513</v>
      </c>
      <c r="C205">
        <v>0.73907559130275102</v>
      </c>
      <c r="D205">
        <v>1.400719077661601</v>
      </c>
      <c r="E205">
        <v>0.44339502827671601</v>
      </c>
      <c r="F205" s="18">
        <f t="shared" si="9"/>
        <v>-8.6771811065379999E-4</v>
      </c>
      <c r="G205" s="18">
        <f t="shared" si="10"/>
        <v>-0.12277850673526471</v>
      </c>
      <c r="I205" s="6" t="s">
        <v>409</v>
      </c>
      <c r="J205" s="20">
        <v>-8.6771811065379999E-4</v>
      </c>
      <c r="L205" s="2" t="str">
        <f>_xlfn.XLOOKUP(I205,Sheet!$B$2:$B$900,Sheet!$A$2:$A$900)</f>
        <v>INTC</v>
      </c>
      <c r="M205" s="17">
        <f t="shared" si="11"/>
        <v>-8.6771811065379999E-4</v>
      </c>
      <c r="P205" s="7"/>
      <c r="R205" s="6" t="s">
        <v>408</v>
      </c>
      <c r="S205" s="20">
        <v>-0.12277850673526471</v>
      </c>
      <c r="V205" s="12"/>
    </row>
    <row r="206" spans="1:22">
      <c r="A206" s="1" t="s">
        <v>410</v>
      </c>
      <c r="B206">
        <v>0.31970543677711799</v>
      </c>
      <c r="C206">
        <v>0.52362658914455751</v>
      </c>
      <c r="D206">
        <v>1.5379463390714141</v>
      </c>
      <c r="E206">
        <v>0.20392115236743949</v>
      </c>
      <c r="F206" s="18">
        <f t="shared" si="9"/>
        <v>2.217972377323E-4</v>
      </c>
      <c r="G206" s="18">
        <f t="shared" si="10"/>
        <v>7.11336546368736E-2</v>
      </c>
      <c r="I206" s="6" t="s">
        <v>411</v>
      </c>
      <c r="J206" s="20">
        <v>2.217972377323E-4</v>
      </c>
      <c r="L206" s="2" t="str">
        <f>_xlfn.XLOOKUP(I206,Sheet!$B$2:$B$900,Sheet!$A$2:$A$900)</f>
        <v>INTU</v>
      </c>
      <c r="M206" s="17">
        <f t="shared" si="11"/>
        <v>2.217972377323E-4</v>
      </c>
      <c r="P206" s="7"/>
      <c r="R206" s="6" t="s">
        <v>410</v>
      </c>
      <c r="S206" s="20">
        <v>7.11336546368736E-2</v>
      </c>
      <c r="V206" s="12"/>
    </row>
    <row r="207" spans="1:22">
      <c r="A207" s="1" t="s">
        <v>412</v>
      </c>
      <c r="B207">
        <v>0.19953276591743141</v>
      </c>
      <c r="C207">
        <v>0.13355452134005369</v>
      </c>
      <c r="D207">
        <v>0.85153413606725759</v>
      </c>
      <c r="E207">
        <v>-6.5978244577377609E-2</v>
      </c>
      <c r="F207" s="18">
        <f t="shared" si="9"/>
        <v>-3.1582426557519999E-4</v>
      </c>
      <c r="G207" s="18">
        <f t="shared" si="10"/>
        <v>1.1262189793642101E-2</v>
      </c>
      <c r="I207" s="6" t="s">
        <v>413</v>
      </c>
      <c r="J207" s="20">
        <v>-3.1582426557519999E-4</v>
      </c>
      <c r="L207" s="2" t="str">
        <f>_xlfn.XLOOKUP(I207,Sheet!$B$2:$B$900,Sheet!$A$2:$A$900)</f>
        <v>IP</v>
      </c>
      <c r="M207" s="17">
        <f t="shared" si="11"/>
        <v>-3.1582426557519999E-4</v>
      </c>
      <c r="P207" s="7"/>
      <c r="R207" s="6" t="s">
        <v>412</v>
      </c>
      <c r="S207" s="20">
        <v>1.1262189793642101E-2</v>
      </c>
      <c r="V207" s="12"/>
    </row>
    <row r="208" spans="1:22">
      <c r="A208" s="1" t="s">
        <v>414</v>
      </c>
      <c r="B208">
        <v>0.21835201096372051</v>
      </c>
      <c r="C208">
        <v>5.5642267322226553E-2</v>
      </c>
      <c r="D208">
        <v>0.95902745679224266</v>
      </c>
      <c r="E208">
        <v>-0.1627097436414939</v>
      </c>
      <c r="F208" s="18">
        <f t="shared" si="9"/>
        <v>2.5408618750239999E-4</v>
      </c>
      <c r="G208" s="18">
        <f t="shared" si="10"/>
        <v>7.9146410045219898E-2</v>
      </c>
      <c r="I208" s="6" t="s">
        <v>415</v>
      </c>
      <c r="J208" s="20">
        <v>2.5408618750239999E-4</v>
      </c>
      <c r="L208" s="2" t="str">
        <f>_xlfn.XLOOKUP(I208,Sheet!$B$2:$B$900,Sheet!$A$2:$A$900)</f>
        <v>IPG</v>
      </c>
      <c r="M208" s="17">
        <f t="shared" si="11"/>
        <v>2.5408618750239999E-4</v>
      </c>
      <c r="P208" s="7"/>
      <c r="R208" s="6" t="s">
        <v>414</v>
      </c>
      <c r="S208" s="20">
        <v>7.9146410045219898E-2</v>
      </c>
      <c r="V208" s="12"/>
    </row>
    <row r="209" spans="1:22">
      <c r="A209" s="1" t="s">
        <v>416</v>
      </c>
      <c r="B209">
        <v>0.23415535765066711</v>
      </c>
      <c r="C209">
        <v>0.40676556627577581</v>
      </c>
      <c r="D209">
        <v>1.049294319770524</v>
      </c>
      <c r="E209">
        <v>0.17261020862510859</v>
      </c>
      <c r="F209" s="18">
        <f t="shared" si="9"/>
        <v>4.0265147672610002E-4</v>
      </c>
      <c r="G209" s="18">
        <f t="shared" si="10"/>
        <v>9.60453763835383E-2</v>
      </c>
      <c r="I209" s="6" t="s">
        <v>417</v>
      </c>
      <c r="J209" s="20">
        <v>4.0265147672610002E-4</v>
      </c>
      <c r="L209" s="2" t="str">
        <f>_xlfn.XLOOKUP(I209,Sheet!$B$2:$B$900,Sheet!$A$2:$A$900)</f>
        <v>IRM</v>
      </c>
      <c r="M209" s="17">
        <f t="shared" si="11"/>
        <v>4.0265147672610002E-4</v>
      </c>
      <c r="P209" s="7"/>
      <c r="R209" s="6" t="s">
        <v>416</v>
      </c>
      <c r="S209" s="20">
        <v>9.60453763835383E-2</v>
      </c>
      <c r="V209" s="12"/>
    </row>
    <row r="210" spans="1:22">
      <c r="A210" s="1" t="s">
        <v>418</v>
      </c>
      <c r="B210">
        <v>0.2622832602318152</v>
      </c>
      <c r="C210">
        <v>0.28108762865623999</v>
      </c>
      <c r="D210">
        <v>1.209957600685329</v>
      </c>
      <c r="E210">
        <v>1.8804368424424841E-2</v>
      </c>
      <c r="F210" s="18">
        <f t="shared" si="9"/>
        <v>7.5495718862116394E-5</v>
      </c>
      <c r="G210" s="18">
        <f t="shared" si="10"/>
        <v>4.2395708609414398E-2</v>
      </c>
      <c r="I210" s="6" t="s">
        <v>419</v>
      </c>
      <c r="J210" s="20">
        <v>7.5495718862116394E-5</v>
      </c>
      <c r="L210" s="2" t="str">
        <f>_xlfn.XLOOKUP(I210,Sheet!$B$2:$B$900,Sheet!$A$2:$A$900)</f>
        <v>ISRG</v>
      </c>
      <c r="M210" s="17">
        <f t="shared" si="11"/>
        <v>7.5495718862116394E-5</v>
      </c>
      <c r="P210" s="7"/>
      <c r="R210" s="6" t="s">
        <v>418</v>
      </c>
      <c r="S210" s="20">
        <v>4.2395708609414398E-2</v>
      </c>
      <c r="V210" s="12"/>
    </row>
    <row r="211" spans="1:22">
      <c r="A211" s="1" t="s">
        <v>420</v>
      </c>
      <c r="B211">
        <v>0.22620372990142759</v>
      </c>
      <c r="C211">
        <v>0.32591665758141758</v>
      </c>
      <c r="D211">
        <v>1.003875554573924</v>
      </c>
      <c r="E211">
        <v>9.9712927679990043E-2</v>
      </c>
      <c r="F211" s="18">
        <f t="shared" si="9"/>
        <v>6.1096723701329996E-4</v>
      </c>
      <c r="G211" s="18">
        <f t="shared" si="10"/>
        <v>9.9624131465255297E-2</v>
      </c>
      <c r="I211" s="6" t="s">
        <v>421</v>
      </c>
      <c r="J211" s="20">
        <v>6.1096723701329996E-4</v>
      </c>
      <c r="L211" s="2" t="str">
        <f>_xlfn.XLOOKUP(I211,Sheet!$B$2:$B$900,Sheet!$A$2:$A$900)</f>
        <v>IT</v>
      </c>
      <c r="M211" s="17">
        <f t="shared" si="11"/>
        <v>6.1096723701329996E-4</v>
      </c>
      <c r="P211" s="7"/>
      <c r="R211" s="6" t="s">
        <v>420</v>
      </c>
      <c r="S211" s="20">
        <v>9.9624131465255297E-2</v>
      </c>
      <c r="V211" s="12"/>
    </row>
    <row r="212" spans="1:22">
      <c r="A212" s="1" t="s">
        <v>422</v>
      </c>
      <c r="B212">
        <v>0.22752651619217781</v>
      </c>
      <c r="C212">
        <v>0.2159909371532199</v>
      </c>
      <c r="D212">
        <v>1.011431154740269</v>
      </c>
      <c r="E212">
        <v>-1.1535579038957879E-2</v>
      </c>
      <c r="F212" s="18">
        <f t="shared" si="9"/>
        <v>2.1291918991409999E-4</v>
      </c>
      <c r="G212" s="18">
        <f t="shared" si="10"/>
        <v>4.38370099020369E-2</v>
      </c>
      <c r="I212" s="6" t="s">
        <v>423</v>
      </c>
      <c r="J212" s="20">
        <v>2.1291918991409999E-4</v>
      </c>
      <c r="L212" s="2" t="str">
        <f>_xlfn.XLOOKUP(I212,Sheet!$B$2:$B$900,Sheet!$A$2:$A$900)</f>
        <v>ITW</v>
      </c>
      <c r="M212" s="17">
        <f t="shared" si="11"/>
        <v>2.1291918991409999E-4</v>
      </c>
      <c r="P212" s="7"/>
      <c r="R212" s="6" t="s">
        <v>422</v>
      </c>
      <c r="S212" s="20">
        <v>4.38370099020369E-2</v>
      </c>
      <c r="V212" s="12"/>
    </row>
    <row r="213" spans="1:22">
      <c r="A213" s="1" t="s">
        <v>424</v>
      </c>
      <c r="B213">
        <v>0.32165245212454763</v>
      </c>
      <c r="C213">
        <v>9.1291803291790541E-2</v>
      </c>
      <c r="D213">
        <v>1.549067462404625</v>
      </c>
      <c r="E213">
        <v>-0.230360648832757</v>
      </c>
      <c r="F213" s="18">
        <f t="shared" si="9"/>
        <v>-1.598029344684E-4</v>
      </c>
      <c r="G213" s="18">
        <f t="shared" si="10"/>
        <v>3.12159785970842E-2</v>
      </c>
      <c r="I213" s="6" t="s">
        <v>425</v>
      </c>
      <c r="J213" s="20">
        <v>-1.598029344684E-4</v>
      </c>
      <c r="L213" s="2" t="str">
        <f>_xlfn.XLOOKUP(I213,Sheet!$B$2:$B$900,Sheet!$A$2:$A$900)</f>
        <v>IVZ</v>
      </c>
      <c r="M213" s="17">
        <f t="shared" si="11"/>
        <v>-1.598029344684E-4</v>
      </c>
      <c r="P213" s="7"/>
      <c r="R213" s="6" t="s">
        <v>424</v>
      </c>
      <c r="S213" s="20">
        <v>3.12159785970842E-2</v>
      </c>
      <c r="V213" s="12"/>
    </row>
    <row r="214" spans="1:22">
      <c r="A214" s="1" t="s">
        <v>426</v>
      </c>
      <c r="B214">
        <v>0.2039506057783888</v>
      </c>
      <c r="C214">
        <v>0.1123498926304053</v>
      </c>
      <c r="D214">
        <v>0.87676831926203791</v>
      </c>
      <c r="E214">
        <v>-9.1600713147983515E-2</v>
      </c>
      <c r="F214" s="18">
        <f t="shared" si="9"/>
        <v>3.5396263052099998E-4</v>
      </c>
      <c r="G214" s="18">
        <f t="shared" si="10"/>
        <v>6.5041188908856296E-2</v>
      </c>
      <c r="I214" s="6" t="s">
        <v>427</v>
      </c>
      <c r="J214" s="20">
        <v>3.5396263052099998E-4</v>
      </c>
      <c r="L214" s="2" t="str">
        <f>_xlfn.XLOOKUP(I214,Sheet!$B$2:$B$900,Sheet!$A$2:$A$900)</f>
        <v>J</v>
      </c>
      <c r="M214" s="17">
        <f t="shared" si="11"/>
        <v>3.5396263052099998E-4</v>
      </c>
      <c r="P214" s="7"/>
      <c r="R214" s="6" t="s">
        <v>426</v>
      </c>
      <c r="S214" s="20">
        <v>6.5041188908856296E-2</v>
      </c>
      <c r="V214" s="12"/>
    </row>
    <row r="215" spans="1:22">
      <c r="A215" s="1" t="s">
        <v>428</v>
      </c>
      <c r="B215">
        <v>0.22299017670305921</v>
      </c>
      <c r="C215">
        <v>0.17814596038216199</v>
      </c>
      <c r="D215">
        <v>0.98552011556617636</v>
      </c>
      <c r="E215">
        <v>-4.4844216320897218E-2</v>
      </c>
      <c r="F215" s="18">
        <f t="shared" si="9"/>
        <v>3.1415256103800002E-4</v>
      </c>
      <c r="G215" s="18">
        <f t="shared" si="10"/>
        <v>7.6062086941870999E-2</v>
      </c>
      <c r="I215" s="6" t="s">
        <v>429</v>
      </c>
      <c r="J215" s="20">
        <v>3.1415256103800002E-4</v>
      </c>
      <c r="L215" s="2" t="str">
        <f>_xlfn.XLOOKUP(I215,Sheet!$B$2:$B$900,Sheet!$A$2:$A$900)</f>
        <v>JBHT</v>
      </c>
      <c r="M215" s="17">
        <f t="shared" si="11"/>
        <v>3.1415256103800002E-4</v>
      </c>
      <c r="P215" s="7"/>
      <c r="R215" s="6" t="s">
        <v>428</v>
      </c>
      <c r="S215" s="20">
        <v>7.6062086941870999E-2</v>
      </c>
      <c r="V215" s="12"/>
    </row>
    <row r="216" spans="1:22">
      <c r="A216" s="1" t="s">
        <v>430</v>
      </c>
      <c r="B216">
        <v>0.25160951231238399</v>
      </c>
      <c r="C216">
        <v>0.69286460442317954</v>
      </c>
      <c r="D216">
        <v>1.148990404306359</v>
      </c>
      <c r="E216">
        <v>0.44125509211079561</v>
      </c>
      <c r="F216" s="18">
        <f t="shared" si="9"/>
        <v>5.7675706309339998E-4</v>
      </c>
      <c r="G216" s="18">
        <f t="shared" si="10"/>
        <v>0.1016710836943215</v>
      </c>
      <c r="I216" s="6" t="s">
        <v>431</v>
      </c>
      <c r="J216" s="20">
        <v>5.7675706309339998E-4</v>
      </c>
      <c r="L216" s="2" t="str">
        <f>_xlfn.XLOOKUP(I216,Sheet!$B$2:$B$900,Sheet!$A$2:$A$900)</f>
        <v>JBL</v>
      </c>
      <c r="M216" s="17">
        <f t="shared" si="11"/>
        <v>5.7675706309339998E-4</v>
      </c>
      <c r="P216" s="7"/>
      <c r="R216" s="6" t="s">
        <v>430</v>
      </c>
      <c r="S216" s="20">
        <v>0.1016710836943215</v>
      </c>
      <c r="V216" s="12"/>
    </row>
    <row r="217" spans="1:22">
      <c r="A217" s="1" t="s">
        <v>432</v>
      </c>
      <c r="B217">
        <v>0.2382952751364795</v>
      </c>
      <c r="C217">
        <v>-4.5609298257466069E-2</v>
      </c>
      <c r="D217">
        <v>1.072941042951121</v>
      </c>
      <c r="E217">
        <v>-0.28390457339394559</v>
      </c>
      <c r="F217" s="18">
        <f t="shared" si="9"/>
        <v>4.3965515741610002E-4</v>
      </c>
      <c r="G217" s="18">
        <f t="shared" si="10"/>
        <v>7.9430657784302E-2</v>
      </c>
      <c r="I217" s="6" t="s">
        <v>433</v>
      </c>
      <c r="J217" s="20">
        <v>4.3965515741610002E-4</v>
      </c>
      <c r="L217" s="2" t="str">
        <f>_xlfn.XLOOKUP(I217,Sheet!$B$2:$B$900,Sheet!$A$2:$A$900)</f>
        <v>JCI</v>
      </c>
      <c r="M217" s="17">
        <f t="shared" si="11"/>
        <v>4.3965515741610002E-4</v>
      </c>
      <c r="P217" s="7"/>
      <c r="R217" s="6" t="s">
        <v>432</v>
      </c>
      <c r="S217" s="20">
        <v>7.9430657784302E-2</v>
      </c>
      <c r="V217" s="12"/>
    </row>
    <row r="218" spans="1:22">
      <c r="A218" s="1" t="s">
        <v>434</v>
      </c>
      <c r="B218">
        <v>0.21720582517160311</v>
      </c>
      <c r="C218">
        <v>-2.1347837291743051E-2</v>
      </c>
      <c r="D218">
        <v>0.95248057796371155</v>
      </c>
      <c r="E218">
        <v>-0.23855366246334619</v>
      </c>
      <c r="F218" s="18">
        <f t="shared" si="9"/>
        <v>7.9688556744094091E-5</v>
      </c>
      <c r="G218" s="18">
        <f t="shared" si="10"/>
        <v>2.1430143552231901E-2</v>
      </c>
      <c r="I218" s="6" t="s">
        <v>435</v>
      </c>
      <c r="J218" s="20">
        <v>7.9688556744094091E-5</v>
      </c>
      <c r="L218" s="2" t="str">
        <f>_xlfn.XLOOKUP(I218,Sheet!$B$2:$B$900,Sheet!$A$2:$A$900)</f>
        <v>JKHY</v>
      </c>
      <c r="M218" s="17">
        <f t="shared" si="11"/>
        <v>7.9688556744094091E-5</v>
      </c>
      <c r="P218" s="7"/>
      <c r="R218" s="6" t="s">
        <v>434</v>
      </c>
      <c r="S218" s="20">
        <v>2.1430143552231901E-2</v>
      </c>
      <c r="V218" s="12"/>
    </row>
    <row r="219" spans="1:22">
      <c r="A219" s="1" t="s">
        <v>436</v>
      </c>
      <c r="B219">
        <v>0.109826182552504</v>
      </c>
      <c r="C219">
        <v>-7.6185314474364718E-2</v>
      </c>
      <c r="D219">
        <v>0.33914065199972432</v>
      </c>
      <c r="E219">
        <v>-0.1860114970268687</v>
      </c>
      <c r="F219" s="18">
        <f t="shared" si="9"/>
        <v>1.47164563049E-4</v>
      </c>
      <c r="G219" s="18">
        <f t="shared" si="10"/>
        <v>3.0505115325964501E-2</v>
      </c>
      <c r="I219" s="6" t="s">
        <v>437</v>
      </c>
      <c r="J219" s="20">
        <v>1.47164563049E-4</v>
      </c>
      <c r="L219" s="2" t="str">
        <f>_xlfn.XLOOKUP(I219,Sheet!$B$2:$B$900,Sheet!$A$2:$A$900)</f>
        <v>JNJ</v>
      </c>
      <c r="M219" s="17">
        <f t="shared" si="11"/>
        <v>1.47164563049E-4</v>
      </c>
      <c r="P219" s="7"/>
      <c r="R219" s="6" t="s">
        <v>436</v>
      </c>
      <c r="S219" s="20">
        <v>3.0505115325964501E-2</v>
      </c>
      <c r="V219" s="12"/>
    </row>
    <row r="220" spans="1:22">
      <c r="A220" s="1" t="s">
        <v>438</v>
      </c>
      <c r="B220">
        <v>0.15834229227067889</v>
      </c>
      <c r="C220">
        <v>-2.367070068664057E-2</v>
      </c>
      <c r="D220">
        <v>0.61625898110574184</v>
      </c>
      <c r="E220">
        <v>-0.1820129929573194</v>
      </c>
      <c r="F220" s="18">
        <f t="shared" si="9"/>
        <v>-6.7749568469858024E-5</v>
      </c>
      <c r="G220" s="18">
        <f t="shared" si="10"/>
        <v>3.0470018169468101E-2</v>
      </c>
      <c r="I220" s="6" t="s">
        <v>439</v>
      </c>
      <c r="J220" s="20">
        <v>-6.7749568469858024E-5</v>
      </c>
      <c r="L220" s="2" t="str">
        <f>_xlfn.XLOOKUP(I220,Sheet!$B$2:$B$900,Sheet!$A$2:$A$900)</f>
        <v>JNPR</v>
      </c>
      <c r="M220" s="17">
        <f t="shared" si="11"/>
        <v>-6.7749568469858024E-5</v>
      </c>
      <c r="P220" s="7"/>
      <c r="R220" s="6" t="s">
        <v>438</v>
      </c>
      <c r="S220" s="20">
        <v>3.0470018169468101E-2</v>
      </c>
      <c r="V220" s="12"/>
    </row>
    <row r="221" spans="1:22">
      <c r="A221" s="1" t="s">
        <v>440</v>
      </c>
      <c r="B221">
        <v>0.20370178768913949</v>
      </c>
      <c r="C221">
        <v>0.28855370729375662</v>
      </c>
      <c r="D221">
        <v>0.87534709951575906</v>
      </c>
      <c r="E221">
        <v>8.4851919604617076E-2</v>
      </c>
      <c r="F221" s="18">
        <f t="shared" si="9"/>
        <v>-1.8025076870831601E-5</v>
      </c>
      <c r="G221" s="18">
        <f t="shared" si="10"/>
        <v>2.6197061934958701E-2</v>
      </c>
      <c r="I221" s="6" t="s">
        <v>441</v>
      </c>
      <c r="J221" s="20">
        <v>-1.8025076870831601E-5</v>
      </c>
      <c r="L221" s="2" t="str">
        <f>_xlfn.XLOOKUP(I221,Sheet!$B$2:$B$900,Sheet!$A$2:$A$900)</f>
        <v>JPM</v>
      </c>
      <c r="M221" s="17">
        <f t="shared" si="11"/>
        <v>-1.8025076870831601E-5</v>
      </c>
      <c r="P221" s="7"/>
      <c r="R221" s="6" t="s">
        <v>440</v>
      </c>
      <c r="S221" s="20">
        <v>2.6197061934958701E-2</v>
      </c>
      <c r="V221" s="12"/>
    </row>
    <row r="222" spans="1:22">
      <c r="A222" s="1" t="s">
        <v>442</v>
      </c>
      <c r="B222">
        <v>9.223668799591056E-2</v>
      </c>
      <c r="C222">
        <v>-0.12426462285684781</v>
      </c>
      <c r="D222">
        <v>0.23867152185599921</v>
      </c>
      <c r="E222">
        <v>-0.21650131085275839</v>
      </c>
      <c r="F222" s="18">
        <f t="shared" si="9"/>
        <v>2.301597713818E-4</v>
      </c>
      <c r="G222" s="18">
        <f t="shared" si="10"/>
        <v>1.73805745220009E-2</v>
      </c>
      <c r="I222" s="6" t="s">
        <v>443</v>
      </c>
      <c r="J222" s="20">
        <v>2.301597713818E-4</v>
      </c>
      <c r="L222" s="2" t="str">
        <f>_xlfn.XLOOKUP(I222,Sheet!$B$2:$B$900,Sheet!$A$2:$A$900)</f>
        <v>K</v>
      </c>
      <c r="M222" s="17">
        <f t="shared" si="11"/>
        <v>2.301597713818E-4</v>
      </c>
      <c r="P222" s="7"/>
      <c r="R222" s="6" t="s">
        <v>442</v>
      </c>
      <c r="S222" s="20">
        <v>1.73805745220009E-2</v>
      </c>
      <c r="V222" s="12"/>
    </row>
    <row r="223" spans="1:22">
      <c r="A223" s="1" t="s">
        <v>444</v>
      </c>
      <c r="B223">
        <v>0.1060898611988733</v>
      </c>
      <c r="C223">
        <v>-2.7118842919484409E-2</v>
      </c>
      <c r="D223">
        <v>0.31779922259543308</v>
      </c>
      <c r="E223">
        <v>-0.1332087041183577</v>
      </c>
      <c r="F223" s="18">
        <f t="shared" si="9"/>
        <v>1.8400829261659999E-4</v>
      </c>
      <c r="G223" s="18">
        <f t="shared" si="10"/>
        <v>4.3367847306121497E-2</v>
      </c>
      <c r="I223" s="6" t="s">
        <v>445</v>
      </c>
      <c r="J223" s="20">
        <v>1.8400829261659999E-4</v>
      </c>
      <c r="L223" s="2" t="str">
        <f>_xlfn.XLOOKUP(I223,Sheet!$B$2:$B$900,Sheet!$A$2:$A$900)</f>
        <v>KDP</v>
      </c>
      <c r="M223" s="17">
        <f t="shared" si="11"/>
        <v>1.8400829261659999E-4</v>
      </c>
      <c r="P223" s="7"/>
      <c r="R223" s="6" t="s">
        <v>444</v>
      </c>
      <c r="S223" s="20">
        <v>4.3367847306121497E-2</v>
      </c>
      <c r="V223" s="12"/>
    </row>
    <row r="224" spans="1:22">
      <c r="A224" s="1" t="s">
        <v>446</v>
      </c>
      <c r="B224">
        <v>0.42341986013630928</v>
      </c>
      <c r="C224">
        <v>4.3582461506288313E-2</v>
      </c>
      <c r="D224">
        <v>2.1303509624521371</v>
      </c>
      <c r="E224">
        <v>-0.37983739863002097</v>
      </c>
      <c r="F224" s="18">
        <f t="shared" si="9"/>
        <v>-6.9810752136053754E-5</v>
      </c>
      <c r="G224" s="18">
        <f t="shared" si="10"/>
        <v>3.7636920911197198E-2</v>
      </c>
      <c r="I224" s="6" t="s">
        <v>447</v>
      </c>
      <c r="J224" s="20">
        <v>-6.9810752136053754E-5</v>
      </c>
      <c r="L224" s="2" t="str">
        <f>_xlfn.XLOOKUP(I224,Sheet!$B$2:$B$900,Sheet!$A$2:$A$900)</f>
        <v>KEY</v>
      </c>
      <c r="M224" s="17">
        <f t="shared" si="11"/>
        <v>-6.9810752136053754E-5</v>
      </c>
      <c r="P224" s="7"/>
      <c r="R224" s="6" t="s">
        <v>446</v>
      </c>
      <c r="S224" s="20">
        <v>3.7636920911197198E-2</v>
      </c>
      <c r="V224" s="12"/>
    </row>
    <row r="225" spans="1:22">
      <c r="A225" s="1" t="s">
        <v>448</v>
      </c>
      <c r="B225">
        <v>0.25488831656485572</v>
      </c>
      <c r="C225">
        <v>9.7828653985460257E-2</v>
      </c>
      <c r="D225">
        <v>1.167718549682992</v>
      </c>
      <c r="E225">
        <v>-0.15705966257939549</v>
      </c>
      <c r="F225" s="18">
        <f t="shared" si="9"/>
        <v>2.5956804256240001E-4</v>
      </c>
      <c r="G225" s="18">
        <f t="shared" si="10"/>
        <v>4.9453551080140101E-2</v>
      </c>
      <c r="I225" s="6" t="s">
        <v>449</v>
      </c>
      <c r="J225" s="20">
        <v>2.5956804256240001E-4</v>
      </c>
      <c r="L225" s="2" t="str">
        <f>_xlfn.XLOOKUP(I225,Sheet!$B$2:$B$900,Sheet!$A$2:$A$900)</f>
        <v>KIM</v>
      </c>
      <c r="M225" s="17">
        <f t="shared" si="11"/>
        <v>2.5956804256240001E-4</v>
      </c>
      <c r="P225" s="7"/>
      <c r="R225" s="6" t="s">
        <v>448</v>
      </c>
      <c r="S225" s="20">
        <v>4.9453551080140101E-2</v>
      </c>
      <c r="V225" s="12"/>
    </row>
    <row r="226" spans="1:22">
      <c r="A226" s="1" t="s">
        <v>450</v>
      </c>
      <c r="B226">
        <v>0.34731879466958188</v>
      </c>
      <c r="C226">
        <v>0.50278681862232633</v>
      </c>
      <c r="D226">
        <v>1.695670601066382</v>
      </c>
      <c r="E226">
        <v>0.15546802395274439</v>
      </c>
      <c r="F226" s="18">
        <f t="shared" si="9"/>
        <v>1.0087342496729E-3</v>
      </c>
      <c r="G226" s="18">
        <f t="shared" si="10"/>
        <v>0.11359565692301569</v>
      </c>
      <c r="I226" s="6" t="s">
        <v>451</v>
      </c>
      <c r="J226" s="20">
        <v>1.0087342496729E-3</v>
      </c>
      <c r="L226" s="2" t="str">
        <f>_xlfn.XLOOKUP(I226,Sheet!$B$2:$B$900,Sheet!$A$2:$A$900)</f>
        <v>KLAC</v>
      </c>
      <c r="M226" s="17">
        <f t="shared" si="11"/>
        <v>1.0087342496729E-3</v>
      </c>
      <c r="P226" s="7"/>
      <c r="R226" s="6" t="s">
        <v>450</v>
      </c>
      <c r="S226" s="20">
        <v>0.11359565692301569</v>
      </c>
      <c r="V226" s="12"/>
    </row>
    <row r="227" spans="1:22">
      <c r="A227" s="1" t="s">
        <v>452</v>
      </c>
      <c r="B227">
        <v>0.10259253193359159</v>
      </c>
      <c r="C227">
        <v>-6.2036596726429472E-2</v>
      </c>
      <c r="D227">
        <v>0.29782288797259809</v>
      </c>
      <c r="E227">
        <v>-0.16462912866002111</v>
      </c>
      <c r="F227" s="18">
        <f t="shared" si="9"/>
        <v>1.053467008724E-4</v>
      </c>
      <c r="G227" s="18">
        <f t="shared" si="10"/>
        <v>-2.34221178712988E-2</v>
      </c>
      <c r="I227" s="6" t="s">
        <v>453</v>
      </c>
      <c r="J227" s="20">
        <v>1.053467008724E-4</v>
      </c>
      <c r="L227" s="2" t="str">
        <f>_xlfn.XLOOKUP(I227,Sheet!$B$2:$B$900,Sheet!$A$2:$A$900)</f>
        <v>KMB</v>
      </c>
      <c r="M227" s="17">
        <f t="shared" si="11"/>
        <v>1.053467008724E-4</v>
      </c>
      <c r="P227" s="7"/>
      <c r="R227" s="6" t="s">
        <v>452</v>
      </c>
      <c r="S227" s="20">
        <v>-2.34221178712988E-2</v>
      </c>
      <c r="V227" s="12"/>
    </row>
    <row r="228" spans="1:22">
      <c r="A228" s="1" t="s">
        <v>454</v>
      </c>
      <c r="B228">
        <v>0.3252708088576895</v>
      </c>
      <c r="C228">
        <v>0.31976880698633381</v>
      </c>
      <c r="D228">
        <v>1.569735091730688</v>
      </c>
      <c r="E228">
        <v>-5.5020018713556884E-3</v>
      </c>
      <c r="F228" s="18">
        <f t="shared" si="9"/>
        <v>-3.3206606516250002E-4</v>
      </c>
      <c r="G228" s="18">
        <f t="shared" si="10"/>
        <v>7.9629262369436005E-3</v>
      </c>
      <c r="I228" s="6" t="s">
        <v>455</v>
      </c>
      <c r="J228" s="20">
        <v>-3.3206606516250002E-4</v>
      </c>
      <c r="L228" s="2" t="str">
        <f>_xlfn.XLOOKUP(I228,Sheet!$B$2:$B$900,Sheet!$A$2:$A$900)</f>
        <v>KMX</v>
      </c>
      <c r="M228" s="17">
        <f t="shared" si="11"/>
        <v>-3.3206606516250002E-4</v>
      </c>
      <c r="P228" s="7"/>
      <c r="R228" s="6" t="s">
        <v>454</v>
      </c>
      <c r="S228" s="20">
        <v>7.9629262369436005E-3</v>
      </c>
      <c r="V228" s="12"/>
    </row>
    <row r="229" spans="1:22">
      <c r="A229" s="1" t="s">
        <v>456</v>
      </c>
      <c r="B229">
        <v>0.1174944201416908</v>
      </c>
      <c r="C229">
        <v>-3.6359507012931107E-2</v>
      </c>
      <c r="D229">
        <v>0.38294072583596878</v>
      </c>
      <c r="E229">
        <v>-0.1538539271546219</v>
      </c>
      <c r="F229" s="18">
        <f t="shared" si="9"/>
        <v>9.9823399039512841E-5</v>
      </c>
      <c r="G229" s="18">
        <f t="shared" si="10"/>
        <v>2.7581420946833801E-2</v>
      </c>
      <c r="I229" s="6" t="s">
        <v>457</v>
      </c>
      <c r="J229" s="20">
        <v>9.9823399039512841E-5</v>
      </c>
      <c r="L229" s="2" t="str">
        <f>_xlfn.XLOOKUP(I229,Sheet!$B$2:$B$900,Sheet!$A$2:$A$900)</f>
        <v>KO</v>
      </c>
      <c r="M229" s="17">
        <f t="shared" si="11"/>
        <v>9.9823399039512841E-5</v>
      </c>
      <c r="P229" s="7"/>
      <c r="R229" s="6" t="s">
        <v>456</v>
      </c>
      <c r="S229" s="20">
        <v>2.7581420946833801E-2</v>
      </c>
      <c r="V229" s="12"/>
    </row>
    <row r="230" spans="1:22">
      <c r="A230" s="1" t="s">
        <v>458</v>
      </c>
      <c r="B230">
        <v>9.273994927745452E-2</v>
      </c>
      <c r="C230">
        <v>6.730967778055541E-2</v>
      </c>
      <c r="D230">
        <v>0.24154609127748289</v>
      </c>
      <c r="E230">
        <v>-2.5430271496899109E-2</v>
      </c>
      <c r="F230" s="18">
        <f t="shared" si="9"/>
        <v>5.3795971795529999E-4</v>
      </c>
      <c r="G230" s="18">
        <f t="shared" si="10"/>
        <v>9.0494792854418596E-2</v>
      </c>
      <c r="I230" s="6" t="s">
        <v>459</v>
      </c>
      <c r="J230" s="20">
        <v>5.3795971795529999E-4</v>
      </c>
      <c r="L230" s="2" t="str">
        <f>_xlfn.XLOOKUP(I230,Sheet!$B$2:$B$900,Sheet!$A$2:$A$900)</f>
        <v>KR</v>
      </c>
      <c r="M230" s="17">
        <f t="shared" si="11"/>
        <v>5.3795971795529999E-4</v>
      </c>
      <c r="P230" s="7"/>
      <c r="R230" s="6" t="s">
        <v>458</v>
      </c>
      <c r="S230" s="20">
        <v>9.0494792854418596E-2</v>
      </c>
      <c r="V230" s="12"/>
    </row>
    <row r="231" spans="1:22">
      <c r="A231" s="1" t="s">
        <v>460</v>
      </c>
      <c r="B231">
        <v>0.17430711504075411</v>
      </c>
      <c r="C231">
        <v>0.19686022033841491</v>
      </c>
      <c r="D231">
        <v>0.70744817653415448</v>
      </c>
      <c r="E231">
        <v>2.2553105297660751E-2</v>
      </c>
      <c r="F231" s="18">
        <f t="shared" si="9"/>
        <v>-1.4926274113250001E-4</v>
      </c>
      <c r="G231" s="18">
        <f t="shared" si="10"/>
        <v>1.52124552690662E-2</v>
      </c>
      <c r="I231" s="6" t="s">
        <v>461</v>
      </c>
      <c r="J231" s="20">
        <v>-1.4926274113250001E-4</v>
      </c>
      <c r="L231" s="2" t="str">
        <f>_xlfn.XLOOKUP(I231,Sheet!$B$2:$B$900,Sheet!$A$2:$A$900)</f>
        <v>L</v>
      </c>
      <c r="M231" s="17">
        <f t="shared" si="11"/>
        <v>-1.4926274113250001E-4</v>
      </c>
      <c r="P231" s="7"/>
      <c r="R231" s="6" t="s">
        <v>460</v>
      </c>
      <c r="S231" s="20">
        <v>1.52124552690662E-2</v>
      </c>
      <c r="V231" s="12"/>
    </row>
    <row r="232" spans="1:22">
      <c r="A232" s="1" t="s">
        <v>462</v>
      </c>
      <c r="B232">
        <v>0.17062996401621361</v>
      </c>
      <c r="C232">
        <v>7.8015106407121171E-2</v>
      </c>
      <c r="D232">
        <v>0.68644472111057575</v>
      </c>
      <c r="E232">
        <v>-9.2614857609092466E-2</v>
      </c>
      <c r="F232" s="18">
        <f t="shared" si="9"/>
        <v>4.4251982408050002E-4</v>
      </c>
      <c r="G232" s="18">
        <f t="shared" si="10"/>
        <v>2.17347100996476E-2</v>
      </c>
      <c r="I232" s="6" t="s">
        <v>463</v>
      </c>
      <c r="J232" s="20">
        <v>4.4251982408050002E-4</v>
      </c>
      <c r="L232" s="2" t="str">
        <f>_xlfn.XLOOKUP(I232,Sheet!$B$2:$B$900,Sheet!$A$2:$A$900)</f>
        <v>LDOS</v>
      </c>
      <c r="M232" s="17">
        <f t="shared" si="11"/>
        <v>4.4251982408050002E-4</v>
      </c>
      <c r="P232" s="7"/>
      <c r="R232" s="6" t="s">
        <v>462</v>
      </c>
      <c r="S232" s="20">
        <v>2.17347100996476E-2</v>
      </c>
      <c r="V232" s="12"/>
    </row>
    <row r="233" spans="1:22">
      <c r="A233" s="1" t="s">
        <v>464</v>
      </c>
      <c r="B233">
        <v>0.25975378722780251</v>
      </c>
      <c r="C233">
        <v>0.54930101548588817</v>
      </c>
      <c r="D233">
        <v>1.1955095475239641</v>
      </c>
      <c r="E233">
        <v>0.28954722825808571</v>
      </c>
      <c r="F233" s="18">
        <f t="shared" si="9"/>
        <v>5.5099417891789999E-4</v>
      </c>
      <c r="G233" s="18">
        <f t="shared" si="10"/>
        <v>7.0464871914963104E-2</v>
      </c>
      <c r="I233" s="6" t="s">
        <v>465</v>
      </c>
      <c r="J233" s="20">
        <v>5.5099417891789999E-4</v>
      </c>
      <c r="L233" s="2" t="str">
        <f>_xlfn.XLOOKUP(I233,Sheet!$B$2:$B$900,Sheet!$A$2:$A$900)</f>
        <v>LEN</v>
      </c>
      <c r="M233" s="17">
        <f t="shared" si="11"/>
        <v>5.5099417891789999E-4</v>
      </c>
      <c r="P233" s="7"/>
      <c r="R233" s="6" t="s">
        <v>464</v>
      </c>
      <c r="S233" s="20">
        <v>7.0464871914963104E-2</v>
      </c>
      <c r="V233" s="12"/>
    </row>
    <row r="234" spans="1:22">
      <c r="A234" s="1" t="s">
        <v>466</v>
      </c>
      <c r="B234">
        <v>0.16376225946964049</v>
      </c>
      <c r="C234">
        <v>0.14806790134810241</v>
      </c>
      <c r="D234">
        <v>0.64721719813325029</v>
      </c>
      <c r="E234">
        <v>-1.5694358121538049E-2</v>
      </c>
      <c r="F234" s="18">
        <f t="shared" si="9"/>
        <v>2.7820792926380001E-4</v>
      </c>
      <c r="G234" s="18">
        <f t="shared" si="10"/>
        <v>5.8104776439623702E-2</v>
      </c>
      <c r="I234" s="6" t="s">
        <v>467</v>
      </c>
      <c r="J234" s="20">
        <v>2.7820792926380001E-4</v>
      </c>
      <c r="L234" s="2" t="str">
        <f>_xlfn.XLOOKUP(I234,Sheet!$B$2:$B$900,Sheet!$A$2:$A$900)</f>
        <v>LH</v>
      </c>
      <c r="M234" s="17">
        <f t="shared" si="11"/>
        <v>2.7820792926380001E-4</v>
      </c>
      <c r="P234" s="7"/>
      <c r="R234" s="6" t="s">
        <v>466</v>
      </c>
      <c r="S234" s="20">
        <v>5.8104776439623702E-2</v>
      </c>
      <c r="V234" s="12"/>
    </row>
    <row r="235" spans="1:22">
      <c r="A235" s="1" t="s">
        <v>468</v>
      </c>
      <c r="B235">
        <v>0.15708015626635249</v>
      </c>
      <c r="C235">
        <v>6.2527260552268982E-2</v>
      </c>
      <c r="D235">
        <v>0.60904980826284116</v>
      </c>
      <c r="E235">
        <v>-9.4552895714083568E-2</v>
      </c>
      <c r="F235" s="18">
        <f t="shared" si="9"/>
        <v>2.4069703649399999E-4</v>
      </c>
      <c r="G235" s="18">
        <f t="shared" si="10"/>
        <v>2.4913860684100699E-2</v>
      </c>
      <c r="I235" s="6" t="s">
        <v>469</v>
      </c>
      <c r="J235" s="20">
        <v>2.4069703649399999E-4</v>
      </c>
      <c r="L235" s="2" t="str">
        <f>_xlfn.XLOOKUP(I235,Sheet!$B$2:$B$900,Sheet!$A$2:$A$900)</f>
        <v>LHX</v>
      </c>
      <c r="M235" s="17">
        <f t="shared" si="11"/>
        <v>2.4069703649399999E-4</v>
      </c>
      <c r="P235" s="7"/>
      <c r="R235" s="6" t="s">
        <v>468</v>
      </c>
      <c r="S235" s="20">
        <v>2.4913860684100699E-2</v>
      </c>
      <c r="V235" s="12"/>
    </row>
    <row r="236" spans="1:22">
      <c r="A236" s="1" t="s">
        <v>470</v>
      </c>
      <c r="B236">
        <v>0.1870716572030002</v>
      </c>
      <c r="C236">
        <v>0.26379231075731108</v>
      </c>
      <c r="D236">
        <v>0.78035774443547001</v>
      </c>
      <c r="E236">
        <v>7.672065355431093E-2</v>
      </c>
      <c r="F236" s="18">
        <f t="shared" si="9"/>
        <v>3.6460576092439998E-4</v>
      </c>
      <c r="G236" s="18">
        <f t="shared" si="10"/>
        <v>6.7897236601004898E-2</v>
      </c>
      <c r="I236" s="6" t="s">
        <v>471</v>
      </c>
      <c r="J236" s="20">
        <v>3.6460576092439998E-4</v>
      </c>
      <c r="L236" s="2" t="str">
        <f>_xlfn.XLOOKUP(I236,Sheet!$B$2:$B$900,Sheet!$A$2:$A$900)</f>
        <v>LIN</v>
      </c>
      <c r="M236" s="17">
        <f t="shared" si="11"/>
        <v>3.6460576092439998E-4</v>
      </c>
      <c r="P236" s="7"/>
      <c r="R236" s="6" t="s">
        <v>470</v>
      </c>
      <c r="S236" s="20">
        <v>6.7897236601004898E-2</v>
      </c>
      <c r="V236" s="12"/>
    </row>
    <row r="237" spans="1:22">
      <c r="A237" s="1" t="s">
        <v>472</v>
      </c>
      <c r="B237">
        <v>0.2102759641993163</v>
      </c>
      <c r="C237">
        <v>-6.7636782276302099E-2</v>
      </c>
      <c r="D237">
        <v>0.91289802477194726</v>
      </c>
      <c r="E237">
        <v>-0.27791274647561842</v>
      </c>
      <c r="F237" s="18">
        <f t="shared" si="9"/>
        <v>4.5080441072090001E-4</v>
      </c>
      <c r="G237" s="18">
        <f t="shared" si="10"/>
        <v>9.0324810099705402E-2</v>
      </c>
      <c r="I237" s="6" t="s">
        <v>473</v>
      </c>
      <c r="J237" s="20">
        <v>4.5080441072090001E-4</v>
      </c>
      <c r="L237" s="2" t="str">
        <f>_xlfn.XLOOKUP(I237,Sheet!$B$2:$B$900,Sheet!$A$2:$A$900)</f>
        <v>LKQ</v>
      </c>
      <c r="M237" s="17">
        <f t="shared" si="11"/>
        <v>4.5080441072090001E-4</v>
      </c>
      <c r="P237" s="7"/>
      <c r="R237" s="6" t="s">
        <v>472</v>
      </c>
      <c r="S237" s="20">
        <v>9.0324810099705402E-2</v>
      </c>
      <c r="V237" s="12"/>
    </row>
    <row r="238" spans="1:22">
      <c r="A238" s="1" t="s">
        <v>474</v>
      </c>
      <c r="B238">
        <v>0.1270875535803932</v>
      </c>
      <c r="C238">
        <v>0.51616288932051024</v>
      </c>
      <c r="D238">
        <v>0.43773557902734911</v>
      </c>
      <c r="E238">
        <v>0.38907533574011699</v>
      </c>
      <c r="F238" s="18">
        <f t="shared" si="9"/>
        <v>9.8919832161049989E-4</v>
      </c>
      <c r="G238" s="18">
        <f t="shared" si="10"/>
        <v>0.1199055719538424</v>
      </c>
      <c r="I238" s="6" t="s">
        <v>475</v>
      </c>
      <c r="J238" s="20">
        <v>9.8919832161049989E-4</v>
      </c>
      <c r="L238" s="2" t="str">
        <f>_xlfn.XLOOKUP(I238,Sheet!$B$2:$B$900,Sheet!$A$2:$A$900)</f>
        <v>LLY</v>
      </c>
      <c r="M238" s="17">
        <f t="shared" si="11"/>
        <v>9.8919832161049989E-4</v>
      </c>
      <c r="P238" s="7"/>
      <c r="R238" s="6" t="s">
        <v>474</v>
      </c>
      <c r="S238" s="20">
        <v>0.1199055719538424</v>
      </c>
      <c r="V238" s="12"/>
    </row>
    <row r="239" spans="1:22">
      <c r="A239" s="1" t="s">
        <v>476</v>
      </c>
      <c r="B239">
        <v>0.10686615218185121</v>
      </c>
      <c r="C239">
        <v>-2.7972908969893791E-2</v>
      </c>
      <c r="D239">
        <v>0.32223330565263952</v>
      </c>
      <c r="E239">
        <v>-0.13483906115174499</v>
      </c>
      <c r="F239" s="18">
        <f t="shared" si="9"/>
        <v>4.3670284887589999E-4</v>
      </c>
      <c r="G239" s="18">
        <f t="shared" si="10"/>
        <v>1.68923096741487E-2</v>
      </c>
      <c r="I239" s="6" t="s">
        <v>477</v>
      </c>
      <c r="J239" s="20">
        <v>4.3670284887589999E-4</v>
      </c>
      <c r="L239" s="2" t="str">
        <f>_xlfn.XLOOKUP(I239,Sheet!$B$2:$B$900,Sheet!$A$2:$A$900)</f>
        <v>LMT</v>
      </c>
      <c r="M239" s="17">
        <f t="shared" si="11"/>
        <v>4.3670284887589999E-4</v>
      </c>
      <c r="P239" s="7"/>
      <c r="R239" s="6" t="s">
        <v>476</v>
      </c>
      <c r="S239" s="20">
        <v>1.68923096741487E-2</v>
      </c>
      <c r="V239" s="12"/>
    </row>
    <row r="240" spans="1:22">
      <c r="A240" s="1" t="s">
        <v>478</v>
      </c>
      <c r="B240">
        <v>0.1559829821119767</v>
      </c>
      <c r="C240">
        <v>-1.902796671882467E-2</v>
      </c>
      <c r="D240">
        <v>0.60278287816137321</v>
      </c>
      <c r="E240">
        <v>-0.17501094883080129</v>
      </c>
      <c r="F240" s="18">
        <f t="shared" si="9"/>
        <v>1.206818062524E-4</v>
      </c>
      <c r="G240" s="18">
        <f t="shared" si="10"/>
        <v>1.8663551181282802E-2</v>
      </c>
      <c r="I240" s="6" t="s">
        <v>479</v>
      </c>
      <c r="J240" s="20">
        <v>1.206818062524E-4</v>
      </c>
      <c r="L240" s="2" t="str">
        <f>_xlfn.XLOOKUP(I240,Sheet!$B$2:$B$900,Sheet!$A$2:$A$900)</f>
        <v>LNT</v>
      </c>
      <c r="M240" s="17">
        <f t="shared" si="11"/>
        <v>1.206818062524E-4</v>
      </c>
      <c r="P240" s="7"/>
      <c r="R240" s="6" t="s">
        <v>478</v>
      </c>
      <c r="S240" s="20">
        <v>1.8663551181282802E-2</v>
      </c>
      <c r="V240" s="12"/>
    </row>
    <row r="241" spans="1:22">
      <c r="A241" s="1" t="s">
        <v>480</v>
      </c>
      <c r="B241">
        <v>0.23796377350218351</v>
      </c>
      <c r="C241">
        <v>0.15875001079974169</v>
      </c>
      <c r="D241">
        <v>1.0710475444920391</v>
      </c>
      <c r="E241">
        <v>-7.921376270244182E-2</v>
      </c>
      <c r="F241" s="18">
        <f t="shared" si="9"/>
        <v>4.3318895868800001E-4</v>
      </c>
      <c r="G241" s="18">
        <f t="shared" si="10"/>
        <v>9.0492677891836099E-2</v>
      </c>
      <c r="I241" s="6" t="s">
        <v>481</v>
      </c>
      <c r="J241" s="20">
        <v>4.3318895868800001E-4</v>
      </c>
      <c r="L241" s="2" t="str">
        <f>_xlfn.XLOOKUP(I241,Sheet!$B$2:$B$900,Sheet!$A$2:$A$900)</f>
        <v>LOW</v>
      </c>
      <c r="M241" s="17">
        <f t="shared" si="11"/>
        <v>4.3318895868800001E-4</v>
      </c>
      <c r="P241" s="7"/>
      <c r="R241" s="6" t="s">
        <v>480</v>
      </c>
      <c r="S241" s="20">
        <v>9.0492677891836099E-2</v>
      </c>
      <c r="V241" s="12"/>
    </row>
    <row r="242" spans="1:22">
      <c r="A242" s="1" t="s">
        <v>482</v>
      </c>
      <c r="B242">
        <v>0.33658861740668578</v>
      </c>
      <c r="C242">
        <v>0.69775476893698085</v>
      </c>
      <c r="D242">
        <v>1.63438108689515</v>
      </c>
      <c r="E242">
        <v>0.36116615153029502</v>
      </c>
      <c r="F242" s="18">
        <f t="shared" si="9"/>
        <v>7.2360861887110002E-4</v>
      </c>
      <c r="G242" s="18">
        <f t="shared" si="10"/>
        <v>9.0584213513152004E-2</v>
      </c>
      <c r="I242" s="6" t="s">
        <v>483</v>
      </c>
      <c r="J242" s="20">
        <v>7.2360861887110002E-4</v>
      </c>
      <c r="L242" s="2" t="str">
        <f>_xlfn.XLOOKUP(I242,Sheet!$B$2:$B$900,Sheet!$A$2:$A$900)</f>
        <v>LRCX</v>
      </c>
      <c r="M242" s="17">
        <f t="shared" si="11"/>
        <v>7.2360861887110002E-4</v>
      </c>
      <c r="P242" s="7"/>
      <c r="R242" s="6" t="s">
        <v>482</v>
      </c>
      <c r="S242" s="20">
        <v>9.0584213513152004E-2</v>
      </c>
      <c r="V242" s="12"/>
    </row>
    <row r="243" spans="1:22">
      <c r="A243" s="1" t="s">
        <v>484</v>
      </c>
      <c r="B243">
        <v>0.26285783727098982</v>
      </c>
      <c r="C243">
        <v>0.51911168087061976</v>
      </c>
      <c r="D243">
        <v>1.213239517351024</v>
      </c>
      <c r="E243">
        <v>0.25625384359962988</v>
      </c>
      <c r="F243" s="18">
        <f t="shared" si="9"/>
        <v>6.0538004777250002E-4</v>
      </c>
      <c r="G243" s="18">
        <f t="shared" si="10"/>
        <v>6.4852388020770299E-2</v>
      </c>
      <c r="I243" s="6" t="s">
        <v>485</v>
      </c>
      <c r="J243" s="20">
        <v>6.0538004777250002E-4</v>
      </c>
      <c r="L243" s="2" t="str">
        <f>_xlfn.XLOOKUP(I243,Sheet!$B$2:$B$900,Sheet!$A$2:$A$900)</f>
        <v>LULU</v>
      </c>
      <c r="M243" s="17">
        <f t="shared" si="11"/>
        <v>6.0538004777250002E-4</v>
      </c>
      <c r="P243" s="7"/>
      <c r="R243" s="6" t="s">
        <v>484</v>
      </c>
      <c r="S243" s="20">
        <v>6.4852388020770299E-2</v>
      </c>
      <c r="V243" s="12"/>
    </row>
    <row r="244" spans="1:22">
      <c r="A244" s="1" t="s">
        <v>486</v>
      </c>
      <c r="B244">
        <v>0.22971361013747149</v>
      </c>
      <c r="C244">
        <v>-7.8630057121992114E-2</v>
      </c>
      <c r="D244">
        <v>1.0239235788698691</v>
      </c>
      <c r="E244">
        <v>-0.30834366725946361</v>
      </c>
      <c r="F244" s="18">
        <f t="shared" si="9"/>
        <v>-6.0907228789259995E-4</v>
      </c>
      <c r="G244" s="18">
        <f t="shared" si="10"/>
        <v>-0.1166638464513752</v>
      </c>
      <c r="I244" s="6" t="s">
        <v>487</v>
      </c>
      <c r="J244" s="20">
        <v>-6.0907228789259995E-4</v>
      </c>
      <c r="L244" s="2" t="str">
        <f>_xlfn.XLOOKUP(I244,Sheet!$B$2:$B$900,Sheet!$A$2:$A$900)</f>
        <v>LUV</v>
      </c>
      <c r="M244" s="17">
        <f t="shared" si="11"/>
        <v>-6.0907228789259995E-4</v>
      </c>
      <c r="P244" s="7"/>
      <c r="R244" s="6" t="s">
        <v>486</v>
      </c>
      <c r="S244" s="20">
        <v>-0.1166638464513752</v>
      </c>
      <c r="V244" s="12"/>
    </row>
    <row r="245" spans="1:22">
      <c r="A245" s="1" t="s">
        <v>488</v>
      </c>
      <c r="B245">
        <v>0.22614716513676589</v>
      </c>
      <c r="C245">
        <v>7.364644013156818E-2</v>
      </c>
      <c r="D245">
        <v>1.0035524632716659</v>
      </c>
      <c r="E245">
        <v>-0.15250072500519771</v>
      </c>
      <c r="F245" s="18">
        <f t="shared" si="9"/>
        <v>-2.8521550336939999E-4</v>
      </c>
      <c r="G245" s="18">
        <f t="shared" si="10"/>
        <v>-0.21815047322658321</v>
      </c>
      <c r="I245" s="6" t="s">
        <v>489</v>
      </c>
      <c r="J245" s="20">
        <v>-2.8521550336939999E-4</v>
      </c>
      <c r="L245" s="2" t="str">
        <f>_xlfn.XLOOKUP(I245,Sheet!$B$2:$B$900,Sheet!$A$2:$A$900)</f>
        <v>LVS</v>
      </c>
      <c r="M245" s="17">
        <f t="shared" si="11"/>
        <v>-2.8521550336939999E-4</v>
      </c>
      <c r="P245" s="7"/>
      <c r="R245" s="6" t="s">
        <v>488</v>
      </c>
      <c r="S245" s="20">
        <v>-0.21815047322658321</v>
      </c>
      <c r="V245" s="12"/>
    </row>
    <row r="246" spans="1:22">
      <c r="A246" s="1" t="s">
        <v>490</v>
      </c>
      <c r="B246">
        <v>0.27535079128522971</v>
      </c>
      <c r="C246">
        <v>0.34311260853548797</v>
      </c>
      <c r="D246">
        <v>1.2845978056007421</v>
      </c>
      <c r="E246">
        <v>6.7761817250258261E-2</v>
      </c>
      <c r="F246" s="18">
        <f t="shared" si="9"/>
        <v>1.1296072189950001E-4</v>
      </c>
      <c r="G246" s="18">
        <f t="shared" si="10"/>
        <v>5.5644512792300503E-2</v>
      </c>
      <c r="I246" s="6" t="s">
        <v>491</v>
      </c>
      <c r="J246" s="20">
        <v>1.1296072189950001E-4</v>
      </c>
      <c r="L246" s="2" t="str">
        <f>_xlfn.XLOOKUP(I246,Sheet!$B$2:$B$900,Sheet!$A$2:$A$900)</f>
        <v>LYV</v>
      </c>
      <c r="M246" s="17">
        <f t="shared" si="11"/>
        <v>1.1296072189950001E-4</v>
      </c>
      <c r="P246" s="7"/>
      <c r="R246" s="6" t="s">
        <v>490</v>
      </c>
      <c r="S246" s="20">
        <v>5.5644512792300503E-2</v>
      </c>
      <c r="V246" s="12"/>
    </row>
    <row r="247" spans="1:22">
      <c r="A247" s="1" t="s">
        <v>492</v>
      </c>
      <c r="B247">
        <v>0.20532450790388171</v>
      </c>
      <c r="C247">
        <v>0.22497994000815871</v>
      </c>
      <c r="D247">
        <v>0.88461588708195282</v>
      </c>
      <c r="E247">
        <v>1.9655432104276949E-2</v>
      </c>
      <c r="F247" s="18">
        <f t="shared" si="9"/>
        <v>1.40993372671E-4</v>
      </c>
      <c r="G247" s="18">
        <f t="shared" si="10"/>
        <v>2.2964886660227599E-2</v>
      </c>
      <c r="I247" s="6" t="s">
        <v>493</v>
      </c>
      <c r="J247" s="20">
        <v>1.40993372671E-4</v>
      </c>
      <c r="L247" s="2" t="str">
        <f>_xlfn.XLOOKUP(I247,Sheet!$B$2:$B$900,Sheet!$A$2:$A$900)</f>
        <v>MA</v>
      </c>
      <c r="M247" s="17">
        <f t="shared" si="11"/>
        <v>1.40993372671E-4</v>
      </c>
      <c r="P247" s="7"/>
      <c r="R247" s="6" t="s">
        <v>492</v>
      </c>
      <c r="S247" s="20">
        <v>2.2964886660227599E-2</v>
      </c>
      <c r="V247" s="12"/>
    </row>
    <row r="248" spans="1:22">
      <c r="A248" s="1" t="s">
        <v>494</v>
      </c>
      <c r="B248">
        <v>0.2307426821602869</v>
      </c>
      <c r="C248">
        <v>-9.1091316008235834E-2</v>
      </c>
      <c r="D248">
        <v>1.0298015175823689</v>
      </c>
      <c r="E248">
        <v>-0.32183399816852282</v>
      </c>
      <c r="F248" s="18">
        <f t="shared" si="9"/>
        <v>2.901368148254E-4</v>
      </c>
      <c r="G248" s="18">
        <f t="shared" si="10"/>
        <v>7.0315422441633801E-2</v>
      </c>
      <c r="I248" s="6" t="s">
        <v>495</v>
      </c>
      <c r="J248" s="20">
        <v>2.901368148254E-4</v>
      </c>
      <c r="L248" s="2" t="str">
        <f>_xlfn.XLOOKUP(I248,Sheet!$B$2:$B$900,Sheet!$A$2:$A$900)</f>
        <v>MAA</v>
      </c>
      <c r="M248" s="17">
        <f t="shared" si="11"/>
        <v>2.901368148254E-4</v>
      </c>
      <c r="P248" s="7"/>
      <c r="R248" s="6" t="s">
        <v>494</v>
      </c>
      <c r="S248" s="20">
        <v>7.0315422441633801E-2</v>
      </c>
      <c r="V248" s="12"/>
    </row>
    <row r="249" spans="1:22">
      <c r="A249" s="1" t="s">
        <v>496</v>
      </c>
      <c r="B249">
        <v>0.22174836145837271</v>
      </c>
      <c r="C249">
        <v>0.45459588442204618</v>
      </c>
      <c r="D249">
        <v>0.97842701251927222</v>
      </c>
      <c r="E249">
        <v>0.23284752296367359</v>
      </c>
      <c r="F249" s="18">
        <f t="shared" si="9"/>
        <v>4.4586618168092449E-5</v>
      </c>
      <c r="G249" s="18">
        <f t="shared" si="10"/>
        <v>2.4417570880518599E-2</v>
      </c>
      <c r="I249" s="6" t="s">
        <v>497</v>
      </c>
      <c r="J249" s="20">
        <v>4.4586618168092449E-5</v>
      </c>
      <c r="L249" s="2" t="str">
        <f>_xlfn.XLOOKUP(I249,Sheet!$B$2:$B$900,Sheet!$A$2:$A$900)</f>
        <v>MAR</v>
      </c>
      <c r="M249" s="17">
        <f t="shared" si="11"/>
        <v>4.4586618168092449E-5</v>
      </c>
      <c r="P249" s="7"/>
      <c r="R249" s="6" t="s">
        <v>496</v>
      </c>
      <c r="S249" s="20">
        <v>2.4417570880518599E-2</v>
      </c>
      <c r="V249" s="12"/>
    </row>
    <row r="250" spans="1:22">
      <c r="A250" s="1" t="s">
        <v>498</v>
      </c>
      <c r="B250">
        <v>0.27873491743315099</v>
      </c>
      <c r="C250">
        <v>0.41969829729376051</v>
      </c>
      <c r="D250">
        <v>1.3039275372928241</v>
      </c>
      <c r="E250">
        <v>0.1409633798606095</v>
      </c>
      <c r="F250" s="18">
        <f t="shared" si="9"/>
        <v>1.2154206408719999E-4</v>
      </c>
      <c r="G250" s="18">
        <f t="shared" si="10"/>
        <v>3.5570215458538397E-2</v>
      </c>
      <c r="I250" s="6" t="s">
        <v>499</v>
      </c>
      <c r="J250" s="20">
        <v>1.2154206408719999E-4</v>
      </c>
      <c r="L250" s="2" t="str">
        <f>_xlfn.XLOOKUP(I250,Sheet!$B$2:$B$900,Sheet!$A$2:$A$900)</f>
        <v>MAS</v>
      </c>
      <c r="M250" s="17">
        <f t="shared" si="11"/>
        <v>1.2154206408719999E-4</v>
      </c>
      <c r="P250" s="7"/>
      <c r="R250" s="6" t="s">
        <v>498</v>
      </c>
      <c r="S250" s="20">
        <v>3.5570215458538397E-2</v>
      </c>
      <c r="V250" s="12"/>
    </row>
    <row r="251" spans="1:22">
      <c r="A251" s="1" t="s">
        <v>500</v>
      </c>
      <c r="B251">
        <v>0.13800992256563249</v>
      </c>
      <c r="C251">
        <v>0.14994815231032241</v>
      </c>
      <c r="D251">
        <v>0.50012286977780729</v>
      </c>
      <c r="E251">
        <v>1.1938229744689889E-2</v>
      </c>
      <c r="F251" s="18">
        <f t="shared" si="9"/>
        <v>1.411484317841E-4</v>
      </c>
      <c r="G251" s="18">
        <f t="shared" si="10"/>
        <v>3.4646792750251801E-2</v>
      </c>
      <c r="I251" s="6" t="s">
        <v>501</v>
      </c>
      <c r="J251" s="20">
        <v>1.411484317841E-4</v>
      </c>
      <c r="L251" s="2" t="str">
        <f>_xlfn.XLOOKUP(I251,Sheet!$B$2:$B$900,Sheet!$A$2:$A$900)</f>
        <v>MCD</v>
      </c>
      <c r="M251" s="17">
        <f t="shared" si="11"/>
        <v>1.411484317841E-4</v>
      </c>
      <c r="P251" s="7"/>
      <c r="R251" s="6" t="s">
        <v>500</v>
      </c>
      <c r="S251" s="20">
        <v>3.4646792750251801E-2</v>
      </c>
      <c r="V251" s="12"/>
    </row>
    <row r="252" spans="1:22">
      <c r="A252" s="1" t="s">
        <v>502</v>
      </c>
      <c r="B252">
        <v>0.33428227970191282</v>
      </c>
      <c r="C252">
        <v>0.32314602541523479</v>
      </c>
      <c r="D252">
        <v>1.621207556395414</v>
      </c>
      <c r="E252">
        <v>-1.113625428667797E-2</v>
      </c>
      <c r="F252" s="18">
        <f t="shared" si="9"/>
        <v>2.4576017204079999E-4</v>
      </c>
      <c r="G252" s="18">
        <f t="shared" si="10"/>
        <v>6.6348044049282198E-2</v>
      </c>
      <c r="I252" s="6" t="s">
        <v>503</v>
      </c>
      <c r="J252" s="20">
        <v>2.4576017204079999E-4</v>
      </c>
      <c r="L252" s="2" t="str">
        <f>_xlfn.XLOOKUP(I252,Sheet!$B$2:$B$900,Sheet!$A$2:$A$900)</f>
        <v>MCHP</v>
      </c>
      <c r="M252" s="17">
        <f t="shared" si="11"/>
        <v>2.4576017204079999E-4</v>
      </c>
      <c r="P252" s="7"/>
      <c r="R252" s="6" t="s">
        <v>502</v>
      </c>
      <c r="S252" s="20">
        <v>6.6348044049282198E-2</v>
      </c>
      <c r="V252" s="12"/>
    </row>
    <row r="253" spans="1:22">
      <c r="A253" s="1" t="s">
        <v>504</v>
      </c>
      <c r="B253">
        <v>8.2313179948452719E-2</v>
      </c>
      <c r="C253">
        <v>0.23564426167436209</v>
      </c>
      <c r="D253">
        <v>0.18198960764325581</v>
      </c>
      <c r="E253">
        <v>0.1533310817259094</v>
      </c>
      <c r="F253" s="18">
        <f t="shared" si="9"/>
        <v>9.3118357386159998E-4</v>
      </c>
      <c r="G253" s="18">
        <f t="shared" si="10"/>
        <v>0.1144713552649049</v>
      </c>
      <c r="I253" s="6" t="s">
        <v>505</v>
      </c>
      <c r="J253" s="20">
        <v>9.3118357386159998E-4</v>
      </c>
      <c r="L253" s="2" t="str">
        <f>_xlfn.XLOOKUP(I253,Sheet!$B$2:$B$900,Sheet!$A$2:$A$900)</f>
        <v>MCK</v>
      </c>
      <c r="M253" s="17">
        <f t="shared" si="11"/>
        <v>9.3118357386159998E-4</v>
      </c>
      <c r="P253" s="7"/>
      <c r="R253" s="6" t="s">
        <v>504</v>
      </c>
      <c r="S253" s="20">
        <v>0.1144713552649049</v>
      </c>
      <c r="V253" s="12"/>
    </row>
    <row r="254" spans="1:22">
      <c r="A254" s="1" t="s">
        <v>506</v>
      </c>
      <c r="B254">
        <v>0.26016452664898482</v>
      </c>
      <c r="C254">
        <v>0.36956562570926238</v>
      </c>
      <c r="D254">
        <v>1.1978556429293299</v>
      </c>
      <c r="E254">
        <v>0.1094010990602776</v>
      </c>
      <c r="F254" s="18">
        <f t="shared" si="9"/>
        <v>2.310879898669E-4</v>
      </c>
      <c r="G254" s="18">
        <f t="shared" si="10"/>
        <v>5.01563807060596E-2</v>
      </c>
      <c r="I254" s="6" t="s">
        <v>507</v>
      </c>
      <c r="J254" s="20">
        <v>2.310879898669E-4</v>
      </c>
      <c r="L254" s="2" t="str">
        <f>_xlfn.XLOOKUP(I254,Sheet!$B$2:$B$900,Sheet!$A$2:$A$900)</f>
        <v>MCO</v>
      </c>
      <c r="M254" s="17">
        <f t="shared" si="11"/>
        <v>2.310879898669E-4</v>
      </c>
      <c r="P254" s="7"/>
      <c r="R254" s="6" t="s">
        <v>506</v>
      </c>
      <c r="S254" s="20">
        <v>5.01563807060596E-2</v>
      </c>
      <c r="V254" s="12"/>
    </row>
    <row r="255" spans="1:22">
      <c r="A255" s="1" t="s">
        <v>508</v>
      </c>
      <c r="B255">
        <v>0.13581956474668941</v>
      </c>
      <c r="C255">
        <v>0.12135912223855511</v>
      </c>
      <c r="D255">
        <v>0.48761180278468369</v>
      </c>
      <c r="E255">
        <v>-1.446044250813436E-2</v>
      </c>
      <c r="F255" s="18">
        <f t="shared" si="9"/>
        <v>2.4990954857430001E-4</v>
      </c>
      <c r="G255" s="18">
        <f t="shared" si="10"/>
        <v>2.39724131804788E-2</v>
      </c>
      <c r="I255" s="6" t="s">
        <v>509</v>
      </c>
      <c r="J255" s="20">
        <v>2.4990954857430001E-4</v>
      </c>
      <c r="L255" s="2" t="str">
        <f>_xlfn.XLOOKUP(I255,Sheet!$B$2:$B$900,Sheet!$A$2:$A$900)</f>
        <v>MDLZ</v>
      </c>
      <c r="M255" s="17">
        <f t="shared" si="11"/>
        <v>2.4990954857430001E-4</v>
      </c>
      <c r="P255" s="7"/>
      <c r="R255" s="6" t="s">
        <v>508</v>
      </c>
      <c r="S255" s="20">
        <v>2.39724131804788E-2</v>
      </c>
      <c r="V255" s="12"/>
    </row>
    <row r="256" spans="1:22">
      <c r="A256" s="1" t="s">
        <v>510</v>
      </c>
      <c r="B256">
        <v>0.16410244808816829</v>
      </c>
      <c r="C256">
        <v>0.1140823636829323</v>
      </c>
      <c r="D256">
        <v>0.6491603156275203</v>
      </c>
      <c r="E256">
        <v>-5.0020084405235948E-2</v>
      </c>
      <c r="F256" s="18">
        <f t="shared" si="9"/>
        <v>-3.972206518268E-4</v>
      </c>
      <c r="G256" s="18">
        <f t="shared" si="10"/>
        <v>-2.7132876382541599E-2</v>
      </c>
      <c r="I256" s="6" t="s">
        <v>511</v>
      </c>
      <c r="J256" s="20">
        <v>-3.972206518268E-4</v>
      </c>
      <c r="L256" s="2" t="str">
        <f>_xlfn.XLOOKUP(I256,Sheet!$B$2:$B$900,Sheet!$A$2:$A$900)</f>
        <v>MDT</v>
      </c>
      <c r="M256" s="17">
        <f t="shared" si="11"/>
        <v>-3.972206518268E-4</v>
      </c>
      <c r="P256" s="7"/>
      <c r="R256" s="6" t="s">
        <v>510</v>
      </c>
      <c r="S256" s="20">
        <v>-2.7132876382541599E-2</v>
      </c>
      <c r="V256" s="12"/>
    </row>
    <row r="257" spans="1:22">
      <c r="A257" s="1" t="s">
        <v>512</v>
      </c>
      <c r="B257">
        <v>0.2375265511022559</v>
      </c>
      <c r="C257">
        <v>-1.943895565399811E-2</v>
      </c>
      <c r="D257">
        <v>1.068550181417804</v>
      </c>
      <c r="E257">
        <v>-0.25696550675625413</v>
      </c>
      <c r="F257" s="18">
        <f t="shared" si="9"/>
        <v>2.415334733572E-4</v>
      </c>
      <c r="G257" s="18">
        <f t="shared" si="10"/>
        <v>7.3513647606960206E-2</v>
      </c>
      <c r="I257" s="6" t="s">
        <v>513</v>
      </c>
      <c r="J257" s="20">
        <v>2.415334733572E-4</v>
      </c>
      <c r="L257" s="2" t="str">
        <f>_xlfn.XLOOKUP(I257,Sheet!$B$2:$B$900,Sheet!$A$2:$A$900)</f>
        <v>MET</v>
      </c>
      <c r="M257" s="17">
        <f t="shared" si="11"/>
        <v>2.415334733572E-4</v>
      </c>
      <c r="P257" s="7"/>
      <c r="R257" s="6" t="s">
        <v>512</v>
      </c>
      <c r="S257" s="20">
        <v>7.3513647606960206E-2</v>
      </c>
      <c r="V257" s="12"/>
    </row>
    <row r="258" spans="1:22">
      <c r="A258" s="1" t="s">
        <v>514</v>
      </c>
      <c r="B258">
        <v>0.3204136145230711</v>
      </c>
      <c r="C258">
        <v>0.3410405406794681</v>
      </c>
      <c r="D258">
        <v>1.541991367306542</v>
      </c>
      <c r="E258">
        <v>2.0626926156397E-2</v>
      </c>
      <c r="F258" s="18">
        <f t="shared" ref="F258:F321" si="12">_xlfn.XLOOKUP(A258,$L$2:$L$900,$M$2:$M$900)</f>
        <v>5.4295501293287467E-5</v>
      </c>
      <c r="G258" s="18">
        <f t="shared" ref="G258:G321" si="13">_xlfn.XLOOKUP(A258,$R$2:$R$900,$S$2:$S$900)</f>
        <v>4.9165054762643601E-2</v>
      </c>
      <c r="I258" s="6" t="s">
        <v>515</v>
      </c>
      <c r="J258" s="20">
        <v>5.4295501293287467E-5</v>
      </c>
      <c r="L258" s="2" t="str">
        <f>_xlfn.XLOOKUP(I258,Sheet!$B$2:$B$900,Sheet!$A$2:$A$900)</f>
        <v>MGM</v>
      </c>
      <c r="M258" s="17">
        <f t="shared" ref="M258:M321" si="14">J258</f>
        <v>5.4295501293287467E-5</v>
      </c>
      <c r="P258" s="7"/>
      <c r="R258" s="6" t="s">
        <v>514</v>
      </c>
      <c r="S258" s="20">
        <v>4.9165054762643601E-2</v>
      </c>
      <c r="V258" s="12"/>
    </row>
    <row r="259" spans="1:22">
      <c r="A259" s="1" t="s">
        <v>516</v>
      </c>
      <c r="B259">
        <v>0.31828763841811719</v>
      </c>
      <c r="C259">
        <v>7.7241820988834364E-2</v>
      </c>
      <c r="D259">
        <v>1.529848041113522</v>
      </c>
      <c r="E259">
        <v>-0.2410458174292828</v>
      </c>
      <c r="F259" s="18">
        <f t="shared" si="12"/>
        <v>-3.8552308314180001E-4</v>
      </c>
      <c r="G259" s="18">
        <f t="shared" si="13"/>
        <v>-2.2343009833074998E-2</v>
      </c>
      <c r="I259" s="6" t="s">
        <v>517</v>
      </c>
      <c r="J259" s="20">
        <v>-3.8552308314180001E-4</v>
      </c>
      <c r="L259" s="2" t="str">
        <f>_xlfn.XLOOKUP(I259,Sheet!$B$2:$B$900,Sheet!$A$2:$A$900)</f>
        <v>MHK</v>
      </c>
      <c r="M259" s="17">
        <f t="shared" si="14"/>
        <v>-3.8552308314180001E-4</v>
      </c>
      <c r="P259" s="7"/>
      <c r="R259" s="6" t="s">
        <v>516</v>
      </c>
      <c r="S259" s="20">
        <v>-2.2343009833074998E-2</v>
      </c>
      <c r="V259" s="12"/>
    </row>
    <row r="260" spans="1:22">
      <c r="A260" s="1" t="s">
        <v>518</v>
      </c>
      <c r="B260">
        <v>0.13491486063400471</v>
      </c>
      <c r="C260">
        <v>-0.14131460339969851</v>
      </c>
      <c r="D260">
        <v>0.48244423898991762</v>
      </c>
      <c r="E260">
        <v>-0.27622946403370319</v>
      </c>
      <c r="F260" s="18">
        <f t="shared" si="12"/>
        <v>1.313972302450866E-5</v>
      </c>
      <c r="G260" s="18">
        <f t="shared" si="13"/>
        <v>-2.8178644758407E-3</v>
      </c>
      <c r="I260" s="6" t="s">
        <v>519</v>
      </c>
      <c r="J260" s="20">
        <v>1.313972302450866E-5</v>
      </c>
      <c r="L260" s="2" t="str">
        <f>_xlfn.XLOOKUP(I260,Sheet!$B$2:$B$900,Sheet!$A$2:$A$900)</f>
        <v>MKC</v>
      </c>
      <c r="M260" s="17">
        <f t="shared" si="14"/>
        <v>1.313972302450866E-5</v>
      </c>
      <c r="P260" s="7"/>
      <c r="R260" s="6" t="s">
        <v>518</v>
      </c>
      <c r="S260" s="20">
        <v>-2.8178644758407E-3</v>
      </c>
      <c r="V260" s="12"/>
    </row>
    <row r="261" spans="1:22">
      <c r="A261" s="1" t="s">
        <v>520</v>
      </c>
      <c r="B261">
        <v>0.22884025987906151</v>
      </c>
      <c r="C261">
        <v>0.1263434311220446</v>
      </c>
      <c r="D261">
        <v>1.018935104613776</v>
      </c>
      <c r="E261">
        <v>-0.10249682875701691</v>
      </c>
      <c r="F261" s="18">
        <f t="shared" si="12"/>
        <v>8.2185560878251856E-5</v>
      </c>
      <c r="G261" s="18">
        <f t="shared" si="13"/>
        <v>-5.7108890266067198E-2</v>
      </c>
      <c r="I261" s="6" t="s">
        <v>521</v>
      </c>
      <c r="J261" s="20">
        <v>8.2185560878251856E-5</v>
      </c>
      <c r="L261" s="2" t="str">
        <f>_xlfn.XLOOKUP(I261,Sheet!$B$2:$B$900,Sheet!$A$2:$A$900)</f>
        <v>MKTX</v>
      </c>
      <c r="M261" s="17">
        <f t="shared" si="14"/>
        <v>8.2185560878251856E-5</v>
      </c>
      <c r="P261" s="7"/>
      <c r="R261" s="6" t="s">
        <v>520</v>
      </c>
      <c r="S261" s="20">
        <v>-5.7108890266067198E-2</v>
      </c>
      <c r="V261" s="12"/>
    </row>
    <row r="262" spans="1:22">
      <c r="A262" s="1" t="s">
        <v>522</v>
      </c>
      <c r="B262">
        <v>0.25933627179811303</v>
      </c>
      <c r="C262">
        <v>0.42907524786936391</v>
      </c>
      <c r="D262">
        <v>1.193124748352645</v>
      </c>
      <c r="E262">
        <v>0.16973897607125091</v>
      </c>
      <c r="F262" s="18">
        <f t="shared" si="12"/>
        <v>3.5485709572079997E-4</v>
      </c>
      <c r="G262" s="18">
        <f t="shared" si="13"/>
        <v>6.2574086609285498E-2</v>
      </c>
      <c r="I262" s="6" t="s">
        <v>523</v>
      </c>
      <c r="J262" s="20">
        <v>3.5485709572079997E-4</v>
      </c>
      <c r="L262" s="2" t="str">
        <f>_xlfn.XLOOKUP(I262,Sheet!$B$2:$B$900,Sheet!$A$2:$A$900)</f>
        <v>MLM</v>
      </c>
      <c r="M262" s="17">
        <f t="shared" si="14"/>
        <v>3.5485709572079997E-4</v>
      </c>
      <c r="P262" s="7"/>
      <c r="R262" s="6" t="s">
        <v>522</v>
      </c>
      <c r="S262" s="20">
        <v>6.2574086609285498E-2</v>
      </c>
      <c r="V262" s="12"/>
    </row>
    <row r="263" spans="1:22">
      <c r="A263" s="1" t="s">
        <v>524</v>
      </c>
      <c r="B263">
        <v>0.17293413023633539</v>
      </c>
      <c r="C263">
        <v>0.16363690770510339</v>
      </c>
      <c r="D263">
        <v>0.69960584834463868</v>
      </c>
      <c r="E263">
        <v>-9.2972225312319412E-3</v>
      </c>
      <c r="F263" s="18">
        <f t="shared" si="12"/>
        <v>3.990702983393E-4</v>
      </c>
      <c r="G263" s="18">
        <f t="shared" si="13"/>
        <v>7.4242601134849304E-2</v>
      </c>
      <c r="I263" s="6" t="s">
        <v>525</v>
      </c>
      <c r="J263" s="20">
        <v>3.990702983393E-4</v>
      </c>
      <c r="L263" s="2" t="str">
        <f>_xlfn.XLOOKUP(I263,Sheet!$B$2:$B$900,Sheet!$A$2:$A$900)</f>
        <v>MMC</v>
      </c>
      <c r="M263" s="17">
        <f t="shared" si="14"/>
        <v>3.990702983393E-4</v>
      </c>
      <c r="P263" s="7"/>
      <c r="R263" s="6" t="s">
        <v>524</v>
      </c>
      <c r="S263" s="20">
        <v>7.4242601134849304E-2</v>
      </c>
      <c r="V263" s="12"/>
    </row>
    <row r="264" spans="1:22">
      <c r="A264" s="1" t="s">
        <v>526</v>
      </c>
      <c r="B264">
        <v>0.25551345497479272</v>
      </c>
      <c r="C264">
        <v>2.7322184154379152E-3</v>
      </c>
      <c r="D264">
        <v>1.171289266969024</v>
      </c>
      <c r="E264">
        <v>-0.25278123655935469</v>
      </c>
      <c r="F264" s="18">
        <f t="shared" si="12"/>
        <v>-6.555704067914E-4</v>
      </c>
      <c r="G264" s="18">
        <f t="shared" si="13"/>
        <v>-7.8522408769194293E-2</v>
      </c>
      <c r="I264" s="6" t="s">
        <v>527</v>
      </c>
      <c r="J264" s="20">
        <v>-6.555704067914E-4</v>
      </c>
      <c r="L264" s="2" t="str">
        <f>_xlfn.XLOOKUP(I264,Sheet!$B$2:$B$900,Sheet!$A$2:$A$900)</f>
        <v>MMM</v>
      </c>
      <c r="M264" s="17">
        <f t="shared" si="14"/>
        <v>-6.555704067914E-4</v>
      </c>
      <c r="P264" s="7"/>
      <c r="R264" s="6" t="s">
        <v>526</v>
      </c>
      <c r="S264" s="20">
        <v>-7.8522408769194293E-2</v>
      </c>
      <c r="V264" s="12"/>
    </row>
    <row r="265" spans="1:22">
      <c r="A265" s="1" t="s">
        <v>528</v>
      </c>
      <c r="B265">
        <v>0.1808948329319566</v>
      </c>
      <c r="C265">
        <v>0.14817466284352809</v>
      </c>
      <c r="D265">
        <v>0.74507644857073041</v>
      </c>
      <c r="E265">
        <v>-3.2720170088428542E-2</v>
      </c>
      <c r="F265" s="18">
        <f t="shared" si="12"/>
        <v>3.5480019222920001E-4</v>
      </c>
      <c r="G265" s="18">
        <f t="shared" si="13"/>
        <v>5.2339469284269198E-2</v>
      </c>
      <c r="I265" s="6" t="s">
        <v>529</v>
      </c>
      <c r="J265" s="20">
        <v>3.5480019222920001E-4</v>
      </c>
      <c r="L265" s="2" t="str">
        <f>_xlfn.XLOOKUP(I265,Sheet!$B$2:$B$900,Sheet!$A$2:$A$900)</f>
        <v>MNST</v>
      </c>
      <c r="M265" s="17">
        <f t="shared" si="14"/>
        <v>3.5480019222920001E-4</v>
      </c>
      <c r="P265" s="7"/>
      <c r="R265" s="6" t="s">
        <v>528</v>
      </c>
      <c r="S265" s="20">
        <v>5.2339469284269198E-2</v>
      </c>
      <c r="V265" s="12"/>
    </row>
    <row r="266" spans="1:22">
      <c r="A266" s="1" t="s">
        <v>530</v>
      </c>
      <c r="B266">
        <v>0.1387721238123765</v>
      </c>
      <c r="C266">
        <v>-2.299804642974956E-2</v>
      </c>
      <c r="D266">
        <v>0.50447647391398309</v>
      </c>
      <c r="E266">
        <v>-0.16177017024212609</v>
      </c>
      <c r="F266" s="18">
        <f t="shared" si="12"/>
        <v>-1.922554606094174E-5</v>
      </c>
      <c r="G266" s="18">
        <f t="shared" si="13"/>
        <v>1.27605355277387E-2</v>
      </c>
      <c r="I266" s="6" t="s">
        <v>531</v>
      </c>
      <c r="J266" s="20">
        <v>-1.922554606094174E-5</v>
      </c>
      <c r="L266" s="2" t="str">
        <f>_xlfn.XLOOKUP(I266,Sheet!$B$2:$B$900,Sheet!$A$2:$A$900)</f>
        <v>MO</v>
      </c>
      <c r="M266" s="17">
        <f t="shared" si="14"/>
        <v>-1.922554606094174E-5</v>
      </c>
      <c r="P266" s="7"/>
      <c r="R266" s="6" t="s">
        <v>530</v>
      </c>
      <c r="S266" s="20">
        <v>1.27605355277387E-2</v>
      </c>
      <c r="V266" s="12"/>
    </row>
    <row r="267" spans="1:22">
      <c r="A267" s="1" t="s">
        <v>532</v>
      </c>
      <c r="B267">
        <v>0.16118848946897699</v>
      </c>
      <c r="C267">
        <v>0.1258140771465647</v>
      </c>
      <c r="D267">
        <v>0.63251612572183491</v>
      </c>
      <c r="E267">
        <v>-3.5374412322412313E-2</v>
      </c>
      <c r="F267" s="18">
        <f t="shared" si="12"/>
        <v>8.339996203873E-4</v>
      </c>
      <c r="G267" s="18">
        <f t="shared" si="13"/>
        <v>0.104691654873002</v>
      </c>
      <c r="I267" s="6" t="s">
        <v>533</v>
      </c>
      <c r="J267" s="20">
        <v>8.339996203873E-4</v>
      </c>
      <c r="L267" s="2" t="str">
        <f>_xlfn.XLOOKUP(I267,Sheet!$B$2:$B$900,Sheet!$A$2:$A$900)</f>
        <v>MOH</v>
      </c>
      <c r="M267" s="17">
        <f t="shared" si="14"/>
        <v>8.339996203873E-4</v>
      </c>
      <c r="P267" s="7"/>
      <c r="R267" s="6" t="s">
        <v>532</v>
      </c>
      <c r="S267" s="20">
        <v>0.104691654873002</v>
      </c>
      <c r="V267" s="12"/>
    </row>
    <row r="268" spans="1:22">
      <c r="A268" s="1" t="s">
        <v>534</v>
      </c>
      <c r="B268">
        <v>0.24072024825467381</v>
      </c>
      <c r="C268">
        <v>-0.1106948253484155</v>
      </c>
      <c r="D268">
        <v>1.086792205019651</v>
      </c>
      <c r="E268">
        <v>-0.35141507360308932</v>
      </c>
      <c r="F268" s="18">
        <f t="shared" si="12"/>
        <v>3.4053172579009999E-4</v>
      </c>
      <c r="G268" s="18">
        <f t="shared" si="13"/>
        <v>0.1231651331624788</v>
      </c>
      <c r="I268" s="6" t="s">
        <v>535</v>
      </c>
      <c r="J268" s="20">
        <v>3.4053172579009999E-4</v>
      </c>
      <c r="L268" s="2" t="str">
        <f>_xlfn.XLOOKUP(I268,Sheet!$B$2:$B$900,Sheet!$A$2:$A$900)</f>
        <v>MOS</v>
      </c>
      <c r="M268" s="17">
        <f t="shared" si="14"/>
        <v>3.4053172579009999E-4</v>
      </c>
      <c r="P268" s="7"/>
      <c r="R268" s="6" t="s">
        <v>534</v>
      </c>
      <c r="S268" s="20">
        <v>0.1231651331624788</v>
      </c>
      <c r="V268" s="12"/>
    </row>
    <row r="269" spans="1:22">
      <c r="A269" s="1" t="s">
        <v>536</v>
      </c>
      <c r="B269">
        <v>0.41577414326488998</v>
      </c>
      <c r="C269">
        <v>0.70060172964944611</v>
      </c>
      <c r="D269">
        <v>2.0866795243147198</v>
      </c>
      <c r="E269">
        <v>0.28482758638455608</v>
      </c>
      <c r="F269" s="18">
        <f t="shared" si="12"/>
        <v>6.982081033167E-4</v>
      </c>
      <c r="G269" s="18">
        <f t="shared" si="13"/>
        <v>0.1120090197111285</v>
      </c>
      <c r="I269" s="6" t="s">
        <v>537</v>
      </c>
      <c r="J269" s="20">
        <v>6.982081033167E-4</v>
      </c>
      <c r="L269" s="2" t="str">
        <f>_xlfn.XLOOKUP(I269,Sheet!$B$2:$B$900,Sheet!$A$2:$A$900)</f>
        <v>MPWR</v>
      </c>
      <c r="M269" s="17">
        <f t="shared" si="14"/>
        <v>6.982081033167E-4</v>
      </c>
      <c r="P269" s="7"/>
      <c r="R269" s="6" t="s">
        <v>536</v>
      </c>
      <c r="S269" s="20">
        <v>0.1120090197111285</v>
      </c>
      <c r="V269" s="12"/>
    </row>
    <row r="270" spans="1:22">
      <c r="A270" s="1" t="s">
        <v>538</v>
      </c>
      <c r="B270">
        <v>9.4127172973035633E-2</v>
      </c>
      <c r="C270">
        <v>2.7562687516336389E-2</v>
      </c>
      <c r="D270">
        <v>0.24946975034348789</v>
      </c>
      <c r="E270">
        <v>-6.6564485456699241E-2</v>
      </c>
      <c r="F270" s="18">
        <f t="shared" si="12"/>
        <v>3.0223481468409999E-4</v>
      </c>
      <c r="G270" s="18">
        <f t="shared" si="13"/>
        <v>1.46159554641532E-2</v>
      </c>
      <c r="I270" s="6" t="s">
        <v>539</v>
      </c>
      <c r="J270" s="20">
        <v>3.0223481468409999E-4</v>
      </c>
      <c r="L270" s="2" t="str">
        <f>_xlfn.XLOOKUP(I270,Sheet!$B$2:$B$900,Sheet!$A$2:$A$900)</f>
        <v>MRK</v>
      </c>
      <c r="M270" s="17">
        <f t="shared" si="14"/>
        <v>3.0223481468409999E-4</v>
      </c>
      <c r="P270" s="7"/>
      <c r="R270" s="6" t="s">
        <v>538</v>
      </c>
      <c r="S270" s="20">
        <v>1.46159554641532E-2</v>
      </c>
      <c r="V270" s="12"/>
    </row>
    <row r="271" spans="1:22">
      <c r="A271" s="1" t="s">
        <v>540</v>
      </c>
      <c r="B271">
        <v>0.2166702188583558</v>
      </c>
      <c r="C271">
        <v>-3.4730970748863783E-2</v>
      </c>
      <c r="D271">
        <v>0.94942125751431983</v>
      </c>
      <c r="E271">
        <v>-0.25140118960721958</v>
      </c>
      <c r="F271" s="18">
        <f t="shared" si="12"/>
        <v>7.4364617992699999E-4</v>
      </c>
      <c r="G271" s="18">
        <f t="shared" si="13"/>
        <v>0.1100144885743045</v>
      </c>
      <c r="I271" s="6" t="s">
        <v>541</v>
      </c>
      <c r="J271" s="20">
        <v>7.4364617992699999E-4</v>
      </c>
      <c r="L271" s="2" t="str">
        <f>_xlfn.XLOOKUP(I271,Sheet!$B$2:$B$900,Sheet!$A$2:$A$900)</f>
        <v>MRO</v>
      </c>
      <c r="M271" s="17">
        <f t="shared" si="14"/>
        <v>7.4364617992699999E-4</v>
      </c>
      <c r="P271" s="7"/>
      <c r="R271" s="6" t="s">
        <v>540</v>
      </c>
      <c r="S271" s="20">
        <v>0.1100144885743045</v>
      </c>
      <c r="V271" s="12"/>
    </row>
    <row r="272" spans="1:22">
      <c r="A272" s="1" t="s">
        <v>542</v>
      </c>
      <c r="B272">
        <v>0.25986619625380858</v>
      </c>
      <c r="C272">
        <v>0.163446683938823</v>
      </c>
      <c r="D272">
        <v>1.1961516146980271</v>
      </c>
      <c r="E272">
        <v>-9.6419512314985634E-2</v>
      </c>
      <c r="F272" s="18">
        <f t="shared" si="12"/>
        <v>3.6952531949369999E-4</v>
      </c>
      <c r="G272" s="18">
        <f t="shared" si="13"/>
        <v>0.1061430376076332</v>
      </c>
      <c r="I272" s="6" t="s">
        <v>543</v>
      </c>
      <c r="J272" s="20">
        <v>3.6952531949369999E-4</v>
      </c>
      <c r="L272" s="2" t="str">
        <f>_xlfn.XLOOKUP(I272,Sheet!$B$2:$B$900,Sheet!$A$2:$A$900)</f>
        <v>MS</v>
      </c>
      <c r="M272" s="17">
        <f t="shared" si="14"/>
        <v>3.6952531949369999E-4</v>
      </c>
      <c r="P272" s="7"/>
      <c r="R272" s="6" t="s">
        <v>542</v>
      </c>
      <c r="S272" s="20">
        <v>0.1061430376076332</v>
      </c>
      <c r="V272" s="12"/>
    </row>
    <row r="273" spans="1:22">
      <c r="A273" s="1" t="s">
        <v>544</v>
      </c>
      <c r="B273">
        <v>0.29848361239127003</v>
      </c>
      <c r="C273">
        <v>0.24758369100413011</v>
      </c>
      <c r="D273">
        <v>1.4167297669152901</v>
      </c>
      <c r="E273">
        <v>-5.0899921387139863E-2</v>
      </c>
      <c r="F273" s="18">
        <f t="shared" si="12"/>
        <v>7.3125317568639996E-4</v>
      </c>
      <c r="G273" s="18">
        <f t="shared" si="13"/>
        <v>8.6092744922650594E-2</v>
      </c>
      <c r="I273" s="6" t="s">
        <v>545</v>
      </c>
      <c r="J273" s="20">
        <v>7.3125317568639996E-4</v>
      </c>
      <c r="L273" s="2" t="str">
        <f>_xlfn.XLOOKUP(I273,Sheet!$B$2:$B$900,Sheet!$A$2:$A$900)</f>
        <v>MSCI</v>
      </c>
      <c r="M273" s="17">
        <f t="shared" si="14"/>
        <v>7.3125317568639996E-4</v>
      </c>
      <c r="P273" s="7"/>
      <c r="R273" s="6" t="s">
        <v>544</v>
      </c>
      <c r="S273" s="20">
        <v>8.6092744922650594E-2</v>
      </c>
      <c r="V273" s="12"/>
    </row>
    <row r="274" spans="1:22">
      <c r="A274" s="1" t="s">
        <v>546</v>
      </c>
      <c r="B274">
        <v>0.25680869233162229</v>
      </c>
      <c r="C274">
        <v>0.4899427044857852</v>
      </c>
      <c r="D274">
        <v>1.1786875108555459</v>
      </c>
      <c r="E274">
        <v>0.23313401215416291</v>
      </c>
      <c r="F274" s="18">
        <f t="shared" si="12"/>
        <v>3.9771537549800003E-4</v>
      </c>
      <c r="G274" s="18">
        <f t="shared" si="13"/>
        <v>8.7816891992243698E-2</v>
      </c>
      <c r="I274" s="6" t="s">
        <v>547</v>
      </c>
      <c r="J274" s="20">
        <v>3.9771537549800003E-4</v>
      </c>
      <c r="L274" s="2" t="str">
        <f>_xlfn.XLOOKUP(I274,Sheet!$B$2:$B$900,Sheet!$A$2:$A$900)</f>
        <v>MSFT</v>
      </c>
      <c r="M274" s="17">
        <f t="shared" si="14"/>
        <v>3.9771537549800003E-4</v>
      </c>
      <c r="P274" s="7"/>
      <c r="R274" s="6" t="s">
        <v>546</v>
      </c>
      <c r="S274" s="20">
        <v>8.7816891992243698E-2</v>
      </c>
      <c r="V274" s="12"/>
    </row>
    <row r="275" spans="1:22">
      <c r="A275" s="1" t="s">
        <v>548</v>
      </c>
      <c r="B275">
        <v>0.17400968723415489</v>
      </c>
      <c r="C275">
        <v>0.2250854333525095</v>
      </c>
      <c r="D275">
        <v>0.70574930378295442</v>
      </c>
      <c r="E275">
        <v>5.1075746118354609E-2</v>
      </c>
      <c r="F275" s="18">
        <f t="shared" si="12"/>
        <v>4.764366554503E-4</v>
      </c>
      <c r="G275" s="18">
        <f t="shared" si="13"/>
        <v>6.5482027344679006E-2</v>
      </c>
      <c r="I275" s="6" t="s">
        <v>549</v>
      </c>
      <c r="J275" s="20">
        <v>4.764366554503E-4</v>
      </c>
      <c r="L275" s="2" t="str">
        <f>_xlfn.XLOOKUP(I275,Sheet!$B$2:$B$900,Sheet!$A$2:$A$900)</f>
        <v>MSI</v>
      </c>
      <c r="M275" s="17">
        <f t="shared" si="14"/>
        <v>4.764366554503E-4</v>
      </c>
      <c r="P275" s="7"/>
      <c r="R275" s="6" t="s">
        <v>548</v>
      </c>
      <c r="S275" s="20">
        <v>6.5482027344679006E-2</v>
      </c>
      <c r="V275" s="12"/>
    </row>
    <row r="276" spans="1:22">
      <c r="A276" s="1" t="s">
        <v>550</v>
      </c>
      <c r="B276">
        <v>0.28795686654447478</v>
      </c>
      <c r="C276">
        <v>4.0345517200621073E-2</v>
      </c>
      <c r="D276">
        <v>1.356602229135921</v>
      </c>
      <c r="E276">
        <v>-0.2476113493438537</v>
      </c>
      <c r="F276" s="18">
        <f t="shared" si="12"/>
        <v>-1.984039333859E-4</v>
      </c>
      <c r="G276" s="18">
        <f t="shared" si="13"/>
        <v>3.5159825018176E-3</v>
      </c>
      <c r="I276" s="6" t="s">
        <v>551</v>
      </c>
      <c r="J276" s="20">
        <v>-1.984039333859E-4</v>
      </c>
      <c r="L276" s="2" t="str">
        <f>_xlfn.XLOOKUP(I276,Sheet!$B$2:$B$900,Sheet!$A$2:$A$900)</f>
        <v>MTB</v>
      </c>
      <c r="M276" s="17">
        <f t="shared" si="14"/>
        <v>-1.984039333859E-4</v>
      </c>
      <c r="P276" s="7"/>
      <c r="R276" s="6" t="s">
        <v>550</v>
      </c>
      <c r="S276" s="20">
        <v>3.5159825018176E-3</v>
      </c>
      <c r="V276" s="12"/>
    </row>
    <row r="277" spans="1:22">
      <c r="A277" s="1" t="s">
        <v>552</v>
      </c>
      <c r="B277">
        <v>0.28310532676828948</v>
      </c>
      <c r="C277">
        <v>-3.843402797853801E-2</v>
      </c>
      <c r="D277">
        <v>1.328890802886421</v>
      </c>
      <c r="E277">
        <v>-0.32153935474682749</v>
      </c>
      <c r="F277" s="18">
        <f t="shared" si="12"/>
        <v>-1.9274465571140001E-4</v>
      </c>
      <c r="G277" s="18">
        <f t="shared" si="13"/>
        <v>8.3815108995567E-3</v>
      </c>
      <c r="I277" s="6" t="s">
        <v>553</v>
      </c>
      <c r="J277" s="20">
        <v>-1.9274465571140001E-4</v>
      </c>
      <c r="L277" s="2" t="str">
        <f>_xlfn.XLOOKUP(I277,Sheet!$B$2:$B$900,Sheet!$A$2:$A$900)</f>
        <v>MTCH</v>
      </c>
      <c r="M277" s="17">
        <f t="shared" si="14"/>
        <v>-1.9274465571140001E-4</v>
      </c>
      <c r="P277" s="7"/>
      <c r="R277" s="6" t="s">
        <v>552</v>
      </c>
      <c r="S277" s="20">
        <v>8.3815108995567E-3</v>
      </c>
      <c r="V277" s="12"/>
    </row>
    <row r="278" spans="1:22">
      <c r="A278" s="1" t="s">
        <v>554</v>
      </c>
      <c r="B278">
        <v>0.22867057652261341</v>
      </c>
      <c r="C278">
        <v>-0.13849541867200829</v>
      </c>
      <c r="D278">
        <v>1.0179658931809319</v>
      </c>
      <c r="E278">
        <v>-0.36716599519462179</v>
      </c>
      <c r="F278" s="18">
        <f t="shared" si="12"/>
        <v>5.5948459572900005E-4</v>
      </c>
      <c r="G278" s="18">
        <f t="shared" si="13"/>
        <v>4.7999808830280197E-2</v>
      </c>
      <c r="I278" s="6" t="s">
        <v>555</v>
      </c>
      <c r="J278" s="20">
        <v>5.5948459572900005E-4</v>
      </c>
      <c r="L278" s="2" t="str">
        <f>_xlfn.XLOOKUP(I278,Sheet!$B$2:$B$900,Sheet!$A$2:$A$900)</f>
        <v>MTD</v>
      </c>
      <c r="M278" s="17">
        <f t="shared" si="14"/>
        <v>5.5948459572900005E-4</v>
      </c>
      <c r="P278" s="7"/>
      <c r="R278" s="6" t="s">
        <v>554</v>
      </c>
      <c r="S278" s="20">
        <v>4.7999808830280197E-2</v>
      </c>
      <c r="V278" s="12"/>
    </row>
    <row r="279" spans="1:22">
      <c r="A279" s="1" t="s">
        <v>556</v>
      </c>
      <c r="B279">
        <v>0.28622256208845198</v>
      </c>
      <c r="C279">
        <v>0.60634097529685294</v>
      </c>
      <c r="D279">
        <v>1.346696085469292</v>
      </c>
      <c r="E279">
        <v>0.32011841320840101</v>
      </c>
      <c r="F279" s="18">
        <f t="shared" si="12"/>
        <v>4.2042020778680373E-5</v>
      </c>
      <c r="G279" s="18">
        <f t="shared" si="13"/>
        <v>5.6289252186777501E-2</v>
      </c>
      <c r="I279" s="6" t="s">
        <v>557</v>
      </c>
      <c r="J279" s="20">
        <v>4.2042020778680373E-5</v>
      </c>
      <c r="L279" s="2" t="str">
        <f>_xlfn.XLOOKUP(I279,Sheet!$B$2:$B$900,Sheet!$A$2:$A$900)</f>
        <v>MU</v>
      </c>
      <c r="M279" s="17">
        <f t="shared" si="14"/>
        <v>4.2042020778680373E-5</v>
      </c>
      <c r="P279" s="7"/>
      <c r="R279" s="6" t="s">
        <v>556</v>
      </c>
      <c r="S279" s="20">
        <v>5.6289252186777501E-2</v>
      </c>
      <c r="V279" s="12"/>
    </row>
    <row r="280" spans="1:22">
      <c r="A280" s="1" t="s">
        <v>558</v>
      </c>
      <c r="B280">
        <v>0.2024904588425962</v>
      </c>
      <c r="C280">
        <v>-6.9424444866892374E-3</v>
      </c>
      <c r="D280">
        <v>0.86842813119983342</v>
      </c>
      <c r="E280">
        <v>-0.20943290332928541</v>
      </c>
      <c r="F280" s="18">
        <f t="shared" si="12"/>
        <v>4.5909151380539999E-4</v>
      </c>
      <c r="G280" s="18">
        <f t="shared" si="13"/>
        <v>9.1637716238606295E-2</v>
      </c>
      <c r="I280" s="6" t="s">
        <v>559</v>
      </c>
      <c r="J280" s="20">
        <v>4.5909151380539999E-4</v>
      </c>
      <c r="L280" s="2" t="str">
        <f>_xlfn.XLOOKUP(I280,Sheet!$B$2:$B$900,Sheet!$A$2:$A$900)</f>
        <v>NDAQ</v>
      </c>
      <c r="M280" s="17">
        <f t="shared" si="14"/>
        <v>4.5909151380539999E-4</v>
      </c>
      <c r="P280" s="7"/>
      <c r="R280" s="6" t="s">
        <v>558</v>
      </c>
      <c r="S280" s="20">
        <v>9.1637716238606295E-2</v>
      </c>
      <c r="V280" s="12"/>
    </row>
    <row r="281" spans="1:22">
      <c r="A281" s="1" t="s">
        <v>560</v>
      </c>
      <c r="B281">
        <v>0.2423063724598829</v>
      </c>
      <c r="C281">
        <v>0.14807009472223931</v>
      </c>
      <c r="D281">
        <v>1.095851960471095</v>
      </c>
      <c r="E281">
        <v>-9.4236277737643565E-2</v>
      </c>
      <c r="F281" s="18">
        <f t="shared" si="12"/>
        <v>2.8232136854970002E-4</v>
      </c>
      <c r="G281" s="18">
        <f t="shared" si="13"/>
        <v>5.9874727777234502E-2</v>
      </c>
      <c r="I281" s="6" t="s">
        <v>561</v>
      </c>
      <c r="J281" s="20">
        <v>2.8232136854970002E-4</v>
      </c>
      <c r="L281" s="2" t="str">
        <f>_xlfn.XLOOKUP(I281,Sheet!$B$2:$B$900,Sheet!$A$2:$A$900)</f>
        <v>NDSN</v>
      </c>
      <c r="M281" s="17">
        <f t="shared" si="14"/>
        <v>2.8232136854970002E-4</v>
      </c>
      <c r="P281" s="7"/>
      <c r="R281" s="6" t="s">
        <v>560</v>
      </c>
      <c r="S281" s="20">
        <v>5.9874727777234502E-2</v>
      </c>
      <c r="V281" s="12"/>
    </row>
    <row r="282" spans="1:22">
      <c r="A282" s="1" t="s">
        <v>562</v>
      </c>
      <c r="B282">
        <v>0.1734693317775097</v>
      </c>
      <c r="C282">
        <v>-0.25134510279962408</v>
      </c>
      <c r="D282">
        <v>0.70266285678341789</v>
      </c>
      <c r="E282">
        <v>-0.42481443457713369</v>
      </c>
      <c r="F282" s="18">
        <f t="shared" si="12"/>
        <v>4.2233986241729999E-4</v>
      </c>
      <c r="G282" s="18">
        <f t="shared" si="13"/>
        <v>6.2647335916820299E-2</v>
      </c>
      <c r="I282" s="6" t="s">
        <v>563</v>
      </c>
      <c r="J282" s="20">
        <v>4.2233986241729999E-4</v>
      </c>
      <c r="L282" s="2" t="str">
        <f>_xlfn.XLOOKUP(I282,Sheet!$B$2:$B$900,Sheet!$A$2:$A$900)</f>
        <v>NEE</v>
      </c>
      <c r="M282" s="17">
        <f t="shared" si="14"/>
        <v>4.2233986241729999E-4</v>
      </c>
      <c r="P282" s="7"/>
      <c r="R282" s="6" t="s">
        <v>562</v>
      </c>
      <c r="S282" s="20">
        <v>6.2647335916820299E-2</v>
      </c>
      <c r="V282" s="12"/>
    </row>
    <row r="283" spans="1:22">
      <c r="A283" s="1" t="s">
        <v>564</v>
      </c>
      <c r="B283">
        <v>0.15709484170925431</v>
      </c>
      <c r="C283">
        <v>-3.8742436202949697E-2</v>
      </c>
      <c r="D283">
        <v>0.60913368979049787</v>
      </c>
      <c r="E283">
        <v>-0.19583727791220401</v>
      </c>
      <c r="F283" s="18">
        <f t="shared" si="12"/>
        <v>4.0831300399410002E-4</v>
      </c>
      <c r="G283" s="18">
        <f t="shared" si="13"/>
        <v>4.8847484661753003E-2</v>
      </c>
      <c r="I283" s="6" t="s">
        <v>565</v>
      </c>
      <c r="J283" s="20">
        <v>4.0831300399410002E-4</v>
      </c>
      <c r="L283" s="2" t="str">
        <f>_xlfn.XLOOKUP(I283,Sheet!$B$2:$B$900,Sheet!$A$2:$A$900)</f>
        <v>NEM</v>
      </c>
      <c r="M283" s="17">
        <f t="shared" si="14"/>
        <v>4.0831300399410002E-4</v>
      </c>
      <c r="P283" s="7"/>
      <c r="R283" s="6" t="s">
        <v>564</v>
      </c>
      <c r="S283" s="20">
        <v>4.8847484661753003E-2</v>
      </c>
      <c r="V283" s="12"/>
    </row>
    <row r="284" spans="1:22">
      <c r="A284" s="1" t="s">
        <v>566</v>
      </c>
      <c r="B284">
        <v>0.28039632198972309</v>
      </c>
      <c r="C284">
        <v>0.56982649702832666</v>
      </c>
      <c r="D284">
        <v>1.3134172852829411</v>
      </c>
      <c r="E284">
        <v>0.28943017503860358</v>
      </c>
      <c r="F284" s="18">
        <f t="shared" si="12"/>
        <v>-4.0744574771362993E-5</v>
      </c>
      <c r="G284" s="18">
        <f t="shared" si="13"/>
        <v>-5.0906570534496397E-2</v>
      </c>
      <c r="I284" s="6" t="s">
        <v>567</v>
      </c>
      <c r="J284" s="20">
        <v>-4.0744574771362993E-5</v>
      </c>
      <c r="L284" s="2" t="str">
        <f>_xlfn.XLOOKUP(I284,Sheet!$B$2:$B$900,Sheet!$A$2:$A$900)</f>
        <v>NFLX</v>
      </c>
      <c r="M284" s="17">
        <f t="shared" si="14"/>
        <v>-4.0744574771362993E-5</v>
      </c>
      <c r="P284" s="7"/>
      <c r="R284" s="6" t="s">
        <v>566</v>
      </c>
      <c r="S284" s="20">
        <v>-5.0906570534496397E-2</v>
      </c>
      <c r="V284" s="12"/>
    </row>
    <row r="285" spans="1:22">
      <c r="A285" s="1" t="s">
        <v>568</v>
      </c>
      <c r="B285">
        <v>0.1481981153900416</v>
      </c>
      <c r="C285">
        <v>2.637416252246028E-2</v>
      </c>
      <c r="D285">
        <v>0.55831663239625751</v>
      </c>
      <c r="E285">
        <v>-0.1218239528675813</v>
      </c>
      <c r="F285" s="18">
        <f t="shared" si="12"/>
        <v>-9.6933592624741925E-5</v>
      </c>
      <c r="G285" s="18">
        <f t="shared" si="13"/>
        <v>-1.42600429224321E-2</v>
      </c>
      <c r="I285" s="6" t="s">
        <v>569</v>
      </c>
      <c r="J285" s="20">
        <v>-9.6933592624741925E-5</v>
      </c>
      <c r="L285" s="2" t="str">
        <f>_xlfn.XLOOKUP(I285,Sheet!$B$2:$B$900,Sheet!$A$2:$A$900)</f>
        <v>NI</v>
      </c>
      <c r="M285" s="17">
        <f t="shared" si="14"/>
        <v>-9.6933592624741925E-5</v>
      </c>
      <c r="P285" s="7"/>
      <c r="R285" s="6" t="s">
        <v>568</v>
      </c>
      <c r="S285" s="20">
        <v>-1.42600429224321E-2</v>
      </c>
      <c r="V285" s="12"/>
    </row>
    <row r="286" spans="1:22">
      <c r="A286" s="1" t="s">
        <v>570</v>
      </c>
      <c r="B286">
        <v>0.22018171157828001</v>
      </c>
      <c r="C286">
        <v>-2.5356480193690519E-2</v>
      </c>
      <c r="D286">
        <v>0.96947849212908976</v>
      </c>
      <c r="E286">
        <v>-0.2455381917719705</v>
      </c>
      <c r="F286" s="18">
        <f t="shared" si="12"/>
        <v>8.4254386167063248E-5</v>
      </c>
      <c r="G286" s="18">
        <f t="shared" si="13"/>
        <v>4.12948741185711E-2</v>
      </c>
      <c r="I286" s="6" t="s">
        <v>571</v>
      </c>
      <c r="J286" s="20">
        <v>8.4254386167063248E-5</v>
      </c>
      <c r="L286" s="2" t="str">
        <f>_xlfn.XLOOKUP(I286,Sheet!$B$2:$B$900,Sheet!$A$2:$A$900)</f>
        <v>NKE</v>
      </c>
      <c r="M286" s="17">
        <f t="shared" si="14"/>
        <v>8.4254386167063248E-5</v>
      </c>
      <c r="P286" s="7"/>
      <c r="R286" s="6" t="s">
        <v>570</v>
      </c>
      <c r="S286" s="20">
        <v>4.12948741185711E-2</v>
      </c>
      <c r="V286" s="12"/>
    </row>
    <row r="287" spans="1:22">
      <c r="A287" s="1" t="s">
        <v>572</v>
      </c>
      <c r="B287">
        <v>9.9222836011047172E-2</v>
      </c>
      <c r="C287">
        <v>-0.11160947739955041</v>
      </c>
      <c r="D287">
        <v>0.27857558003560062</v>
      </c>
      <c r="E287">
        <v>-0.2108323134105976</v>
      </c>
      <c r="F287" s="18">
        <f t="shared" si="12"/>
        <v>6.1459798072169996E-4</v>
      </c>
      <c r="G287" s="18">
        <f t="shared" si="13"/>
        <v>4.7780675136620203E-2</v>
      </c>
      <c r="I287" s="6" t="s">
        <v>573</v>
      </c>
      <c r="J287" s="20">
        <v>6.1459798072169996E-4</v>
      </c>
      <c r="L287" s="2" t="str">
        <f>_xlfn.XLOOKUP(I287,Sheet!$B$2:$B$900,Sheet!$A$2:$A$900)</f>
        <v>NOC</v>
      </c>
      <c r="M287" s="17">
        <f t="shared" si="14"/>
        <v>6.1459798072169996E-4</v>
      </c>
      <c r="P287" s="7"/>
      <c r="R287" s="6" t="s">
        <v>572</v>
      </c>
      <c r="S287" s="20">
        <v>4.7780675136620203E-2</v>
      </c>
      <c r="V287" s="12"/>
    </row>
    <row r="288" spans="1:22">
      <c r="A288" s="1" t="s">
        <v>574</v>
      </c>
      <c r="B288">
        <v>0.2117535514463233</v>
      </c>
      <c r="C288">
        <v>0.56421559041761049</v>
      </c>
      <c r="D288">
        <v>0.92133782984653956</v>
      </c>
      <c r="E288">
        <v>0.35246203897128731</v>
      </c>
      <c r="F288" s="18">
        <f t="shared" si="12"/>
        <v>-3.6741885459410002E-4</v>
      </c>
      <c r="G288" s="18">
        <f t="shared" si="13"/>
        <v>-4.1181828971250996E-3</v>
      </c>
      <c r="I288" s="6" t="s">
        <v>575</v>
      </c>
      <c r="J288" s="20">
        <v>-3.6741885459410002E-4</v>
      </c>
      <c r="L288" s="2" t="str">
        <f>_xlfn.XLOOKUP(I288,Sheet!$B$2:$B$900,Sheet!$A$2:$A$900)</f>
        <v>NRG</v>
      </c>
      <c r="M288" s="17">
        <f t="shared" si="14"/>
        <v>-3.6741885459410002E-4</v>
      </c>
      <c r="P288" s="7"/>
      <c r="R288" s="6" t="s">
        <v>574</v>
      </c>
      <c r="S288" s="20">
        <v>-4.1181828971250996E-3</v>
      </c>
      <c r="V288" s="12"/>
    </row>
    <row r="289" spans="1:22">
      <c r="A289" s="1" t="s">
        <v>576</v>
      </c>
      <c r="B289">
        <v>0.2149395179457434</v>
      </c>
      <c r="C289">
        <v>8.6610019849754361E-3</v>
      </c>
      <c r="D289">
        <v>0.939535696865055</v>
      </c>
      <c r="E289">
        <v>-0.20627851596076799</v>
      </c>
      <c r="F289" s="18">
        <f t="shared" si="12"/>
        <v>1.450815732843E-4</v>
      </c>
      <c r="G289" s="18">
        <f t="shared" si="13"/>
        <v>4.1726920539788298E-2</v>
      </c>
      <c r="I289" s="6" t="s">
        <v>577</v>
      </c>
      <c r="J289" s="20">
        <v>1.450815732843E-4</v>
      </c>
      <c r="L289" s="2" t="str">
        <f>_xlfn.XLOOKUP(I289,Sheet!$B$2:$B$900,Sheet!$A$2:$A$900)</f>
        <v>NSC</v>
      </c>
      <c r="M289" s="17">
        <f t="shared" si="14"/>
        <v>1.450815732843E-4</v>
      </c>
      <c r="P289" s="7"/>
      <c r="R289" s="6" t="s">
        <v>576</v>
      </c>
      <c r="S289" s="20">
        <v>4.1726920539788298E-2</v>
      </c>
      <c r="V289" s="12"/>
    </row>
    <row r="290" spans="1:22">
      <c r="A290" s="1" t="s">
        <v>578</v>
      </c>
      <c r="B290">
        <v>0.2220552803822714</v>
      </c>
      <c r="C290">
        <v>0.44813261885003308</v>
      </c>
      <c r="D290">
        <v>0.98018009741944023</v>
      </c>
      <c r="E290">
        <v>0.22607733846776171</v>
      </c>
      <c r="F290" s="18">
        <f t="shared" si="12"/>
        <v>-2.2965621084369999E-4</v>
      </c>
      <c r="G290" s="18">
        <f t="shared" si="13"/>
        <v>4.5716527654004399E-2</v>
      </c>
      <c r="I290" s="6" t="s">
        <v>579</v>
      </c>
      <c r="J290" s="20">
        <v>-2.2965621084369999E-4</v>
      </c>
      <c r="L290" s="2" t="str">
        <f>_xlfn.XLOOKUP(I290,Sheet!$B$2:$B$900,Sheet!$A$2:$A$900)</f>
        <v>NTAP</v>
      </c>
      <c r="M290" s="17">
        <f t="shared" si="14"/>
        <v>-2.2965621084369999E-4</v>
      </c>
      <c r="P290" s="7"/>
      <c r="R290" s="6" t="s">
        <v>578</v>
      </c>
      <c r="S290" s="20">
        <v>4.5716527654004399E-2</v>
      </c>
      <c r="V290" s="12"/>
    </row>
    <row r="291" spans="1:22">
      <c r="A291" s="1" t="s">
        <v>580</v>
      </c>
      <c r="B291">
        <v>0.30464558058084312</v>
      </c>
      <c r="C291">
        <v>4.3504745437555448E-2</v>
      </c>
      <c r="D291">
        <v>1.4519262065848799</v>
      </c>
      <c r="E291">
        <v>-0.26114083514328762</v>
      </c>
      <c r="F291" s="18">
        <f t="shared" si="12"/>
        <v>-2.6326690966599998E-4</v>
      </c>
      <c r="G291" s="18">
        <f t="shared" si="13"/>
        <v>1.1045788585774E-2</v>
      </c>
      <c r="I291" s="6" t="s">
        <v>581</v>
      </c>
      <c r="J291" s="20">
        <v>-2.6326690966599998E-4</v>
      </c>
      <c r="L291" s="2" t="str">
        <f>_xlfn.XLOOKUP(I291,Sheet!$B$2:$B$900,Sheet!$A$2:$A$900)</f>
        <v>NTRS</v>
      </c>
      <c r="M291" s="17">
        <f t="shared" si="14"/>
        <v>-2.6326690966599998E-4</v>
      </c>
      <c r="P291" s="7"/>
      <c r="R291" s="6" t="s">
        <v>580</v>
      </c>
      <c r="S291" s="20">
        <v>1.1045788585774E-2</v>
      </c>
      <c r="V291" s="12"/>
    </row>
    <row r="292" spans="1:22">
      <c r="A292" s="1" t="s">
        <v>582</v>
      </c>
      <c r="B292">
        <v>0.28651694596664729</v>
      </c>
      <c r="C292">
        <v>0.34286287442393137</v>
      </c>
      <c r="D292">
        <v>1.348377571658419</v>
      </c>
      <c r="E292">
        <v>5.6345928457284027E-2</v>
      </c>
      <c r="F292" s="18">
        <f t="shared" si="12"/>
        <v>6.8643316691219996E-4</v>
      </c>
      <c r="G292" s="18">
        <f t="shared" si="13"/>
        <v>0.13178954061527071</v>
      </c>
      <c r="I292" s="6" t="s">
        <v>583</v>
      </c>
      <c r="J292" s="20">
        <v>6.8643316691219996E-4</v>
      </c>
      <c r="L292" s="2" t="str">
        <f>_xlfn.XLOOKUP(I292,Sheet!$B$2:$B$900,Sheet!$A$2:$A$900)</f>
        <v>NUE</v>
      </c>
      <c r="M292" s="17">
        <f t="shared" si="14"/>
        <v>6.8643316691219996E-4</v>
      </c>
      <c r="P292" s="7"/>
      <c r="R292" s="6" t="s">
        <v>582</v>
      </c>
      <c r="S292" s="20">
        <v>0.13178954061527071</v>
      </c>
      <c r="V292" s="12"/>
    </row>
    <row r="293" spans="1:22">
      <c r="A293" s="1" t="s">
        <v>584</v>
      </c>
      <c r="B293">
        <v>0.40841357826435393</v>
      </c>
      <c r="C293">
        <v>1.3345479317890521</v>
      </c>
      <c r="D293">
        <v>2.0446368402233221</v>
      </c>
      <c r="E293">
        <v>0.92613435352469797</v>
      </c>
      <c r="F293" s="18">
        <f t="shared" si="12"/>
        <v>1.0262213836007999E-3</v>
      </c>
      <c r="G293" s="18">
        <f t="shared" si="13"/>
        <v>0.1379767766110479</v>
      </c>
      <c r="I293" s="6" t="s">
        <v>585</v>
      </c>
      <c r="J293" s="20">
        <v>1.0262213836007999E-3</v>
      </c>
      <c r="L293" s="2" t="str">
        <f>_xlfn.XLOOKUP(I293,Sheet!$B$2:$B$900,Sheet!$A$2:$A$900)</f>
        <v>NVDA</v>
      </c>
      <c r="M293" s="17">
        <f t="shared" si="14"/>
        <v>1.0262213836007999E-3</v>
      </c>
      <c r="P293" s="7"/>
      <c r="R293" s="6" t="s">
        <v>584</v>
      </c>
      <c r="S293" s="20">
        <v>0.1379767766110479</v>
      </c>
      <c r="V293" s="12"/>
    </row>
    <row r="294" spans="1:22">
      <c r="A294" s="1" t="s">
        <v>586</v>
      </c>
      <c r="B294">
        <v>0.22948843818207459</v>
      </c>
      <c r="C294">
        <v>0.44373519256964722</v>
      </c>
      <c r="D294">
        <v>1.022637423067114</v>
      </c>
      <c r="E294">
        <v>0.21424675438757271</v>
      </c>
      <c r="F294" s="18">
        <f t="shared" si="12"/>
        <v>3.1426535578379998E-4</v>
      </c>
      <c r="G294" s="18">
        <f t="shared" si="13"/>
        <v>-4.5134977996399997E-2</v>
      </c>
      <c r="I294" s="6" t="s">
        <v>587</v>
      </c>
      <c r="J294" s="20">
        <v>3.1426535578379998E-4</v>
      </c>
      <c r="L294" s="2" t="str">
        <f>_xlfn.XLOOKUP(I294,Sheet!$B$2:$B$900,Sheet!$A$2:$A$900)</f>
        <v>NVR</v>
      </c>
      <c r="M294" s="17">
        <f t="shared" si="14"/>
        <v>3.1426535578379998E-4</v>
      </c>
      <c r="P294" s="7"/>
      <c r="R294" s="6" t="s">
        <v>586</v>
      </c>
      <c r="S294" s="20">
        <v>-4.5134977996399997E-2</v>
      </c>
      <c r="V294" s="12"/>
    </row>
    <row r="295" spans="1:22">
      <c r="A295" s="1" t="s">
        <v>588</v>
      </c>
      <c r="B295">
        <v>0.16946839916727929</v>
      </c>
      <c r="C295">
        <v>-2.747244796026049E-2</v>
      </c>
      <c r="D295">
        <v>0.67980999891304605</v>
      </c>
      <c r="E295">
        <v>-0.19694084712753979</v>
      </c>
      <c r="F295" s="18">
        <f t="shared" si="12"/>
        <v>-9.7490664078915315E-5</v>
      </c>
      <c r="G295" s="18">
        <f t="shared" si="13"/>
        <v>-1.49485392878354E-2</v>
      </c>
      <c r="I295" s="6" t="s">
        <v>589</v>
      </c>
      <c r="J295" s="20">
        <v>-9.7490664078915315E-5</v>
      </c>
      <c r="L295" s="2" t="str">
        <f>_xlfn.XLOOKUP(I295,Sheet!$B$2:$B$900,Sheet!$A$2:$A$900)</f>
        <v>O</v>
      </c>
      <c r="M295" s="17">
        <f t="shared" si="14"/>
        <v>-9.7490664078915315E-5</v>
      </c>
      <c r="P295" s="7"/>
      <c r="R295" s="6" t="s">
        <v>588</v>
      </c>
      <c r="S295" s="20">
        <v>-1.49485392878354E-2</v>
      </c>
      <c r="V295" s="12"/>
    </row>
    <row r="296" spans="1:22">
      <c r="A296" s="1" t="s">
        <v>590</v>
      </c>
      <c r="B296">
        <v>0.28128954356656583</v>
      </c>
      <c r="C296">
        <v>0.41387219245108808</v>
      </c>
      <c r="D296">
        <v>1.3185192621795629</v>
      </c>
      <c r="E296">
        <v>0.13258264888452229</v>
      </c>
      <c r="F296" s="18">
        <f t="shared" si="12"/>
        <v>8.6900944862050003E-4</v>
      </c>
      <c r="G296" s="18">
        <f t="shared" si="13"/>
        <v>0.1118618868949824</v>
      </c>
      <c r="I296" s="6" t="s">
        <v>591</v>
      </c>
      <c r="J296" s="20">
        <v>8.6900944862050003E-4</v>
      </c>
      <c r="L296" s="2" t="str">
        <f>_xlfn.XLOOKUP(I296,Sheet!$B$2:$B$900,Sheet!$A$2:$A$900)</f>
        <v>ODFL</v>
      </c>
      <c r="M296" s="17">
        <f t="shared" si="14"/>
        <v>8.6900944862050003E-4</v>
      </c>
      <c r="P296" s="7"/>
      <c r="R296" s="6" t="s">
        <v>590</v>
      </c>
      <c r="S296" s="20">
        <v>0.1118618868949824</v>
      </c>
      <c r="V296" s="12"/>
    </row>
    <row r="297" spans="1:22">
      <c r="A297" s="1" t="s">
        <v>592</v>
      </c>
      <c r="B297">
        <v>0.20130168318032071</v>
      </c>
      <c r="C297">
        <v>0.15320993132184271</v>
      </c>
      <c r="D297">
        <v>0.86163798402757852</v>
      </c>
      <c r="E297">
        <v>-4.8091751858478027E-2</v>
      </c>
      <c r="F297" s="18">
        <f t="shared" si="12"/>
        <v>2.8580634020149999E-4</v>
      </c>
      <c r="G297" s="18">
        <f t="shared" si="13"/>
        <v>1.6556570808011699E-2</v>
      </c>
      <c r="I297" s="6" t="s">
        <v>593</v>
      </c>
      <c r="J297" s="20">
        <v>2.8580634020149999E-4</v>
      </c>
      <c r="L297" s="2" t="str">
        <f>_xlfn.XLOOKUP(I297,Sheet!$B$2:$B$900,Sheet!$A$2:$A$900)</f>
        <v>OKE</v>
      </c>
      <c r="M297" s="17">
        <f t="shared" si="14"/>
        <v>2.8580634020149999E-4</v>
      </c>
      <c r="P297" s="7"/>
      <c r="R297" s="6" t="s">
        <v>592</v>
      </c>
      <c r="S297" s="20">
        <v>1.6556570808011699E-2</v>
      </c>
      <c r="V297" s="12"/>
    </row>
    <row r="298" spans="1:22">
      <c r="A298" s="1" t="s">
        <v>594</v>
      </c>
      <c r="B298">
        <v>0.18554309378156481</v>
      </c>
      <c r="C298">
        <v>0.1197392170443884</v>
      </c>
      <c r="D298">
        <v>0.77162676943064434</v>
      </c>
      <c r="E298">
        <v>-6.5803876737176387E-2</v>
      </c>
      <c r="F298" s="18">
        <f t="shared" si="12"/>
        <v>-7.9636858597579652E-5</v>
      </c>
      <c r="G298" s="18">
        <f t="shared" si="13"/>
        <v>-1.49377711093694E-2</v>
      </c>
      <c r="I298" s="6" t="s">
        <v>595</v>
      </c>
      <c r="J298" s="20">
        <v>-7.9636858597579652E-5</v>
      </c>
      <c r="L298" s="2" t="str">
        <f>_xlfn.XLOOKUP(I298,Sheet!$B$2:$B$900,Sheet!$A$2:$A$900)</f>
        <v>OMC</v>
      </c>
      <c r="M298" s="17">
        <f t="shared" si="14"/>
        <v>-7.9636858597579652E-5</v>
      </c>
      <c r="P298" s="7"/>
      <c r="R298" s="6" t="s">
        <v>594</v>
      </c>
      <c r="S298" s="20">
        <v>-1.49377711093694E-2</v>
      </c>
      <c r="V298" s="12"/>
    </row>
    <row r="299" spans="1:22">
      <c r="A299" s="1" t="s">
        <v>596</v>
      </c>
      <c r="B299">
        <v>0.37050849409816439</v>
      </c>
      <c r="C299">
        <v>0.40232263305191851</v>
      </c>
      <c r="D299">
        <v>1.828127444689031</v>
      </c>
      <c r="E299">
        <v>3.1814138953754068E-2</v>
      </c>
      <c r="F299" s="18">
        <f t="shared" si="12"/>
        <v>9.7478219239820001E-4</v>
      </c>
      <c r="G299" s="18">
        <f t="shared" si="13"/>
        <v>0.1441516487066756</v>
      </c>
      <c r="I299" s="6" t="s">
        <v>597</v>
      </c>
      <c r="J299" s="20">
        <v>9.7478219239820001E-4</v>
      </c>
      <c r="L299" s="2" t="str">
        <f>_xlfn.XLOOKUP(I299,Sheet!$B$2:$B$900,Sheet!$A$2:$A$900)</f>
        <v>ON</v>
      </c>
      <c r="M299" s="17">
        <f t="shared" si="14"/>
        <v>9.7478219239820001E-4</v>
      </c>
      <c r="P299" s="7"/>
      <c r="R299" s="6" t="s">
        <v>596</v>
      </c>
      <c r="S299" s="20">
        <v>0.1441516487066756</v>
      </c>
      <c r="V299" s="12"/>
    </row>
    <row r="300" spans="1:22">
      <c r="A300" s="1" t="s">
        <v>598</v>
      </c>
      <c r="B300">
        <v>0.23533105827057599</v>
      </c>
      <c r="C300">
        <v>0.31631933859945632</v>
      </c>
      <c r="D300">
        <v>1.056009783834124</v>
      </c>
      <c r="E300">
        <v>8.0988280328880252E-2</v>
      </c>
      <c r="F300" s="18">
        <f t="shared" si="12"/>
        <v>2.7962309596889998E-4</v>
      </c>
      <c r="G300" s="18">
        <f t="shared" si="13"/>
        <v>5.9025166686787499E-2</v>
      </c>
      <c r="I300" s="6" t="s">
        <v>599</v>
      </c>
      <c r="J300" s="20">
        <v>2.7962309596889998E-4</v>
      </c>
      <c r="L300" s="2" t="str">
        <f>_xlfn.XLOOKUP(I300,Sheet!$B$2:$B$900,Sheet!$A$2:$A$900)</f>
        <v>ORCL</v>
      </c>
      <c r="M300" s="17">
        <f t="shared" si="14"/>
        <v>2.7962309596889998E-4</v>
      </c>
      <c r="P300" s="7"/>
      <c r="R300" s="6" t="s">
        <v>598</v>
      </c>
      <c r="S300" s="20">
        <v>5.9025166686787499E-2</v>
      </c>
      <c r="V300" s="12"/>
    </row>
    <row r="301" spans="1:22">
      <c r="A301" s="1" t="s">
        <v>600</v>
      </c>
      <c r="B301">
        <v>0.120263152233548</v>
      </c>
      <c r="C301">
        <v>0.13837910351942409</v>
      </c>
      <c r="D301">
        <v>0.39875539884859612</v>
      </c>
      <c r="E301">
        <v>1.8115951285876061E-2</v>
      </c>
      <c r="F301" s="18">
        <f t="shared" si="12"/>
        <v>5.7893984896649996E-4</v>
      </c>
      <c r="G301" s="18">
        <f t="shared" si="13"/>
        <v>6.8301732027775702E-2</v>
      </c>
      <c r="I301" s="6" t="s">
        <v>601</v>
      </c>
      <c r="J301" s="20">
        <v>5.7893984896649996E-4</v>
      </c>
      <c r="L301" s="2" t="str">
        <f>_xlfn.XLOOKUP(I301,Sheet!$B$2:$B$900,Sheet!$A$2:$A$900)</f>
        <v>ORLY</v>
      </c>
      <c r="M301" s="17">
        <f t="shared" si="14"/>
        <v>5.7893984896649996E-4</v>
      </c>
      <c r="P301" s="7"/>
      <c r="R301" s="6" t="s">
        <v>600</v>
      </c>
      <c r="S301" s="20">
        <v>6.8301732027775702E-2</v>
      </c>
      <c r="V301" s="12"/>
    </row>
    <row r="302" spans="1:22">
      <c r="A302" s="1" t="s">
        <v>602</v>
      </c>
      <c r="B302">
        <v>0.17283491472838261</v>
      </c>
      <c r="C302">
        <v>-3.7274070539630171E-3</v>
      </c>
      <c r="D302">
        <v>0.69903914099846054</v>
      </c>
      <c r="E302">
        <v>-0.1765623217823456</v>
      </c>
      <c r="F302" s="18">
        <f t="shared" si="12"/>
        <v>2.9865520818480001E-4</v>
      </c>
      <c r="G302" s="18">
        <f t="shared" si="13"/>
        <v>2.6989245475945299E-2</v>
      </c>
      <c r="I302" s="6" t="s">
        <v>603</v>
      </c>
      <c r="J302" s="20">
        <v>2.9865520818480001E-4</v>
      </c>
      <c r="L302" s="2" t="str">
        <f>_xlfn.XLOOKUP(I302,Sheet!$B$2:$B$900,Sheet!$A$2:$A$900)</f>
        <v>OXY</v>
      </c>
      <c r="M302" s="17">
        <f t="shared" si="14"/>
        <v>2.9865520818480001E-4</v>
      </c>
      <c r="P302" s="7"/>
      <c r="R302" s="6" t="s">
        <v>602</v>
      </c>
      <c r="S302" s="20">
        <v>2.6989245475945299E-2</v>
      </c>
      <c r="V302" s="12"/>
    </row>
    <row r="303" spans="1:22">
      <c r="A303" s="1" t="s">
        <v>604</v>
      </c>
      <c r="B303">
        <v>0.37654210306664521</v>
      </c>
      <c r="C303">
        <v>7.0563147588137642E-2</v>
      </c>
      <c r="D303">
        <v>1.8625907115407441</v>
      </c>
      <c r="E303">
        <v>-0.30597895547850751</v>
      </c>
      <c r="F303" s="18">
        <f t="shared" si="12"/>
        <v>-9.3390077375180003E-4</v>
      </c>
      <c r="G303" s="18">
        <f t="shared" si="13"/>
        <v>-0.18606987843979511</v>
      </c>
      <c r="I303" s="6" t="s">
        <v>605</v>
      </c>
      <c r="J303" s="20">
        <v>-9.3390077375180003E-4</v>
      </c>
      <c r="L303" s="2" t="str">
        <f>_xlfn.XLOOKUP(I303,Sheet!$B$2:$B$900,Sheet!$A$2:$A$900)</f>
        <v>PARA</v>
      </c>
      <c r="M303" s="17">
        <f t="shared" si="14"/>
        <v>-9.3390077375180003E-4</v>
      </c>
      <c r="P303" s="7"/>
      <c r="R303" s="6" t="s">
        <v>604</v>
      </c>
      <c r="S303" s="20">
        <v>-0.18606987843979511</v>
      </c>
      <c r="V303" s="12"/>
    </row>
    <row r="304" spans="1:22">
      <c r="A304" s="1" t="s">
        <v>606</v>
      </c>
      <c r="B304">
        <v>0.21431101044527459</v>
      </c>
      <c r="C304">
        <v>8.4612649161637465E-2</v>
      </c>
      <c r="D304">
        <v>0.93594573572900652</v>
      </c>
      <c r="E304">
        <v>-0.1296983612836371</v>
      </c>
      <c r="F304" s="18">
        <f t="shared" si="12"/>
        <v>2.1607144613549999E-4</v>
      </c>
      <c r="G304" s="18">
        <f t="shared" si="13"/>
        <v>7.1207590447041197E-2</v>
      </c>
      <c r="I304" s="6" t="s">
        <v>607</v>
      </c>
      <c r="J304" s="20">
        <v>2.1607144613549999E-4</v>
      </c>
      <c r="L304" s="2" t="str">
        <f>_xlfn.XLOOKUP(I304,Sheet!$B$2:$B$900,Sheet!$A$2:$A$900)</f>
        <v>PAYX</v>
      </c>
      <c r="M304" s="17">
        <f t="shared" si="14"/>
        <v>2.1607144613549999E-4</v>
      </c>
      <c r="P304" s="7"/>
      <c r="R304" s="6" t="s">
        <v>606</v>
      </c>
      <c r="S304" s="20">
        <v>7.1207590447041197E-2</v>
      </c>
      <c r="V304" s="12"/>
    </row>
    <row r="305" spans="1:22">
      <c r="A305" s="1" t="s">
        <v>608</v>
      </c>
      <c r="B305">
        <v>0.21191529861095459</v>
      </c>
      <c r="C305">
        <v>0.46542386589500317</v>
      </c>
      <c r="D305">
        <v>0.92226171068242369</v>
      </c>
      <c r="E305">
        <v>0.25350856728404858</v>
      </c>
      <c r="F305" s="18">
        <f t="shared" si="12"/>
        <v>3.070027432778E-4</v>
      </c>
      <c r="G305" s="18">
        <f t="shared" si="13"/>
        <v>3.90678397582995E-2</v>
      </c>
      <c r="I305" s="6" t="s">
        <v>609</v>
      </c>
      <c r="J305" s="20">
        <v>3.070027432778E-4</v>
      </c>
      <c r="L305" s="2" t="str">
        <f>_xlfn.XLOOKUP(I305,Sheet!$B$2:$B$900,Sheet!$A$2:$A$900)</f>
        <v>PCAR</v>
      </c>
      <c r="M305" s="17">
        <f t="shared" si="14"/>
        <v>3.070027432778E-4</v>
      </c>
      <c r="P305" s="7"/>
      <c r="R305" s="6" t="s">
        <v>608</v>
      </c>
      <c r="S305" s="20">
        <v>3.90678397582995E-2</v>
      </c>
      <c r="V305" s="12"/>
    </row>
    <row r="306" spans="1:22">
      <c r="A306" s="1" t="s">
        <v>610</v>
      </c>
      <c r="B306">
        <v>0.14528513510986049</v>
      </c>
      <c r="C306">
        <v>0.12510956373729171</v>
      </c>
      <c r="D306">
        <v>0.54167803064826625</v>
      </c>
      <c r="E306">
        <v>-2.0175571372568871E-2</v>
      </c>
      <c r="F306" s="18">
        <f t="shared" si="12"/>
        <v>4.1322906881079998E-4</v>
      </c>
      <c r="G306" s="18">
        <f t="shared" si="13"/>
        <v>-0.13251457977274461</v>
      </c>
      <c r="I306" s="6" t="s">
        <v>611</v>
      </c>
      <c r="J306" s="20">
        <v>4.1322906881079998E-4</v>
      </c>
      <c r="L306" s="2" t="str">
        <f>_xlfn.XLOOKUP(I306,Sheet!$B$2:$B$900,Sheet!$A$2:$A$900)</f>
        <v>PCG</v>
      </c>
      <c r="M306" s="17">
        <f t="shared" si="14"/>
        <v>4.1322906881079998E-4</v>
      </c>
      <c r="P306" s="7"/>
      <c r="R306" s="6" t="s">
        <v>610</v>
      </c>
      <c r="S306" s="20">
        <v>-0.13251457977274461</v>
      </c>
      <c r="V306" s="12"/>
    </row>
    <row r="307" spans="1:22">
      <c r="A307" s="1" t="s">
        <v>612</v>
      </c>
      <c r="B307">
        <v>0.26063551960612619</v>
      </c>
      <c r="C307">
        <v>-0.1371066266794464</v>
      </c>
      <c r="D307">
        <v>1.2005458994660121</v>
      </c>
      <c r="E307">
        <v>-0.39774214628557258</v>
      </c>
      <c r="F307" s="18">
        <f t="shared" si="12"/>
        <v>-2.4567743410250001E-4</v>
      </c>
      <c r="G307" s="18">
        <f t="shared" si="13"/>
        <v>-3.3214964823859001E-2</v>
      </c>
      <c r="I307" s="6" t="s">
        <v>613</v>
      </c>
      <c r="J307" s="20">
        <v>-2.4567743410250001E-4</v>
      </c>
      <c r="L307" s="2" t="str">
        <f>_xlfn.XLOOKUP(I307,Sheet!$B$2:$B$900,Sheet!$A$2:$A$900)</f>
        <v>PEAK</v>
      </c>
      <c r="M307" s="17">
        <f t="shared" si="14"/>
        <v>-2.4567743410250001E-4</v>
      </c>
      <c r="P307" s="7"/>
      <c r="R307" s="6" t="s">
        <v>612</v>
      </c>
      <c r="S307" s="20">
        <v>-3.3214964823859001E-2</v>
      </c>
      <c r="V307" s="12"/>
    </row>
    <row r="308" spans="1:22">
      <c r="A308" s="1" t="s">
        <v>614</v>
      </c>
      <c r="B308">
        <v>0.16009925360623409</v>
      </c>
      <c r="C308">
        <v>5.4485617708111E-2</v>
      </c>
      <c r="D308">
        <v>0.62629453821123149</v>
      </c>
      <c r="E308">
        <v>-0.1056136358981231</v>
      </c>
      <c r="F308" s="18">
        <f t="shared" si="12"/>
        <v>2.0520891652893009E-6</v>
      </c>
      <c r="G308" s="18">
        <f t="shared" si="13"/>
        <v>9.3700637197192006E-3</v>
      </c>
      <c r="I308" s="6" t="s">
        <v>615</v>
      </c>
      <c r="J308" s="20">
        <v>2.0520891652893009E-6</v>
      </c>
      <c r="L308" s="2" t="str">
        <f>_xlfn.XLOOKUP(I308,Sheet!$B$2:$B$900,Sheet!$A$2:$A$900)</f>
        <v>PEG</v>
      </c>
      <c r="M308" s="17">
        <f t="shared" si="14"/>
        <v>2.0520891652893009E-6</v>
      </c>
      <c r="P308" s="7"/>
      <c r="R308" s="6" t="s">
        <v>614</v>
      </c>
      <c r="S308" s="20">
        <v>9.3700637197192006E-3</v>
      </c>
      <c r="V308" s="12"/>
    </row>
    <row r="309" spans="1:22">
      <c r="A309" s="1" t="s">
        <v>616</v>
      </c>
      <c r="B309">
        <v>0.11640606319906791</v>
      </c>
      <c r="C309">
        <v>-2.2262857219238819E-2</v>
      </c>
      <c r="D309">
        <v>0.37672415861401792</v>
      </c>
      <c r="E309">
        <v>-0.1386689204183067</v>
      </c>
      <c r="F309" s="18">
        <f t="shared" si="12"/>
        <v>2.594567989958E-4</v>
      </c>
      <c r="G309" s="18">
        <f t="shared" si="13"/>
        <v>4.3753658848870502E-2</v>
      </c>
      <c r="I309" s="6" t="s">
        <v>617</v>
      </c>
      <c r="J309" s="20">
        <v>2.594567989958E-4</v>
      </c>
      <c r="L309" s="2" t="str">
        <f>_xlfn.XLOOKUP(I309,Sheet!$B$2:$B$900,Sheet!$A$2:$A$900)</f>
        <v>PEP</v>
      </c>
      <c r="M309" s="17">
        <f t="shared" si="14"/>
        <v>2.594567989958E-4</v>
      </c>
      <c r="P309" s="7"/>
      <c r="R309" s="6" t="s">
        <v>616</v>
      </c>
      <c r="S309" s="20">
        <v>4.3753658848870502E-2</v>
      </c>
      <c r="V309" s="12"/>
    </row>
    <row r="310" spans="1:22">
      <c r="A310" s="1" t="s">
        <v>618</v>
      </c>
      <c r="B310">
        <v>0.13006943494579409</v>
      </c>
      <c r="C310">
        <v>-0.50535151690373581</v>
      </c>
      <c r="D310">
        <v>0.4547677356939151</v>
      </c>
      <c r="E310">
        <v>-0.63542095184952996</v>
      </c>
      <c r="F310" s="18">
        <f t="shared" si="12"/>
        <v>1.287688955974E-4</v>
      </c>
      <c r="G310" s="18">
        <f t="shared" si="13"/>
        <v>5.1660691431556299E-2</v>
      </c>
      <c r="I310" s="6" t="s">
        <v>619</v>
      </c>
      <c r="J310" s="20">
        <v>1.287688955974E-4</v>
      </c>
      <c r="L310" s="2" t="str">
        <f>_xlfn.XLOOKUP(I310,Sheet!$B$2:$B$900,Sheet!$A$2:$A$900)</f>
        <v>PFE</v>
      </c>
      <c r="M310" s="17">
        <f t="shared" si="14"/>
        <v>1.287688955974E-4</v>
      </c>
      <c r="P310" s="7"/>
      <c r="R310" s="6" t="s">
        <v>618</v>
      </c>
      <c r="S310" s="20">
        <v>5.1660691431556299E-2</v>
      </c>
      <c r="V310" s="12"/>
    </row>
    <row r="311" spans="1:22">
      <c r="A311" s="1" t="s">
        <v>620</v>
      </c>
      <c r="B311">
        <v>0.26077619031991639</v>
      </c>
      <c r="C311">
        <v>6.593165506323273E-3</v>
      </c>
      <c r="D311">
        <v>1.2013493940863791</v>
      </c>
      <c r="E311">
        <v>-0.25418302481359312</v>
      </c>
      <c r="F311" s="18">
        <f t="shared" si="12"/>
        <v>3.5175690091159999E-4</v>
      </c>
      <c r="G311" s="18">
        <f t="shared" si="13"/>
        <v>7.4440591823941707E-2</v>
      </c>
      <c r="I311" s="6" t="s">
        <v>621</v>
      </c>
      <c r="J311" s="20">
        <v>3.5175690091159999E-4</v>
      </c>
      <c r="L311" s="2" t="str">
        <f>_xlfn.XLOOKUP(I311,Sheet!$B$2:$B$900,Sheet!$A$2:$A$900)</f>
        <v>PFG</v>
      </c>
      <c r="M311" s="17">
        <f t="shared" si="14"/>
        <v>3.5175690091159999E-4</v>
      </c>
      <c r="P311" s="7"/>
      <c r="R311" s="6" t="s">
        <v>620</v>
      </c>
      <c r="S311" s="20">
        <v>7.4440591823941707E-2</v>
      </c>
      <c r="V311" s="12"/>
    </row>
    <row r="312" spans="1:22">
      <c r="A312" s="1" t="s">
        <v>622</v>
      </c>
      <c r="B312">
        <v>0.11716436332401239</v>
      </c>
      <c r="C312">
        <v>2.3553992402651769E-3</v>
      </c>
      <c r="D312">
        <v>0.38105547999996969</v>
      </c>
      <c r="E312">
        <v>-0.1148089640837473</v>
      </c>
      <c r="F312" s="18">
        <f t="shared" si="12"/>
        <v>3.079530047202E-4</v>
      </c>
      <c r="G312" s="18">
        <f t="shared" si="13"/>
        <v>3.6236841594803497E-2</v>
      </c>
      <c r="I312" s="6" t="s">
        <v>623</v>
      </c>
      <c r="J312" s="20">
        <v>3.079530047202E-4</v>
      </c>
      <c r="L312" s="2" t="str">
        <f>_xlfn.XLOOKUP(I312,Sheet!$B$2:$B$900,Sheet!$A$2:$A$900)</f>
        <v>PG</v>
      </c>
      <c r="M312" s="17">
        <f t="shared" si="14"/>
        <v>3.079530047202E-4</v>
      </c>
      <c r="P312" s="7"/>
      <c r="R312" s="6" t="s">
        <v>622</v>
      </c>
      <c r="S312" s="20">
        <v>3.6236841594803497E-2</v>
      </c>
      <c r="V312" s="12"/>
    </row>
    <row r="313" spans="1:22">
      <c r="A313" s="1" t="s">
        <v>624</v>
      </c>
      <c r="B313">
        <v>0.1072707043042766</v>
      </c>
      <c r="C313">
        <v>0.25293660552491098</v>
      </c>
      <c r="D313">
        <v>0.3245440599331052</v>
      </c>
      <c r="E313">
        <v>0.14566590122063439</v>
      </c>
      <c r="F313" s="18">
        <f t="shared" si="12"/>
        <v>6.3227783053080005E-4</v>
      </c>
      <c r="G313" s="18">
        <f t="shared" si="13"/>
        <v>7.1869180605476896E-2</v>
      </c>
      <c r="I313" s="6" t="s">
        <v>625</v>
      </c>
      <c r="J313" s="20">
        <v>6.3227783053080005E-4</v>
      </c>
      <c r="L313" s="2" t="str">
        <f>_xlfn.XLOOKUP(I313,Sheet!$B$2:$B$900,Sheet!$A$2:$A$900)</f>
        <v>PGR</v>
      </c>
      <c r="M313" s="17">
        <f t="shared" si="14"/>
        <v>6.3227783053080005E-4</v>
      </c>
      <c r="P313" s="7"/>
      <c r="R313" s="6" t="s">
        <v>624</v>
      </c>
      <c r="S313" s="20">
        <v>7.1869180605476896E-2</v>
      </c>
      <c r="V313" s="12"/>
    </row>
    <row r="314" spans="1:22">
      <c r="A314" s="1" t="s">
        <v>626</v>
      </c>
      <c r="B314">
        <v>0.26648290692934251</v>
      </c>
      <c r="C314">
        <v>0.51225372319171691</v>
      </c>
      <c r="D314">
        <v>1.233945490118648</v>
      </c>
      <c r="E314">
        <v>0.2457708162623744</v>
      </c>
      <c r="F314" s="18">
        <f t="shared" si="12"/>
        <v>2.44231916938E-4</v>
      </c>
      <c r="G314" s="18">
        <f t="shared" si="13"/>
        <v>6.9084287328009003E-2</v>
      </c>
      <c r="I314" s="6" t="s">
        <v>627</v>
      </c>
      <c r="J314" s="20">
        <v>2.44231916938E-4</v>
      </c>
      <c r="L314" s="2" t="str">
        <f>_xlfn.XLOOKUP(I314,Sheet!$B$2:$B$900,Sheet!$A$2:$A$900)</f>
        <v>PH</v>
      </c>
      <c r="M314" s="17">
        <f t="shared" si="14"/>
        <v>2.44231916938E-4</v>
      </c>
      <c r="P314" s="7"/>
      <c r="R314" s="6" t="s">
        <v>626</v>
      </c>
      <c r="S314" s="20">
        <v>6.9084287328009003E-2</v>
      </c>
      <c r="V314" s="12"/>
    </row>
    <row r="315" spans="1:22">
      <c r="A315" s="1" t="s">
        <v>628</v>
      </c>
      <c r="B315">
        <v>0.25912191634445292</v>
      </c>
      <c r="C315">
        <v>0.87291637324339444</v>
      </c>
      <c r="D315">
        <v>1.1919003751393329</v>
      </c>
      <c r="E315">
        <v>0.61379445689894152</v>
      </c>
      <c r="F315" s="18">
        <f t="shared" si="12"/>
        <v>2.6033504945249998E-4</v>
      </c>
      <c r="G315" s="18">
        <f t="shared" si="13"/>
        <v>4.1596076642577001E-2</v>
      </c>
      <c r="I315" s="6" t="s">
        <v>629</v>
      </c>
      <c r="J315" s="20">
        <v>2.6033504945249998E-4</v>
      </c>
      <c r="L315" s="2" t="str">
        <f>_xlfn.XLOOKUP(I315,Sheet!$B$2:$B$900,Sheet!$A$2:$A$900)</f>
        <v>PHM</v>
      </c>
      <c r="M315" s="17">
        <f t="shared" si="14"/>
        <v>2.6033504945249998E-4</v>
      </c>
      <c r="P315" s="7"/>
      <c r="R315" s="6" t="s">
        <v>628</v>
      </c>
      <c r="S315" s="20">
        <v>4.1596076642577001E-2</v>
      </c>
      <c r="V315" s="12"/>
    </row>
    <row r="316" spans="1:22">
      <c r="A316" s="1" t="s">
        <v>630</v>
      </c>
      <c r="B316">
        <v>0.210760696927943</v>
      </c>
      <c r="C316">
        <v>0.306861370733153</v>
      </c>
      <c r="D316">
        <v>0.91566676127205682</v>
      </c>
      <c r="E316">
        <v>9.6100673805210007E-2</v>
      </c>
      <c r="F316" s="18">
        <f t="shared" si="12"/>
        <v>2.0793073004889999E-4</v>
      </c>
      <c r="G316" s="18">
        <f t="shared" si="13"/>
        <v>5.4323166710106799E-2</v>
      </c>
      <c r="I316" s="6" t="s">
        <v>631</v>
      </c>
      <c r="J316" s="20">
        <v>2.0793073004889999E-4</v>
      </c>
      <c r="L316" s="2" t="str">
        <f>_xlfn.XLOOKUP(I316,Sheet!$B$2:$B$900,Sheet!$A$2:$A$900)</f>
        <v>PKG</v>
      </c>
      <c r="M316" s="17">
        <f t="shared" si="14"/>
        <v>2.0793073004889999E-4</v>
      </c>
      <c r="P316" s="7"/>
      <c r="R316" s="6" t="s">
        <v>630</v>
      </c>
      <c r="S316" s="20">
        <v>5.4323166710106799E-2</v>
      </c>
      <c r="V316" s="12"/>
    </row>
    <row r="317" spans="1:22">
      <c r="A317" s="1" t="s">
        <v>632</v>
      </c>
      <c r="B317">
        <v>0.26959759264265548</v>
      </c>
      <c r="C317">
        <v>0.2298325350832722</v>
      </c>
      <c r="D317">
        <v>1.2517362096461939</v>
      </c>
      <c r="E317">
        <v>-3.9765057559383372E-2</v>
      </c>
      <c r="F317" s="18">
        <f t="shared" si="12"/>
        <v>3.5919938803299998E-4</v>
      </c>
      <c r="G317" s="18">
        <f t="shared" si="13"/>
        <v>7.4645063760409303E-2</v>
      </c>
      <c r="I317" s="6" t="s">
        <v>633</v>
      </c>
      <c r="J317" s="20">
        <v>3.5919938803299998E-4</v>
      </c>
      <c r="L317" s="2" t="str">
        <f>_xlfn.XLOOKUP(I317,Sheet!$B$2:$B$900,Sheet!$A$2:$A$900)</f>
        <v>PLD</v>
      </c>
      <c r="M317" s="17">
        <f t="shared" si="14"/>
        <v>3.5919938803299998E-4</v>
      </c>
      <c r="P317" s="7"/>
      <c r="R317" s="6" t="s">
        <v>632</v>
      </c>
      <c r="S317" s="20">
        <v>7.4645063760409303E-2</v>
      </c>
      <c r="V317" s="12"/>
    </row>
    <row r="318" spans="1:22">
      <c r="A318" s="1" t="s">
        <v>634</v>
      </c>
      <c r="B318">
        <v>0.14871746081903181</v>
      </c>
      <c r="C318">
        <v>-5.3085068318720063E-3</v>
      </c>
      <c r="D318">
        <v>0.56128307258172605</v>
      </c>
      <c r="E318">
        <v>-0.15402596765090379</v>
      </c>
      <c r="F318" s="18">
        <f t="shared" si="12"/>
        <v>3.2761876458199999E-4</v>
      </c>
      <c r="G318" s="18">
        <f t="shared" si="13"/>
        <v>4.3816367093384302E-2</v>
      </c>
      <c r="I318" s="6" t="s">
        <v>635</v>
      </c>
      <c r="J318" s="20">
        <v>3.2761876458199999E-4</v>
      </c>
      <c r="L318" s="2" t="str">
        <f>_xlfn.XLOOKUP(I318,Sheet!$B$2:$B$900,Sheet!$A$2:$A$900)</f>
        <v>PM</v>
      </c>
      <c r="M318" s="17">
        <f t="shared" si="14"/>
        <v>3.2761876458199999E-4</v>
      </c>
      <c r="P318" s="7"/>
      <c r="R318" s="6" t="s">
        <v>634</v>
      </c>
      <c r="S318" s="20">
        <v>4.3816367093384302E-2</v>
      </c>
      <c r="V318" s="12"/>
    </row>
    <row r="319" spans="1:22">
      <c r="A319" s="1" t="s">
        <v>636</v>
      </c>
      <c r="B319">
        <v>0.29075816533138238</v>
      </c>
      <c r="C319">
        <v>7.536344398143302E-2</v>
      </c>
      <c r="D319">
        <v>1.372602919291499</v>
      </c>
      <c r="E319">
        <v>-0.21539472134994939</v>
      </c>
      <c r="F319" s="18">
        <f t="shared" si="12"/>
        <v>-2.3606090405444219E-5</v>
      </c>
      <c r="G319" s="18">
        <f t="shared" si="13"/>
        <v>4.9842240289724102E-2</v>
      </c>
      <c r="I319" s="6" t="s">
        <v>637</v>
      </c>
      <c r="J319" s="20">
        <v>-2.3606090405444219E-5</v>
      </c>
      <c r="L319" s="2" t="str">
        <f>_xlfn.XLOOKUP(I319,Sheet!$B$2:$B$900,Sheet!$A$2:$A$900)</f>
        <v>PNC</v>
      </c>
      <c r="M319" s="17">
        <f t="shared" si="14"/>
        <v>-2.3606090405444219E-5</v>
      </c>
      <c r="P319" s="7"/>
      <c r="R319" s="6" t="s">
        <v>636</v>
      </c>
      <c r="S319" s="20">
        <v>4.9842240289724102E-2</v>
      </c>
      <c r="V319" s="12"/>
    </row>
    <row r="320" spans="1:22">
      <c r="A320" s="1" t="s">
        <v>638</v>
      </c>
      <c r="B320">
        <v>0.28839394496695259</v>
      </c>
      <c r="C320">
        <v>0.53511096632704969</v>
      </c>
      <c r="D320">
        <v>1.3590987698278461</v>
      </c>
      <c r="E320">
        <v>0.2467170213600971</v>
      </c>
      <c r="F320" s="18">
        <f t="shared" si="12"/>
        <v>-1.906697023473E-4</v>
      </c>
      <c r="G320" s="18">
        <f t="shared" si="13"/>
        <v>4.2833707400024297E-2</v>
      </c>
      <c r="I320" s="6" t="s">
        <v>639</v>
      </c>
      <c r="J320" s="20">
        <v>-1.906697023473E-4</v>
      </c>
      <c r="L320" s="2" t="str">
        <f>_xlfn.XLOOKUP(I320,Sheet!$B$2:$B$900,Sheet!$A$2:$A$900)</f>
        <v>PNR</v>
      </c>
      <c r="M320" s="17">
        <f t="shared" si="14"/>
        <v>-1.906697023473E-4</v>
      </c>
      <c r="P320" s="7"/>
      <c r="R320" s="6" t="s">
        <v>638</v>
      </c>
      <c r="S320" s="20">
        <v>4.2833707400024297E-2</v>
      </c>
      <c r="V320" s="12"/>
    </row>
    <row r="321" spans="1:22">
      <c r="A321" s="1" t="s">
        <v>640</v>
      </c>
      <c r="B321">
        <v>0.14863798251014879</v>
      </c>
      <c r="C321">
        <v>9.7868084406526057E-3</v>
      </c>
      <c r="D321">
        <v>0.56082910180200485</v>
      </c>
      <c r="E321">
        <v>-0.13885117406949621</v>
      </c>
      <c r="F321" s="18">
        <f t="shared" si="12"/>
        <v>-2.2284401505119999E-4</v>
      </c>
      <c r="G321" s="18">
        <f t="shared" si="13"/>
        <v>-9.0137476607621503E-2</v>
      </c>
      <c r="I321" s="6" t="s">
        <v>641</v>
      </c>
      <c r="J321" s="20">
        <v>-2.2284401505119999E-4</v>
      </c>
      <c r="L321" s="2" t="str">
        <f>_xlfn.XLOOKUP(I321,Sheet!$B$2:$B$900,Sheet!$A$2:$A$900)</f>
        <v>PNW</v>
      </c>
      <c r="M321" s="17">
        <f t="shared" si="14"/>
        <v>-2.2284401505119999E-4</v>
      </c>
      <c r="P321" s="7"/>
      <c r="R321" s="6" t="s">
        <v>640</v>
      </c>
      <c r="S321" s="20">
        <v>-9.0137476607621503E-2</v>
      </c>
      <c r="V321" s="12"/>
    </row>
    <row r="322" spans="1:22">
      <c r="A322" s="1" t="s">
        <v>642</v>
      </c>
      <c r="B322">
        <v>0.195152355592769</v>
      </c>
      <c r="C322">
        <v>-0.2275251068653141</v>
      </c>
      <c r="D322">
        <v>0.82651374599434047</v>
      </c>
      <c r="E322">
        <v>-0.42267746245808308</v>
      </c>
      <c r="F322" s="18">
        <f t="shared" ref="F322:F385" si="15">_xlfn.XLOOKUP(A322,$L$2:$L$900,$M$2:$M$900)</f>
        <v>1.2238139014147001E-3</v>
      </c>
      <c r="G322" s="18">
        <f t="shared" ref="G322:G385" si="16">_xlfn.XLOOKUP(A322,$R$2:$R$900,$S$2:$S$900)</f>
        <v>7.9725376028605702E-2</v>
      </c>
      <c r="I322" s="6" t="s">
        <v>643</v>
      </c>
      <c r="J322" s="20">
        <v>1.2238139014147001E-3</v>
      </c>
      <c r="L322" s="2" t="str">
        <f>_xlfn.XLOOKUP(I322,Sheet!$B$2:$B$900,Sheet!$A$2:$A$900)</f>
        <v>PODD</v>
      </c>
      <c r="M322" s="17">
        <f t="shared" ref="M322:M385" si="17">J322</f>
        <v>1.2238139014147001E-3</v>
      </c>
      <c r="P322" s="7"/>
      <c r="R322" s="6" t="s">
        <v>642</v>
      </c>
      <c r="S322" s="20">
        <v>7.9725376028605702E-2</v>
      </c>
      <c r="V322" s="12"/>
    </row>
    <row r="323" spans="1:22">
      <c r="A323" s="1" t="s">
        <v>644</v>
      </c>
      <c r="B323">
        <v>0.30357514587699191</v>
      </c>
      <c r="C323">
        <v>0.33938746381865398</v>
      </c>
      <c r="D323">
        <v>1.4458120090890081</v>
      </c>
      <c r="E323">
        <v>3.581231794166212E-2</v>
      </c>
      <c r="F323" s="18">
        <f t="shared" si="15"/>
        <v>4.4193318638409998E-4</v>
      </c>
      <c r="G323" s="18">
        <f t="shared" si="16"/>
        <v>8.6451100079477303E-2</v>
      </c>
      <c r="I323" s="6" t="s">
        <v>645</v>
      </c>
      <c r="J323" s="20">
        <v>4.4193318638409998E-4</v>
      </c>
      <c r="L323" s="2" t="str">
        <f>_xlfn.XLOOKUP(I323,Sheet!$B$2:$B$900,Sheet!$A$2:$A$900)</f>
        <v>POOL</v>
      </c>
      <c r="M323" s="17">
        <f t="shared" si="17"/>
        <v>4.4193318638409998E-4</v>
      </c>
      <c r="P323" s="7"/>
      <c r="R323" s="6" t="s">
        <v>644</v>
      </c>
      <c r="S323" s="20">
        <v>8.6451100079477303E-2</v>
      </c>
      <c r="V323" s="12"/>
    </row>
    <row r="324" spans="1:22">
      <c r="A324" s="1" t="s">
        <v>646</v>
      </c>
      <c r="B324">
        <v>0.26725014545888143</v>
      </c>
      <c r="C324">
        <v>0.22171225998345101</v>
      </c>
      <c r="D324">
        <v>1.2383278666234141</v>
      </c>
      <c r="E324">
        <v>-4.5537885475430362E-2</v>
      </c>
      <c r="F324" s="18">
        <f t="shared" si="15"/>
        <v>-1.151995899688E-4</v>
      </c>
      <c r="G324" s="18">
        <f t="shared" si="16"/>
        <v>1.4704419272679899E-2</v>
      </c>
      <c r="I324" s="6" t="s">
        <v>647</v>
      </c>
      <c r="J324" s="20">
        <v>-1.151995899688E-4</v>
      </c>
      <c r="L324" s="2" t="str">
        <f>_xlfn.XLOOKUP(I324,Sheet!$B$2:$B$900,Sheet!$A$2:$A$900)</f>
        <v>PPG</v>
      </c>
      <c r="M324" s="17">
        <f t="shared" si="17"/>
        <v>-1.151995899688E-4</v>
      </c>
      <c r="P324" s="7"/>
      <c r="R324" s="6" t="s">
        <v>646</v>
      </c>
      <c r="S324" s="20">
        <v>1.4704419272679899E-2</v>
      </c>
      <c r="V324" s="12"/>
    </row>
    <row r="325" spans="1:22">
      <c r="A325" s="1" t="s">
        <v>648</v>
      </c>
      <c r="B325">
        <v>0.16329977392632031</v>
      </c>
      <c r="C325">
        <v>-2.038962485637252E-2</v>
      </c>
      <c r="D325">
        <v>0.644575534946629</v>
      </c>
      <c r="E325">
        <v>-0.1836893987826928</v>
      </c>
      <c r="F325" s="18">
        <f t="shared" si="15"/>
        <v>-1.1036790784739999E-4</v>
      </c>
      <c r="G325" s="18">
        <f t="shared" si="16"/>
        <v>-2.9514044903147699E-2</v>
      </c>
      <c r="I325" s="6" t="s">
        <v>649</v>
      </c>
      <c r="J325" s="20">
        <v>-1.1036790784739999E-4</v>
      </c>
      <c r="L325" s="2" t="str">
        <f>_xlfn.XLOOKUP(I325,Sheet!$B$2:$B$900,Sheet!$A$2:$A$900)</f>
        <v>PPL</v>
      </c>
      <c r="M325" s="17">
        <f t="shared" si="17"/>
        <v>-1.1036790784739999E-4</v>
      </c>
      <c r="P325" s="7"/>
      <c r="R325" s="6" t="s">
        <v>648</v>
      </c>
      <c r="S325" s="20">
        <v>-2.9514044903147699E-2</v>
      </c>
      <c r="V325" s="12"/>
    </row>
    <row r="326" spans="1:22">
      <c r="A326" s="1" t="s">
        <v>650</v>
      </c>
      <c r="B326">
        <v>0.25120692424161528</v>
      </c>
      <c r="C326">
        <v>0.1260192803336222</v>
      </c>
      <c r="D326">
        <v>1.146690868458627</v>
      </c>
      <c r="E326">
        <v>-0.12518764390799311</v>
      </c>
      <c r="F326" s="18">
        <f t="shared" si="15"/>
        <v>-7.4849639489360867E-5</v>
      </c>
      <c r="G326" s="18">
        <f t="shared" si="16"/>
        <v>3.7951771666016203E-2</v>
      </c>
      <c r="I326" s="6" t="s">
        <v>651</v>
      </c>
      <c r="J326" s="20">
        <v>-7.4849639489360867E-5</v>
      </c>
      <c r="L326" s="2" t="str">
        <f>_xlfn.XLOOKUP(I326,Sheet!$B$2:$B$900,Sheet!$A$2:$A$900)</f>
        <v>PRU</v>
      </c>
      <c r="M326" s="17">
        <f t="shared" si="17"/>
        <v>-7.4849639489360867E-5</v>
      </c>
      <c r="P326" s="7"/>
      <c r="R326" s="6" t="s">
        <v>650</v>
      </c>
      <c r="S326" s="20">
        <v>3.7951771666016203E-2</v>
      </c>
      <c r="V326" s="12"/>
    </row>
    <row r="327" spans="1:22">
      <c r="A327" s="1" t="s">
        <v>652</v>
      </c>
      <c r="B327">
        <v>0.19681779001116631</v>
      </c>
      <c r="C327">
        <v>0.15386783598313039</v>
      </c>
      <c r="D327">
        <v>0.83602651208261169</v>
      </c>
      <c r="E327">
        <v>-4.2949954028035892E-2</v>
      </c>
      <c r="F327" s="18">
        <f t="shared" si="15"/>
        <v>2.5455112160029998E-4</v>
      </c>
      <c r="G327" s="18">
        <f t="shared" si="16"/>
        <v>6.53882993791607E-2</v>
      </c>
      <c r="I327" s="6" t="s">
        <v>653</v>
      </c>
      <c r="J327" s="20">
        <v>2.5455112160029998E-4</v>
      </c>
      <c r="L327" s="2" t="str">
        <f>_xlfn.XLOOKUP(I327,Sheet!$B$2:$B$900,Sheet!$A$2:$A$900)</f>
        <v>PSA</v>
      </c>
      <c r="M327" s="17">
        <f t="shared" si="17"/>
        <v>2.5455112160029998E-4</v>
      </c>
      <c r="P327" s="7"/>
      <c r="R327" s="6" t="s">
        <v>652</v>
      </c>
      <c r="S327" s="20">
        <v>6.53882993791607E-2</v>
      </c>
      <c r="V327" s="12"/>
    </row>
    <row r="328" spans="1:22">
      <c r="A328" s="1" t="s">
        <v>654</v>
      </c>
      <c r="B328">
        <v>0.22467993693460189</v>
      </c>
      <c r="C328">
        <v>0.39813260204421003</v>
      </c>
      <c r="D328">
        <v>0.99517182784638603</v>
      </c>
      <c r="E328">
        <v>0.17345266510960811</v>
      </c>
      <c r="F328" s="18">
        <f t="shared" si="15"/>
        <v>3.814949480979797E-5</v>
      </c>
      <c r="G328" s="18">
        <f t="shared" si="16"/>
        <v>4.7911506631445298E-2</v>
      </c>
      <c r="I328" s="6" t="s">
        <v>655</v>
      </c>
      <c r="J328" s="20">
        <v>3.814949480979797E-5</v>
      </c>
      <c r="L328" s="2" t="str">
        <f>_xlfn.XLOOKUP(I328,Sheet!$B$2:$B$900,Sheet!$A$2:$A$900)</f>
        <v>PTC</v>
      </c>
      <c r="M328" s="17">
        <f t="shared" si="17"/>
        <v>3.814949480979797E-5</v>
      </c>
      <c r="P328" s="7"/>
      <c r="R328" s="6" t="s">
        <v>654</v>
      </c>
      <c r="S328" s="20">
        <v>4.7911506631445298E-2</v>
      </c>
      <c r="V328" s="12"/>
    </row>
    <row r="329" spans="1:22">
      <c r="A329" s="1" t="s">
        <v>656</v>
      </c>
      <c r="B329">
        <v>0.24652629446861421</v>
      </c>
      <c r="C329">
        <v>0.45458034861178159</v>
      </c>
      <c r="D329">
        <v>1.1199556601042771</v>
      </c>
      <c r="E329">
        <v>0.20805405414316741</v>
      </c>
      <c r="F329" s="18">
        <f t="shared" si="15"/>
        <v>1.2026051058282E-3</v>
      </c>
      <c r="G329" s="18">
        <f t="shared" si="16"/>
        <v>0.14761802690411749</v>
      </c>
      <c r="I329" s="6" t="s">
        <v>657</v>
      </c>
      <c r="J329" s="20">
        <v>1.2026051058282E-3</v>
      </c>
      <c r="L329" s="2" t="str">
        <f>_xlfn.XLOOKUP(I329,Sheet!$B$2:$B$900,Sheet!$A$2:$A$900)</f>
        <v>PWR</v>
      </c>
      <c r="M329" s="17">
        <f t="shared" si="17"/>
        <v>1.2026051058282E-3</v>
      </c>
      <c r="P329" s="7"/>
      <c r="R329" s="6" t="s">
        <v>656</v>
      </c>
      <c r="S329" s="20">
        <v>0.14761802690411749</v>
      </c>
      <c r="V329" s="12"/>
    </row>
    <row r="330" spans="1:22">
      <c r="A330" s="1" t="s">
        <v>658</v>
      </c>
      <c r="B330">
        <v>0.17523486719569731</v>
      </c>
      <c r="C330">
        <v>8.9362446766180437E-2</v>
      </c>
      <c r="D330">
        <v>0.71274738804339954</v>
      </c>
      <c r="E330">
        <v>-8.5872420429516816E-2</v>
      </c>
      <c r="F330" s="18">
        <f t="shared" si="15"/>
        <v>5.267125330871E-4</v>
      </c>
      <c r="G330" s="18">
        <f t="shared" si="16"/>
        <v>9.7282882912362201E-2</v>
      </c>
      <c r="I330" s="6" t="s">
        <v>659</v>
      </c>
      <c r="J330" s="20">
        <v>5.267125330871E-4</v>
      </c>
      <c r="L330" s="2" t="str">
        <f>_xlfn.XLOOKUP(I330,Sheet!$B$2:$B$900,Sheet!$A$2:$A$900)</f>
        <v>PXD</v>
      </c>
      <c r="M330" s="17">
        <f t="shared" si="17"/>
        <v>5.267125330871E-4</v>
      </c>
      <c r="P330" s="7"/>
      <c r="R330" s="6" t="s">
        <v>658</v>
      </c>
      <c r="S330" s="20">
        <v>9.7282882912362201E-2</v>
      </c>
      <c r="V330" s="12"/>
    </row>
    <row r="331" spans="1:22">
      <c r="A331" s="1" t="s">
        <v>660</v>
      </c>
      <c r="B331">
        <v>0.31063813642948068</v>
      </c>
      <c r="C331">
        <v>0.34973107755620753</v>
      </c>
      <c r="D331">
        <v>1.4861549828304501</v>
      </c>
      <c r="E331">
        <v>3.9092941126726788E-2</v>
      </c>
      <c r="F331" s="18">
        <f t="shared" si="15"/>
        <v>3.6107116692519998E-4</v>
      </c>
      <c r="G331" s="18">
        <f t="shared" si="16"/>
        <v>9.0113911952219294E-2</v>
      </c>
      <c r="I331" s="6" t="s">
        <v>661</v>
      </c>
      <c r="J331" s="20">
        <v>3.6107116692519998E-4</v>
      </c>
      <c r="L331" s="2" t="str">
        <f>_xlfn.XLOOKUP(I331,Sheet!$B$2:$B$900,Sheet!$A$2:$A$900)</f>
        <v>QCOM</v>
      </c>
      <c r="M331" s="17">
        <f t="shared" si="17"/>
        <v>3.6107116692519998E-4</v>
      </c>
      <c r="P331" s="7"/>
      <c r="R331" s="6" t="s">
        <v>660</v>
      </c>
      <c r="S331" s="20">
        <v>9.0113911952219294E-2</v>
      </c>
      <c r="V331" s="12"/>
    </row>
    <row r="332" spans="1:22">
      <c r="A332" s="1" t="s">
        <v>662</v>
      </c>
      <c r="B332">
        <v>0.32662548001224112</v>
      </c>
      <c r="C332">
        <v>1.029888092958912</v>
      </c>
      <c r="D332">
        <v>1.5774728144998491</v>
      </c>
      <c r="E332">
        <v>0.70326261294667136</v>
      </c>
      <c r="F332" s="18">
        <f t="shared" si="15"/>
        <v>-6.071733961968E-4</v>
      </c>
      <c r="G332" s="18">
        <f t="shared" si="16"/>
        <v>-0.38615962402495629</v>
      </c>
      <c r="I332" s="6" t="s">
        <v>663</v>
      </c>
      <c r="J332" s="20">
        <v>-6.071733961968E-4</v>
      </c>
      <c r="L332" s="2" t="str">
        <f>_xlfn.XLOOKUP(I332,Sheet!$B$2:$B$900,Sheet!$A$2:$A$900)</f>
        <v>RCL</v>
      </c>
      <c r="M332" s="17">
        <f t="shared" si="17"/>
        <v>-6.071733961968E-4</v>
      </c>
      <c r="P332" s="7"/>
      <c r="R332" s="6" t="s">
        <v>662</v>
      </c>
      <c r="S332" s="20">
        <v>-0.38615962402495629</v>
      </c>
      <c r="V332" s="12"/>
    </row>
    <row r="333" spans="1:22">
      <c r="A333" s="1" t="s">
        <v>664</v>
      </c>
      <c r="B333">
        <v>0.22868980981205431</v>
      </c>
      <c r="C333">
        <v>0.13848929030805171</v>
      </c>
      <c r="D333">
        <v>1.018075751474683</v>
      </c>
      <c r="E333">
        <v>-9.0200519504002596E-2</v>
      </c>
      <c r="F333" s="18">
        <f t="shared" si="15"/>
        <v>-5.2276338886912102E-5</v>
      </c>
      <c r="G333" s="18">
        <f t="shared" si="16"/>
        <v>4.7144462051742003E-3</v>
      </c>
      <c r="I333" s="6" t="s">
        <v>665</v>
      </c>
      <c r="J333" s="20">
        <v>-5.2276338886912102E-5</v>
      </c>
      <c r="L333" s="2" t="str">
        <f>_xlfn.XLOOKUP(I333,Sheet!$B$2:$B$900,Sheet!$A$2:$A$900)</f>
        <v>REG</v>
      </c>
      <c r="M333" s="17">
        <f t="shared" si="17"/>
        <v>-5.2276338886912102E-5</v>
      </c>
      <c r="P333" s="7"/>
      <c r="R333" s="6" t="s">
        <v>664</v>
      </c>
      <c r="S333" s="20">
        <v>4.7144462051742003E-3</v>
      </c>
      <c r="V333" s="12"/>
    </row>
    <row r="334" spans="1:22">
      <c r="A334" s="1" t="s">
        <v>666</v>
      </c>
      <c r="B334">
        <v>0.1391380061033477</v>
      </c>
      <c r="C334">
        <v>0.22562005062704929</v>
      </c>
      <c r="D334">
        <v>0.50656635065208921</v>
      </c>
      <c r="E334">
        <v>8.648204452370159E-2</v>
      </c>
      <c r="F334" s="18">
        <f t="shared" si="15"/>
        <v>4.7596244382859998E-4</v>
      </c>
      <c r="G334" s="18">
        <f t="shared" si="16"/>
        <v>5.8583822694279399E-2</v>
      </c>
      <c r="I334" s="6" t="s">
        <v>667</v>
      </c>
      <c r="J334" s="20">
        <v>4.7596244382859998E-4</v>
      </c>
      <c r="L334" s="2" t="str">
        <f>_xlfn.XLOOKUP(I334,Sheet!$B$2:$B$900,Sheet!$A$2:$A$900)</f>
        <v>REGN</v>
      </c>
      <c r="M334" s="17">
        <f t="shared" si="17"/>
        <v>4.7596244382859998E-4</v>
      </c>
      <c r="P334" s="7"/>
      <c r="R334" s="6" t="s">
        <v>666</v>
      </c>
      <c r="S334" s="20">
        <v>5.8583822694279399E-2</v>
      </c>
      <c r="V334" s="12"/>
    </row>
    <row r="335" spans="1:22">
      <c r="A335" s="1" t="s">
        <v>668</v>
      </c>
      <c r="B335">
        <v>0.3248908576804076</v>
      </c>
      <c r="C335">
        <v>6.5067132074412282E-3</v>
      </c>
      <c r="D335">
        <v>1.5675648551638679</v>
      </c>
      <c r="E335">
        <v>-0.31838414447296642</v>
      </c>
      <c r="F335" s="18">
        <f t="shared" si="15"/>
        <v>2.2595918200329999E-4</v>
      </c>
      <c r="G335" s="18">
        <f t="shared" si="16"/>
        <v>7.4761342495604094E-2</v>
      </c>
      <c r="I335" s="6" t="s">
        <v>669</v>
      </c>
      <c r="J335" s="20">
        <v>2.2595918200329999E-4</v>
      </c>
      <c r="L335" s="2" t="str">
        <f>_xlfn.XLOOKUP(I335,Sheet!$B$2:$B$900,Sheet!$A$2:$A$900)</f>
        <v>RF</v>
      </c>
      <c r="M335" s="17">
        <f t="shared" si="17"/>
        <v>2.2595918200329999E-4</v>
      </c>
      <c r="P335" s="7"/>
      <c r="R335" s="6" t="s">
        <v>668</v>
      </c>
      <c r="S335" s="20">
        <v>7.4761342495604094E-2</v>
      </c>
      <c r="V335" s="12"/>
    </row>
    <row r="336" spans="1:22">
      <c r="A336" s="1" t="s">
        <v>670</v>
      </c>
      <c r="B336">
        <v>0.25323417709665341</v>
      </c>
      <c r="C336">
        <v>0.23511097530275429</v>
      </c>
      <c r="D336">
        <v>1.158270299025647</v>
      </c>
      <c r="E336">
        <v>-1.8123201793899091E-2</v>
      </c>
      <c r="F336" s="18">
        <f t="shared" si="15"/>
        <v>-1.05930596586845E-5</v>
      </c>
      <c r="G336" s="18">
        <f t="shared" si="16"/>
        <v>7.3967309423281793E-2</v>
      </c>
      <c r="I336" s="6" t="s">
        <v>671</v>
      </c>
      <c r="J336" s="20">
        <v>-1.05930596586845E-5</v>
      </c>
      <c r="L336" s="2" t="str">
        <f>_xlfn.XLOOKUP(I336,Sheet!$B$2:$B$900,Sheet!$A$2:$A$900)</f>
        <v>RHI</v>
      </c>
      <c r="M336" s="17">
        <f t="shared" si="17"/>
        <v>-1.05930596586845E-5</v>
      </c>
      <c r="P336" s="7"/>
      <c r="R336" s="6" t="s">
        <v>670</v>
      </c>
      <c r="S336" s="20">
        <v>7.3967309423281793E-2</v>
      </c>
      <c r="V336" s="12"/>
    </row>
    <row r="337" spans="1:22">
      <c r="A337" s="1" t="s">
        <v>672</v>
      </c>
      <c r="B337">
        <v>0.24272860418161099</v>
      </c>
      <c r="C337">
        <v>9.8359353813629924E-2</v>
      </c>
      <c r="D337">
        <v>1.0982636985494481</v>
      </c>
      <c r="E337">
        <v>-0.14436925036798109</v>
      </c>
      <c r="F337" s="18">
        <f t="shared" si="15"/>
        <v>3.767468107274E-4</v>
      </c>
      <c r="G337" s="18">
        <f t="shared" si="16"/>
        <v>9.9879802837620102E-2</v>
      </c>
      <c r="I337" s="6" t="s">
        <v>673</v>
      </c>
      <c r="J337" s="20">
        <v>3.767468107274E-4</v>
      </c>
      <c r="L337" s="2" t="str">
        <f>_xlfn.XLOOKUP(I337,Sheet!$B$2:$B$900,Sheet!$A$2:$A$900)</f>
        <v>RJF</v>
      </c>
      <c r="M337" s="17">
        <f t="shared" si="17"/>
        <v>3.767468107274E-4</v>
      </c>
      <c r="P337" s="7"/>
      <c r="R337" s="6" t="s">
        <v>672</v>
      </c>
      <c r="S337" s="20">
        <v>9.9879802837620102E-2</v>
      </c>
      <c r="V337" s="12"/>
    </row>
    <row r="338" spans="1:22">
      <c r="A338" s="1" t="s">
        <v>674</v>
      </c>
      <c r="B338">
        <v>0.23625812330930779</v>
      </c>
      <c r="C338">
        <v>0.37274655802700929</v>
      </c>
      <c r="D338">
        <v>1.06130507061615</v>
      </c>
      <c r="E338">
        <v>0.1364884347177015</v>
      </c>
      <c r="F338" s="18">
        <f t="shared" si="15"/>
        <v>-2.0372091429960001E-4</v>
      </c>
      <c r="G338" s="18">
        <f t="shared" si="16"/>
        <v>-3.2354181125090399E-2</v>
      </c>
      <c r="I338" s="6" t="s">
        <v>675</v>
      </c>
      <c r="J338" s="20">
        <v>-2.0372091429960001E-4</v>
      </c>
      <c r="L338" s="2" t="str">
        <f>_xlfn.XLOOKUP(I338,Sheet!$B$2:$B$900,Sheet!$A$2:$A$900)</f>
        <v>RL</v>
      </c>
      <c r="M338" s="17">
        <f t="shared" si="17"/>
        <v>-2.0372091429960001E-4</v>
      </c>
      <c r="P338" s="7"/>
      <c r="R338" s="6" t="s">
        <v>674</v>
      </c>
      <c r="S338" s="20">
        <v>-3.2354181125090399E-2</v>
      </c>
      <c r="V338" s="12"/>
    </row>
    <row r="339" spans="1:22">
      <c r="A339" s="1" t="s">
        <v>676</v>
      </c>
      <c r="B339">
        <v>0.21353011420433621</v>
      </c>
      <c r="C339">
        <v>-0.12675037252749749</v>
      </c>
      <c r="D339">
        <v>0.93148534797839999</v>
      </c>
      <c r="E339">
        <v>-0.3402804867318337</v>
      </c>
      <c r="F339" s="18">
        <f t="shared" si="15"/>
        <v>3.389804869388E-4</v>
      </c>
      <c r="G339" s="18">
        <f t="shared" si="16"/>
        <v>7.6576813831893895E-2</v>
      </c>
      <c r="I339" s="6" t="s">
        <v>677</v>
      </c>
      <c r="J339" s="20">
        <v>3.389804869388E-4</v>
      </c>
      <c r="L339" s="2" t="str">
        <f>_xlfn.XLOOKUP(I339,Sheet!$B$2:$B$900,Sheet!$A$2:$A$900)</f>
        <v>RMD</v>
      </c>
      <c r="M339" s="17">
        <f t="shared" si="17"/>
        <v>3.389804869388E-4</v>
      </c>
      <c r="P339" s="7"/>
      <c r="R339" s="6" t="s">
        <v>676</v>
      </c>
      <c r="S339" s="20">
        <v>7.6576813831893895E-2</v>
      </c>
      <c r="V339" s="12"/>
    </row>
    <row r="340" spans="1:22">
      <c r="A340" s="1" t="s">
        <v>678</v>
      </c>
      <c r="B340">
        <v>0.27368059395983801</v>
      </c>
      <c r="C340">
        <v>0.24058184402436739</v>
      </c>
      <c r="D340">
        <v>1.275057834346276</v>
      </c>
      <c r="E340">
        <v>-3.3098749935470573E-2</v>
      </c>
      <c r="F340" s="18">
        <f t="shared" si="15"/>
        <v>1.9562871900659999E-4</v>
      </c>
      <c r="G340" s="18">
        <f t="shared" si="16"/>
        <v>5.4354764888236803E-2</v>
      </c>
      <c r="I340" s="6" t="s">
        <v>679</v>
      </c>
      <c r="J340" s="20">
        <v>1.9562871900659999E-4</v>
      </c>
      <c r="L340" s="2" t="str">
        <f>_xlfn.XLOOKUP(I340,Sheet!$B$2:$B$900,Sheet!$A$2:$A$900)</f>
        <v>ROK</v>
      </c>
      <c r="M340" s="17">
        <f t="shared" si="17"/>
        <v>1.9562871900659999E-4</v>
      </c>
      <c r="P340" s="7"/>
      <c r="R340" s="6" t="s">
        <v>678</v>
      </c>
      <c r="S340" s="20">
        <v>5.4354764888236803E-2</v>
      </c>
      <c r="V340" s="12"/>
    </row>
    <row r="341" spans="1:22">
      <c r="A341" s="1" t="s">
        <v>680</v>
      </c>
      <c r="B341">
        <v>0.1587827048233853</v>
      </c>
      <c r="C341">
        <v>0.2182758014640834</v>
      </c>
      <c r="D341">
        <v>0.61877456595853131</v>
      </c>
      <c r="E341">
        <v>5.9493096640698163E-2</v>
      </c>
      <c r="F341" s="18">
        <f t="shared" si="15"/>
        <v>2.051437868555E-4</v>
      </c>
      <c r="G341" s="18">
        <f t="shared" si="16"/>
        <v>4.6688925693341897E-2</v>
      </c>
      <c r="I341" s="6" t="s">
        <v>681</v>
      </c>
      <c r="J341" s="20">
        <v>2.051437868555E-4</v>
      </c>
      <c r="L341" s="2" t="str">
        <f>_xlfn.XLOOKUP(I341,Sheet!$B$2:$B$900,Sheet!$A$2:$A$900)</f>
        <v>ROL</v>
      </c>
      <c r="M341" s="17">
        <f t="shared" si="17"/>
        <v>2.051437868555E-4</v>
      </c>
      <c r="P341" s="7"/>
      <c r="R341" s="6" t="s">
        <v>680</v>
      </c>
      <c r="S341" s="20">
        <v>4.6688925693341897E-2</v>
      </c>
      <c r="V341" s="12"/>
    </row>
    <row r="342" spans="1:22">
      <c r="A342" s="1" t="s">
        <v>682</v>
      </c>
      <c r="B342">
        <v>0.1835481286373804</v>
      </c>
      <c r="C342">
        <v>0.25042859030418091</v>
      </c>
      <c r="D342">
        <v>0.76023176248156066</v>
      </c>
      <c r="E342">
        <v>6.6880461666800423E-2</v>
      </c>
      <c r="F342" s="18">
        <f t="shared" si="15"/>
        <v>9.8531367849123878E-5</v>
      </c>
      <c r="G342" s="18">
        <f t="shared" si="16"/>
        <v>1.3763325269475501E-2</v>
      </c>
      <c r="I342" s="6" t="s">
        <v>683</v>
      </c>
      <c r="J342" s="20">
        <v>9.8531367849123878E-5</v>
      </c>
      <c r="L342" s="2" t="str">
        <f>_xlfn.XLOOKUP(I342,Sheet!$B$2:$B$900,Sheet!$A$2:$A$900)</f>
        <v>ROP</v>
      </c>
      <c r="M342" s="17">
        <f t="shared" si="17"/>
        <v>9.8531367849123878E-5</v>
      </c>
      <c r="P342" s="7"/>
      <c r="R342" s="6" t="s">
        <v>682</v>
      </c>
      <c r="S342" s="20">
        <v>1.3763325269475501E-2</v>
      </c>
      <c r="V342" s="12"/>
    </row>
    <row r="343" spans="1:22">
      <c r="A343" s="1" t="s">
        <v>684</v>
      </c>
      <c r="B343">
        <v>0.18953526657738501</v>
      </c>
      <c r="C343">
        <v>0.20917280849900699</v>
      </c>
      <c r="D343">
        <v>0.79442959226839027</v>
      </c>
      <c r="E343">
        <v>1.9637541921622041E-2</v>
      </c>
      <c r="F343" s="18">
        <f t="shared" si="15"/>
        <v>1.506340556255224E-5</v>
      </c>
      <c r="G343" s="18">
        <f t="shared" si="16"/>
        <v>-4.5873815627848098E-2</v>
      </c>
      <c r="I343" s="6" t="s">
        <v>685</v>
      </c>
      <c r="J343" s="20">
        <v>1.506340556255224E-5</v>
      </c>
      <c r="L343" s="2" t="str">
        <f>_xlfn.XLOOKUP(I343,Sheet!$B$2:$B$900,Sheet!$A$2:$A$900)</f>
        <v>ROST</v>
      </c>
      <c r="M343" s="17">
        <f t="shared" si="17"/>
        <v>1.506340556255224E-5</v>
      </c>
      <c r="P343" s="7"/>
      <c r="R343" s="6" t="s">
        <v>684</v>
      </c>
      <c r="S343" s="20">
        <v>-4.5873815627848098E-2</v>
      </c>
      <c r="V343" s="12"/>
    </row>
    <row r="344" spans="1:22">
      <c r="A344" s="1" t="s">
        <v>686</v>
      </c>
      <c r="B344">
        <v>0.1039550195940844</v>
      </c>
      <c r="C344">
        <v>0.271849857146366</v>
      </c>
      <c r="D344">
        <v>0.30560525770703512</v>
      </c>
      <c r="E344">
        <v>0.1678948375522816</v>
      </c>
      <c r="F344" s="18">
        <f t="shared" si="15"/>
        <v>3.0216713923409999E-4</v>
      </c>
      <c r="G344" s="18">
        <f t="shared" si="16"/>
        <v>7.0554804521879899E-2</v>
      </c>
      <c r="I344" s="6" t="s">
        <v>687</v>
      </c>
      <c r="J344" s="20">
        <v>3.0216713923409999E-4</v>
      </c>
      <c r="L344" s="2" t="str">
        <f>_xlfn.XLOOKUP(I344,Sheet!$B$2:$B$900,Sheet!$A$2:$A$900)</f>
        <v>RSG</v>
      </c>
      <c r="M344" s="17">
        <f t="shared" si="17"/>
        <v>3.0216713923409999E-4</v>
      </c>
      <c r="P344" s="7"/>
      <c r="R344" s="6" t="s">
        <v>686</v>
      </c>
      <c r="S344" s="20">
        <v>7.0554804521879899E-2</v>
      </c>
      <c r="V344" s="12"/>
    </row>
    <row r="345" spans="1:22">
      <c r="A345" s="1" t="s">
        <v>688</v>
      </c>
      <c r="B345">
        <v>0.14343405887086219</v>
      </c>
      <c r="C345">
        <v>-0.12747581104066169</v>
      </c>
      <c r="D345">
        <v>0.53110490025139723</v>
      </c>
      <c r="E345">
        <v>-0.27090986991152388</v>
      </c>
      <c r="F345" s="18">
        <f t="shared" si="15"/>
        <v>9.9858257950521706E-5</v>
      </c>
      <c r="G345" s="18">
        <f t="shared" si="16"/>
        <v>1.43492472345279E-2</v>
      </c>
      <c r="I345" s="6" t="s">
        <v>689</v>
      </c>
      <c r="J345" s="20">
        <v>9.9858257950521706E-5</v>
      </c>
      <c r="L345" s="2" t="str">
        <f>_xlfn.XLOOKUP(I345,Sheet!$B$2:$B$900,Sheet!$A$2:$A$900)</f>
        <v>RTX</v>
      </c>
      <c r="M345" s="17">
        <f t="shared" si="17"/>
        <v>9.9858257950521706E-5</v>
      </c>
      <c r="P345" s="7"/>
      <c r="R345" s="6" t="s">
        <v>688</v>
      </c>
      <c r="S345" s="20">
        <v>1.43492472345279E-2</v>
      </c>
      <c r="V345" s="12"/>
    </row>
    <row r="346" spans="1:22">
      <c r="A346" s="1" t="s">
        <v>690</v>
      </c>
      <c r="B346">
        <v>0.202104333461924</v>
      </c>
      <c r="C346">
        <v>-0.19335479386249191</v>
      </c>
      <c r="D346">
        <v>0.86622262830731267</v>
      </c>
      <c r="E346">
        <v>-0.3954591273244159</v>
      </c>
      <c r="F346" s="18">
        <f t="shared" si="15"/>
        <v>2.6608350871339998E-4</v>
      </c>
      <c r="G346" s="18">
        <f t="shared" si="16"/>
        <v>7.0186374989137698E-2</v>
      </c>
      <c r="I346" s="6" t="s">
        <v>691</v>
      </c>
      <c r="J346" s="20">
        <v>2.6608350871339998E-4</v>
      </c>
      <c r="L346" s="2" t="str">
        <f>_xlfn.XLOOKUP(I346,Sheet!$B$2:$B$900,Sheet!$A$2:$A$900)</f>
        <v>RVTY</v>
      </c>
      <c r="M346" s="17">
        <f t="shared" si="17"/>
        <v>2.6608350871339998E-4</v>
      </c>
      <c r="P346" s="7"/>
      <c r="R346" s="6" t="s">
        <v>690</v>
      </c>
      <c r="S346" s="20">
        <v>7.0186374989137698E-2</v>
      </c>
      <c r="V346" s="12"/>
    </row>
    <row r="347" spans="1:22">
      <c r="A347" s="1" t="s">
        <v>692</v>
      </c>
      <c r="B347">
        <v>0.24382995075913841</v>
      </c>
      <c r="C347">
        <v>-4.0003139099635147E-2</v>
      </c>
      <c r="D347">
        <v>1.104554461042647</v>
      </c>
      <c r="E347">
        <v>-0.28383308985877348</v>
      </c>
      <c r="F347" s="18">
        <f t="shared" si="15"/>
        <v>2.7026799080770002E-4</v>
      </c>
      <c r="G347" s="18">
        <f t="shared" si="16"/>
        <v>3.4942651377600401E-2</v>
      </c>
      <c r="I347" s="6" t="s">
        <v>693</v>
      </c>
      <c r="J347" s="20">
        <v>2.7026799080770002E-4</v>
      </c>
      <c r="L347" s="2" t="str">
        <f>_xlfn.XLOOKUP(I347,Sheet!$B$2:$B$900,Sheet!$A$2:$A$900)</f>
        <v>SBAC</v>
      </c>
      <c r="M347" s="17">
        <f t="shared" si="17"/>
        <v>2.7026799080770002E-4</v>
      </c>
      <c r="P347" s="7"/>
      <c r="R347" s="6" t="s">
        <v>692</v>
      </c>
      <c r="S347" s="20">
        <v>3.4942651377600401E-2</v>
      </c>
      <c r="V347" s="12"/>
    </row>
    <row r="348" spans="1:22">
      <c r="A348" s="1" t="s">
        <v>694</v>
      </c>
      <c r="B348">
        <v>0.21421818668090559</v>
      </c>
      <c r="C348">
        <v>1.346515741885412E-2</v>
      </c>
      <c r="D348">
        <v>0.93541553727260318</v>
      </c>
      <c r="E348">
        <v>-0.20075302926205149</v>
      </c>
      <c r="F348" s="18">
        <f t="shared" si="15"/>
        <v>7.256192197223441E-5</v>
      </c>
      <c r="G348" s="18">
        <f t="shared" si="16"/>
        <v>1.22786531892351E-2</v>
      </c>
      <c r="I348" s="6" t="s">
        <v>695</v>
      </c>
      <c r="J348" s="20">
        <v>7.256192197223441E-5</v>
      </c>
      <c r="L348" s="2" t="str">
        <f>_xlfn.XLOOKUP(I348,Sheet!$B$2:$B$900,Sheet!$A$2:$A$900)</f>
        <v>SBUX</v>
      </c>
      <c r="M348" s="17">
        <f t="shared" si="17"/>
        <v>7.256192197223441E-5</v>
      </c>
      <c r="P348" s="7"/>
      <c r="R348" s="6" t="s">
        <v>694</v>
      </c>
      <c r="S348" s="20">
        <v>1.22786531892351E-2</v>
      </c>
      <c r="V348" s="12"/>
    </row>
    <row r="349" spans="1:22">
      <c r="A349" s="1" t="s">
        <v>696</v>
      </c>
      <c r="B349">
        <v>0.28339498161815402</v>
      </c>
      <c r="C349">
        <v>-8.5436528712151794E-2</v>
      </c>
      <c r="D349">
        <v>1.3305452774203059</v>
      </c>
      <c r="E349">
        <v>-0.36883151033030581</v>
      </c>
      <c r="F349" s="18">
        <f t="shared" si="15"/>
        <v>3.8706232356160001E-4</v>
      </c>
      <c r="G349" s="18">
        <f t="shared" si="16"/>
        <v>9.1713339196903096E-2</v>
      </c>
      <c r="I349" s="6" t="s">
        <v>697</v>
      </c>
      <c r="J349" s="20">
        <v>3.8706232356160001E-4</v>
      </c>
      <c r="L349" s="2" t="str">
        <f>_xlfn.XLOOKUP(I349,Sheet!$B$2:$B$900,Sheet!$A$2:$A$900)</f>
        <v>SCHW</v>
      </c>
      <c r="M349" s="17">
        <f t="shared" si="17"/>
        <v>3.8706232356160001E-4</v>
      </c>
      <c r="P349" s="7"/>
      <c r="R349" s="6" t="s">
        <v>696</v>
      </c>
      <c r="S349" s="20">
        <v>9.1713339196903096E-2</v>
      </c>
      <c r="V349" s="12"/>
    </row>
    <row r="350" spans="1:22">
      <c r="A350" s="1" t="s">
        <v>698</v>
      </c>
      <c r="B350">
        <v>0.24899412903010401</v>
      </c>
      <c r="C350">
        <v>0.31470779382377811</v>
      </c>
      <c r="D350">
        <v>1.134051641710442</v>
      </c>
      <c r="E350">
        <v>6.5713664793674159E-2</v>
      </c>
      <c r="F350" s="18">
        <f t="shared" si="15"/>
        <v>2.6417484990609997E-4</v>
      </c>
      <c r="G350" s="18">
        <f t="shared" si="16"/>
        <v>5.8028639709597603E-2</v>
      </c>
      <c r="I350" s="6" t="s">
        <v>699</v>
      </c>
      <c r="J350" s="20">
        <v>2.6417484990609997E-4</v>
      </c>
      <c r="L350" s="2" t="str">
        <f>_xlfn.XLOOKUP(I350,Sheet!$B$2:$B$900,Sheet!$A$2:$A$900)</f>
        <v>SHW</v>
      </c>
      <c r="M350" s="17">
        <f t="shared" si="17"/>
        <v>2.6417484990609997E-4</v>
      </c>
      <c r="P350" s="7"/>
      <c r="R350" s="6" t="s">
        <v>698</v>
      </c>
      <c r="S350" s="20">
        <v>5.8028639709597603E-2</v>
      </c>
      <c r="V350" s="12"/>
    </row>
    <row r="351" spans="1:22">
      <c r="A351" s="1" t="s">
        <v>700</v>
      </c>
      <c r="B351">
        <v>8.4517185334092998E-2</v>
      </c>
      <c r="C351">
        <v>-0.1771057587855196</v>
      </c>
      <c r="D351">
        <v>0.19457862793686961</v>
      </c>
      <c r="E351">
        <v>-0.26162294411961262</v>
      </c>
      <c r="F351" s="18">
        <f t="shared" si="15"/>
        <v>5.1131897701449998E-4</v>
      </c>
      <c r="G351" s="18">
        <f t="shared" si="16"/>
        <v>3.2724093030597402E-2</v>
      </c>
      <c r="I351" s="6" t="s">
        <v>701</v>
      </c>
      <c r="J351" s="20">
        <v>5.1131897701449998E-4</v>
      </c>
      <c r="L351" s="2" t="str">
        <f>_xlfn.XLOOKUP(I351,Sheet!$B$2:$B$900,Sheet!$A$2:$A$900)</f>
        <v>SJM</v>
      </c>
      <c r="M351" s="17">
        <f t="shared" si="17"/>
        <v>5.1131897701449998E-4</v>
      </c>
      <c r="P351" s="7"/>
      <c r="R351" s="6" t="s">
        <v>700</v>
      </c>
      <c r="S351" s="20">
        <v>3.2724093030597402E-2</v>
      </c>
      <c r="V351" s="12"/>
    </row>
    <row r="352" spans="1:22">
      <c r="A352" s="1" t="s">
        <v>702</v>
      </c>
      <c r="B352">
        <v>0.18571237708571289</v>
      </c>
      <c r="C352">
        <v>4.8261977620953189E-2</v>
      </c>
      <c r="D352">
        <v>0.77259369581166693</v>
      </c>
      <c r="E352">
        <v>-0.13745039946475979</v>
      </c>
      <c r="F352" s="18">
        <f t="shared" si="15"/>
        <v>3.1614537801679998E-4</v>
      </c>
      <c r="G352" s="18">
        <f t="shared" si="16"/>
        <v>1.54933246199155E-2</v>
      </c>
      <c r="I352" s="6" t="s">
        <v>703</v>
      </c>
      <c r="J352" s="20">
        <v>3.1614537801679998E-4</v>
      </c>
      <c r="L352" s="2" t="str">
        <f>_xlfn.XLOOKUP(I352,Sheet!$B$2:$B$900,Sheet!$A$2:$A$900)</f>
        <v>SLB</v>
      </c>
      <c r="M352" s="17">
        <f t="shared" si="17"/>
        <v>3.1614537801679998E-4</v>
      </c>
      <c r="P352" s="7"/>
      <c r="R352" s="6" t="s">
        <v>702</v>
      </c>
      <c r="S352" s="20">
        <v>1.54933246199155E-2</v>
      </c>
      <c r="V352" s="12"/>
    </row>
    <row r="353" spans="1:22">
      <c r="A353" s="1" t="s">
        <v>704</v>
      </c>
      <c r="B353">
        <v>0.20176389376083781</v>
      </c>
      <c r="C353">
        <v>0.28319895584014892</v>
      </c>
      <c r="D353">
        <v>0.86427807665891376</v>
      </c>
      <c r="E353">
        <v>8.1435062079311116E-2</v>
      </c>
      <c r="F353" s="18">
        <f t="shared" si="15"/>
        <v>1.587810572818E-4</v>
      </c>
      <c r="G353" s="18">
        <f t="shared" si="16"/>
        <v>5.48984506678558E-2</v>
      </c>
      <c r="I353" s="6" t="s">
        <v>705</v>
      </c>
      <c r="J353" s="20">
        <v>1.587810572818E-4</v>
      </c>
      <c r="L353" s="2" t="str">
        <f>_xlfn.XLOOKUP(I353,Sheet!$B$2:$B$900,Sheet!$A$2:$A$900)</f>
        <v>SNA</v>
      </c>
      <c r="M353" s="17">
        <f t="shared" si="17"/>
        <v>1.587810572818E-4</v>
      </c>
      <c r="P353" s="7"/>
      <c r="R353" s="6" t="s">
        <v>704</v>
      </c>
      <c r="S353" s="20">
        <v>5.48984506678558E-2</v>
      </c>
      <c r="V353" s="12"/>
    </row>
    <row r="354" spans="1:22">
      <c r="A354" s="1" t="s">
        <v>706</v>
      </c>
      <c r="B354">
        <v>0.26685109338338109</v>
      </c>
      <c r="C354">
        <v>0.51506187897871281</v>
      </c>
      <c r="D354">
        <v>1.2360485279659801</v>
      </c>
      <c r="E354">
        <v>0.24821078559533169</v>
      </c>
      <c r="F354" s="18">
        <f t="shared" si="15"/>
        <v>8.7775413692020002E-4</v>
      </c>
      <c r="G354" s="18">
        <f t="shared" si="16"/>
        <v>0.1078763039894288</v>
      </c>
      <c r="I354" s="6" t="s">
        <v>707</v>
      </c>
      <c r="J354" s="20">
        <v>8.7775413692020002E-4</v>
      </c>
      <c r="L354" s="2" t="str">
        <f>_xlfn.XLOOKUP(I354,Sheet!$B$2:$B$900,Sheet!$A$2:$A$900)</f>
        <v>SNPS</v>
      </c>
      <c r="M354" s="17">
        <f t="shared" si="17"/>
        <v>8.7775413692020002E-4</v>
      </c>
      <c r="P354" s="7"/>
      <c r="R354" s="6" t="s">
        <v>706</v>
      </c>
      <c r="S354" s="20">
        <v>0.1078763039894288</v>
      </c>
      <c r="V354" s="12"/>
    </row>
    <row r="355" spans="1:22">
      <c r="A355" s="1" t="s">
        <v>708</v>
      </c>
      <c r="B355">
        <v>0.1384565622424746</v>
      </c>
      <c r="C355">
        <v>3.9432949065281053E-2</v>
      </c>
      <c r="D355">
        <v>0.50267402323338917</v>
      </c>
      <c r="E355">
        <v>-9.902361317719352E-2</v>
      </c>
      <c r="F355" s="18">
        <f t="shared" si="15"/>
        <v>3.3955661332990002E-4</v>
      </c>
      <c r="G355" s="18">
        <f t="shared" si="16"/>
        <v>4.1052818026720998E-2</v>
      </c>
      <c r="I355" s="6" t="s">
        <v>709</v>
      </c>
      <c r="J355" s="20">
        <v>3.3955661332990002E-4</v>
      </c>
      <c r="L355" s="2" t="str">
        <f>_xlfn.XLOOKUP(I355,Sheet!$B$2:$B$900,Sheet!$A$2:$A$900)</f>
        <v>SO</v>
      </c>
      <c r="M355" s="17">
        <f t="shared" si="17"/>
        <v>3.3955661332990002E-4</v>
      </c>
      <c r="P355" s="7"/>
      <c r="R355" s="6" t="s">
        <v>708</v>
      </c>
      <c r="S355" s="20">
        <v>4.1052818026720998E-2</v>
      </c>
      <c r="V355" s="12"/>
    </row>
    <row r="356" spans="1:22">
      <c r="A356" s="1" t="s">
        <v>710</v>
      </c>
      <c r="B356">
        <v>0.24672140549826799</v>
      </c>
      <c r="C356">
        <v>0.28804212052352141</v>
      </c>
      <c r="D356">
        <v>1.1210701114245061</v>
      </c>
      <c r="E356">
        <v>4.1320715025253363E-2</v>
      </c>
      <c r="F356" s="18">
        <f t="shared" si="15"/>
        <v>-3.3160668362020002E-4</v>
      </c>
      <c r="G356" s="18">
        <f t="shared" si="16"/>
        <v>-6.7634783842952198E-2</v>
      </c>
      <c r="I356" s="6" t="s">
        <v>711</v>
      </c>
      <c r="J356" s="20">
        <v>-3.3160668362020002E-4</v>
      </c>
      <c r="L356" s="2" t="str">
        <f>_xlfn.XLOOKUP(I356,Sheet!$B$2:$B$900,Sheet!$A$2:$A$900)</f>
        <v>SPG</v>
      </c>
      <c r="M356" s="17">
        <f t="shared" si="17"/>
        <v>-3.3160668362020002E-4</v>
      </c>
      <c r="P356" s="7"/>
      <c r="R356" s="6" t="s">
        <v>710</v>
      </c>
      <c r="S356" s="20">
        <v>-6.7634783842952198E-2</v>
      </c>
      <c r="V356" s="12"/>
    </row>
    <row r="357" spans="1:22">
      <c r="A357" s="1" t="s">
        <v>712</v>
      </c>
      <c r="B357">
        <v>0.26509487487037792</v>
      </c>
      <c r="C357">
        <v>0.30772815506456191</v>
      </c>
      <c r="D357">
        <v>1.226017213775795</v>
      </c>
      <c r="E357">
        <v>4.2633280194183942E-2</v>
      </c>
      <c r="F357" s="18">
        <f t="shared" si="15"/>
        <v>2.7120259292939998E-4</v>
      </c>
      <c r="G357" s="18">
        <f t="shared" si="16"/>
        <v>5.2402455700229097E-2</v>
      </c>
      <c r="I357" s="6" t="s">
        <v>713</v>
      </c>
      <c r="J357" s="20">
        <v>2.7120259292939998E-4</v>
      </c>
      <c r="L357" s="2" t="str">
        <f>_xlfn.XLOOKUP(I357,Sheet!$B$2:$B$900,Sheet!$A$2:$A$900)</f>
        <v>SPGI</v>
      </c>
      <c r="M357" s="17">
        <f t="shared" si="17"/>
        <v>2.7120259292939998E-4</v>
      </c>
      <c r="P357" s="7"/>
      <c r="R357" s="6" t="s">
        <v>712</v>
      </c>
      <c r="S357" s="20">
        <v>5.2402455700229097E-2</v>
      </c>
      <c r="V357" s="12"/>
    </row>
    <row r="358" spans="1:22">
      <c r="A358" s="1" t="s">
        <v>714</v>
      </c>
      <c r="B358">
        <v>0.17647420486152221</v>
      </c>
      <c r="C358">
        <v>3.471634910283794E-2</v>
      </c>
      <c r="D358">
        <v>0.71982633945039765</v>
      </c>
      <c r="E358">
        <v>-0.14175785575868419</v>
      </c>
      <c r="F358" s="18">
        <f t="shared" si="15"/>
        <v>2.9086707887709999E-4</v>
      </c>
      <c r="G358" s="18">
        <f t="shared" si="16"/>
        <v>3.7213989700652497E-2</v>
      </c>
      <c r="I358" s="6" t="s">
        <v>715</v>
      </c>
      <c r="J358" s="20">
        <v>2.9086707887709999E-4</v>
      </c>
      <c r="L358" s="2" t="str">
        <f>_xlfn.XLOOKUP(I358,Sheet!$B$2:$B$900,Sheet!$A$2:$A$900)</f>
        <v>SRE</v>
      </c>
      <c r="M358" s="17">
        <f t="shared" si="17"/>
        <v>2.9086707887709999E-4</v>
      </c>
      <c r="P358" s="7"/>
      <c r="R358" s="6" t="s">
        <v>714</v>
      </c>
      <c r="S358" s="20">
        <v>3.7213989700652497E-2</v>
      </c>
      <c r="V358" s="12"/>
    </row>
    <row r="359" spans="1:22">
      <c r="A359" s="1" t="s">
        <v>716</v>
      </c>
      <c r="B359">
        <v>0.21543938869234969</v>
      </c>
      <c r="C359">
        <v>0.2192330767694419</v>
      </c>
      <c r="D359">
        <v>0.9423908999485916</v>
      </c>
      <c r="E359">
        <v>3.7936880770921828E-3</v>
      </c>
      <c r="F359" s="18">
        <f t="shared" si="15"/>
        <v>2.3839869515960001E-4</v>
      </c>
      <c r="G359" s="18">
        <f t="shared" si="16"/>
        <v>5.3276705575158997E-2</v>
      </c>
      <c r="I359" s="6" t="s">
        <v>717</v>
      </c>
      <c r="J359" s="20">
        <v>2.3839869515960001E-4</v>
      </c>
      <c r="L359" s="2" t="str">
        <f>_xlfn.XLOOKUP(I359,Sheet!$B$2:$B$900,Sheet!$A$2:$A$900)</f>
        <v>STE</v>
      </c>
      <c r="M359" s="17">
        <f t="shared" si="17"/>
        <v>2.3839869515960001E-4</v>
      </c>
      <c r="P359" s="7"/>
      <c r="R359" s="6" t="s">
        <v>716</v>
      </c>
      <c r="S359" s="20">
        <v>5.3276705575158997E-2</v>
      </c>
      <c r="V359" s="12"/>
    </row>
    <row r="360" spans="1:22">
      <c r="A360" s="1" t="s">
        <v>718</v>
      </c>
      <c r="B360">
        <v>0.29008073895251268</v>
      </c>
      <c r="C360">
        <v>0.273997392530828</v>
      </c>
      <c r="D360">
        <v>1.368733539258862</v>
      </c>
      <c r="E360">
        <v>-1.6083346421684689E-2</v>
      </c>
      <c r="F360" s="18">
        <f t="shared" si="15"/>
        <v>9.521298219884E-4</v>
      </c>
      <c r="G360" s="18">
        <f t="shared" si="16"/>
        <v>0.13781681054536429</v>
      </c>
      <c r="I360" s="6" t="s">
        <v>719</v>
      </c>
      <c r="J360" s="20">
        <v>9.521298219884E-4</v>
      </c>
      <c r="L360" s="2" t="str">
        <f>_xlfn.XLOOKUP(I360,Sheet!$B$2:$B$900,Sheet!$A$2:$A$900)</f>
        <v>STLD</v>
      </c>
      <c r="M360" s="17">
        <f t="shared" si="17"/>
        <v>9.521298219884E-4</v>
      </c>
      <c r="P360" s="7"/>
      <c r="R360" s="6" t="s">
        <v>718</v>
      </c>
      <c r="S360" s="20">
        <v>0.13781681054536429</v>
      </c>
      <c r="V360" s="12"/>
    </row>
    <row r="361" spans="1:22">
      <c r="A361" s="1" t="s">
        <v>720</v>
      </c>
      <c r="B361">
        <v>0.27589751796040002</v>
      </c>
      <c r="C361">
        <v>8.2114085123605518E-2</v>
      </c>
      <c r="D361">
        <v>1.2877206442533251</v>
      </c>
      <c r="E361">
        <v>-0.1937834328367945</v>
      </c>
      <c r="F361" s="18">
        <f t="shared" si="15"/>
        <v>-1.0664047655699999E-4</v>
      </c>
      <c r="G361" s="18">
        <f t="shared" si="16"/>
        <v>2.76452171002666E-2</v>
      </c>
      <c r="I361" s="6" t="s">
        <v>721</v>
      </c>
      <c r="J361" s="20">
        <v>-1.0664047655699999E-4</v>
      </c>
      <c r="L361" s="2" t="str">
        <f>_xlfn.XLOOKUP(I361,Sheet!$B$2:$B$900,Sheet!$A$2:$A$900)</f>
        <v>STT</v>
      </c>
      <c r="M361" s="17">
        <f t="shared" si="17"/>
        <v>-1.0664047655699999E-4</v>
      </c>
      <c r="P361" s="7"/>
      <c r="R361" s="6" t="s">
        <v>720</v>
      </c>
      <c r="S361" s="20">
        <v>2.76452171002666E-2</v>
      </c>
      <c r="V361" s="12"/>
    </row>
    <row r="362" spans="1:22">
      <c r="A362" s="1" t="s">
        <v>722</v>
      </c>
      <c r="B362">
        <v>0.27376360520654619</v>
      </c>
      <c r="C362">
        <v>0.58789907885423021</v>
      </c>
      <c r="D362">
        <v>1.275531984852539</v>
      </c>
      <c r="E362">
        <v>0.31413547364768402</v>
      </c>
      <c r="F362" s="18">
        <f t="shared" si="15"/>
        <v>1.326778926686E-4</v>
      </c>
      <c r="G362" s="18">
        <f t="shared" si="16"/>
        <v>8.0213818864410799E-2</v>
      </c>
      <c r="I362" s="6" t="s">
        <v>723</v>
      </c>
      <c r="J362" s="20">
        <v>1.326778926686E-4</v>
      </c>
      <c r="L362" s="2" t="str">
        <f>_xlfn.XLOOKUP(I362,Sheet!$B$2:$B$900,Sheet!$A$2:$A$900)</f>
        <v>STX</v>
      </c>
      <c r="M362" s="17">
        <f t="shared" si="17"/>
        <v>1.326778926686E-4</v>
      </c>
      <c r="P362" s="7"/>
      <c r="R362" s="6" t="s">
        <v>722</v>
      </c>
      <c r="S362" s="20">
        <v>8.0213818864410799E-2</v>
      </c>
      <c r="V362" s="12"/>
    </row>
    <row r="363" spans="1:22">
      <c r="A363" s="1" t="s">
        <v>724</v>
      </c>
      <c r="B363">
        <v>0.18685944517247199</v>
      </c>
      <c r="C363">
        <v>7.8169149183806574E-2</v>
      </c>
      <c r="D363">
        <v>0.77914561420372275</v>
      </c>
      <c r="E363">
        <v>-0.10869029598866541</v>
      </c>
      <c r="F363" s="18">
        <f t="shared" si="15"/>
        <v>9.2445069520304579E-5</v>
      </c>
      <c r="G363" s="18">
        <f t="shared" si="16"/>
        <v>3.0148573685648099E-2</v>
      </c>
      <c r="I363" s="6" t="s">
        <v>725</v>
      </c>
      <c r="J363" s="20">
        <v>9.2445069520304579E-5</v>
      </c>
      <c r="L363" s="2" t="str">
        <f>_xlfn.XLOOKUP(I363,Sheet!$B$2:$B$900,Sheet!$A$2:$A$900)</f>
        <v>STZ</v>
      </c>
      <c r="M363" s="17">
        <f t="shared" si="17"/>
        <v>9.2445069520304579E-5</v>
      </c>
      <c r="P363" s="7"/>
      <c r="R363" s="6" t="s">
        <v>724</v>
      </c>
      <c r="S363" s="20">
        <v>3.0148573685648099E-2</v>
      </c>
      <c r="V363" s="12"/>
    </row>
    <row r="364" spans="1:22">
      <c r="A364" s="1" t="s">
        <v>726</v>
      </c>
      <c r="B364">
        <v>0.32242499404044</v>
      </c>
      <c r="C364">
        <v>0.36216222198586179</v>
      </c>
      <c r="D364">
        <v>1.5534801312303019</v>
      </c>
      <c r="E364">
        <v>3.9737227945421782E-2</v>
      </c>
      <c r="F364" s="18">
        <f t="shared" si="15"/>
        <v>-8.1436753932990005E-4</v>
      </c>
      <c r="G364" s="18">
        <f t="shared" si="16"/>
        <v>-6.1685758718437803E-2</v>
      </c>
      <c r="I364" s="6" t="s">
        <v>727</v>
      </c>
      <c r="J364" s="20">
        <v>-8.1436753932990005E-4</v>
      </c>
      <c r="L364" s="2" t="str">
        <f>_xlfn.XLOOKUP(I364,Sheet!$B$2:$B$900,Sheet!$A$2:$A$900)</f>
        <v>SWK</v>
      </c>
      <c r="M364" s="17">
        <f t="shared" si="17"/>
        <v>-8.1436753932990005E-4</v>
      </c>
      <c r="P364" s="7"/>
      <c r="R364" s="6" t="s">
        <v>726</v>
      </c>
      <c r="S364" s="20">
        <v>-6.1685758718437803E-2</v>
      </c>
      <c r="V364" s="12"/>
    </row>
    <row r="365" spans="1:22">
      <c r="A365" s="1" t="s">
        <v>728</v>
      </c>
      <c r="B365">
        <v>0.3183402826912734</v>
      </c>
      <c r="C365">
        <v>0.28359052907293131</v>
      </c>
      <c r="D365">
        <v>1.5301487390280659</v>
      </c>
      <c r="E365">
        <v>-3.474975361834215E-2</v>
      </c>
      <c r="F365" s="18">
        <f t="shared" si="15"/>
        <v>-1.009431049708E-4</v>
      </c>
      <c r="G365" s="18">
        <f t="shared" si="16"/>
        <v>3.2056649700886702E-2</v>
      </c>
      <c r="I365" s="6" t="s">
        <v>729</v>
      </c>
      <c r="J365" s="20">
        <v>-1.009431049708E-4</v>
      </c>
      <c r="L365" s="2" t="str">
        <f>_xlfn.XLOOKUP(I365,Sheet!$B$2:$B$900,Sheet!$A$2:$A$900)</f>
        <v>SWKS</v>
      </c>
      <c r="M365" s="17">
        <f t="shared" si="17"/>
        <v>-1.009431049708E-4</v>
      </c>
      <c r="P365" s="7"/>
      <c r="R365" s="6" t="s">
        <v>728</v>
      </c>
      <c r="S365" s="20">
        <v>3.2056649700886702E-2</v>
      </c>
      <c r="V365" s="12"/>
    </row>
    <row r="366" spans="1:22">
      <c r="A366" s="1" t="s">
        <v>730</v>
      </c>
      <c r="B366">
        <v>0.19570472627270341</v>
      </c>
      <c r="C366">
        <v>0.24041195037834359</v>
      </c>
      <c r="D366">
        <v>0.82966882254024998</v>
      </c>
      <c r="E366">
        <v>4.4707224105640181E-2</v>
      </c>
      <c r="F366" s="18">
        <f t="shared" si="15"/>
        <v>6.8503186386537529E-5</v>
      </c>
      <c r="G366" s="18">
        <f t="shared" si="16"/>
        <v>1.3926615977661601E-2</v>
      </c>
      <c r="I366" s="6" t="s">
        <v>731</v>
      </c>
      <c r="J366" s="20">
        <v>6.8503186386537529E-5</v>
      </c>
      <c r="L366" s="2" t="str">
        <f>_xlfn.XLOOKUP(I366,Sheet!$B$2:$B$900,Sheet!$A$2:$A$900)</f>
        <v>SYK</v>
      </c>
      <c r="M366" s="17">
        <f t="shared" si="17"/>
        <v>6.8503186386537529E-5</v>
      </c>
      <c r="P366" s="7"/>
      <c r="R366" s="6" t="s">
        <v>730</v>
      </c>
      <c r="S366" s="20">
        <v>1.3926615977661601E-2</v>
      </c>
      <c r="V366" s="12"/>
    </row>
    <row r="367" spans="1:22">
      <c r="A367" s="1" t="s">
        <v>732</v>
      </c>
      <c r="B367">
        <v>0.15633780572229181</v>
      </c>
      <c r="C367">
        <v>-1.224042413649151E-3</v>
      </c>
      <c r="D367">
        <v>0.60480958901245108</v>
      </c>
      <c r="E367">
        <v>-0.15756184813594101</v>
      </c>
      <c r="F367" s="18">
        <f t="shared" si="15"/>
        <v>-2.0449468986070001E-5</v>
      </c>
      <c r="G367" s="18">
        <f t="shared" si="16"/>
        <v>1.8629262572671501E-2</v>
      </c>
      <c r="I367" s="6" t="s">
        <v>733</v>
      </c>
      <c r="J367" s="20">
        <v>-2.0449468986070001E-5</v>
      </c>
      <c r="L367" s="2" t="str">
        <f>_xlfn.XLOOKUP(I367,Sheet!$B$2:$B$900,Sheet!$A$2:$A$900)</f>
        <v>SYY</v>
      </c>
      <c r="M367" s="17">
        <f t="shared" si="17"/>
        <v>-2.0449468986070001E-5</v>
      </c>
      <c r="P367" s="7"/>
      <c r="R367" s="6" t="s">
        <v>732</v>
      </c>
      <c r="S367" s="20">
        <v>1.8629262572671501E-2</v>
      </c>
      <c r="V367" s="12"/>
    </row>
    <row r="368" spans="1:22">
      <c r="A368" s="1" t="s">
        <v>734</v>
      </c>
      <c r="B368">
        <v>0.13153932945378721</v>
      </c>
      <c r="C368">
        <v>8.6094665006943849E-3</v>
      </c>
      <c r="D368">
        <v>0.46316360074540702</v>
      </c>
      <c r="E368">
        <v>-0.1229298629530929</v>
      </c>
      <c r="F368" s="18">
        <f t="shared" si="15"/>
        <v>-1.599142702757E-4</v>
      </c>
      <c r="G368" s="18">
        <f t="shared" si="16"/>
        <v>-6.8479436754821099E-2</v>
      </c>
      <c r="I368" s="6" t="s">
        <v>735</v>
      </c>
      <c r="J368" s="20">
        <v>-1.599142702757E-4</v>
      </c>
      <c r="L368" s="2" t="str">
        <f>_xlfn.XLOOKUP(I368,Sheet!$B$2:$B$900,Sheet!$A$2:$A$900)</f>
        <v>T</v>
      </c>
      <c r="M368" s="17">
        <f t="shared" si="17"/>
        <v>-1.599142702757E-4</v>
      </c>
      <c r="P368" s="7"/>
      <c r="R368" s="6" t="s">
        <v>734</v>
      </c>
      <c r="S368" s="20">
        <v>-6.8479436754821099E-2</v>
      </c>
      <c r="V368" s="12"/>
    </row>
    <row r="369" spans="1:22">
      <c r="A369" s="1" t="s">
        <v>736</v>
      </c>
      <c r="B369">
        <v>0.13328397300386119</v>
      </c>
      <c r="C369">
        <v>0.22613483473428661</v>
      </c>
      <c r="D369">
        <v>0.47312880010476471</v>
      </c>
      <c r="E369">
        <v>9.2850861730425421E-2</v>
      </c>
      <c r="F369" s="18">
        <f t="shared" si="15"/>
        <v>-2.529116061748E-4</v>
      </c>
      <c r="G369" s="18">
        <f t="shared" si="16"/>
        <v>-4.9198158172398698E-2</v>
      </c>
      <c r="I369" s="6" t="s">
        <v>737</v>
      </c>
      <c r="J369" s="20">
        <v>-2.529116061748E-4</v>
      </c>
      <c r="L369" s="2" t="str">
        <f>_xlfn.XLOOKUP(I369,Sheet!$B$2:$B$900,Sheet!$A$2:$A$900)</f>
        <v>TAP</v>
      </c>
      <c r="M369" s="17">
        <f t="shared" si="17"/>
        <v>-2.529116061748E-4</v>
      </c>
      <c r="P369" s="7"/>
      <c r="R369" s="6" t="s">
        <v>736</v>
      </c>
      <c r="S369" s="20">
        <v>-4.9198158172398698E-2</v>
      </c>
      <c r="V369" s="12"/>
    </row>
    <row r="370" spans="1:22">
      <c r="A370" s="1" t="s">
        <v>738</v>
      </c>
      <c r="B370">
        <v>0.20940867925019349</v>
      </c>
      <c r="C370">
        <v>0.53566210457871477</v>
      </c>
      <c r="D370">
        <v>0.90794419485120936</v>
      </c>
      <c r="E370">
        <v>0.3262534253285212</v>
      </c>
      <c r="F370" s="18">
        <f t="shared" si="15"/>
        <v>3.9948444283980001E-4</v>
      </c>
      <c r="G370" s="18">
        <f t="shared" si="16"/>
        <v>2.9274968790504698E-2</v>
      </c>
      <c r="I370" s="6" t="s">
        <v>739</v>
      </c>
      <c r="J370" s="20">
        <v>3.9948444283980001E-4</v>
      </c>
      <c r="L370" s="2" t="str">
        <f>_xlfn.XLOOKUP(I370,Sheet!$B$2:$B$900,Sheet!$A$2:$A$900)</f>
        <v>TDG</v>
      </c>
      <c r="M370" s="17">
        <f t="shared" si="17"/>
        <v>3.9948444283980001E-4</v>
      </c>
      <c r="P370" s="7"/>
      <c r="R370" s="6" t="s">
        <v>738</v>
      </c>
      <c r="S370" s="20">
        <v>2.9274968790504698E-2</v>
      </c>
      <c r="V370" s="12"/>
    </row>
    <row r="371" spans="1:22">
      <c r="A371" s="1" t="s">
        <v>740</v>
      </c>
      <c r="B371">
        <v>0.21867371780743489</v>
      </c>
      <c r="C371">
        <v>0.1300633900748718</v>
      </c>
      <c r="D371">
        <v>0.96086500855618218</v>
      </c>
      <c r="E371">
        <v>-8.8610327732563138E-2</v>
      </c>
      <c r="F371" s="18">
        <f t="shared" si="15"/>
        <v>2.7397469361229999E-4</v>
      </c>
      <c r="G371" s="18">
        <f t="shared" si="16"/>
        <v>3.7313090248731799E-2</v>
      </c>
      <c r="I371" s="6" t="s">
        <v>741</v>
      </c>
      <c r="J371" s="20">
        <v>2.7397469361229999E-4</v>
      </c>
      <c r="L371" s="2" t="str">
        <f>_xlfn.XLOOKUP(I371,Sheet!$B$2:$B$900,Sheet!$A$2:$A$900)</f>
        <v>TDY</v>
      </c>
      <c r="M371" s="17">
        <f t="shared" si="17"/>
        <v>2.7397469361229999E-4</v>
      </c>
      <c r="P371" s="7"/>
      <c r="R371" s="6" t="s">
        <v>740</v>
      </c>
      <c r="S371" s="20">
        <v>3.7313090248731799E-2</v>
      </c>
      <c r="V371" s="12"/>
    </row>
    <row r="372" spans="1:22">
      <c r="A372" s="1" t="s">
        <v>742</v>
      </c>
      <c r="B372">
        <v>0.22474460485366901</v>
      </c>
      <c r="C372">
        <v>-1.7484706243760421E-2</v>
      </c>
      <c r="D372">
        <v>0.99554120341633034</v>
      </c>
      <c r="E372">
        <v>-0.2422293110974294</v>
      </c>
      <c r="F372" s="18">
        <f t="shared" si="15"/>
        <v>5.3428040103860005E-4</v>
      </c>
      <c r="G372" s="18">
        <f t="shared" si="16"/>
        <v>8.7064945901268995E-2</v>
      </c>
      <c r="I372" s="6" t="s">
        <v>743</v>
      </c>
      <c r="J372" s="20">
        <v>5.3428040103860005E-4</v>
      </c>
      <c r="L372" s="2" t="str">
        <f>_xlfn.XLOOKUP(I372,Sheet!$B$2:$B$900,Sheet!$A$2:$A$900)</f>
        <v>TECH</v>
      </c>
      <c r="M372" s="17">
        <f t="shared" si="17"/>
        <v>5.3428040103860005E-4</v>
      </c>
      <c r="P372" s="7"/>
      <c r="R372" s="6" t="s">
        <v>742</v>
      </c>
      <c r="S372" s="20">
        <v>8.7064945901268995E-2</v>
      </c>
      <c r="V372" s="12"/>
    </row>
    <row r="373" spans="1:22">
      <c r="A373" s="1" t="s">
        <v>744</v>
      </c>
      <c r="B373">
        <v>0.25887948106778952</v>
      </c>
      <c r="C373">
        <v>0.2423780495516541</v>
      </c>
      <c r="D373">
        <v>1.1905156132700161</v>
      </c>
      <c r="E373">
        <v>-1.6501431516135371E-2</v>
      </c>
      <c r="F373" s="18">
        <f t="shared" si="15"/>
        <v>2.459950036806614E-5</v>
      </c>
      <c r="G373" s="18">
        <f t="shared" si="16"/>
        <v>6.1000575866934498E-2</v>
      </c>
      <c r="I373" s="6" t="s">
        <v>745</v>
      </c>
      <c r="J373" s="20">
        <v>2.459950036806614E-5</v>
      </c>
      <c r="L373" s="2" t="str">
        <f>_xlfn.XLOOKUP(I373,Sheet!$B$2:$B$900,Sheet!$A$2:$A$900)</f>
        <v>TEL</v>
      </c>
      <c r="M373" s="17">
        <f t="shared" si="17"/>
        <v>2.459950036806614E-5</v>
      </c>
      <c r="P373" s="7"/>
      <c r="R373" s="6" t="s">
        <v>744</v>
      </c>
      <c r="S373" s="20">
        <v>6.1000575866934498E-2</v>
      </c>
      <c r="V373" s="12"/>
    </row>
    <row r="374" spans="1:22">
      <c r="A374" s="1" t="s">
        <v>746</v>
      </c>
      <c r="B374">
        <v>0.33584871603368821</v>
      </c>
      <c r="C374">
        <v>0.2725584883900416</v>
      </c>
      <c r="D374">
        <v>1.6301548570226521</v>
      </c>
      <c r="E374">
        <v>-6.3290227643646613E-2</v>
      </c>
      <c r="F374" s="18">
        <f t="shared" si="15"/>
        <v>6.2331401215790004E-4</v>
      </c>
      <c r="G374" s="18">
        <f t="shared" si="16"/>
        <v>8.8848732007370604E-2</v>
      </c>
      <c r="I374" s="6" t="s">
        <v>747</v>
      </c>
      <c r="J374" s="20">
        <v>6.2331401215790004E-4</v>
      </c>
      <c r="L374" s="2" t="str">
        <f>_xlfn.XLOOKUP(I374,Sheet!$B$2:$B$900,Sheet!$A$2:$A$900)</f>
        <v>TER</v>
      </c>
      <c r="M374" s="17">
        <f t="shared" si="17"/>
        <v>6.2331401215790004E-4</v>
      </c>
      <c r="P374" s="7"/>
      <c r="R374" s="6" t="s">
        <v>746</v>
      </c>
      <c r="S374" s="20">
        <v>8.8848732007370604E-2</v>
      </c>
      <c r="V374" s="12"/>
    </row>
    <row r="375" spans="1:22">
      <c r="A375" s="1" t="s">
        <v>748</v>
      </c>
      <c r="B375">
        <v>0.35937125260705999</v>
      </c>
      <c r="C375">
        <v>2.1449330738784189E-3</v>
      </c>
      <c r="D375">
        <v>1.7645128273837021</v>
      </c>
      <c r="E375">
        <v>-0.35722631953318162</v>
      </c>
      <c r="F375" s="18">
        <f t="shared" si="15"/>
        <v>-2.9384825719920002E-4</v>
      </c>
      <c r="G375" s="18">
        <f t="shared" si="16"/>
        <v>4.4476874037191003E-3</v>
      </c>
      <c r="I375" s="6" t="s">
        <v>749</v>
      </c>
      <c r="J375" s="20">
        <v>-2.9384825719920002E-4</v>
      </c>
      <c r="L375" s="2" t="str">
        <f>_xlfn.XLOOKUP(I375,Sheet!$B$2:$B$900,Sheet!$A$2:$A$900)</f>
        <v>TFC</v>
      </c>
      <c r="M375" s="17">
        <f t="shared" si="17"/>
        <v>-2.9384825719920002E-4</v>
      </c>
      <c r="P375" s="7"/>
      <c r="R375" s="6" t="s">
        <v>748</v>
      </c>
      <c r="S375" s="20">
        <v>4.4476874037191003E-3</v>
      </c>
      <c r="V375" s="12"/>
    </row>
    <row r="376" spans="1:22">
      <c r="A376" s="1" t="s">
        <v>750</v>
      </c>
      <c r="B376">
        <v>0.23586417015391051</v>
      </c>
      <c r="C376">
        <v>4.7032388437358567E-2</v>
      </c>
      <c r="D376">
        <v>1.0590548563923809</v>
      </c>
      <c r="E376">
        <v>-0.18883178171655191</v>
      </c>
      <c r="F376" s="18">
        <f t="shared" si="15"/>
        <v>-3.3936269240890003E-4</v>
      </c>
      <c r="G376" s="18">
        <f t="shared" si="16"/>
        <v>-8.6339136930773594E-2</v>
      </c>
      <c r="I376" s="6" t="s">
        <v>751</v>
      </c>
      <c r="J376" s="20">
        <v>-3.3936269240890003E-4</v>
      </c>
      <c r="L376" s="2" t="str">
        <f>_xlfn.XLOOKUP(I376,Sheet!$B$2:$B$900,Sheet!$A$2:$A$900)</f>
        <v>TFX</v>
      </c>
      <c r="M376" s="17">
        <f t="shared" si="17"/>
        <v>-3.3936269240890003E-4</v>
      </c>
      <c r="P376" s="7"/>
      <c r="R376" s="6" t="s">
        <v>750</v>
      </c>
      <c r="S376" s="20">
        <v>-8.6339136930773594E-2</v>
      </c>
      <c r="V376" s="12"/>
    </row>
    <row r="377" spans="1:22">
      <c r="A377" s="1" t="s">
        <v>752</v>
      </c>
      <c r="B377">
        <v>0.2107857006361234</v>
      </c>
      <c r="C377">
        <v>3.2547619817821838E-2</v>
      </c>
      <c r="D377">
        <v>0.91580957952093656</v>
      </c>
      <c r="E377">
        <v>-0.17823808081830159</v>
      </c>
      <c r="F377" s="18">
        <f t="shared" si="15"/>
        <v>6.3252075890669998E-4</v>
      </c>
      <c r="G377" s="18">
        <f t="shared" si="16"/>
        <v>9.2429094969184902E-2</v>
      </c>
      <c r="I377" s="6" t="s">
        <v>753</v>
      </c>
      <c r="J377" s="20">
        <v>6.3252075890669998E-4</v>
      </c>
      <c r="L377" s="2" t="str">
        <f>_xlfn.XLOOKUP(I377,Sheet!$B$2:$B$900,Sheet!$A$2:$A$900)</f>
        <v>TGT</v>
      </c>
      <c r="M377" s="17">
        <f t="shared" si="17"/>
        <v>6.3252075890669998E-4</v>
      </c>
      <c r="P377" s="7"/>
      <c r="R377" s="6" t="s">
        <v>752</v>
      </c>
      <c r="S377" s="20">
        <v>9.2429094969184902E-2</v>
      </c>
      <c r="V377" s="12"/>
    </row>
    <row r="378" spans="1:22">
      <c r="A378" s="1" t="s">
        <v>754</v>
      </c>
      <c r="B378">
        <v>0.16387672758639729</v>
      </c>
      <c r="C378">
        <v>0.19244540959336681</v>
      </c>
      <c r="D378">
        <v>0.64787102659220586</v>
      </c>
      <c r="E378">
        <v>2.8568682006969461E-2</v>
      </c>
      <c r="F378" s="18">
        <f t="shared" si="15"/>
        <v>2.4516788525359999E-4</v>
      </c>
      <c r="G378" s="18">
        <f t="shared" si="16"/>
        <v>2.3594294962915398E-2</v>
      </c>
      <c r="I378" s="6" t="s">
        <v>755</v>
      </c>
      <c r="J378" s="20">
        <v>2.4516788525359999E-4</v>
      </c>
      <c r="L378" s="2" t="str">
        <f>_xlfn.XLOOKUP(I378,Sheet!$B$2:$B$900,Sheet!$A$2:$A$900)</f>
        <v>TJX</v>
      </c>
      <c r="M378" s="17">
        <f t="shared" si="17"/>
        <v>2.4516788525359999E-4</v>
      </c>
      <c r="P378" s="7"/>
      <c r="R378" s="6" t="s">
        <v>754</v>
      </c>
      <c r="S378" s="20">
        <v>2.3594294962915398E-2</v>
      </c>
      <c r="V378" s="12"/>
    </row>
    <row r="379" spans="1:22">
      <c r="A379" s="1" t="s">
        <v>756</v>
      </c>
      <c r="B379">
        <v>0.2061802769399497</v>
      </c>
      <c r="C379">
        <v>-8.6527030791524462E-3</v>
      </c>
      <c r="D379">
        <v>0.88950393945782136</v>
      </c>
      <c r="E379">
        <v>-0.21483298001910209</v>
      </c>
      <c r="F379" s="18">
        <f t="shared" si="15"/>
        <v>5.7839756434069996E-4</v>
      </c>
      <c r="G379" s="18">
        <f t="shared" si="16"/>
        <v>7.5472340510978897E-2</v>
      </c>
      <c r="I379" s="6" t="s">
        <v>757</v>
      </c>
      <c r="J379" s="20">
        <v>5.7839756434069996E-4</v>
      </c>
      <c r="L379" s="2" t="str">
        <f>_xlfn.XLOOKUP(I379,Sheet!$B$2:$B$900,Sheet!$A$2:$A$900)</f>
        <v>TMO</v>
      </c>
      <c r="M379" s="17">
        <f t="shared" si="17"/>
        <v>5.7839756434069996E-4</v>
      </c>
      <c r="P379" s="7"/>
      <c r="R379" s="6" t="s">
        <v>756</v>
      </c>
      <c r="S379" s="20">
        <v>7.5472340510978897E-2</v>
      </c>
      <c r="V379" s="12"/>
    </row>
    <row r="380" spans="1:22">
      <c r="A380" s="1" t="s">
        <v>758</v>
      </c>
      <c r="B380">
        <v>0.1158908381065528</v>
      </c>
      <c r="C380">
        <v>0.15756063447710661</v>
      </c>
      <c r="D380">
        <v>0.37378125330729262</v>
      </c>
      <c r="E380">
        <v>4.1669796370553763E-2</v>
      </c>
      <c r="F380" s="18">
        <f t="shared" si="15"/>
        <v>4.3340998231479997E-4</v>
      </c>
      <c r="G380" s="18">
        <f t="shared" si="16"/>
        <v>7.0065442662556404E-2</v>
      </c>
      <c r="I380" s="6" t="s">
        <v>759</v>
      </c>
      <c r="J380" s="20">
        <v>4.3340998231479997E-4</v>
      </c>
      <c r="L380" s="2" t="str">
        <f>_xlfn.XLOOKUP(I380,Sheet!$B$2:$B$900,Sheet!$A$2:$A$900)</f>
        <v>TMUS</v>
      </c>
      <c r="M380" s="17">
        <f t="shared" si="17"/>
        <v>4.3340998231479997E-4</v>
      </c>
      <c r="P380" s="7"/>
      <c r="R380" s="6" t="s">
        <v>758</v>
      </c>
      <c r="S380" s="20">
        <v>7.0065442662556404E-2</v>
      </c>
      <c r="V380" s="12"/>
    </row>
    <row r="381" spans="1:22">
      <c r="A381" s="1" t="s">
        <v>760</v>
      </c>
      <c r="B381">
        <v>0.24766448318312781</v>
      </c>
      <c r="C381">
        <v>5.8935950017553702E-2</v>
      </c>
      <c r="D381">
        <v>1.126456860563372</v>
      </c>
      <c r="E381">
        <v>-0.18872853316557411</v>
      </c>
      <c r="F381" s="18">
        <f t="shared" si="15"/>
        <v>-5.5623302819648459E-5</v>
      </c>
      <c r="G381" s="18">
        <f t="shared" si="16"/>
        <v>4.5088220247690602E-2</v>
      </c>
      <c r="I381" s="6" t="s">
        <v>761</v>
      </c>
      <c r="J381" s="20">
        <v>-5.5623302819648459E-5</v>
      </c>
      <c r="L381" s="2" t="str">
        <f>_xlfn.XLOOKUP(I381,Sheet!$B$2:$B$900,Sheet!$A$2:$A$900)</f>
        <v>TPR</v>
      </c>
      <c r="M381" s="17">
        <f t="shared" si="17"/>
        <v>-5.5623302819648459E-5</v>
      </c>
      <c r="P381" s="7"/>
      <c r="R381" s="6" t="s">
        <v>760</v>
      </c>
      <c r="S381" s="20">
        <v>4.5088220247690602E-2</v>
      </c>
      <c r="V381" s="12"/>
    </row>
    <row r="382" spans="1:22">
      <c r="A382" s="1" t="s">
        <v>762</v>
      </c>
      <c r="B382">
        <v>0.27411982162650073</v>
      </c>
      <c r="C382">
        <v>9.8960810143987166E-2</v>
      </c>
      <c r="D382">
        <v>1.2775666512689381</v>
      </c>
      <c r="E382">
        <v>-0.1751590114825135</v>
      </c>
      <c r="F382" s="18">
        <f t="shared" si="15"/>
        <v>1.8170596274350069E-5</v>
      </c>
      <c r="G382" s="18">
        <f t="shared" si="16"/>
        <v>7.2125392035493494E-2</v>
      </c>
      <c r="I382" s="6" t="s">
        <v>763</v>
      </c>
      <c r="J382" s="20">
        <v>1.8170596274350069E-5</v>
      </c>
      <c r="L382" s="2" t="str">
        <f>_xlfn.XLOOKUP(I382,Sheet!$B$2:$B$900,Sheet!$A$2:$A$900)</f>
        <v>TRMB</v>
      </c>
      <c r="M382" s="17">
        <f t="shared" si="17"/>
        <v>1.8170596274350069E-5</v>
      </c>
      <c r="P382" s="7"/>
      <c r="R382" s="6" t="s">
        <v>762</v>
      </c>
      <c r="S382" s="20">
        <v>7.2125392035493494E-2</v>
      </c>
      <c r="V382" s="12"/>
    </row>
    <row r="383" spans="1:22">
      <c r="A383" s="1" t="s">
        <v>764</v>
      </c>
      <c r="B383">
        <v>0.32708445865229541</v>
      </c>
      <c r="C383">
        <v>7.41103972555891E-2</v>
      </c>
      <c r="D383">
        <v>1.580094446666279</v>
      </c>
      <c r="E383">
        <v>-0.25297406139670631</v>
      </c>
      <c r="F383" s="18">
        <f t="shared" si="15"/>
        <v>-1.8949072236730001E-4</v>
      </c>
      <c r="G383" s="18">
        <f t="shared" si="16"/>
        <v>3.84234366182186E-2</v>
      </c>
      <c r="I383" s="6" t="s">
        <v>765</v>
      </c>
      <c r="J383" s="20">
        <v>-1.8949072236730001E-4</v>
      </c>
      <c r="L383" s="2" t="str">
        <f>_xlfn.XLOOKUP(I383,Sheet!$B$2:$B$900,Sheet!$A$2:$A$900)</f>
        <v>TROW</v>
      </c>
      <c r="M383" s="17">
        <f t="shared" si="17"/>
        <v>-1.8949072236730001E-4</v>
      </c>
      <c r="P383" s="7"/>
      <c r="R383" s="6" t="s">
        <v>764</v>
      </c>
      <c r="S383" s="20">
        <v>3.84234366182186E-2</v>
      </c>
      <c r="V383" s="12"/>
    </row>
    <row r="384" spans="1:22">
      <c r="A384" s="1" t="s">
        <v>766</v>
      </c>
      <c r="B384">
        <v>0.14370193354627731</v>
      </c>
      <c r="C384">
        <v>5.9928778545434443E-2</v>
      </c>
      <c r="D384">
        <v>0.53263496898304252</v>
      </c>
      <c r="E384">
        <v>-8.3773155000842869E-2</v>
      </c>
      <c r="F384" s="18">
        <f t="shared" si="15"/>
        <v>2.2044700105830001E-4</v>
      </c>
      <c r="G384" s="18">
        <f t="shared" si="16"/>
        <v>3.4762207385474801E-2</v>
      </c>
      <c r="I384" s="6" t="s">
        <v>767</v>
      </c>
      <c r="J384" s="20">
        <v>2.2044700105830001E-4</v>
      </c>
      <c r="L384" s="2" t="str">
        <f>_xlfn.XLOOKUP(I384,Sheet!$B$2:$B$900,Sheet!$A$2:$A$900)</f>
        <v>TRV</v>
      </c>
      <c r="M384" s="17">
        <f t="shared" si="17"/>
        <v>2.2044700105830001E-4</v>
      </c>
      <c r="P384" s="7"/>
      <c r="R384" s="6" t="s">
        <v>766</v>
      </c>
      <c r="S384" s="20">
        <v>3.4762207385474801E-2</v>
      </c>
      <c r="V384" s="12"/>
    </row>
    <row r="385" spans="1:22">
      <c r="A385" s="1" t="s">
        <v>768</v>
      </c>
      <c r="B385">
        <v>0.19787043520966471</v>
      </c>
      <c r="C385">
        <v>2.9145681145922309E-3</v>
      </c>
      <c r="D385">
        <v>0.84203909801012833</v>
      </c>
      <c r="E385">
        <v>-0.1949558670950724</v>
      </c>
      <c r="F385" s="18">
        <f t="shared" si="15"/>
        <v>7.7665827847969997E-4</v>
      </c>
      <c r="G385" s="18">
        <f t="shared" si="16"/>
        <v>0.1015334744659183</v>
      </c>
      <c r="I385" s="6" t="s">
        <v>769</v>
      </c>
      <c r="J385" s="20">
        <v>7.7665827847969997E-4</v>
      </c>
      <c r="L385" s="2" t="str">
        <f>_xlfn.XLOOKUP(I385,Sheet!$B$2:$B$900,Sheet!$A$2:$A$900)</f>
        <v>TSCO</v>
      </c>
      <c r="M385" s="17">
        <f t="shared" si="17"/>
        <v>7.7665827847969997E-4</v>
      </c>
      <c r="P385" s="7"/>
      <c r="R385" s="6" t="s">
        <v>768</v>
      </c>
      <c r="S385" s="20">
        <v>0.1015334744659183</v>
      </c>
      <c r="V385" s="12"/>
    </row>
    <row r="386" spans="1:22">
      <c r="A386" s="1" t="s">
        <v>770</v>
      </c>
      <c r="B386">
        <v>0.1496342940115194</v>
      </c>
      <c r="C386">
        <v>-7.029542987538917E-2</v>
      </c>
      <c r="D386">
        <v>0.5665199162579192</v>
      </c>
      <c r="E386">
        <v>-0.2199297238869086</v>
      </c>
      <c r="F386" s="18">
        <f t="shared" ref="F386:F433" si="18">_xlfn.XLOOKUP(A386,$L$2:$L$900,$M$2:$M$900)</f>
        <v>3.019240152120258E-5</v>
      </c>
      <c r="G386" s="18">
        <f t="shared" ref="G386:G433" si="19">_xlfn.XLOOKUP(A386,$R$2:$R$900,$S$2:$S$900)</f>
        <v>-6.9181881078004001E-3</v>
      </c>
      <c r="I386" s="6" t="s">
        <v>771</v>
      </c>
      <c r="J386" s="20">
        <v>3.019240152120258E-5</v>
      </c>
      <c r="L386" s="2" t="str">
        <f>_xlfn.XLOOKUP(I386,Sheet!$B$2:$B$900,Sheet!$A$2:$A$900)</f>
        <v>TSN</v>
      </c>
      <c r="M386" s="17">
        <f t="shared" ref="M386:M433" si="20">J386</f>
        <v>3.019240152120258E-5</v>
      </c>
      <c r="P386" s="7"/>
      <c r="R386" s="6" t="s">
        <v>770</v>
      </c>
      <c r="S386" s="20">
        <v>-6.9181881078004001E-3</v>
      </c>
      <c r="V386" s="12"/>
    </row>
    <row r="387" spans="1:22">
      <c r="A387" s="1" t="s">
        <v>772</v>
      </c>
      <c r="B387">
        <v>0.23935837101070059</v>
      </c>
      <c r="C387">
        <v>0.42370192132027279</v>
      </c>
      <c r="D387">
        <v>1.0790133219127891</v>
      </c>
      <c r="E387">
        <v>0.1843435503095722</v>
      </c>
      <c r="F387" s="18">
        <f t="shared" si="18"/>
        <v>5.3038364529170001E-4</v>
      </c>
      <c r="G387" s="18">
        <f t="shared" si="19"/>
        <v>8.1505077819179095E-2</v>
      </c>
      <c r="I387" s="6" t="s">
        <v>773</v>
      </c>
      <c r="J387" s="20">
        <v>5.3038364529170001E-4</v>
      </c>
      <c r="L387" s="2" t="str">
        <f>_xlfn.XLOOKUP(I387,Sheet!$B$2:$B$900,Sheet!$A$2:$A$900)</f>
        <v>TT</v>
      </c>
      <c r="M387" s="17">
        <f t="shared" si="20"/>
        <v>5.3038364529170001E-4</v>
      </c>
      <c r="P387" s="7"/>
      <c r="R387" s="6" t="s">
        <v>772</v>
      </c>
      <c r="S387" s="20">
        <v>8.1505077819179095E-2</v>
      </c>
      <c r="V387" s="12"/>
    </row>
    <row r="388" spans="1:22">
      <c r="A388" s="1" t="s">
        <v>774</v>
      </c>
      <c r="B388">
        <v>0.25431042108823138</v>
      </c>
      <c r="C388">
        <v>0.47569597558928922</v>
      </c>
      <c r="D388">
        <v>1.1644176784917459</v>
      </c>
      <c r="E388">
        <v>0.22138555450105779</v>
      </c>
      <c r="F388" s="18">
        <f t="shared" si="18"/>
        <v>-1.8132039155E-4</v>
      </c>
      <c r="G388" s="18">
        <f t="shared" si="19"/>
        <v>-1.4950950863057001E-3</v>
      </c>
      <c r="I388" s="6" t="s">
        <v>775</v>
      </c>
      <c r="J388" s="20">
        <v>-1.8132039155E-4</v>
      </c>
      <c r="L388" s="2" t="str">
        <f>_xlfn.XLOOKUP(I388,Sheet!$B$2:$B$900,Sheet!$A$2:$A$900)</f>
        <v>TTWO</v>
      </c>
      <c r="M388" s="17">
        <f t="shared" si="20"/>
        <v>-1.8132039155E-4</v>
      </c>
      <c r="P388" s="7"/>
      <c r="R388" s="6" t="s">
        <v>774</v>
      </c>
      <c r="S388" s="20">
        <v>-1.4950950863057001E-3</v>
      </c>
      <c r="V388" s="12"/>
    </row>
    <row r="389" spans="1:22">
      <c r="A389" s="1" t="s">
        <v>776</v>
      </c>
      <c r="B389">
        <v>0.26969048860150258</v>
      </c>
      <c r="C389">
        <v>9.0525642769940351E-2</v>
      </c>
      <c r="D389">
        <v>1.25226682046899</v>
      </c>
      <c r="E389">
        <v>-0.17916484583156231</v>
      </c>
      <c r="F389" s="18">
        <f t="shared" si="18"/>
        <v>1.937699115119E-4</v>
      </c>
      <c r="G389" s="18">
        <f t="shared" si="19"/>
        <v>6.2343016895649299E-2</v>
      </c>
      <c r="I389" s="6" t="s">
        <v>777</v>
      </c>
      <c r="J389" s="20">
        <v>1.937699115119E-4</v>
      </c>
      <c r="L389" s="2" t="str">
        <f>_xlfn.XLOOKUP(I389,Sheet!$B$2:$B$900,Sheet!$A$2:$A$900)</f>
        <v>TXN</v>
      </c>
      <c r="M389" s="17">
        <f t="shared" si="20"/>
        <v>1.937699115119E-4</v>
      </c>
      <c r="P389" s="7"/>
      <c r="R389" s="6" t="s">
        <v>776</v>
      </c>
      <c r="S389" s="20">
        <v>6.2343016895649299E-2</v>
      </c>
      <c r="V389" s="12"/>
    </row>
    <row r="390" spans="1:22">
      <c r="A390" s="1" t="s">
        <v>778</v>
      </c>
      <c r="B390">
        <v>0.20655424326151181</v>
      </c>
      <c r="C390">
        <v>0.15550668531771969</v>
      </c>
      <c r="D390">
        <v>0.89163999123062876</v>
      </c>
      <c r="E390">
        <v>-5.1047557943792121E-2</v>
      </c>
      <c r="F390" s="18">
        <f t="shared" si="18"/>
        <v>1.0394168723991531E-5</v>
      </c>
      <c r="G390" s="18">
        <f t="shared" si="19"/>
        <v>5.5322872326403802E-2</v>
      </c>
      <c r="I390" s="6" t="s">
        <v>779</v>
      </c>
      <c r="J390" s="20">
        <v>1.0394168723991531E-5</v>
      </c>
      <c r="L390" s="2" t="str">
        <f>_xlfn.XLOOKUP(I390,Sheet!$B$2:$B$900,Sheet!$A$2:$A$900)</f>
        <v>TXT</v>
      </c>
      <c r="M390" s="17">
        <f t="shared" si="20"/>
        <v>1.0394168723991531E-5</v>
      </c>
      <c r="P390" s="7"/>
      <c r="R390" s="6" t="s">
        <v>778</v>
      </c>
      <c r="S390" s="20">
        <v>5.5322872326403802E-2</v>
      </c>
      <c r="V390" s="12"/>
    </row>
    <row r="391" spans="1:22">
      <c r="A391" s="1" t="s">
        <v>780</v>
      </c>
      <c r="B391">
        <v>0.27856270657484888</v>
      </c>
      <c r="C391">
        <v>0.29567964488996079</v>
      </c>
      <c r="D391">
        <v>1.3029438890657961</v>
      </c>
      <c r="E391">
        <v>1.7116938315111851E-2</v>
      </c>
      <c r="F391" s="18">
        <f t="shared" si="18"/>
        <v>2.2211888741349999E-4</v>
      </c>
      <c r="G391" s="18">
        <f t="shared" si="19"/>
        <v>4.8814721128236899E-2</v>
      </c>
      <c r="I391" s="6" t="s">
        <v>781</v>
      </c>
      <c r="J391" s="20">
        <v>2.2211888741349999E-4</v>
      </c>
      <c r="L391" s="2" t="str">
        <f>_xlfn.XLOOKUP(I391,Sheet!$B$2:$B$900,Sheet!$A$2:$A$900)</f>
        <v>TYL</v>
      </c>
      <c r="M391" s="17">
        <f t="shared" si="20"/>
        <v>2.2211888741349999E-4</v>
      </c>
      <c r="P391" s="7"/>
      <c r="R391" s="6" t="s">
        <v>780</v>
      </c>
      <c r="S391" s="20">
        <v>4.8814721128236899E-2</v>
      </c>
      <c r="V391" s="12"/>
    </row>
    <row r="392" spans="1:22">
      <c r="A392" s="1" t="s">
        <v>782</v>
      </c>
      <c r="B392">
        <v>0.27498615150003608</v>
      </c>
      <c r="C392">
        <v>0.15558905027276879</v>
      </c>
      <c r="D392">
        <v>1.2825150259099249</v>
      </c>
      <c r="E392">
        <v>-0.11939710122726729</v>
      </c>
      <c r="F392" s="18">
        <f t="shared" si="18"/>
        <v>-8.462890086537E-4</v>
      </c>
      <c r="G392" s="18">
        <f t="shared" si="19"/>
        <v>-0.60077682314327729</v>
      </c>
      <c r="I392" s="6" t="s">
        <v>783</v>
      </c>
      <c r="J392" s="20">
        <v>-8.462890086537E-4</v>
      </c>
      <c r="L392" s="2" t="str">
        <f>_xlfn.XLOOKUP(I392,Sheet!$B$2:$B$900,Sheet!$A$2:$A$900)</f>
        <v>UAL</v>
      </c>
      <c r="M392" s="17">
        <f t="shared" si="20"/>
        <v>-8.462890086537E-4</v>
      </c>
      <c r="P392" s="7"/>
      <c r="R392" s="6" t="s">
        <v>782</v>
      </c>
      <c r="S392" s="20">
        <v>-0.60077682314327729</v>
      </c>
      <c r="V392" s="12"/>
    </row>
    <row r="393" spans="1:22">
      <c r="A393" s="1" t="s">
        <v>784</v>
      </c>
      <c r="B393">
        <v>0.24248930508022659</v>
      </c>
      <c r="C393">
        <v>6.0035581215053702E-2</v>
      </c>
      <c r="D393">
        <v>1.0968968501455381</v>
      </c>
      <c r="E393">
        <v>-0.18245372386517289</v>
      </c>
      <c r="F393" s="18">
        <f t="shared" si="18"/>
        <v>-2.04529974501E-4</v>
      </c>
      <c r="G393" s="18">
        <f t="shared" si="19"/>
        <v>5.8779426444469998E-3</v>
      </c>
      <c r="I393" s="6" t="s">
        <v>785</v>
      </c>
      <c r="J393" s="20">
        <v>-2.04529974501E-4</v>
      </c>
      <c r="L393" s="2" t="str">
        <f>_xlfn.XLOOKUP(I393,Sheet!$B$2:$B$900,Sheet!$A$2:$A$900)</f>
        <v>UDR</v>
      </c>
      <c r="M393" s="17">
        <f t="shared" si="20"/>
        <v>-2.04529974501E-4</v>
      </c>
      <c r="P393" s="7"/>
      <c r="R393" s="6" t="s">
        <v>784</v>
      </c>
      <c r="S393" s="20">
        <v>5.8779426444469998E-3</v>
      </c>
      <c r="V393" s="12"/>
    </row>
    <row r="394" spans="1:22">
      <c r="A394" s="1" t="s">
        <v>786</v>
      </c>
      <c r="B394">
        <v>0.19947409453609791</v>
      </c>
      <c r="C394">
        <v>0.11735738820552701</v>
      </c>
      <c r="D394">
        <v>0.85119901201761872</v>
      </c>
      <c r="E394">
        <v>-8.211670633057086E-2</v>
      </c>
      <c r="F394" s="18">
        <f t="shared" si="18"/>
        <v>-1.31151027924E-4</v>
      </c>
      <c r="G394" s="18">
        <f t="shared" si="19"/>
        <v>-6.1336263147711803E-2</v>
      </c>
      <c r="I394" s="6" t="s">
        <v>787</v>
      </c>
      <c r="J394" s="20">
        <v>-1.31151027924E-4</v>
      </c>
      <c r="L394" s="2" t="str">
        <f>_xlfn.XLOOKUP(I394,Sheet!$B$2:$B$900,Sheet!$A$2:$A$900)</f>
        <v>UHS</v>
      </c>
      <c r="M394" s="17">
        <f t="shared" si="20"/>
        <v>-1.31151027924E-4</v>
      </c>
      <c r="P394" s="7"/>
      <c r="R394" s="6" t="s">
        <v>786</v>
      </c>
      <c r="S394" s="20">
        <v>-6.1336263147711803E-2</v>
      </c>
      <c r="V394" s="12"/>
    </row>
    <row r="395" spans="1:22">
      <c r="A395" s="1" t="s">
        <v>788</v>
      </c>
      <c r="B395">
        <v>0.1362320256064555</v>
      </c>
      <c r="C395">
        <v>8.2638299156036821E-2</v>
      </c>
      <c r="D395">
        <v>0.48996773084536221</v>
      </c>
      <c r="E395">
        <v>-5.3593726450418662E-2</v>
      </c>
      <c r="F395" s="18">
        <f t="shared" si="18"/>
        <v>3.5851354879529998E-4</v>
      </c>
      <c r="G395" s="18">
        <f t="shared" si="19"/>
        <v>3.8442755216871197E-2</v>
      </c>
      <c r="I395" s="6" t="s">
        <v>789</v>
      </c>
      <c r="J395" s="20">
        <v>3.5851354879529998E-4</v>
      </c>
      <c r="L395" s="2" t="str">
        <f>_xlfn.XLOOKUP(I395,Sheet!$B$2:$B$900,Sheet!$A$2:$A$900)</f>
        <v>ULTA</v>
      </c>
      <c r="M395" s="17">
        <f t="shared" si="20"/>
        <v>3.5851354879529998E-4</v>
      </c>
      <c r="P395" s="7"/>
      <c r="R395" s="6" t="s">
        <v>788</v>
      </c>
      <c r="S395" s="20">
        <v>3.8442755216871197E-2</v>
      </c>
      <c r="V395" s="12"/>
    </row>
    <row r="396" spans="1:22">
      <c r="A396" s="1" t="s">
        <v>790</v>
      </c>
      <c r="B396">
        <v>9.9980461050392544E-2</v>
      </c>
      <c r="C396">
        <v>3.0078397244755362E-2</v>
      </c>
      <c r="D396">
        <v>0.28290304541177902</v>
      </c>
      <c r="E396">
        <v>-6.9902063805637182E-2</v>
      </c>
      <c r="F396" s="18">
        <f t="shared" si="18"/>
        <v>4.684758901182E-4</v>
      </c>
      <c r="G396" s="18">
        <f t="shared" si="19"/>
        <v>8.75079402719868E-2</v>
      </c>
      <c r="I396" s="6" t="s">
        <v>791</v>
      </c>
      <c r="J396" s="20">
        <v>4.684758901182E-4</v>
      </c>
      <c r="L396" s="2" t="str">
        <f>_xlfn.XLOOKUP(I396,Sheet!$B$2:$B$900,Sheet!$A$2:$A$900)</f>
        <v>UNH</v>
      </c>
      <c r="M396" s="17">
        <f t="shared" si="20"/>
        <v>4.684758901182E-4</v>
      </c>
      <c r="P396" s="7"/>
      <c r="R396" s="6" t="s">
        <v>790</v>
      </c>
      <c r="S396" s="20">
        <v>8.75079402719868E-2</v>
      </c>
      <c r="V396" s="12"/>
    </row>
    <row r="397" spans="1:22">
      <c r="A397" s="1" t="s">
        <v>792</v>
      </c>
      <c r="B397">
        <v>0.20298140121847649</v>
      </c>
      <c r="C397">
        <v>0.22355735078855291</v>
      </c>
      <c r="D397">
        <v>0.87123233647683529</v>
      </c>
      <c r="E397">
        <v>2.057594957007633E-2</v>
      </c>
      <c r="F397" s="18">
        <f t="shared" si="18"/>
        <v>9.3350822950271153E-5</v>
      </c>
      <c r="G397" s="18">
        <f t="shared" si="19"/>
        <v>4.0229622533438501E-2</v>
      </c>
      <c r="I397" s="6" t="s">
        <v>793</v>
      </c>
      <c r="J397" s="20">
        <v>9.3350822950271153E-5</v>
      </c>
      <c r="L397" s="2" t="str">
        <f>_xlfn.XLOOKUP(I397,Sheet!$B$2:$B$900,Sheet!$A$2:$A$900)</f>
        <v>UNP</v>
      </c>
      <c r="M397" s="17">
        <f t="shared" si="20"/>
        <v>9.3350822950271153E-5</v>
      </c>
      <c r="P397" s="7"/>
      <c r="R397" s="6" t="s">
        <v>792</v>
      </c>
      <c r="S397" s="20">
        <v>4.0229622533438501E-2</v>
      </c>
      <c r="V397" s="12"/>
    </row>
    <row r="398" spans="1:22">
      <c r="A398" s="1" t="s">
        <v>794</v>
      </c>
      <c r="B398">
        <v>0.24346807412957069</v>
      </c>
      <c r="C398">
        <v>-3.4283342256127058E-2</v>
      </c>
      <c r="D398">
        <v>1.102487464172724</v>
      </c>
      <c r="E398">
        <v>-0.27775141638569778</v>
      </c>
      <c r="F398" s="18">
        <f t="shared" si="18"/>
        <v>3.681789089623E-4</v>
      </c>
      <c r="G398" s="18">
        <f t="shared" si="19"/>
        <v>8.3469896057790705E-2</v>
      </c>
      <c r="I398" s="6" t="s">
        <v>795</v>
      </c>
      <c r="J398" s="20">
        <v>3.681789089623E-4</v>
      </c>
      <c r="L398" s="2" t="str">
        <f>_xlfn.XLOOKUP(I398,Sheet!$B$2:$B$900,Sheet!$A$2:$A$900)</f>
        <v>UPS</v>
      </c>
      <c r="M398" s="17">
        <f t="shared" si="20"/>
        <v>3.681789089623E-4</v>
      </c>
      <c r="P398" s="7"/>
      <c r="R398" s="6" t="s">
        <v>794</v>
      </c>
      <c r="S398" s="20">
        <v>8.3469896057790705E-2</v>
      </c>
      <c r="V398" s="12"/>
    </row>
    <row r="399" spans="1:22">
      <c r="A399" s="1" t="s">
        <v>796</v>
      </c>
      <c r="B399">
        <v>0.34623846738704062</v>
      </c>
      <c r="C399">
        <v>0.56440985162456259</v>
      </c>
      <c r="D399">
        <v>1.6894998983211591</v>
      </c>
      <c r="E399">
        <v>0.218171384237522</v>
      </c>
      <c r="F399" s="18">
        <f t="shared" si="18"/>
        <v>7.9733060203090002E-4</v>
      </c>
      <c r="G399" s="18">
        <f t="shared" si="19"/>
        <v>0.10840805642185029</v>
      </c>
      <c r="I399" s="6" t="s">
        <v>797</v>
      </c>
      <c r="J399" s="20">
        <v>7.9733060203090002E-4</v>
      </c>
      <c r="L399" s="2" t="str">
        <f>_xlfn.XLOOKUP(I399,Sheet!$B$2:$B$900,Sheet!$A$2:$A$900)</f>
        <v>URI</v>
      </c>
      <c r="M399" s="17">
        <f t="shared" si="20"/>
        <v>7.9733060203090002E-4</v>
      </c>
      <c r="P399" s="7"/>
      <c r="R399" s="6" t="s">
        <v>796</v>
      </c>
      <c r="S399" s="20">
        <v>0.10840805642185029</v>
      </c>
      <c r="V399" s="12"/>
    </row>
    <row r="400" spans="1:22">
      <c r="A400" s="1" t="s">
        <v>798</v>
      </c>
      <c r="B400">
        <v>0.34936362128736781</v>
      </c>
      <c r="C400">
        <v>0.1271021153698845</v>
      </c>
      <c r="D400">
        <v>1.707350410905299</v>
      </c>
      <c r="E400">
        <v>-0.22226150591748331</v>
      </c>
      <c r="F400" s="18">
        <f t="shared" si="18"/>
        <v>-3.1231456470369998E-4</v>
      </c>
      <c r="G400" s="18">
        <f t="shared" si="19"/>
        <v>-1.55410923653515E-2</v>
      </c>
      <c r="I400" s="6" t="s">
        <v>799</v>
      </c>
      <c r="J400" s="20">
        <v>-3.1231456470369998E-4</v>
      </c>
      <c r="L400" s="2" t="str">
        <f>_xlfn.XLOOKUP(I400,Sheet!$B$2:$B$900,Sheet!$A$2:$A$900)</f>
        <v>USB</v>
      </c>
      <c r="M400" s="17">
        <f t="shared" si="20"/>
        <v>-3.1231456470369998E-4</v>
      </c>
      <c r="P400" s="7"/>
      <c r="R400" s="6" t="s">
        <v>798</v>
      </c>
      <c r="S400" s="20">
        <v>-1.55410923653515E-2</v>
      </c>
      <c r="V400" s="12"/>
    </row>
    <row r="401" spans="1:22">
      <c r="A401" s="1" t="s">
        <v>800</v>
      </c>
      <c r="B401">
        <v>0.18437166638629809</v>
      </c>
      <c r="C401">
        <v>0.24559710534877</v>
      </c>
      <c r="D401">
        <v>0.76493571352506951</v>
      </c>
      <c r="E401">
        <v>6.1225438962471852E-2</v>
      </c>
      <c r="F401" s="18">
        <f t="shared" si="18"/>
        <v>7.9263885544471942E-6</v>
      </c>
      <c r="G401" s="18">
        <f t="shared" si="19"/>
        <v>1.37034678434667E-2</v>
      </c>
      <c r="I401" s="6" t="s">
        <v>801</v>
      </c>
      <c r="J401" s="20">
        <v>7.9263885544471942E-6</v>
      </c>
      <c r="L401" s="2" t="str">
        <f>_xlfn.XLOOKUP(I401,Sheet!$B$2:$B$900,Sheet!$A$2:$A$900)</f>
        <v>V</v>
      </c>
      <c r="M401" s="17">
        <f t="shared" si="20"/>
        <v>7.9263885544471942E-6</v>
      </c>
      <c r="P401" s="7"/>
      <c r="R401" s="6" t="s">
        <v>800</v>
      </c>
      <c r="S401" s="20">
        <v>1.37034678434667E-2</v>
      </c>
      <c r="V401" s="12"/>
    </row>
    <row r="402" spans="1:22">
      <c r="A402" s="1" t="s">
        <v>802</v>
      </c>
      <c r="B402">
        <v>0.31572919710189268</v>
      </c>
      <c r="C402">
        <v>-0.1860222688529862</v>
      </c>
      <c r="D402">
        <v>1.515234524349989</v>
      </c>
      <c r="E402">
        <v>-0.50175146595487896</v>
      </c>
      <c r="F402" s="18">
        <f t="shared" si="18"/>
        <v>-1.1346615927297001E-3</v>
      </c>
      <c r="G402" s="18">
        <f t="shared" si="19"/>
        <v>-0.2378153920570259</v>
      </c>
      <c r="I402" s="6" t="s">
        <v>803</v>
      </c>
      <c r="J402" s="20">
        <v>-1.1346615927297001E-3</v>
      </c>
      <c r="L402" s="2" t="str">
        <f>_xlfn.XLOOKUP(I402,Sheet!$B$2:$B$900,Sheet!$A$2:$A$900)</f>
        <v>VFC</v>
      </c>
      <c r="M402" s="17">
        <f t="shared" si="20"/>
        <v>-1.1346615927297001E-3</v>
      </c>
      <c r="P402" s="7"/>
      <c r="R402" s="6" t="s">
        <v>802</v>
      </c>
      <c r="S402" s="20">
        <v>-0.2378153920570259</v>
      </c>
      <c r="V402" s="12"/>
    </row>
    <row r="403" spans="1:22">
      <c r="A403" s="1" t="s">
        <v>804</v>
      </c>
      <c r="B403">
        <v>0.17169692767596359</v>
      </c>
      <c r="C403">
        <v>0.11022922613405341</v>
      </c>
      <c r="D403">
        <v>0.6925390924096001</v>
      </c>
      <c r="E403">
        <v>-6.1467701541910252E-2</v>
      </c>
      <c r="F403" s="18">
        <f t="shared" si="18"/>
        <v>5.1042763034550001E-4</v>
      </c>
      <c r="G403" s="18">
        <f t="shared" si="19"/>
        <v>6.4420108180888905E-2</v>
      </c>
      <c r="I403" s="6" t="s">
        <v>805</v>
      </c>
      <c r="J403" s="20">
        <v>5.1042763034550001E-4</v>
      </c>
      <c r="L403" s="2" t="str">
        <f>_xlfn.XLOOKUP(I403,Sheet!$B$2:$B$900,Sheet!$A$2:$A$900)</f>
        <v>VLO</v>
      </c>
      <c r="M403" s="17">
        <f t="shared" si="20"/>
        <v>5.1042763034550001E-4</v>
      </c>
      <c r="P403" s="7"/>
      <c r="R403" s="6" t="s">
        <v>804</v>
      </c>
      <c r="S403" s="20">
        <v>6.4420108180888905E-2</v>
      </c>
      <c r="V403" s="12"/>
    </row>
    <row r="404" spans="1:22">
      <c r="A404" s="1" t="s">
        <v>806</v>
      </c>
      <c r="B404">
        <v>0.24246648946700819</v>
      </c>
      <c r="C404">
        <v>0.29502006042380541</v>
      </c>
      <c r="D404">
        <v>1.0967665300384779</v>
      </c>
      <c r="E404">
        <v>5.2553570956797191E-2</v>
      </c>
      <c r="F404" s="18">
        <f t="shared" si="18"/>
        <v>3.1025340248110002E-4</v>
      </c>
      <c r="G404" s="18">
        <f t="shared" si="19"/>
        <v>4.1280985448625601E-2</v>
      </c>
      <c r="I404" s="6" t="s">
        <v>807</v>
      </c>
      <c r="J404" s="20">
        <v>3.1025340248110002E-4</v>
      </c>
      <c r="L404" s="2" t="str">
        <f>_xlfn.XLOOKUP(I404,Sheet!$B$2:$B$900,Sheet!$A$2:$A$900)</f>
        <v>VMC</v>
      </c>
      <c r="M404" s="17">
        <f t="shared" si="20"/>
        <v>3.1025340248110002E-4</v>
      </c>
      <c r="P404" s="7"/>
      <c r="R404" s="6" t="s">
        <v>806</v>
      </c>
      <c r="S404" s="20">
        <v>4.1280985448625601E-2</v>
      </c>
      <c r="V404" s="12"/>
    </row>
    <row r="405" spans="1:22">
      <c r="A405" s="1" t="s">
        <v>808</v>
      </c>
      <c r="B405">
        <v>0.19037593990296811</v>
      </c>
      <c r="C405">
        <v>2.0551196276366031E-2</v>
      </c>
      <c r="D405">
        <v>0.79923141971628076</v>
      </c>
      <c r="E405">
        <v>-0.16982474362660199</v>
      </c>
      <c r="F405" s="18">
        <f t="shared" si="18"/>
        <v>-9.8682399060470759E-5</v>
      </c>
      <c r="G405" s="18">
        <f t="shared" si="19"/>
        <v>-3.7171572687449098E-2</v>
      </c>
      <c r="I405" s="6" t="s">
        <v>809</v>
      </c>
      <c r="J405" s="20">
        <v>-9.8682399060470759E-5</v>
      </c>
      <c r="L405" s="2" t="str">
        <f>_xlfn.XLOOKUP(I405,Sheet!$B$2:$B$900,Sheet!$A$2:$A$900)</f>
        <v>VRSN</v>
      </c>
      <c r="M405" s="17">
        <f t="shared" si="20"/>
        <v>-9.8682399060470759E-5</v>
      </c>
      <c r="P405" s="7"/>
      <c r="R405" s="6" t="s">
        <v>808</v>
      </c>
      <c r="S405" s="20">
        <v>-3.7171572687449098E-2</v>
      </c>
      <c r="V405" s="12"/>
    </row>
    <row r="406" spans="1:22">
      <c r="A406" s="1" t="s">
        <v>810</v>
      </c>
      <c r="B406">
        <v>0.1636779395201941</v>
      </c>
      <c r="C406">
        <v>0.37350496541750849</v>
      </c>
      <c r="D406">
        <v>0.64673557247042168</v>
      </c>
      <c r="E406">
        <v>0.20982702589731439</v>
      </c>
      <c r="F406" s="18">
        <f t="shared" si="18"/>
        <v>3.1012706554090001E-4</v>
      </c>
      <c r="G406" s="18">
        <f t="shared" si="19"/>
        <v>2.22490091656854E-2</v>
      </c>
      <c r="I406" s="6" t="s">
        <v>811</v>
      </c>
      <c r="J406" s="20">
        <v>3.1012706554090001E-4</v>
      </c>
      <c r="L406" s="2" t="str">
        <f>_xlfn.XLOOKUP(I406,Sheet!$B$2:$B$900,Sheet!$A$2:$A$900)</f>
        <v>VRTX</v>
      </c>
      <c r="M406" s="17">
        <f t="shared" si="20"/>
        <v>3.1012706554090001E-4</v>
      </c>
      <c r="P406" s="7"/>
      <c r="R406" s="6" t="s">
        <v>810</v>
      </c>
      <c r="S406" s="20">
        <v>2.22490091656854E-2</v>
      </c>
      <c r="V406" s="12"/>
    </row>
    <row r="407" spans="1:22">
      <c r="A407" s="1" t="s">
        <v>812</v>
      </c>
      <c r="B407">
        <v>0.21903584614555771</v>
      </c>
      <c r="C407">
        <v>0.17457067998552289</v>
      </c>
      <c r="D407">
        <v>0.96293344315585339</v>
      </c>
      <c r="E407">
        <v>-4.4465166160034757E-2</v>
      </c>
      <c r="F407" s="18">
        <f t="shared" si="18"/>
        <v>-2.7305615206570002E-4</v>
      </c>
      <c r="G407" s="18">
        <f t="shared" si="19"/>
        <v>-6.32557120593501E-2</v>
      </c>
      <c r="I407" s="6" t="s">
        <v>813</v>
      </c>
      <c r="J407" s="20">
        <v>-2.7305615206570002E-4</v>
      </c>
      <c r="L407" s="2" t="str">
        <f>_xlfn.XLOOKUP(I407,Sheet!$B$2:$B$900,Sheet!$A$2:$A$900)</f>
        <v>VTR</v>
      </c>
      <c r="M407" s="17">
        <f t="shared" si="20"/>
        <v>-2.7305615206570002E-4</v>
      </c>
      <c r="P407" s="7"/>
      <c r="R407" s="6" t="s">
        <v>812</v>
      </c>
      <c r="S407" s="20">
        <v>-6.32557120593501E-2</v>
      </c>
      <c r="V407" s="12"/>
    </row>
    <row r="408" spans="1:22">
      <c r="A408" s="1" t="s">
        <v>814</v>
      </c>
      <c r="B408">
        <v>0.19315916920381049</v>
      </c>
      <c r="C408">
        <v>5.1710641503079142E-2</v>
      </c>
      <c r="D408">
        <v>0.81512889908650787</v>
      </c>
      <c r="E408">
        <v>-0.14144852770073141</v>
      </c>
      <c r="F408" s="18">
        <f t="shared" si="18"/>
        <v>-1.0027077658316E-3</v>
      </c>
      <c r="G408" s="18">
        <f t="shared" si="19"/>
        <v>-0.53998492256642816</v>
      </c>
      <c r="I408" s="6" t="s">
        <v>815</v>
      </c>
      <c r="J408" s="20">
        <v>-1.0027077658316E-3</v>
      </c>
      <c r="L408" s="2" t="str">
        <f>_xlfn.XLOOKUP(I408,Sheet!$B$2:$B$900,Sheet!$A$2:$A$900)</f>
        <v>VTRS</v>
      </c>
      <c r="M408" s="17">
        <f t="shared" si="20"/>
        <v>-1.0027077658316E-3</v>
      </c>
      <c r="P408" s="7"/>
      <c r="R408" s="6" t="s">
        <v>814</v>
      </c>
      <c r="S408" s="20">
        <v>-0.53998492256642816</v>
      </c>
      <c r="V408" s="12"/>
    </row>
    <row r="409" spans="1:22">
      <c r="A409" s="1" t="s">
        <v>816</v>
      </c>
      <c r="B409">
        <v>0.1313087485335783</v>
      </c>
      <c r="C409">
        <v>5.2746992526848113E-2</v>
      </c>
      <c r="D409">
        <v>0.46184654956996851</v>
      </c>
      <c r="E409">
        <v>-7.856175600673021E-2</v>
      </c>
      <c r="F409" s="18">
        <f t="shared" si="18"/>
        <v>-4.0657496218119999E-4</v>
      </c>
      <c r="G409" s="18">
        <f t="shared" si="19"/>
        <v>-7.9953903406022403E-2</v>
      </c>
      <c r="I409" s="6" t="s">
        <v>817</v>
      </c>
      <c r="J409" s="20">
        <v>-4.0657496218119999E-4</v>
      </c>
      <c r="L409" s="2" t="str">
        <f>_xlfn.XLOOKUP(I409,Sheet!$B$2:$B$900,Sheet!$A$2:$A$900)</f>
        <v>VZ</v>
      </c>
      <c r="M409" s="17">
        <f t="shared" si="20"/>
        <v>-4.0657496218119999E-4</v>
      </c>
      <c r="P409" s="7"/>
      <c r="R409" s="6" t="s">
        <v>816</v>
      </c>
      <c r="S409" s="20">
        <v>-7.9953903406022403E-2</v>
      </c>
      <c r="V409" s="12"/>
    </row>
    <row r="410" spans="1:22">
      <c r="A410" s="1" t="s">
        <v>818</v>
      </c>
      <c r="B410">
        <v>0.209317032967724</v>
      </c>
      <c r="C410">
        <v>0.26877874611657682</v>
      </c>
      <c r="D410">
        <v>0.90742072203332935</v>
      </c>
      <c r="E410">
        <v>5.9461713148852853E-2</v>
      </c>
      <c r="F410" s="18">
        <f t="shared" si="18"/>
        <v>7.9891491555924123E-6</v>
      </c>
      <c r="G410" s="18">
        <f t="shared" si="19"/>
        <v>3.07999703807816E-2</v>
      </c>
      <c r="I410" s="6" t="s">
        <v>819</v>
      </c>
      <c r="J410" s="20">
        <v>7.9891491555924123E-6</v>
      </c>
      <c r="L410" s="2" t="str">
        <f>_xlfn.XLOOKUP(I410,Sheet!$B$2:$B$900,Sheet!$A$2:$A$900)</f>
        <v>WAB</v>
      </c>
      <c r="M410" s="17">
        <f t="shared" si="20"/>
        <v>7.9891491555924123E-6</v>
      </c>
      <c r="P410" s="7"/>
      <c r="R410" s="6" t="s">
        <v>818</v>
      </c>
      <c r="S410" s="20">
        <v>3.07999703807816E-2</v>
      </c>
      <c r="V410" s="12"/>
    </row>
    <row r="411" spans="1:22">
      <c r="A411" s="1" t="s">
        <v>820</v>
      </c>
      <c r="B411">
        <v>0.21643321203020499</v>
      </c>
      <c r="C411">
        <v>4.7184807809794727E-3</v>
      </c>
      <c r="D411">
        <v>0.94806750230629966</v>
      </c>
      <c r="E411">
        <v>-0.21171473124922549</v>
      </c>
      <c r="F411" s="18">
        <f t="shared" si="18"/>
        <v>2.6329049857139999E-4</v>
      </c>
      <c r="G411" s="18">
        <f t="shared" si="19"/>
        <v>5.2140495519248299E-2</v>
      </c>
      <c r="I411" s="6" t="s">
        <v>821</v>
      </c>
      <c r="J411" s="20">
        <v>2.6329049857139999E-4</v>
      </c>
      <c r="L411" s="2" t="str">
        <f>_xlfn.XLOOKUP(I411,Sheet!$B$2:$B$900,Sheet!$A$2:$A$900)</f>
        <v>WAT</v>
      </c>
      <c r="M411" s="17">
        <f t="shared" si="20"/>
        <v>2.6329049857139999E-4</v>
      </c>
      <c r="P411" s="7"/>
      <c r="R411" s="6" t="s">
        <v>820</v>
      </c>
      <c r="S411" s="20">
        <v>5.2140495519248299E-2</v>
      </c>
      <c r="V411" s="12"/>
    </row>
    <row r="412" spans="1:22">
      <c r="A412" s="1" t="s">
        <v>822</v>
      </c>
      <c r="B412">
        <v>0.20941662345025919</v>
      </c>
      <c r="C412">
        <v>-0.23293881371513089</v>
      </c>
      <c r="D412">
        <v>0.90798957119034862</v>
      </c>
      <c r="E412">
        <v>-0.44235543716539022</v>
      </c>
      <c r="F412" s="18">
        <f t="shared" si="18"/>
        <v>-7.0312849565339996E-4</v>
      </c>
      <c r="G412" s="18">
        <f t="shared" si="19"/>
        <v>-0.1148041440835692</v>
      </c>
      <c r="I412" s="6" t="s">
        <v>823</v>
      </c>
      <c r="J412" s="20">
        <v>-7.0312849565339996E-4</v>
      </c>
      <c r="L412" s="2" t="str">
        <f>_xlfn.XLOOKUP(I412,Sheet!$B$2:$B$900,Sheet!$A$2:$A$900)</f>
        <v>WBA</v>
      </c>
      <c r="M412" s="17">
        <f t="shared" si="20"/>
        <v>-7.0312849565339996E-4</v>
      </c>
      <c r="P412" s="7"/>
      <c r="R412" s="6" t="s">
        <v>822</v>
      </c>
      <c r="S412" s="20">
        <v>-0.1148041440835692</v>
      </c>
      <c r="V412" s="12"/>
    </row>
    <row r="413" spans="1:22">
      <c r="A413" s="1" t="s">
        <v>824</v>
      </c>
      <c r="B413">
        <v>0.37917099977266783</v>
      </c>
      <c r="C413">
        <v>0.3299305135659556</v>
      </c>
      <c r="D413">
        <v>1.877606661228326</v>
      </c>
      <c r="E413">
        <v>-4.9240486206712231E-2</v>
      </c>
      <c r="F413" s="18">
        <f t="shared" si="18"/>
        <v>-1.0612179835499001E-3</v>
      </c>
      <c r="G413" s="18">
        <f t="shared" si="19"/>
        <v>-0.209126013617699</v>
      </c>
      <c r="I413" s="6" t="s">
        <v>825</v>
      </c>
      <c r="J413" s="20">
        <v>-1.0612179835499001E-3</v>
      </c>
      <c r="L413" s="2" t="str">
        <f>_xlfn.XLOOKUP(I413,Sheet!$B$2:$B$900,Sheet!$A$2:$A$900)</f>
        <v>WBD</v>
      </c>
      <c r="M413" s="17">
        <f t="shared" si="20"/>
        <v>-1.0612179835499001E-3</v>
      </c>
      <c r="P413" s="7"/>
      <c r="R413" s="6" t="s">
        <v>824</v>
      </c>
      <c r="S413" s="20">
        <v>-0.209126013617699</v>
      </c>
      <c r="V413" s="12"/>
    </row>
    <row r="414" spans="1:22">
      <c r="A414" s="1" t="s">
        <v>826</v>
      </c>
      <c r="B414">
        <v>0.28689588381224929</v>
      </c>
      <c r="C414">
        <v>0.57810745295593835</v>
      </c>
      <c r="D414">
        <v>1.350542020193519</v>
      </c>
      <c r="E414">
        <v>0.29121156914368912</v>
      </c>
      <c r="F414" s="18">
        <f t="shared" si="18"/>
        <v>-4.3961279149429998E-4</v>
      </c>
      <c r="G414" s="18">
        <f t="shared" si="19"/>
        <v>-4.2808588042676399E-2</v>
      </c>
      <c r="I414" s="6" t="s">
        <v>827</v>
      </c>
      <c r="J414" s="20">
        <v>-4.3961279149429998E-4</v>
      </c>
      <c r="L414" s="2" t="str">
        <f>_xlfn.XLOOKUP(I414,Sheet!$B$2:$B$900,Sheet!$A$2:$A$900)</f>
        <v>WDC</v>
      </c>
      <c r="M414" s="17">
        <f t="shared" si="20"/>
        <v>-4.3961279149429998E-4</v>
      </c>
      <c r="P414" s="7"/>
      <c r="R414" s="6" t="s">
        <v>826</v>
      </c>
      <c r="S414" s="20">
        <v>-4.2808588042676399E-2</v>
      </c>
      <c r="V414" s="12"/>
    </row>
    <row r="415" spans="1:22">
      <c r="A415" s="1" t="s">
        <v>828</v>
      </c>
      <c r="B415">
        <v>0.14251698739117119</v>
      </c>
      <c r="C415">
        <v>-5.2770401728122418E-2</v>
      </c>
      <c r="D415">
        <v>0.52586669550664344</v>
      </c>
      <c r="E415">
        <v>-0.19528738911929369</v>
      </c>
      <c r="F415" s="18">
        <f t="shared" si="18"/>
        <v>1.9787622421160001E-4</v>
      </c>
      <c r="G415" s="18">
        <f t="shared" si="19"/>
        <v>8.5713777106814007E-3</v>
      </c>
      <c r="I415" s="6" t="s">
        <v>829</v>
      </c>
      <c r="J415" s="20">
        <v>1.9787622421160001E-4</v>
      </c>
      <c r="L415" s="2" t="str">
        <f>_xlfn.XLOOKUP(I415,Sheet!$B$2:$B$900,Sheet!$A$2:$A$900)</f>
        <v>WEC</v>
      </c>
      <c r="M415" s="17">
        <f t="shared" si="20"/>
        <v>1.9787622421160001E-4</v>
      </c>
      <c r="P415" s="7"/>
      <c r="R415" s="6" t="s">
        <v>828</v>
      </c>
      <c r="S415" s="20">
        <v>8.5713777106814007E-3</v>
      </c>
      <c r="V415" s="12"/>
    </row>
    <row r="416" spans="1:22">
      <c r="A416" s="1" t="s">
        <v>830</v>
      </c>
      <c r="B416">
        <v>0.21414836353647351</v>
      </c>
      <c r="C416">
        <v>0.37851541728435578</v>
      </c>
      <c r="D416">
        <v>0.93501671565993971</v>
      </c>
      <c r="E416">
        <v>0.1643670537478823</v>
      </c>
      <c r="F416" s="18">
        <f t="shared" si="18"/>
        <v>-1.308645451156E-4</v>
      </c>
      <c r="G416" s="18">
        <f t="shared" si="19"/>
        <v>-4.1110372016686996E-3</v>
      </c>
      <c r="I416" s="6" t="s">
        <v>831</v>
      </c>
      <c r="J416" s="20">
        <v>-1.308645451156E-4</v>
      </c>
      <c r="L416" s="2" t="str">
        <f>_xlfn.XLOOKUP(I416,Sheet!$B$2:$B$900,Sheet!$A$2:$A$900)</f>
        <v>WELL</v>
      </c>
      <c r="M416" s="17">
        <f t="shared" si="20"/>
        <v>-1.308645451156E-4</v>
      </c>
      <c r="P416" s="7"/>
      <c r="R416" s="6" t="s">
        <v>830</v>
      </c>
      <c r="S416" s="20">
        <v>-4.1110372016686996E-3</v>
      </c>
      <c r="V416" s="12"/>
    </row>
    <row r="417" spans="1:22">
      <c r="A417" s="1" t="s">
        <v>832</v>
      </c>
      <c r="B417">
        <v>0.24878755510976611</v>
      </c>
      <c r="C417">
        <v>0.2445388579082495</v>
      </c>
      <c r="D417">
        <v>1.1328717157029069</v>
      </c>
      <c r="E417">
        <v>-4.2486972015165769E-3</v>
      </c>
      <c r="F417" s="18">
        <f t="shared" si="18"/>
        <v>-4.072056751894E-4</v>
      </c>
      <c r="G417" s="18">
        <f t="shared" si="19"/>
        <v>-1.58156645411771E-2</v>
      </c>
      <c r="I417" s="6" t="s">
        <v>833</v>
      </c>
      <c r="J417" s="20">
        <v>-4.072056751894E-4</v>
      </c>
      <c r="L417" s="2" t="str">
        <f>_xlfn.XLOOKUP(I417,Sheet!$B$2:$B$900,Sheet!$A$2:$A$900)</f>
        <v>WFC</v>
      </c>
      <c r="M417" s="17">
        <f t="shared" si="20"/>
        <v>-4.072056751894E-4</v>
      </c>
      <c r="P417" s="7"/>
      <c r="R417" s="6" t="s">
        <v>832</v>
      </c>
      <c r="S417" s="20">
        <v>-1.58156645411771E-2</v>
      </c>
      <c r="V417" s="12"/>
    </row>
    <row r="418" spans="1:22">
      <c r="A418" s="1" t="s">
        <v>834</v>
      </c>
      <c r="B418">
        <v>0.28879265707709267</v>
      </c>
      <c r="C418">
        <v>-3.7473465770032847E-2</v>
      </c>
      <c r="D418">
        <v>1.361376166643012</v>
      </c>
      <c r="E418">
        <v>-0.32626612284712558</v>
      </c>
      <c r="F418" s="18">
        <f t="shared" si="18"/>
        <v>2.1391733098104739E-5</v>
      </c>
      <c r="G418" s="18">
        <f t="shared" si="19"/>
        <v>3.6530715116551003E-2</v>
      </c>
      <c r="I418" s="6" t="s">
        <v>835</v>
      </c>
      <c r="J418" s="20">
        <v>2.1391733098104739E-5</v>
      </c>
      <c r="L418" s="2" t="str">
        <f>_xlfn.XLOOKUP(I418,Sheet!$B$2:$B$900,Sheet!$A$2:$A$900)</f>
        <v>WHR</v>
      </c>
      <c r="M418" s="17">
        <f t="shared" si="20"/>
        <v>2.1391733098104739E-5</v>
      </c>
      <c r="P418" s="7"/>
      <c r="R418" s="6" t="s">
        <v>834</v>
      </c>
      <c r="S418" s="20">
        <v>3.6530715116551003E-2</v>
      </c>
      <c r="V418" s="12"/>
    </row>
    <row r="419" spans="1:22">
      <c r="A419" s="1" t="s">
        <v>836</v>
      </c>
      <c r="B419">
        <v>0.1021414093866575</v>
      </c>
      <c r="C419">
        <v>0.1634730012779928</v>
      </c>
      <c r="D419">
        <v>0.29524612888876772</v>
      </c>
      <c r="E419">
        <v>6.1331591891335288E-2</v>
      </c>
      <c r="F419" s="18">
        <f t="shared" si="18"/>
        <v>3.0895743791480002E-4</v>
      </c>
      <c r="G419" s="18">
        <f t="shared" si="19"/>
        <v>5.8490141245176097E-2</v>
      </c>
      <c r="I419" s="6" t="s">
        <v>837</v>
      </c>
      <c r="J419" s="20">
        <v>3.0895743791480002E-4</v>
      </c>
      <c r="L419" s="2" t="str">
        <f>_xlfn.XLOOKUP(I419,Sheet!$B$2:$B$900,Sheet!$A$2:$A$900)</f>
        <v>WM</v>
      </c>
      <c r="M419" s="17">
        <f t="shared" si="20"/>
        <v>3.0895743791480002E-4</v>
      </c>
      <c r="P419" s="7"/>
      <c r="R419" s="6" t="s">
        <v>836</v>
      </c>
      <c r="S419" s="20">
        <v>5.8490141245176097E-2</v>
      </c>
      <c r="V419" s="12"/>
    </row>
    <row r="420" spans="1:22">
      <c r="A420" s="1" t="s">
        <v>838</v>
      </c>
      <c r="B420">
        <v>0.1743508380760711</v>
      </c>
      <c r="C420">
        <v>0.13008046357944969</v>
      </c>
      <c r="D420">
        <v>0.70769791738437648</v>
      </c>
      <c r="E420">
        <v>-4.4270374496621412E-2</v>
      </c>
      <c r="F420" s="18">
        <f t="shared" si="18"/>
        <v>3.5067708259309998E-4</v>
      </c>
      <c r="G420" s="18">
        <f t="shared" si="19"/>
        <v>6.7306660407874905E-2</v>
      </c>
      <c r="I420" s="6" t="s">
        <v>839</v>
      </c>
      <c r="J420" s="20">
        <v>3.5067708259309998E-4</v>
      </c>
      <c r="L420" s="2" t="str">
        <f>_xlfn.XLOOKUP(I420,Sheet!$B$2:$B$900,Sheet!$A$2:$A$900)</f>
        <v>WMB</v>
      </c>
      <c r="M420" s="17">
        <f t="shared" si="20"/>
        <v>3.5067708259309998E-4</v>
      </c>
      <c r="P420" s="7"/>
      <c r="R420" s="6" t="s">
        <v>838</v>
      </c>
      <c r="S420" s="20">
        <v>6.7306660407874905E-2</v>
      </c>
      <c r="V420" s="12"/>
    </row>
    <row r="421" spans="1:22">
      <c r="A421" s="1" t="s">
        <v>840</v>
      </c>
      <c r="B421">
        <v>0.1187286880602538</v>
      </c>
      <c r="C421">
        <v>0.13347895236691601</v>
      </c>
      <c r="D421">
        <v>0.38999071944114899</v>
      </c>
      <c r="E421">
        <v>1.475026430666215E-2</v>
      </c>
      <c r="F421" s="18">
        <f t="shared" si="18"/>
        <v>2.5470066551399999E-4</v>
      </c>
      <c r="G421" s="18">
        <f t="shared" si="19"/>
        <v>2.5122113267217E-2</v>
      </c>
      <c r="I421" s="6" t="s">
        <v>841</v>
      </c>
      <c r="J421" s="20">
        <v>2.5470066551399999E-4</v>
      </c>
      <c r="L421" s="2" t="str">
        <f>_xlfn.XLOOKUP(I421,Sheet!$B$2:$B$900,Sheet!$A$2:$A$900)</f>
        <v>WMT</v>
      </c>
      <c r="M421" s="17">
        <f t="shared" si="20"/>
        <v>2.5470066551399999E-4</v>
      </c>
      <c r="P421" s="7"/>
      <c r="R421" s="6" t="s">
        <v>840</v>
      </c>
      <c r="S421" s="20">
        <v>2.5122113267217E-2</v>
      </c>
      <c r="V421" s="12"/>
    </row>
    <row r="422" spans="1:22">
      <c r="A422" s="1" t="s">
        <v>842</v>
      </c>
      <c r="B422">
        <v>0.14369474830654741</v>
      </c>
      <c r="C422">
        <v>2.647506557748636E-2</v>
      </c>
      <c r="D422">
        <v>0.53259392773633618</v>
      </c>
      <c r="E422">
        <v>-0.11721968272906109</v>
      </c>
      <c r="F422" s="18">
        <f t="shared" si="18"/>
        <v>5.0888746841479997E-4</v>
      </c>
      <c r="G422" s="18">
        <f t="shared" si="19"/>
        <v>7.1334344073352901E-2</v>
      </c>
      <c r="I422" s="6" t="s">
        <v>843</v>
      </c>
      <c r="J422" s="20">
        <v>5.0888746841479997E-4</v>
      </c>
      <c r="L422" s="2" t="str">
        <f>_xlfn.XLOOKUP(I422,Sheet!$B$2:$B$900,Sheet!$A$2:$A$900)</f>
        <v>WRB</v>
      </c>
      <c r="M422" s="17">
        <f t="shared" si="20"/>
        <v>5.0888746841479997E-4</v>
      </c>
      <c r="P422" s="7"/>
      <c r="R422" s="6" t="s">
        <v>842</v>
      </c>
      <c r="S422" s="20">
        <v>7.1334344073352901E-2</v>
      </c>
      <c r="V422" s="12"/>
    </row>
    <row r="423" spans="1:22">
      <c r="A423" s="1" t="s">
        <v>844</v>
      </c>
      <c r="B423">
        <v>0.21562136046490049</v>
      </c>
      <c r="C423">
        <v>0.44680553064875972</v>
      </c>
      <c r="D423">
        <v>0.94343030137312178</v>
      </c>
      <c r="E423">
        <v>0.2311841701838592</v>
      </c>
      <c r="F423" s="18">
        <f t="shared" si="18"/>
        <v>5.8829055183449996E-4</v>
      </c>
      <c r="G423" s="18">
        <f t="shared" si="19"/>
        <v>9.8281311721712297E-2</v>
      </c>
      <c r="I423" s="6" t="s">
        <v>845</v>
      </c>
      <c r="J423" s="20">
        <v>5.8829055183449996E-4</v>
      </c>
      <c r="L423" s="2" t="str">
        <f>_xlfn.XLOOKUP(I423,Sheet!$B$2:$B$900,Sheet!$A$2:$A$900)</f>
        <v>WST</v>
      </c>
      <c r="M423" s="17">
        <f t="shared" si="20"/>
        <v>5.8829055183449996E-4</v>
      </c>
      <c r="P423" s="7"/>
      <c r="R423" s="6" t="s">
        <v>844</v>
      </c>
      <c r="S423" s="20">
        <v>9.8281311721712297E-2</v>
      </c>
      <c r="V423" s="12"/>
    </row>
    <row r="424" spans="1:22">
      <c r="A424" s="1" t="s">
        <v>846</v>
      </c>
      <c r="B424">
        <v>0.1423315203870795</v>
      </c>
      <c r="C424">
        <v>2.8431905480295731E-2</v>
      </c>
      <c r="D424">
        <v>0.52480732972944588</v>
      </c>
      <c r="E424">
        <v>-0.1138996149067838</v>
      </c>
      <c r="F424" s="18">
        <f t="shared" si="18"/>
        <v>1.744224261882E-4</v>
      </c>
      <c r="G424" s="18">
        <f t="shared" si="19"/>
        <v>1.2842012936148501E-2</v>
      </c>
      <c r="I424" s="6" t="s">
        <v>847</v>
      </c>
      <c r="J424" s="20">
        <v>1.744224261882E-4</v>
      </c>
      <c r="L424" s="2" t="str">
        <f>_xlfn.XLOOKUP(I424,Sheet!$B$2:$B$900,Sheet!$A$2:$A$900)</f>
        <v>WTW</v>
      </c>
      <c r="M424" s="17">
        <f t="shared" si="20"/>
        <v>1.744224261882E-4</v>
      </c>
      <c r="P424" s="7"/>
      <c r="R424" s="6" t="s">
        <v>846</v>
      </c>
      <c r="S424" s="20">
        <v>1.2842012936148501E-2</v>
      </c>
      <c r="V424" s="12"/>
    </row>
    <row r="425" spans="1:22">
      <c r="A425" s="1" t="s">
        <v>848</v>
      </c>
      <c r="B425">
        <v>0.2424206885762899</v>
      </c>
      <c r="C425">
        <v>0.19383761346758679</v>
      </c>
      <c r="D425">
        <v>1.0965049207218791</v>
      </c>
      <c r="E425">
        <v>-4.8583075108703133E-2</v>
      </c>
      <c r="F425" s="18">
        <f t="shared" si="18"/>
        <v>5.59871961588464E-5</v>
      </c>
      <c r="G425" s="18">
        <f t="shared" si="19"/>
        <v>5.7771352988485999E-2</v>
      </c>
      <c r="I425" s="6" t="s">
        <v>849</v>
      </c>
      <c r="J425" s="20">
        <v>5.59871961588464E-5</v>
      </c>
      <c r="L425" s="2" t="str">
        <f>_xlfn.XLOOKUP(I425,Sheet!$B$2:$B$900,Sheet!$A$2:$A$900)</f>
        <v>WY</v>
      </c>
      <c r="M425" s="17">
        <f t="shared" si="20"/>
        <v>5.59871961588464E-5</v>
      </c>
      <c r="P425" s="7"/>
      <c r="R425" s="6" t="s">
        <v>848</v>
      </c>
      <c r="S425" s="20">
        <v>5.7771352988485999E-2</v>
      </c>
      <c r="V425" s="12"/>
    </row>
    <row r="426" spans="1:22">
      <c r="A426" s="1" t="s">
        <v>850</v>
      </c>
      <c r="B426">
        <v>0.25192615671841878</v>
      </c>
      <c r="C426">
        <v>0.1539593056798054</v>
      </c>
      <c r="D426">
        <v>1.150799040019957</v>
      </c>
      <c r="E426">
        <v>-9.7966851038613356E-2</v>
      </c>
      <c r="F426" s="18">
        <f t="shared" si="18"/>
        <v>-3.5917496324040001E-4</v>
      </c>
      <c r="G426" s="18">
        <f t="shared" si="19"/>
        <v>-0.24619451393905589</v>
      </c>
      <c r="I426" s="6" t="s">
        <v>851</v>
      </c>
      <c r="J426" s="20">
        <v>-3.5917496324040001E-4</v>
      </c>
      <c r="L426" s="2" t="str">
        <f>_xlfn.XLOOKUP(I426,Sheet!$B$2:$B$900,Sheet!$A$2:$A$900)</f>
        <v>WYNN</v>
      </c>
      <c r="M426" s="17">
        <f t="shared" si="20"/>
        <v>-3.5917496324040001E-4</v>
      </c>
      <c r="P426" s="7"/>
      <c r="R426" s="6" t="s">
        <v>850</v>
      </c>
      <c r="S426" s="20">
        <v>-0.24619451393905589</v>
      </c>
      <c r="V426" s="12"/>
    </row>
    <row r="427" spans="1:22">
      <c r="A427" s="1" t="s">
        <v>852</v>
      </c>
      <c r="B427">
        <v>0.14154178943822049</v>
      </c>
      <c r="C427">
        <v>-7.1590646105035849E-2</v>
      </c>
      <c r="D427">
        <v>0.52029647916326527</v>
      </c>
      <c r="E427">
        <v>-0.21313243554325639</v>
      </c>
      <c r="F427" s="18">
        <f t="shared" si="18"/>
        <v>1.823382309712E-4</v>
      </c>
      <c r="G427" s="18">
        <f t="shared" si="19"/>
        <v>1.37146078615994E-2</v>
      </c>
      <c r="I427" s="6" t="s">
        <v>853</v>
      </c>
      <c r="J427" s="20">
        <v>1.823382309712E-4</v>
      </c>
      <c r="L427" s="2" t="str">
        <f>_xlfn.XLOOKUP(I427,Sheet!$B$2:$B$900,Sheet!$A$2:$A$900)</f>
        <v>XEL</v>
      </c>
      <c r="M427" s="17">
        <f t="shared" si="20"/>
        <v>1.823382309712E-4</v>
      </c>
      <c r="P427" s="7"/>
      <c r="R427" s="6" t="s">
        <v>852</v>
      </c>
      <c r="S427" s="20">
        <v>1.37146078615994E-2</v>
      </c>
      <c r="V427" s="12"/>
    </row>
    <row r="428" spans="1:22">
      <c r="A428" s="1" t="s">
        <v>854</v>
      </c>
      <c r="B428">
        <v>0.14808363135661631</v>
      </c>
      <c r="C428">
        <v>-3.3627023297297609E-2</v>
      </c>
      <c r="D428">
        <v>0.55766271302315773</v>
      </c>
      <c r="E428">
        <v>-0.18171065465391389</v>
      </c>
      <c r="F428" s="18">
        <f t="shared" si="18"/>
        <v>3.7688508783540001E-4</v>
      </c>
      <c r="G428" s="18">
        <f t="shared" si="19"/>
        <v>6.5357579658691003E-2</v>
      </c>
      <c r="I428" s="6" t="s">
        <v>855</v>
      </c>
      <c r="J428" s="20">
        <v>3.7688508783540001E-4</v>
      </c>
      <c r="L428" s="2" t="str">
        <f>_xlfn.XLOOKUP(I428,Sheet!$B$2:$B$900,Sheet!$A$2:$A$900)</f>
        <v>XOM</v>
      </c>
      <c r="M428" s="17">
        <f t="shared" si="20"/>
        <v>3.7688508783540001E-4</v>
      </c>
      <c r="P428" s="7"/>
      <c r="R428" s="6" t="s">
        <v>854</v>
      </c>
      <c r="S428" s="20">
        <v>6.5357579658691003E-2</v>
      </c>
      <c r="V428" s="12"/>
    </row>
    <row r="429" spans="1:22">
      <c r="A429" s="1" t="s">
        <v>856</v>
      </c>
      <c r="B429">
        <v>0.22768879019533159</v>
      </c>
      <c r="C429">
        <v>0.16896727147672599</v>
      </c>
      <c r="D429">
        <v>1.012358044816009</v>
      </c>
      <c r="E429">
        <v>-5.8721518718605592E-2</v>
      </c>
      <c r="F429" s="18">
        <f t="shared" si="18"/>
        <v>-4.2222799288090001E-4</v>
      </c>
      <c r="G429" s="18">
        <f t="shared" si="19"/>
        <v>-0.1000050499862659</v>
      </c>
      <c r="I429" s="6" t="s">
        <v>857</v>
      </c>
      <c r="J429" s="20">
        <v>-4.2222799288090001E-4</v>
      </c>
      <c r="L429" s="2" t="str">
        <f>_xlfn.XLOOKUP(I429,Sheet!$B$2:$B$900,Sheet!$A$2:$A$900)</f>
        <v>XRAY</v>
      </c>
      <c r="M429" s="17">
        <f t="shared" si="20"/>
        <v>-4.2222799288090001E-4</v>
      </c>
      <c r="P429" s="7"/>
      <c r="R429" s="6" t="s">
        <v>856</v>
      </c>
      <c r="S429" s="20">
        <v>-0.1000050499862659</v>
      </c>
      <c r="V429" s="12"/>
    </row>
    <row r="430" spans="1:22">
      <c r="A430" s="1" t="s">
        <v>858</v>
      </c>
      <c r="B430">
        <v>0.15614340884363551</v>
      </c>
      <c r="C430">
        <v>5.147973092362268E-2</v>
      </c>
      <c r="D430">
        <v>0.60369921683896888</v>
      </c>
      <c r="E430">
        <v>-0.1046636779200128</v>
      </c>
      <c r="F430" s="18">
        <f t="shared" si="18"/>
        <v>5.7325027776779091E-5</v>
      </c>
      <c r="G430" s="18">
        <f t="shared" si="19"/>
        <v>1.85167320158009E-2</v>
      </c>
      <c r="I430" s="6" t="s">
        <v>859</v>
      </c>
      <c r="J430" s="20">
        <v>5.7325027776779091E-5</v>
      </c>
      <c r="L430" s="2" t="str">
        <f>_xlfn.XLOOKUP(I430,Sheet!$B$2:$B$900,Sheet!$A$2:$A$900)</f>
        <v>YUM</v>
      </c>
      <c r="M430" s="17">
        <f t="shared" si="20"/>
        <v>5.7325027776779091E-5</v>
      </c>
      <c r="P430" s="7"/>
      <c r="R430" s="6" t="s">
        <v>858</v>
      </c>
      <c r="S430" s="20">
        <v>1.85167320158009E-2</v>
      </c>
      <c r="V430" s="12"/>
    </row>
    <row r="431" spans="1:22">
      <c r="A431" s="1" t="s">
        <v>860</v>
      </c>
      <c r="B431">
        <v>0.15751039581381851</v>
      </c>
      <c r="C431">
        <v>-1.7954980947247571E-2</v>
      </c>
      <c r="D431">
        <v>0.61150728610271077</v>
      </c>
      <c r="E431">
        <v>-0.17546537676106611</v>
      </c>
      <c r="F431" s="18">
        <f t="shared" si="18"/>
        <v>-6.0192871578813878E-5</v>
      </c>
      <c r="G431" s="18">
        <f t="shared" si="19"/>
        <v>-4.7347758849348699E-2</v>
      </c>
      <c r="I431" s="6" t="s">
        <v>861</v>
      </c>
      <c r="J431" s="20">
        <v>-6.0192871578813878E-5</v>
      </c>
      <c r="L431" s="2" t="str">
        <f>_xlfn.XLOOKUP(I431,Sheet!$B$2:$B$900,Sheet!$A$2:$A$900)</f>
        <v>ZBH</v>
      </c>
      <c r="M431" s="17">
        <f t="shared" si="20"/>
        <v>-6.0192871578813878E-5</v>
      </c>
      <c r="P431" s="7"/>
      <c r="R431" s="6" t="s">
        <v>860</v>
      </c>
      <c r="S431" s="20">
        <v>-4.7347758849348699E-2</v>
      </c>
      <c r="V431" s="12"/>
    </row>
    <row r="432" spans="1:22">
      <c r="A432" s="1" t="s">
        <v>862</v>
      </c>
      <c r="B432">
        <v>0.34356014993791861</v>
      </c>
      <c r="C432">
        <v>0.14944141672255781</v>
      </c>
      <c r="D432">
        <v>1.674201663144687</v>
      </c>
      <c r="E432">
        <v>-0.1941187332153608</v>
      </c>
      <c r="F432" s="18">
        <f t="shared" si="18"/>
        <v>7.3256274966143663E-5</v>
      </c>
      <c r="G432" s="18">
        <f t="shared" si="19"/>
        <v>6.6806315064168495E-2</v>
      </c>
      <c r="I432" s="6" t="s">
        <v>863</v>
      </c>
      <c r="J432" s="20">
        <v>7.3256274966143663E-5</v>
      </c>
      <c r="L432" s="2" t="str">
        <f>_xlfn.XLOOKUP(I432,Sheet!$B$2:$B$900,Sheet!$A$2:$A$900)</f>
        <v>ZBRA</v>
      </c>
      <c r="M432" s="17">
        <f t="shared" si="20"/>
        <v>7.3256274966143663E-5</v>
      </c>
      <c r="P432" s="7"/>
      <c r="R432" s="6" t="s">
        <v>862</v>
      </c>
      <c r="S432" s="20">
        <v>6.6806315064168495E-2</v>
      </c>
      <c r="V432" s="12"/>
    </row>
    <row r="433" spans="1:22" ht="16" customHeight="1" thickBot="1">
      <c r="A433" s="1" t="s">
        <v>864</v>
      </c>
      <c r="B433">
        <v>0.45419924314424431</v>
      </c>
      <c r="C433">
        <v>0.14482918865491581</v>
      </c>
      <c r="D433">
        <v>2.3061591886190791</v>
      </c>
      <c r="E433">
        <v>-0.30937005448932853</v>
      </c>
      <c r="F433" s="18">
        <f t="shared" si="18"/>
        <v>-2.8887313480492009E-5</v>
      </c>
      <c r="G433" s="18">
        <f t="shared" si="19"/>
        <v>4.5756604917313398E-2</v>
      </c>
      <c r="I433" s="8" t="s">
        <v>865</v>
      </c>
      <c r="J433" s="21">
        <v>-2.8887313480492009E-5</v>
      </c>
      <c r="K433" s="9"/>
      <c r="L433" s="9" t="str">
        <f>_xlfn.XLOOKUP(I433,Sheet!$B$2:$B$900,Sheet!$A$2:$A$900)</f>
        <v>ZION</v>
      </c>
      <c r="M433" s="23">
        <f t="shared" si="20"/>
        <v>-2.8887313480492009E-5</v>
      </c>
      <c r="N433" s="9"/>
      <c r="O433" s="9"/>
      <c r="P433" s="10"/>
      <c r="R433" s="8" t="s">
        <v>864</v>
      </c>
      <c r="S433" s="21">
        <v>4.5756604917313398E-2</v>
      </c>
      <c r="T433" s="13"/>
      <c r="U433" s="13"/>
      <c r="V433" s="14"/>
    </row>
    <row r="436" spans="1:22">
      <c r="I436" t="s">
        <v>882</v>
      </c>
      <c r="R436" t="s">
        <v>883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36"/>
  <sheetViews>
    <sheetView topLeftCell="E1" workbookViewId="0">
      <selection activeCell="U2" sqref="U1:V1048576"/>
    </sheetView>
  </sheetViews>
  <sheetFormatPr baseColWidth="10" defaultColWidth="8.83203125" defaultRowHeight="15"/>
  <cols>
    <col min="6" max="6" width="13.83203125" style="18" bestFit="1" customWidth="1"/>
    <col min="7" max="7" width="15.6640625" style="18" bestFit="1" customWidth="1"/>
    <col min="9" max="9" width="11.1640625" style="2" customWidth="1"/>
    <col min="10" max="10" width="12.83203125" style="17" bestFit="1" customWidth="1"/>
    <col min="11" max="11" width="6.33203125" style="2" customWidth="1"/>
    <col min="12" max="12" width="12.1640625" style="2" customWidth="1"/>
    <col min="13" max="13" width="12.83203125" style="17" bestFit="1" customWidth="1"/>
    <col min="14" max="14" width="5.33203125" style="2" customWidth="1"/>
    <col min="15" max="15" width="13.6640625" style="2" customWidth="1"/>
    <col min="16" max="16" width="9.1640625" style="2" customWidth="1"/>
    <col min="18" max="18" width="11.1640625" style="2" customWidth="1"/>
    <col min="19" max="19" width="14" style="17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16" t="s">
        <v>870</v>
      </c>
      <c r="G1" s="16" t="s">
        <v>871</v>
      </c>
      <c r="I1" s="4" t="s">
        <v>872</v>
      </c>
      <c r="J1" s="19" t="s">
        <v>870</v>
      </c>
      <c r="K1" s="5"/>
      <c r="L1" s="5" t="s">
        <v>872</v>
      </c>
      <c r="M1" s="22" t="s">
        <v>870</v>
      </c>
      <c r="N1" s="5"/>
      <c r="O1" s="37" t="s">
        <v>873</v>
      </c>
      <c r="P1" s="38"/>
      <c r="R1" s="4" t="s">
        <v>872</v>
      </c>
      <c r="S1" s="19" t="s">
        <v>871</v>
      </c>
      <c r="T1" s="11"/>
      <c r="U1" s="37" t="s">
        <v>874</v>
      </c>
      <c r="V1" s="38"/>
    </row>
    <row r="2" spans="1:22">
      <c r="A2" s="1" t="s">
        <v>2</v>
      </c>
      <c r="B2">
        <v>0.21123585806185069</v>
      </c>
      <c r="C2">
        <v>-3.1012164070798431E-2</v>
      </c>
      <c r="D2">
        <v>0.91838082594561632</v>
      </c>
      <c r="E2">
        <v>-0.2422480221326492</v>
      </c>
      <c r="F2" s="18">
        <f t="shared" ref="F2:F65" si="0">_xlfn.XLOOKUP(A2,$L$2:$L$900,$M$2:$M$900)</f>
        <v>6.2396497111089999E-4</v>
      </c>
      <c r="G2" s="18">
        <f t="shared" ref="G2:G65" si="1">_xlfn.XLOOKUP(A2,$R$2:$R$900,$S$2:$S$900)</f>
        <v>7.7913153243863595E-2</v>
      </c>
      <c r="I2" s="6" t="s">
        <v>3</v>
      </c>
      <c r="J2" s="20">
        <v>6.2396497111089999E-4</v>
      </c>
      <c r="L2" s="2" t="str">
        <f>_xlfn.XLOOKUP(I2,Sheet!$B$2:$B$900,Sheet!$A$2:$A$900)</f>
        <v>A</v>
      </c>
      <c r="M2" s="17">
        <f t="shared" ref="M2:M65" si="2">J2</f>
        <v>6.2396497111089999E-4</v>
      </c>
      <c r="O2" s="3" t="s">
        <v>890</v>
      </c>
      <c r="P2" s="25">
        <f>COUNTIFS(E:E,"&gt;0", F:F,"&gt;0")</f>
        <v>112</v>
      </c>
      <c r="R2" s="6" t="s">
        <v>2</v>
      </c>
      <c r="S2" s="20">
        <v>7.7913153243863595E-2</v>
      </c>
      <c r="U2" s="3" t="s">
        <v>890</v>
      </c>
      <c r="V2" s="25">
        <f>COUNTIFS(E:E,"&gt;0", G:G,"&gt;0")</f>
        <v>117</v>
      </c>
    </row>
    <row r="3" spans="1:22">
      <c r="A3" s="1" t="s">
        <v>4</v>
      </c>
      <c r="B3">
        <v>0.28543227502580631</v>
      </c>
      <c r="C3">
        <v>0.13835558314631241</v>
      </c>
      <c r="D3">
        <v>1.3421820584463791</v>
      </c>
      <c r="E3">
        <v>-0.14707669187949399</v>
      </c>
      <c r="F3" s="18">
        <f t="shared" si="0"/>
        <v>-4.9587058410889995E-4</v>
      </c>
      <c r="G3" s="18">
        <f t="shared" si="1"/>
        <v>-8.7741769085860497E-2</v>
      </c>
      <c r="I3" s="6" t="s">
        <v>5</v>
      </c>
      <c r="J3" s="20">
        <v>-4.9587058410889995E-4</v>
      </c>
      <c r="L3" s="2" t="str">
        <f>_xlfn.XLOOKUP(I3,Sheet!$B$2:$B$900,Sheet!$A$2:$A$900)</f>
        <v>AAL</v>
      </c>
      <c r="M3" s="17">
        <f t="shared" si="2"/>
        <v>-4.9587058410889995E-4</v>
      </c>
      <c r="O3" s="15" t="s">
        <v>891</v>
      </c>
      <c r="P3" s="26">
        <f>COUNTIFS(E:E,"&lt;=0", F:F,"&lt;=0")</f>
        <v>69</v>
      </c>
      <c r="R3" s="6" t="s">
        <v>4</v>
      </c>
      <c r="S3" s="20">
        <v>-8.7741769085860497E-2</v>
      </c>
      <c r="U3" s="15" t="s">
        <v>891</v>
      </c>
      <c r="V3" s="26">
        <f>COUNTIFS(E:E,"&lt;=0", G:G,"&lt;=0")</f>
        <v>71</v>
      </c>
    </row>
    <row r="4" spans="1:22" ht="16" customHeight="1">
      <c r="A4" s="1" t="s">
        <v>6</v>
      </c>
      <c r="B4">
        <v>0.2455357286153958</v>
      </c>
      <c r="C4">
        <v>0.41949221820137222</v>
      </c>
      <c r="D4">
        <v>1.114297664116801</v>
      </c>
      <c r="E4">
        <v>0.1739564895859764</v>
      </c>
      <c r="F4" s="18">
        <f t="shared" si="0"/>
        <v>6.2447113866690004E-4</v>
      </c>
      <c r="G4" s="18">
        <f t="shared" si="1"/>
        <v>0.10186486669400149</v>
      </c>
      <c r="I4" s="6" t="s">
        <v>7</v>
      </c>
      <c r="J4" s="20">
        <v>6.2447113866690004E-4</v>
      </c>
      <c r="L4" s="2" t="str">
        <f>_xlfn.XLOOKUP(I4,Sheet!$B$2:$B$900,Sheet!$A$2:$A$900)</f>
        <v>AAPL</v>
      </c>
      <c r="M4" s="17">
        <f t="shared" si="2"/>
        <v>6.2447113866690004E-4</v>
      </c>
      <c r="O4" s="15" t="s">
        <v>894</v>
      </c>
      <c r="P4" s="26">
        <f>COUNTIFS(E:E,"&lt;=0", F:F,"&gt;0")</f>
        <v>211</v>
      </c>
      <c r="R4" s="6" t="s">
        <v>6</v>
      </c>
      <c r="S4" s="20">
        <v>0.10186486669400149</v>
      </c>
      <c r="U4" s="15" t="s">
        <v>894</v>
      </c>
      <c r="V4" s="26">
        <f>COUNTIFS(E:E,"&lt;=0", G:G,"&gt;0")</f>
        <v>209</v>
      </c>
    </row>
    <row r="5" spans="1:22" ht="16" customHeight="1">
      <c r="A5" s="1" t="s">
        <v>8</v>
      </c>
      <c r="B5">
        <v>0.15216326477136</v>
      </c>
      <c r="C5">
        <v>4.1646880002253472E-2</v>
      </c>
      <c r="D5">
        <v>0.58096510065947182</v>
      </c>
      <c r="E5">
        <v>-0.1105163847691065</v>
      </c>
      <c r="F5" s="18">
        <f t="shared" si="0"/>
        <v>2.5214158348080002E-4</v>
      </c>
      <c r="G5" s="18">
        <f t="shared" si="1"/>
        <v>1.9867761742787801E-2</v>
      </c>
      <c r="I5" s="6" t="s">
        <v>9</v>
      </c>
      <c r="J5" s="20">
        <v>2.5214158348080002E-4</v>
      </c>
      <c r="L5" s="2" t="str">
        <f>_xlfn.XLOOKUP(I5,Sheet!$B$2:$B$900,Sheet!$A$2:$A$900)</f>
        <v>ABT</v>
      </c>
      <c r="M5" s="17">
        <f t="shared" si="2"/>
        <v>2.5214158348080002E-4</v>
      </c>
      <c r="O5" s="15" t="s">
        <v>895</v>
      </c>
      <c r="P5" s="26">
        <f>COUNTIFS(E:E,"&gt;0", F:F,"&lt;=0")</f>
        <v>40</v>
      </c>
      <c r="R5" s="6" t="s">
        <v>8</v>
      </c>
      <c r="S5" s="20">
        <v>1.9867761742787801E-2</v>
      </c>
      <c r="U5" s="15" t="s">
        <v>895</v>
      </c>
      <c r="V5" s="26">
        <f>COUNTIFS(E:E,"&gt;0", G:G,"&lt;=0")</f>
        <v>35</v>
      </c>
    </row>
    <row r="6" spans="1:22" ht="16" customHeight="1">
      <c r="A6" s="1" t="s">
        <v>10</v>
      </c>
      <c r="B6">
        <v>0.15234977002678829</v>
      </c>
      <c r="C6">
        <v>0.20053712089434131</v>
      </c>
      <c r="D6">
        <v>0.58203039680654578</v>
      </c>
      <c r="E6">
        <v>4.8187350867552957E-2</v>
      </c>
      <c r="F6" s="18">
        <f t="shared" si="0"/>
        <v>4.2790710379799997E-4</v>
      </c>
      <c r="G6" s="18">
        <f t="shared" si="1"/>
        <v>8.1273719929229299E-2</v>
      </c>
      <c r="I6" s="6" t="s">
        <v>11</v>
      </c>
      <c r="J6" s="20">
        <v>4.2790710379799997E-4</v>
      </c>
      <c r="L6" s="2" t="str">
        <f>_xlfn.XLOOKUP(I6,Sheet!$B$2:$B$900,Sheet!$A$2:$A$900)</f>
        <v>ACGL</v>
      </c>
      <c r="M6" s="17">
        <f t="shared" si="2"/>
        <v>4.2790710379799997E-4</v>
      </c>
      <c r="O6" s="15" t="s">
        <v>892</v>
      </c>
      <c r="P6" s="24">
        <f>P2/(P2+P4)</f>
        <v>0.34674922600619196</v>
      </c>
      <c r="R6" s="6" t="s">
        <v>10</v>
      </c>
      <c r="S6" s="20">
        <v>8.1273719929229299E-2</v>
      </c>
      <c r="U6" s="15" t="s">
        <v>892</v>
      </c>
      <c r="V6" s="24">
        <f>V2/(V2+V4)</f>
        <v>0.35889570552147237</v>
      </c>
    </row>
    <row r="7" spans="1:22">
      <c r="A7" s="1" t="s">
        <v>12</v>
      </c>
      <c r="B7">
        <v>0.23950332117036441</v>
      </c>
      <c r="C7">
        <v>0.31324964759405999</v>
      </c>
      <c r="D7">
        <v>1.079841260226124</v>
      </c>
      <c r="E7">
        <v>7.3746326423695663E-2</v>
      </c>
      <c r="F7" s="18">
        <f t="shared" si="0"/>
        <v>2.115993821083E-4</v>
      </c>
      <c r="G7" s="18">
        <f t="shared" si="1"/>
        <v>6.9360267536338602E-2</v>
      </c>
      <c r="I7" s="6" t="s">
        <v>13</v>
      </c>
      <c r="J7" s="20">
        <v>2.115993821083E-4</v>
      </c>
      <c r="L7" s="2" t="str">
        <f>_xlfn.XLOOKUP(I7,Sheet!$B$2:$B$900,Sheet!$A$2:$A$900)</f>
        <v>ACN</v>
      </c>
      <c r="M7" s="17">
        <f t="shared" si="2"/>
        <v>2.115993821083E-4</v>
      </c>
      <c r="O7" s="15" t="s">
        <v>893</v>
      </c>
      <c r="P7" s="24">
        <f>P2/(P2+P5)</f>
        <v>0.73684210526315785</v>
      </c>
      <c r="R7" s="6" t="s">
        <v>12</v>
      </c>
      <c r="S7" s="20">
        <v>6.9360267536338602E-2</v>
      </c>
      <c r="U7" s="15" t="s">
        <v>893</v>
      </c>
      <c r="V7" s="24">
        <f>V2/(V2+V5)</f>
        <v>0.76973684210526316</v>
      </c>
    </row>
    <row r="8" spans="1:22" ht="16" customHeight="1">
      <c r="A8" s="1" t="s">
        <v>14</v>
      </c>
      <c r="B8">
        <v>0.34123790124821429</v>
      </c>
      <c r="C8">
        <v>0.62315736219886464</v>
      </c>
      <c r="D8">
        <v>1.660937250964944</v>
      </c>
      <c r="E8">
        <v>0.28191946095065029</v>
      </c>
      <c r="F8" s="18">
        <f t="shared" si="0"/>
        <v>-5.2325723931063571E-5</v>
      </c>
      <c r="G8" s="18">
        <f t="shared" si="1"/>
        <v>-5.09255278678988E-2</v>
      </c>
      <c r="I8" s="6" t="s">
        <v>15</v>
      </c>
      <c r="J8" s="20">
        <v>-5.2325723931063571E-5</v>
      </c>
      <c r="L8" s="2" t="str">
        <f>_xlfn.XLOOKUP(I8,Sheet!$B$2:$B$900,Sheet!$A$2:$A$900)</f>
        <v>ADBE</v>
      </c>
      <c r="M8" s="17">
        <f t="shared" si="2"/>
        <v>-5.2325723931063571E-5</v>
      </c>
      <c r="O8" s="29" t="s">
        <v>896</v>
      </c>
      <c r="P8" s="28">
        <f>2*P6*P7/(P6+P7)</f>
        <v>0.47157894736842093</v>
      </c>
      <c r="R8" s="6" t="s">
        <v>14</v>
      </c>
      <c r="S8" s="20">
        <v>-5.09255278678988E-2</v>
      </c>
      <c r="U8" s="29" t="s">
        <v>896</v>
      </c>
      <c r="V8" s="28">
        <f>2*V6*V7/(V6+V7)</f>
        <v>0.4895397489539749</v>
      </c>
    </row>
    <row r="9" spans="1:22" ht="16" thickBot="1">
      <c r="A9" s="1" t="s">
        <v>16</v>
      </c>
      <c r="B9">
        <v>0.2700740290441303</v>
      </c>
      <c r="C9">
        <v>0.24377353477088151</v>
      </c>
      <c r="D9">
        <v>1.254457558498542</v>
      </c>
      <c r="E9">
        <v>-2.630049427324882E-2</v>
      </c>
      <c r="F9" s="18">
        <f t="shared" si="0"/>
        <v>3.7644338319089998E-4</v>
      </c>
      <c r="G9" s="18">
        <f t="shared" si="1"/>
        <v>6.3398510658942406E-2</v>
      </c>
      <c r="I9" s="6" t="s">
        <v>17</v>
      </c>
      <c r="J9" s="20">
        <v>3.7644338319089998E-4</v>
      </c>
      <c r="L9" s="2" t="str">
        <f>_xlfn.XLOOKUP(I9,Sheet!$B$2:$B$900,Sheet!$A$2:$A$900)</f>
        <v>ADI</v>
      </c>
      <c r="M9" s="17">
        <f t="shared" si="2"/>
        <v>3.7644338319089998E-4</v>
      </c>
      <c r="O9" s="30" t="s">
        <v>875</v>
      </c>
      <c r="P9" s="31">
        <f>(P2+P3)/(P2+P3+P4+P5)</f>
        <v>0.41898148148148145</v>
      </c>
      <c r="R9" s="6" t="s">
        <v>16</v>
      </c>
      <c r="S9" s="20">
        <v>6.3398510658942406E-2</v>
      </c>
      <c r="U9" s="30" t="s">
        <v>875</v>
      </c>
      <c r="V9" s="31">
        <f>(V2+V3)/(V2+V3+V4+V5)</f>
        <v>0.43518518518518517</v>
      </c>
    </row>
    <row r="10" spans="1:22" ht="16" thickBot="1">
      <c r="A10" s="1" t="s">
        <v>18</v>
      </c>
      <c r="B10">
        <v>0.17673996617924631</v>
      </c>
      <c r="C10">
        <v>-0.2034838031547945</v>
      </c>
      <c r="D10">
        <v>0.72134433693075084</v>
      </c>
      <c r="E10">
        <v>-0.38022376933404078</v>
      </c>
      <c r="F10" s="18">
        <f t="shared" si="0"/>
        <v>9.2840548670999998E-4</v>
      </c>
      <c r="G10" s="18">
        <f t="shared" si="1"/>
        <v>0.14839493117922509</v>
      </c>
      <c r="I10" s="6" t="s">
        <v>19</v>
      </c>
      <c r="J10" s="20">
        <v>9.2840548670999998E-4</v>
      </c>
      <c r="L10" s="2" t="str">
        <f>_xlfn.XLOOKUP(I10,Sheet!$B$2:$B$900,Sheet!$A$2:$A$900)</f>
        <v>ADM</v>
      </c>
      <c r="M10" s="17">
        <f t="shared" si="2"/>
        <v>9.2840548670999998E-4</v>
      </c>
      <c r="P10" s="27"/>
      <c r="R10" s="6" t="s">
        <v>18</v>
      </c>
      <c r="S10" s="20">
        <v>0.14839493117922509</v>
      </c>
      <c r="U10" s="2"/>
      <c r="V10" s="27"/>
    </row>
    <row r="11" spans="1:22" ht="16" thickBot="1">
      <c r="A11" s="1" t="s">
        <v>20</v>
      </c>
      <c r="B11">
        <v>0.20085310494983191</v>
      </c>
      <c r="C11">
        <v>1.945166539680776E-2</v>
      </c>
      <c r="D11">
        <v>0.85907575778090517</v>
      </c>
      <c r="E11">
        <v>-0.18140143955302421</v>
      </c>
      <c r="F11" s="18">
        <f t="shared" si="0"/>
        <v>3.8303064338529998E-4</v>
      </c>
      <c r="G11" s="18">
        <f t="shared" si="1"/>
        <v>9.3290280448969101E-2</v>
      </c>
      <c r="I11" s="6" t="s">
        <v>21</v>
      </c>
      <c r="J11" s="20">
        <v>3.8303064338529998E-4</v>
      </c>
      <c r="L11" s="2" t="str">
        <f>_xlfn.XLOOKUP(I11,Sheet!$B$2:$B$900,Sheet!$A$2:$A$900)</f>
        <v>ADP</v>
      </c>
      <c r="M11" s="17">
        <f t="shared" si="2"/>
        <v>3.8303064338529998E-4</v>
      </c>
      <c r="O11" s="35" t="s">
        <v>876</v>
      </c>
      <c r="P11" s="36"/>
      <c r="R11" s="6" t="s">
        <v>20</v>
      </c>
      <c r="S11" s="20">
        <v>9.3290280448969101E-2</v>
      </c>
      <c r="U11" s="35" t="s">
        <v>877</v>
      </c>
      <c r="V11" s="36"/>
    </row>
    <row r="12" spans="1:22">
      <c r="A12" s="1" t="s">
        <v>22</v>
      </c>
      <c r="B12">
        <v>0.32373801936228058</v>
      </c>
      <c r="C12">
        <v>0.31355756518958738</v>
      </c>
      <c r="D12">
        <v>1.560979977886928</v>
      </c>
      <c r="E12">
        <v>-1.01804541726932E-2</v>
      </c>
      <c r="F12" s="18">
        <f t="shared" si="0"/>
        <v>-4.1210119317463211E-5</v>
      </c>
      <c r="G12" s="18">
        <f t="shared" si="1"/>
        <v>-6.3401192669147705E-2</v>
      </c>
      <c r="I12" s="6" t="s">
        <v>23</v>
      </c>
      <c r="J12" s="20">
        <v>-4.1210119317463211E-5</v>
      </c>
      <c r="L12" s="2" t="str">
        <f>_xlfn.XLOOKUP(I12,Sheet!$B$2:$B$900,Sheet!$A$2:$A$900)</f>
        <v>ADSK</v>
      </c>
      <c r="M12" s="17">
        <f t="shared" si="2"/>
        <v>-4.1210119317463211E-5</v>
      </c>
      <c r="O12" s="32" t="s">
        <v>878</v>
      </c>
      <c r="P12" s="33">
        <f>SQRT(SUMXMY2(E:E, F:F)/COUNT(E:E))</f>
        <v>0.22372966194031482</v>
      </c>
      <c r="R12" s="6" t="s">
        <v>22</v>
      </c>
      <c r="S12" s="20">
        <v>-6.3401192669147705E-2</v>
      </c>
      <c r="U12" s="32" t="s">
        <v>878</v>
      </c>
      <c r="V12" s="33">
        <f>SQRT(SUMXMY2($E$2:$E$433, $G$2:$G$433)/COUNT($E$2:$E$433))</f>
        <v>0.2538220921575568</v>
      </c>
    </row>
    <row r="13" spans="1:22" ht="16" thickBot="1">
      <c r="A13" s="1" t="s">
        <v>24</v>
      </c>
      <c r="B13">
        <v>0.1441977274289141</v>
      </c>
      <c r="C13">
        <v>-0.15108005344949721</v>
      </c>
      <c r="D13">
        <v>0.53546688549768873</v>
      </c>
      <c r="E13">
        <v>-0.29527778087841122</v>
      </c>
      <c r="F13" s="18">
        <f t="shared" si="0"/>
        <v>2.114795905145E-4</v>
      </c>
      <c r="G13" s="18">
        <f t="shared" si="1"/>
        <v>2.4889640632962801E-2</v>
      </c>
      <c r="I13" s="6" t="s">
        <v>25</v>
      </c>
      <c r="J13" s="20">
        <v>2.114795905145E-4</v>
      </c>
      <c r="L13" s="2" t="str">
        <f>_xlfn.XLOOKUP(I13,Sheet!$B$2:$B$900,Sheet!$A$2:$A$900)</f>
        <v>AEE</v>
      </c>
      <c r="M13" s="17">
        <f t="shared" si="2"/>
        <v>2.114795905145E-4</v>
      </c>
      <c r="O13" s="30" t="s">
        <v>879</v>
      </c>
      <c r="P13" s="34">
        <f>RSQ(F:F, E:E)</f>
        <v>1.5883490223674304E-3</v>
      </c>
      <c r="R13" s="6" t="s">
        <v>24</v>
      </c>
      <c r="S13" s="20">
        <v>2.4889640632962801E-2</v>
      </c>
      <c r="U13" s="30" t="s">
        <v>879</v>
      </c>
      <c r="V13" s="34">
        <f>RSQ(G:G, E:E)</f>
        <v>4.43003912295492E-4</v>
      </c>
    </row>
    <row r="14" spans="1:22">
      <c r="A14" s="1" t="s">
        <v>26</v>
      </c>
      <c r="B14">
        <v>0.15008273288411389</v>
      </c>
      <c r="C14">
        <v>-9.4886731530148483E-2</v>
      </c>
      <c r="D14">
        <v>0.56908134650864295</v>
      </c>
      <c r="E14">
        <v>-0.24496946441426229</v>
      </c>
      <c r="F14" s="18">
        <f t="shared" si="0"/>
        <v>6.0673264072210408E-5</v>
      </c>
      <c r="G14" s="18">
        <f t="shared" si="1"/>
        <v>1.4523797712680199E-2</v>
      </c>
      <c r="I14" s="6" t="s">
        <v>27</v>
      </c>
      <c r="J14" s="20">
        <v>6.0673264072210408E-5</v>
      </c>
      <c r="L14" s="2" t="str">
        <f>_xlfn.XLOOKUP(I14,Sheet!$B$2:$B$900,Sheet!$A$2:$A$900)</f>
        <v>AEP</v>
      </c>
      <c r="M14" s="17">
        <f t="shared" si="2"/>
        <v>6.0673264072210408E-5</v>
      </c>
      <c r="P14" s="7"/>
      <c r="R14" s="6" t="s">
        <v>26</v>
      </c>
      <c r="S14" s="20">
        <v>1.4523797712680199E-2</v>
      </c>
      <c r="V14" s="12"/>
    </row>
    <row r="15" spans="1:22">
      <c r="A15" s="1" t="s">
        <v>28</v>
      </c>
      <c r="B15">
        <v>0.28792255282074841</v>
      </c>
      <c r="C15">
        <v>-0.31119500912849168</v>
      </c>
      <c r="D15">
        <v>1.356406233170051</v>
      </c>
      <c r="E15">
        <v>-0.59911756194924015</v>
      </c>
      <c r="F15" s="18">
        <f t="shared" si="0"/>
        <v>5.7832325739689996E-4</v>
      </c>
      <c r="G15" s="18">
        <f t="shared" si="1"/>
        <v>7.5429055819444493E-2</v>
      </c>
      <c r="I15" s="6" t="s">
        <v>29</v>
      </c>
      <c r="J15" s="20">
        <v>5.7832325739689996E-4</v>
      </c>
      <c r="L15" s="2" t="str">
        <f>_xlfn.XLOOKUP(I15,Sheet!$B$2:$B$900,Sheet!$A$2:$A$900)</f>
        <v>AES</v>
      </c>
      <c r="M15" s="17">
        <f t="shared" si="2"/>
        <v>5.7832325739689996E-4</v>
      </c>
      <c r="P15" s="7"/>
      <c r="R15" s="6" t="s">
        <v>28</v>
      </c>
      <c r="S15" s="20">
        <v>7.5429055819444493E-2</v>
      </c>
      <c r="V15" s="12"/>
    </row>
    <row r="16" spans="1:22">
      <c r="A16" s="1" t="s">
        <v>30</v>
      </c>
      <c r="B16">
        <v>0.16815275129875559</v>
      </c>
      <c r="C16">
        <v>0.17961337565729801</v>
      </c>
      <c r="D16">
        <v>0.67229517257731863</v>
      </c>
      <c r="E16">
        <v>1.1460624358542341E-2</v>
      </c>
      <c r="F16" s="18">
        <f t="shared" si="0"/>
        <v>4.2912022731239998E-4</v>
      </c>
      <c r="G16" s="18">
        <f t="shared" si="1"/>
        <v>0.100340204787619</v>
      </c>
      <c r="I16" s="6" t="s">
        <v>31</v>
      </c>
      <c r="J16" s="20">
        <v>4.2912022731239998E-4</v>
      </c>
      <c r="L16" s="2" t="str">
        <f>_xlfn.XLOOKUP(I16,Sheet!$B$2:$B$900,Sheet!$A$2:$A$900)</f>
        <v>AFL</v>
      </c>
      <c r="M16" s="17">
        <f t="shared" si="2"/>
        <v>4.2912022731239998E-4</v>
      </c>
      <c r="P16" s="7"/>
      <c r="R16" s="6" t="s">
        <v>30</v>
      </c>
      <c r="S16" s="20">
        <v>0.100340204787619</v>
      </c>
      <c r="V16" s="12"/>
    </row>
    <row r="17" spans="1:22">
      <c r="A17" s="1" t="s">
        <v>32</v>
      </c>
      <c r="B17">
        <v>0.22332081993643951</v>
      </c>
      <c r="C17">
        <v>0.12722845415451711</v>
      </c>
      <c r="D17">
        <v>0.98740871093989446</v>
      </c>
      <c r="E17">
        <v>-9.6092365781922373E-2</v>
      </c>
      <c r="F17" s="18">
        <f t="shared" si="0"/>
        <v>4.2235828810970001E-4</v>
      </c>
      <c r="G17" s="18">
        <f t="shared" si="1"/>
        <v>0.1130399514827222</v>
      </c>
      <c r="I17" s="6" t="s">
        <v>33</v>
      </c>
      <c r="J17" s="20">
        <v>4.2235828810970001E-4</v>
      </c>
      <c r="L17" s="2" t="str">
        <f>_xlfn.XLOOKUP(I17,Sheet!$B$2:$B$900,Sheet!$A$2:$A$900)</f>
        <v>AIG</v>
      </c>
      <c r="M17" s="17">
        <f t="shared" si="2"/>
        <v>4.2235828810970001E-4</v>
      </c>
      <c r="P17" s="7"/>
      <c r="R17" s="6" t="s">
        <v>32</v>
      </c>
      <c r="S17" s="20">
        <v>0.1130399514827222</v>
      </c>
      <c r="V17" s="12"/>
    </row>
    <row r="18" spans="1:22">
      <c r="A18" s="1" t="s">
        <v>34</v>
      </c>
      <c r="B18">
        <v>0.15868106035143831</v>
      </c>
      <c r="C18">
        <v>0.35589566477506979</v>
      </c>
      <c r="D18">
        <v>0.61819398465486897</v>
      </c>
      <c r="E18">
        <v>0.19721460442363151</v>
      </c>
      <c r="F18" s="18">
        <f t="shared" si="0"/>
        <v>-6.367134662847471E-5</v>
      </c>
      <c r="G18" s="18">
        <f t="shared" si="1"/>
        <v>5.9281007670159397E-2</v>
      </c>
      <c r="I18" s="6" t="s">
        <v>35</v>
      </c>
      <c r="J18" s="20">
        <v>-6.367134662847471E-5</v>
      </c>
      <c r="L18" s="2" t="str">
        <f>_xlfn.XLOOKUP(I18,Sheet!$B$2:$B$900,Sheet!$A$2:$A$900)</f>
        <v>AIZ</v>
      </c>
      <c r="M18" s="17">
        <f t="shared" si="2"/>
        <v>-6.367134662847471E-5</v>
      </c>
      <c r="P18" s="7"/>
      <c r="R18" s="6" t="s">
        <v>34</v>
      </c>
      <c r="S18" s="20">
        <v>5.9281007670159397E-2</v>
      </c>
      <c r="V18" s="12"/>
    </row>
    <row r="19" spans="1:22">
      <c r="A19" s="1" t="s">
        <v>36</v>
      </c>
      <c r="B19">
        <v>0.1623422831770715</v>
      </c>
      <c r="C19">
        <v>0.20478428824487449</v>
      </c>
      <c r="D19">
        <v>0.63910646007422867</v>
      </c>
      <c r="E19">
        <v>4.2442005067802963E-2</v>
      </c>
      <c r="F19" s="18">
        <f t="shared" si="0"/>
        <v>8.1994172374109996E-4</v>
      </c>
      <c r="G19" s="18">
        <f t="shared" si="1"/>
        <v>0.1199159526813556</v>
      </c>
      <c r="I19" s="6" t="s">
        <v>37</v>
      </c>
      <c r="J19" s="20">
        <v>8.1994172374109996E-4</v>
      </c>
      <c r="L19" s="2" t="str">
        <f>_xlfn.XLOOKUP(I19,Sheet!$B$2:$B$900,Sheet!$A$2:$A$900)</f>
        <v>AJG</v>
      </c>
      <c r="M19" s="17">
        <f t="shared" si="2"/>
        <v>8.1994172374109996E-4</v>
      </c>
      <c r="P19" s="7"/>
      <c r="R19" s="6" t="s">
        <v>36</v>
      </c>
      <c r="S19" s="20">
        <v>0.1199159526813556</v>
      </c>
      <c r="V19" s="12"/>
    </row>
    <row r="20" spans="1:22">
      <c r="A20" s="1" t="s">
        <v>38</v>
      </c>
      <c r="B20">
        <v>0.20084250385642299</v>
      </c>
      <c r="C20">
        <v>0.36768078196866988</v>
      </c>
      <c r="D20">
        <v>0.85901520557857003</v>
      </c>
      <c r="E20">
        <v>0.16683827811224691</v>
      </c>
      <c r="F20" s="18">
        <f t="shared" si="0"/>
        <v>-1.095323417844E-4</v>
      </c>
      <c r="G20" s="18">
        <f t="shared" si="1"/>
        <v>-7.0159451099866599E-2</v>
      </c>
      <c r="I20" s="6" t="s">
        <v>39</v>
      </c>
      <c r="J20" s="20">
        <v>-1.095323417844E-4</v>
      </c>
      <c r="L20" s="2" t="str">
        <f>_xlfn.XLOOKUP(I20,Sheet!$B$2:$B$900,Sheet!$A$2:$A$900)</f>
        <v>AKAM</v>
      </c>
      <c r="M20" s="17">
        <f t="shared" si="2"/>
        <v>-1.095323417844E-4</v>
      </c>
      <c r="P20" s="7"/>
      <c r="R20" s="6" t="s">
        <v>38</v>
      </c>
      <c r="S20" s="20">
        <v>-7.0159451099866599E-2</v>
      </c>
      <c r="V20" s="12"/>
    </row>
    <row r="21" spans="1:22">
      <c r="A21" s="1" t="s">
        <v>40</v>
      </c>
      <c r="B21">
        <v>0.37010449418359642</v>
      </c>
      <c r="C21">
        <v>-0.28463956169990529</v>
      </c>
      <c r="D21">
        <v>1.8258198445550879</v>
      </c>
      <c r="E21">
        <v>-0.65474405588350182</v>
      </c>
      <c r="F21" s="18">
        <f t="shared" si="0"/>
        <v>1.6576685627522E-3</v>
      </c>
      <c r="G21" s="18">
        <f t="shared" si="1"/>
        <v>0.17246689143722971</v>
      </c>
      <c r="I21" s="6" t="s">
        <v>41</v>
      </c>
      <c r="J21" s="20">
        <v>1.6576685627522E-3</v>
      </c>
      <c r="L21" s="2" t="str">
        <f>_xlfn.XLOOKUP(I21,Sheet!$B$2:$B$900,Sheet!$A$2:$A$900)</f>
        <v>ALB</v>
      </c>
      <c r="M21" s="17">
        <f t="shared" si="2"/>
        <v>1.6576685627522E-3</v>
      </c>
      <c r="P21" s="7"/>
      <c r="R21" s="6" t="s">
        <v>40</v>
      </c>
      <c r="S21" s="20">
        <v>0.17246689143722971</v>
      </c>
      <c r="V21" s="12"/>
    </row>
    <row r="22" spans="1:22">
      <c r="A22" s="1" t="s">
        <v>42</v>
      </c>
      <c r="B22">
        <v>0.39719658352654919</v>
      </c>
      <c r="C22">
        <v>0.41622964425843911</v>
      </c>
      <c r="D22">
        <v>1.9805666817257011</v>
      </c>
      <c r="E22">
        <v>1.9033060731889869E-2</v>
      </c>
      <c r="F22" s="18">
        <f t="shared" si="0"/>
        <v>-2.1298688372000001E-4</v>
      </c>
      <c r="G22" s="18">
        <f t="shared" si="1"/>
        <v>-3.7928925779846398E-2</v>
      </c>
      <c r="I22" s="6" t="s">
        <v>43</v>
      </c>
      <c r="J22" s="20">
        <v>-2.1298688372000001E-4</v>
      </c>
      <c r="L22" s="2" t="str">
        <f>_xlfn.XLOOKUP(I22,Sheet!$B$2:$B$900,Sheet!$A$2:$A$900)</f>
        <v>ALGN</v>
      </c>
      <c r="M22" s="17">
        <f t="shared" si="2"/>
        <v>-2.1298688372000001E-4</v>
      </c>
      <c r="P22" s="7"/>
      <c r="R22" s="6" t="s">
        <v>42</v>
      </c>
      <c r="S22" s="20">
        <v>-3.7928925779846398E-2</v>
      </c>
      <c r="V22" s="12"/>
    </row>
    <row r="23" spans="1:22">
      <c r="A23" s="1" t="s">
        <v>44</v>
      </c>
      <c r="B23">
        <v>0.17359103116376609</v>
      </c>
      <c r="C23">
        <v>9.7175606087195887E-2</v>
      </c>
      <c r="D23">
        <v>0.70335798940572658</v>
      </c>
      <c r="E23">
        <v>-7.6415425076570231E-2</v>
      </c>
      <c r="F23" s="18">
        <f t="shared" si="0"/>
        <v>2.4616326058140003E-4</v>
      </c>
      <c r="G23" s="18">
        <f t="shared" si="1"/>
        <v>5.0911684511826399E-2</v>
      </c>
      <c r="I23" s="6" t="s">
        <v>45</v>
      </c>
      <c r="J23" s="20">
        <v>2.4616326058140003E-4</v>
      </c>
      <c r="L23" s="2" t="str">
        <f>_xlfn.XLOOKUP(I23,Sheet!$B$2:$B$900,Sheet!$A$2:$A$900)</f>
        <v>ALL</v>
      </c>
      <c r="M23" s="17">
        <f t="shared" si="2"/>
        <v>2.4616326058140003E-4</v>
      </c>
      <c r="P23" s="7"/>
      <c r="R23" s="6" t="s">
        <v>44</v>
      </c>
      <c r="S23" s="20">
        <v>5.0911684511826399E-2</v>
      </c>
      <c r="V23" s="12"/>
    </row>
    <row r="24" spans="1:22">
      <c r="A24" s="1" t="s">
        <v>46</v>
      </c>
      <c r="B24">
        <v>0.33301410619494898</v>
      </c>
      <c r="C24">
        <v>0.5753957714704131</v>
      </c>
      <c r="D24">
        <v>1.6139638980454809</v>
      </c>
      <c r="E24">
        <v>0.24238166527546409</v>
      </c>
      <c r="F24" s="18">
        <f t="shared" si="0"/>
        <v>6.6030774329590004E-4</v>
      </c>
      <c r="G24" s="18">
        <f t="shared" si="1"/>
        <v>9.9207969995442805E-2</v>
      </c>
      <c r="I24" s="6" t="s">
        <v>47</v>
      </c>
      <c r="J24" s="20">
        <v>6.6030774329590004E-4</v>
      </c>
      <c r="L24" s="2" t="str">
        <f>_xlfn.XLOOKUP(I24,Sheet!$B$2:$B$900,Sheet!$A$2:$A$900)</f>
        <v>AMAT</v>
      </c>
      <c r="M24" s="17">
        <f t="shared" si="2"/>
        <v>6.6030774329590004E-4</v>
      </c>
      <c r="P24" s="7"/>
      <c r="R24" s="6" t="s">
        <v>46</v>
      </c>
      <c r="S24" s="20">
        <v>9.9207969995442805E-2</v>
      </c>
      <c r="V24" s="12"/>
    </row>
    <row r="25" spans="1:22">
      <c r="A25" s="1" t="s">
        <v>48</v>
      </c>
      <c r="B25">
        <v>0.3931886573666441</v>
      </c>
      <c r="C25">
        <v>0.93089535982571614</v>
      </c>
      <c r="D25">
        <v>1.957673877519738</v>
      </c>
      <c r="E25">
        <v>0.53770670245907204</v>
      </c>
      <c r="F25" s="18">
        <f t="shared" si="0"/>
        <v>5.0418607216190005E-4</v>
      </c>
      <c r="G25" s="18">
        <f t="shared" si="1"/>
        <v>6.4694704630178707E-2</v>
      </c>
      <c r="I25" s="6" t="s">
        <v>49</v>
      </c>
      <c r="J25" s="20">
        <v>5.0418607216190005E-4</v>
      </c>
      <c r="L25" s="2" t="str">
        <f>_xlfn.XLOOKUP(I25,Sheet!$B$2:$B$900,Sheet!$A$2:$A$900)</f>
        <v>AMD</v>
      </c>
      <c r="M25" s="17">
        <f t="shared" si="2"/>
        <v>5.0418607216190005E-4</v>
      </c>
      <c r="P25" s="7"/>
      <c r="R25" s="6" t="s">
        <v>48</v>
      </c>
      <c r="S25" s="20">
        <v>6.4694704630178707E-2</v>
      </c>
      <c r="V25" s="12"/>
    </row>
    <row r="26" spans="1:22">
      <c r="A26" s="1" t="s">
        <v>50</v>
      </c>
      <c r="B26">
        <v>0.20655568468331589</v>
      </c>
      <c r="C26">
        <v>0.18888417646009281</v>
      </c>
      <c r="D26">
        <v>0.89164822446293468</v>
      </c>
      <c r="E26">
        <v>-1.767150822322314E-2</v>
      </c>
      <c r="F26" s="18">
        <f t="shared" si="0"/>
        <v>3.0334960373399998E-4</v>
      </c>
      <c r="G26" s="18">
        <f t="shared" si="1"/>
        <v>5.4379650724781702E-2</v>
      </c>
      <c r="I26" s="6" t="s">
        <v>51</v>
      </c>
      <c r="J26" s="20">
        <v>3.0334960373399998E-4</v>
      </c>
      <c r="L26" s="2" t="str">
        <f>_xlfn.XLOOKUP(I26,Sheet!$B$2:$B$900,Sheet!$A$2:$A$900)</f>
        <v>AME</v>
      </c>
      <c r="M26" s="17">
        <f t="shared" si="2"/>
        <v>3.0334960373399998E-4</v>
      </c>
      <c r="P26" s="7"/>
      <c r="R26" s="6" t="s">
        <v>50</v>
      </c>
      <c r="S26" s="20">
        <v>5.4379650724781702E-2</v>
      </c>
      <c r="V26" s="12"/>
    </row>
    <row r="27" spans="1:22">
      <c r="A27" s="1" t="s">
        <v>52</v>
      </c>
      <c r="B27">
        <v>0.1418200591862534</v>
      </c>
      <c r="C27">
        <v>0.14747901705858391</v>
      </c>
      <c r="D27">
        <v>0.52188592333064743</v>
      </c>
      <c r="E27">
        <v>5.6589578723304779E-3</v>
      </c>
      <c r="F27" s="18">
        <f t="shared" si="0"/>
        <v>1.3804722337670001E-4</v>
      </c>
      <c r="G27" s="18">
        <f t="shared" si="1"/>
        <v>1.8726619129977001E-3</v>
      </c>
      <c r="I27" s="6" t="s">
        <v>53</v>
      </c>
      <c r="J27" s="20">
        <v>1.3804722337670001E-4</v>
      </c>
      <c r="L27" s="2" t="str">
        <f>_xlfn.XLOOKUP(I27,Sheet!$B$2:$B$900,Sheet!$A$2:$A$900)</f>
        <v>AMGN</v>
      </c>
      <c r="M27" s="17">
        <f t="shared" si="2"/>
        <v>1.3804722337670001E-4</v>
      </c>
      <c r="P27" s="7"/>
      <c r="R27" s="6" t="s">
        <v>52</v>
      </c>
      <c r="S27" s="20">
        <v>1.8726619129977001E-3</v>
      </c>
      <c r="V27" s="12"/>
    </row>
    <row r="28" spans="1:22">
      <c r="A28" s="1" t="s">
        <v>54</v>
      </c>
      <c r="B28">
        <v>0.28551797734178758</v>
      </c>
      <c r="C28">
        <v>0.24768266250784571</v>
      </c>
      <c r="D28">
        <v>1.3426715800247411</v>
      </c>
      <c r="E28">
        <v>-3.7835314833941897E-2</v>
      </c>
      <c r="F28" s="18">
        <f t="shared" si="0"/>
        <v>8.2872066280150001E-4</v>
      </c>
      <c r="G28" s="18">
        <f t="shared" si="1"/>
        <v>0.12332323783121669</v>
      </c>
      <c r="I28" s="6" t="s">
        <v>55</v>
      </c>
      <c r="J28" s="20">
        <v>8.2872066280150001E-4</v>
      </c>
      <c r="L28" s="2" t="str">
        <f>_xlfn.XLOOKUP(I28,Sheet!$B$2:$B$900,Sheet!$A$2:$A$900)</f>
        <v>AMP</v>
      </c>
      <c r="M28" s="17">
        <f t="shared" si="2"/>
        <v>8.2872066280150001E-4</v>
      </c>
      <c r="P28" s="7"/>
      <c r="R28" s="6" t="s">
        <v>54</v>
      </c>
      <c r="S28" s="20">
        <v>0.12332323783121669</v>
      </c>
      <c r="V28" s="12"/>
    </row>
    <row r="29" spans="1:22">
      <c r="A29" s="1" t="s">
        <v>56</v>
      </c>
      <c r="B29">
        <v>0.2157607291626687</v>
      </c>
      <c r="C29">
        <v>8.7562176869068087E-2</v>
      </c>
      <c r="D29">
        <v>0.94422635903066165</v>
      </c>
      <c r="E29">
        <v>-0.12819855229360061</v>
      </c>
      <c r="F29" s="18">
        <f t="shared" si="0"/>
        <v>-1.1595842333139999E-4</v>
      </c>
      <c r="G29" s="18">
        <f t="shared" si="1"/>
        <v>-3.11577951215114E-2</v>
      </c>
      <c r="I29" s="6" t="s">
        <v>57</v>
      </c>
      <c r="J29" s="20">
        <v>-1.1595842333139999E-4</v>
      </c>
      <c r="L29" s="2" t="str">
        <f>_xlfn.XLOOKUP(I29,Sheet!$B$2:$B$900,Sheet!$A$2:$A$900)</f>
        <v>AMT</v>
      </c>
      <c r="M29" s="17">
        <f t="shared" si="2"/>
        <v>-1.1595842333139999E-4</v>
      </c>
      <c r="P29" s="7"/>
      <c r="R29" s="6" t="s">
        <v>56</v>
      </c>
      <c r="S29" s="20">
        <v>-3.11577951215114E-2</v>
      </c>
      <c r="V29" s="12"/>
    </row>
    <row r="30" spans="1:22">
      <c r="A30" s="1" t="s">
        <v>58</v>
      </c>
      <c r="B30">
        <v>0.31849228834904447</v>
      </c>
      <c r="C30">
        <v>0.64702876813576871</v>
      </c>
      <c r="D30">
        <v>1.5310169775191751</v>
      </c>
      <c r="E30">
        <v>0.32853647978672418</v>
      </c>
      <c r="F30" s="18">
        <f t="shared" si="0"/>
        <v>-2.0655200529589999E-4</v>
      </c>
      <c r="G30" s="18">
        <f t="shared" si="1"/>
        <v>-6.5455843513241005E-2</v>
      </c>
      <c r="I30" s="6" t="s">
        <v>59</v>
      </c>
      <c r="J30" s="20">
        <v>-2.0655200529589999E-4</v>
      </c>
      <c r="L30" s="2" t="str">
        <f>_xlfn.XLOOKUP(I30,Sheet!$B$2:$B$900,Sheet!$A$2:$A$900)</f>
        <v>AMZN</v>
      </c>
      <c r="M30" s="17">
        <f t="shared" si="2"/>
        <v>-2.0655200529589999E-4</v>
      </c>
      <c r="P30" s="7"/>
      <c r="R30" s="6" t="s">
        <v>58</v>
      </c>
      <c r="S30" s="20">
        <v>-6.5455843513241005E-2</v>
      </c>
      <c r="V30" s="12"/>
    </row>
    <row r="31" spans="1:22">
      <c r="A31" s="1" t="s">
        <v>60</v>
      </c>
      <c r="B31">
        <v>0.28459074474157919</v>
      </c>
      <c r="C31">
        <v>0.45845298045148042</v>
      </c>
      <c r="D31">
        <v>1.337375336151212</v>
      </c>
      <c r="E31">
        <v>0.1738622357099012</v>
      </c>
      <c r="F31" s="18">
        <f t="shared" si="0"/>
        <v>-1.931918478094E-4</v>
      </c>
      <c r="G31" s="18">
        <f t="shared" si="1"/>
        <v>-8.0486915572359097E-2</v>
      </c>
      <c r="I31" s="6" t="s">
        <v>61</v>
      </c>
      <c r="J31" s="20">
        <v>-1.931918478094E-4</v>
      </c>
      <c r="L31" s="2" t="str">
        <f>_xlfn.XLOOKUP(I31,Sheet!$B$2:$B$900,Sheet!$A$2:$A$900)</f>
        <v>ANSS</v>
      </c>
      <c r="M31" s="17">
        <f t="shared" si="2"/>
        <v>-1.931918478094E-4</v>
      </c>
      <c r="P31" s="7"/>
      <c r="R31" s="6" t="s">
        <v>60</v>
      </c>
      <c r="S31" s="20">
        <v>-8.0486915572359097E-2</v>
      </c>
      <c r="V31" s="12"/>
    </row>
    <row r="32" spans="1:22">
      <c r="A32" s="1" t="s">
        <v>62</v>
      </c>
      <c r="B32">
        <v>0.1649360824132747</v>
      </c>
      <c r="C32">
        <v>-3.8373288758243311E-3</v>
      </c>
      <c r="D32">
        <v>0.65392193713016855</v>
      </c>
      <c r="E32">
        <v>-0.16877341128909901</v>
      </c>
      <c r="F32" s="18">
        <f t="shared" si="0"/>
        <v>4.1094533954339998E-4</v>
      </c>
      <c r="G32" s="18">
        <f t="shared" si="1"/>
        <v>7.58323325914428E-2</v>
      </c>
      <c r="I32" s="6" t="s">
        <v>63</v>
      </c>
      <c r="J32" s="20">
        <v>4.1094533954339998E-4</v>
      </c>
      <c r="L32" s="2" t="str">
        <f>_xlfn.XLOOKUP(I32,Sheet!$B$2:$B$900,Sheet!$A$2:$A$900)</f>
        <v>AON</v>
      </c>
      <c r="M32" s="17">
        <f t="shared" si="2"/>
        <v>4.1094533954339998E-4</v>
      </c>
      <c r="P32" s="7"/>
      <c r="R32" s="6" t="s">
        <v>62</v>
      </c>
      <c r="S32" s="20">
        <v>7.58323325914428E-2</v>
      </c>
      <c r="V32" s="12"/>
    </row>
    <row r="33" spans="1:22">
      <c r="A33" s="1" t="s">
        <v>64</v>
      </c>
      <c r="B33">
        <v>0.23510408524498311</v>
      </c>
      <c r="C33">
        <v>0.42117496823464889</v>
      </c>
      <c r="D33">
        <v>1.054713340529625</v>
      </c>
      <c r="E33">
        <v>0.1860708829896659</v>
      </c>
      <c r="F33" s="18">
        <f t="shared" si="0"/>
        <v>2.3237547898809999E-4</v>
      </c>
      <c r="G33" s="18">
        <f t="shared" si="1"/>
        <v>4.8548124776367198E-2</v>
      </c>
      <c r="I33" s="6" t="s">
        <v>65</v>
      </c>
      <c r="J33" s="20">
        <v>2.3237547898809999E-4</v>
      </c>
      <c r="L33" s="2" t="str">
        <f>_xlfn.XLOOKUP(I33,Sheet!$B$2:$B$900,Sheet!$A$2:$A$900)</f>
        <v>AOS</v>
      </c>
      <c r="M33" s="17">
        <f t="shared" si="2"/>
        <v>2.3237547898809999E-4</v>
      </c>
      <c r="P33" s="7"/>
      <c r="R33" s="6" t="s">
        <v>64</v>
      </c>
      <c r="S33" s="20">
        <v>4.8548124776367198E-2</v>
      </c>
      <c r="V33" s="12"/>
    </row>
    <row r="34" spans="1:22">
      <c r="A34" s="1" t="s">
        <v>66</v>
      </c>
      <c r="B34">
        <v>0.24008662130231889</v>
      </c>
      <c r="C34">
        <v>-0.16725911549208181</v>
      </c>
      <c r="D34">
        <v>1.0831730021747989</v>
      </c>
      <c r="E34">
        <v>-0.40734573679440073</v>
      </c>
      <c r="F34" s="18">
        <f t="shared" si="0"/>
        <v>1.8920749432991999E-3</v>
      </c>
      <c r="G34" s="18">
        <f t="shared" si="1"/>
        <v>0.18589692213788689</v>
      </c>
      <c r="I34" s="6" t="s">
        <v>67</v>
      </c>
      <c r="J34" s="20">
        <v>1.8920749432991999E-3</v>
      </c>
      <c r="L34" s="2" t="str">
        <f>_xlfn.XLOOKUP(I34,Sheet!$B$2:$B$900,Sheet!$A$2:$A$900)</f>
        <v>APA</v>
      </c>
      <c r="M34" s="17">
        <f t="shared" si="2"/>
        <v>1.8920749432991999E-3</v>
      </c>
      <c r="P34" s="7"/>
      <c r="R34" s="6" t="s">
        <v>66</v>
      </c>
      <c r="S34" s="20">
        <v>0.18589692213788689</v>
      </c>
      <c r="V34" s="12"/>
    </row>
    <row r="35" spans="1:22">
      <c r="A35" s="1" t="s">
        <v>68</v>
      </c>
      <c r="B35">
        <v>0.18386333176189379</v>
      </c>
      <c r="C35">
        <v>-6.2709457527345247E-2</v>
      </c>
      <c r="D35">
        <v>0.76203216576413091</v>
      </c>
      <c r="E35">
        <v>-0.24657278928923909</v>
      </c>
      <c r="F35" s="18">
        <f t="shared" si="0"/>
        <v>3.5069720897159997E-4</v>
      </c>
      <c r="G35" s="18">
        <f t="shared" si="1"/>
        <v>-1.4725746884076499E-2</v>
      </c>
      <c r="I35" s="6" t="s">
        <v>69</v>
      </c>
      <c r="J35" s="20">
        <v>3.5069720897159997E-4</v>
      </c>
      <c r="L35" s="2" t="str">
        <f>_xlfn.XLOOKUP(I35,Sheet!$B$2:$B$900,Sheet!$A$2:$A$900)</f>
        <v>APD</v>
      </c>
      <c r="M35" s="17">
        <f t="shared" si="2"/>
        <v>3.5069720897159997E-4</v>
      </c>
      <c r="P35" s="7"/>
      <c r="R35" s="6" t="s">
        <v>68</v>
      </c>
      <c r="S35" s="20">
        <v>-1.4725746884076499E-2</v>
      </c>
      <c r="V35" s="12"/>
    </row>
    <row r="36" spans="1:22">
      <c r="A36" s="1" t="s">
        <v>70</v>
      </c>
      <c r="B36">
        <v>0.22202720856244659</v>
      </c>
      <c r="C36">
        <v>0.29082860407471911</v>
      </c>
      <c r="D36">
        <v>0.98001975447665268</v>
      </c>
      <c r="E36">
        <v>6.8801395512272545E-2</v>
      </c>
      <c r="F36" s="18">
        <f t="shared" si="0"/>
        <v>3.1383416354410001E-4</v>
      </c>
      <c r="G36" s="18">
        <f t="shared" si="1"/>
        <v>7.9533786999283707E-2</v>
      </c>
      <c r="I36" s="6" t="s">
        <v>71</v>
      </c>
      <c r="J36" s="20">
        <v>3.1383416354410001E-4</v>
      </c>
      <c r="L36" s="2" t="str">
        <f>_xlfn.XLOOKUP(I36,Sheet!$B$2:$B$900,Sheet!$A$2:$A$900)</f>
        <v>APH</v>
      </c>
      <c r="M36" s="17">
        <f t="shared" si="2"/>
        <v>3.1383416354410001E-4</v>
      </c>
      <c r="P36" s="7"/>
      <c r="R36" s="6" t="s">
        <v>70</v>
      </c>
      <c r="S36" s="20">
        <v>7.9533786999283707E-2</v>
      </c>
      <c r="V36" s="12"/>
    </row>
    <row r="37" spans="1:22">
      <c r="A37" s="1" t="s">
        <v>72</v>
      </c>
      <c r="B37">
        <v>0.30040151591842701</v>
      </c>
      <c r="C37">
        <v>-3.5891971787703432E-2</v>
      </c>
      <c r="D37">
        <v>1.4276846069451199</v>
      </c>
      <c r="E37">
        <v>-0.33629348770613038</v>
      </c>
      <c r="F37" s="18">
        <f t="shared" si="0"/>
        <v>-1.4309893759839999E-4</v>
      </c>
      <c r="G37" s="18">
        <f t="shared" si="1"/>
        <v>-1.6917393409362401E-2</v>
      </c>
      <c r="I37" s="6" t="s">
        <v>73</v>
      </c>
      <c r="J37" s="20">
        <v>-1.4309893759839999E-4</v>
      </c>
      <c r="L37" s="2" t="str">
        <f>_xlfn.XLOOKUP(I37,Sheet!$B$2:$B$900,Sheet!$A$2:$A$900)</f>
        <v>ARE</v>
      </c>
      <c r="M37" s="17">
        <f t="shared" si="2"/>
        <v>-1.4309893759839999E-4</v>
      </c>
      <c r="P37" s="7"/>
      <c r="R37" s="6" t="s">
        <v>72</v>
      </c>
      <c r="S37" s="20">
        <v>-1.6917393409362401E-2</v>
      </c>
      <c r="V37" s="12"/>
    </row>
    <row r="38" spans="1:22">
      <c r="A38" s="1" t="s">
        <v>74</v>
      </c>
      <c r="B38">
        <v>0.13828510431769839</v>
      </c>
      <c r="C38">
        <v>7.7262788365346391E-2</v>
      </c>
      <c r="D38">
        <v>0.50169467567436254</v>
      </c>
      <c r="E38">
        <v>-6.1022315952352003E-2</v>
      </c>
      <c r="F38" s="18">
        <f t="shared" si="0"/>
        <v>2.595670973132603E-5</v>
      </c>
      <c r="G38" s="18">
        <f t="shared" si="1"/>
        <v>6.5765648569118002E-3</v>
      </c>
      <c r="I38" s="6" t="s">
        <v>75</v>
      </c>
      <c r="J38" s="20">
        <v>2.595670973132603E-5</v>
      </c>
      <c r="L38" s="2" t="str">
        <f>_xlfn.XLOOKUP(I38,Sheet!$B$2:$B$900,Sheet!$A$2:$A$900)</f>
        <v>ATO</v>
      </c>
      <c r="M38" s="17">
        <f t="shared" si="2"/>
        <v>2.595670973132603E-5</v>
      </c>
      <c r="P38" s="7"/>
      <c r="R38" s="6" t="s">
        <v>74</v>
      </c>
      <c r="S38" s="20">
        <v>6.5765648569118002E-3</v>
      </c>
      <c r="V38" s="12"/>
    </row>
    <row r="39" spans="1:22">
      <c r="A39" s="1" t="s">
        <v>76</v>
      </c>
      <c r="B39">
        <v>0.2204180431580679</v>
      </c>
      <c r="C39">
        <v>0.2103816247665827</v>
      </c>
      <c r="D39">
        <v>0.97082839039764912</v>
      </c>
      <c r="E39">
        <v>-1.0036418391485171E-2</v>
      </c>
      <c r="F39" s="18">
        <f t="shared" si="0"/>
        <v>-2.7543726691649998E-4</v>
      </c>
      <c r="G39" s="18">
        <f t="shared" si="1"/>
        <v>3.6918573475833202E-2</v>
      </c>
      <c r="I39" s="6" t="s">
        <v>77</v>
      </c>
      <c r="J39" s="20">
        <v>-2.7543726691649998E-4</v>
      </c>
      <c r="L39" s="2" t="str">
        <f>_xlfn.XLOOKUP(I39,Sheet!$B$2:$B$900,Sheet!$A$2:$A$900)</f>
        <v>AVB</v>
      </c>
      <c r="M39" s="17">
        <f t="shared" si="2"/>
        <v>-2.7543726691649998E-4</v>
      </c>
      <c r="P39" s="7"/>
      <c r="R39" s="6" t="s">
        <v>76</v>
      </c>
      <c r="S39" s="20">
        <v>3.6918573475833202E-2</v>
      </c>
      <c r="V39" s="12"/>
    </row>
    <row r="40" spans="1:22">
      <c r="A40" s="1" t="s">
        <v>78</v>
      </c>
      <c r="B40">
        <v>0.23696109325573941</v>
      </c>
      <c r="C40">
        <v>0.15284746605836649</v>
      </c>
      <c r="D40">
        <v>1.065320352511143</v>
      </c>
      <c r="E40">
        <v>-8.411362719737292E-2</v>
      </c>
      <c r="F40" s="18">
        <f t="shared" si="0"/>
        <v>4.2135722177749998E-4</v>
      </c>
      <c r="G40" s="18">
        <f t="shared" si="1"/>
        <v>7.4126483326953596E-2</v>
      </c>
      <c r="I40" s="6" t="s">
        <v>79</v>
      </c>
      <c r="J40" s="20">
        <v>4.2135722177749998E-4</v>
      </c>
      <c r="L40" s="2" t="str">
        <f>_xlfn.XLOOKUP(I40,Sheet!$B$2:$B$900,Sheet!$A$2:$A$900)</f>
        <v>AVY</v>
      </c>
      <c r="M40" s="17">
        <f t="shared" si="2"/>
        <v>4.2135722177749998E-4</v>
      </c>
      <c r="P40" s="7"/>
      <c r="R40" s="6" t="s">
        <v>78</v>
      </c>
      <c r="S40" s="20">
        <v>7.4126483326953596E-2</v>
      </c>
      <c r="V40" s="12"/>
    </row>
    <row r="41" spans="1:22">
      <c r="A41" s="1" t="s">
        <v>80</v>
      </c>
      <c r="B41">
        <v>0.18784883083402559</v>
      </c>
      <c r="C41">
        <v>-0.1012035061164319</v>
      </c>
      <c r="D41">
        <v>0.78479686907481305</v>
      </c>
      <c r="E41">
        <v>-0.28905233695045751</v>
      </c>
      <c r="F41" s="18">
        <f t="shared" si="0"/>
        <v>2.8330572839940001E-4</v>
      </c>
      <c r="G41" s="18">
        <f t="shared" si="1"/>
        <v>7.3290835501354E-3</v>
      </c>
      <c r="I41" s="6" t="s">
        <v>81</v>
      </c>
      <c r="J41" s="20">
        <v>2.8330572839940001E-4</v>
      </c>
      <c r="L41" s="2" t="str">
        <f>_xlfn.XLOOKUP(I41,Sheet!$B$2:$B$900,Sheet!$A$2:$A$900)</f>
        <v>AWK</v>
      </c>
      <c r="M41" s="17">
        <f t="shared" si="2"/>
        <v>2.8330572839940001E-4</v>
      </c>
      <c r="P41" s="7"/>
      <c r="R41" s="6" t="s">
        <v>80</v>
      </c>
      <c r="S41" s="20">
        <v>7.3290835501354E-3</v>
      </c>
      <c r="V41" s="12"/>
    </row>
    <row r="42" spans="1:22">
      <c r="A42" s="1" t="s">
        <v>82</v>
      </c>
      <c r="B42">
        <v>0.19824005222421101</v>
      </c>
      <c r="C42">
        <v>0.50773495070323094</v>
      </c>
      <c r="D42">
        <v>0.84415030705131566</v>
      </c>
      <c r="E42">
        <v>0.3094948984790199</v>
      </c>
      <c r="F42" s="18">
        <f t="shared" si="0"/>
        <v>1.2283165288278E-3</v>
      </c>
      <c r="G42" s="18">
        <f t="shared" si="1"/>
        <v>7.06673379230532E-2</v>
      </c>
      <c r="I42" s="6" t="s">
        <v>83</v>
      </c>
      <c r="J42" s="20">
        <v>1.2283165288278E-3</v>
      </c>
      <c r="L42" s="2" t="str">
        <f>_xlfn.XLOOKUP(I42,Sheet!$B$2:$B$900,Sheet!$A$2:$A$900)</f>
        <v>AXON</v>
      </c>
      <c r="M42" s="17">
        <f t="shared" si="2"/>
        <v>1.2283165288278E-3</v>
      </c>
      <c r="P42" s="7"/>
      <c r="R42" s="6" t="s">
        <v>82</v>
      </c>
      <c r="S42" s="20">
        <v>7.06673379230532E-2</v>
      </c>
      <c r="V42" s="12"/>
    </row>
    <row r="43" spans="1:22">
      <c r="A43" s="1" t="s">
        <v>84</v>
      </c>
      <c r="B43">
        <v>0.26160108458653258</v>
      </c>
      <c r="C43">
        <v>0.28545214020634968</v>
      </c>
      <c r="D43">
        <v>1.2060610933999001</v>
      </c>
      <c r="E43">
        <v>2.38510556198171E-2</v>
      </c>
      <c r="F43" s="18">
        <f t="shared" si="0"/>
        <v>2.2705071433800001E-4</v>
      </c>
      <c r="G43" s="18">
        <f t="shared" si="1"/>
        <v>8.3025563533410202E-2</v>
      </c>
      <c r="I43" s="6" t="s">
        <v>85</v>
      </c>
      <c r="J43" s="20">
        <v>2.2705071433800001E-4</v>
      </c>
      <c r="L43" s="2" t="str">
        <f>_xlfn.XLOOKUP(I43,Sheet!$B$2:$B$900,Sheet!$A$2:$A$900)</f>
        <v>AXP</v>
      </c>
      <c r="M43" s="17">
        <f t="shared" si="2"/>
        <v>2.2705071433800001E-4</v>
      </c>
      <c r="P43" s="7"/>
      <c r="R43" s="6" t="s">
        <v>84</v>
      </c>
      <c r="S43" s="20">
        <v>8.3025563533410202E-2</v>
      </c>
      <c r="V43" s="12"/>
    </row>
    <row r="44" spans="1:22">
      <c r="A44" s="1" t="s">
        <v>86</v>
      </c>
      <c r="B44">
        <v>0.15284452359516709</v>
      </c>
      <c r="C44">
        <v>6.9790647285731588E-2</v>
      </c>
      <c r="D44">
        <v>0.58485637116815092</v>
      </c>
      <c r="E44">
        <v>-8.3053876309435559E-2</v>
      </c>
      <c r="F44" s="18">
        <f t="shared" si="0"/>
        <v>8.9004695317359997E-4</v>
      </c>
      <c r="G44" s="18">
        <f t="shared" si="1"/>
        <v>6.4626257279943894E-2</v>
      </c>
      <c r="I44" s="6" t="s">
        <v>87</v>
      </c>
      <c r="J44" s="20">
        <v>8.9004695317359997E-4</v>
      </c>
      <c r="L44" s="2" t="str">
        <f>_xlfn.XLOOKUP(I44,Sheet!$B$2:$B$900,Sheet!$A$2:$A$900)</f>
        <v>AZO</v>
      </c>
      <c r="M44" s="17">
        <f t="shared" si="2"/>
        <v>8.9004695317359997E-4</v>
      </c>
      <c r="P44" s="7"/>
      <c r="R44" s="6" t="s">
        <v>86</v>
      </c>
      <c r="S44" s="20">
        <v>6.4626257279943894E-2</v>
      </c>
      <c r="V44" s="12"/>
    </row>
    <row r="45" spans="1:22">
      <c r="A45" s="1" t="s">
        <v>88</v>
      </c>
      <c r="B45">
        <v>0.2272459212146794</v>
      </c>
      <c r="C45">
        <v>0.35021477002279727</v>
      </c>
      <c r="D45">
        <v>1.0098284291348649</v>
      </c>
      <c r="E45">
        <v>0.1229688488081179</v>
      </c>
      <c r="F45" s="18">
        <f t="shared" si="0"/>
        <v>-4.8845488624939997E-4</v>
      </c>
      <c r="G45" s="18">
        <f t="shared" si="1"/>
        <v>-0.16697755074704801</v>
      </c>
      <c r="I45" s="6" t="s">
        <v>89</v>
      </c>
      <c r="J45" s="20">
        <v>-4.8845488624939997E-4</v>
      </c>
      <c r="L45" s="2" t="str">
        <f>_xlfn.XLOOKUP(I45,Sheet!$B$2:$B$900,Sheet!$A$2:$A$900)</f>
        <v>BA</v>
      </c>
      <c r="M45" s="17">
        <f t="shared" si="2"/>
        <v>-4.8845488624939997E-4</v>
      </c>
      <c r="P45" s="7"/>
      <c r="R45" s="6" t="s">
        <v>88</v>
      </c>
      <c r="S45" s="20">
        <v>-0.16697755074704801</v>
      </c>
      <c r="V45" s="12"/>
    </row>
    <row r="46" spans="1:22">
      <c r="A46" s="1" t="s">
        <v>90</v>
      </c>
      <c r="B46">
        <v>0.25833486427567631</v>
      </c>
      <c r="C46">
        <v>8.2742624876733006E-2</v>
      </c>
      <c r="D46">
        <v>1.187404826022024</v>
      </c>
      <c r="E46">
        <v>-0.17559223939894331</v>
      </c>
      <c r="F46" s="18">
        <f t="shared" si="0"/>
        <v>-7.4448082313694505E-5</v>
      </c>
      <c r="G46" s="18">
        <f t="shared" si="1"/>
        <v>6.6185140955589306E-2</v>
      </c>
      <c r="I46" s="6" t="s">
        <v>91</v>
      </c>
      <c r="J46" s="20">
        <v>-7.4448082313694505E-5</v>
      </c>
      <c r="L46" s="2" t="str">
        <f>_xlfn.XLOOKUP(I46,Sheet!$B$2:$B$900,Sheet!$A$2:$A$900)</f>
        <v>BAC</v>
      </c>
      <c r="M46" s="17">
        <f t="shared" si="2"/>
        <v>-7.4448082313694505E-5</v>
      </c>
      <c r="P46" s="7"/>
      <c r="R46" s="6" t="s">
        <v>90</v>
      </c>
      <c r="S46" s="20">
        <v>6.6185140955589306E-2</v>
      </c>
      <c r="V46" s="12"/>
    </row>
    <row r="47" spans="1:22">
      <c r="A47" s="1" t="s">
        <v>92</v>
      </c>
      <c r="B47">
        <v>0.2199242407384856</v>
      </c>
      <c r="C47">
        <v>0.18314385845682901</v>
      </c>
      <c r="D47">
        <v>0.96800784888642644</v>
      </c>
      <c r="E47">
        <v>-3.6780382281656622E-2</v>
      </c>
      <c r="F47" s="18">
        <f t="shared" si="0"/>
        <v>-3.0299465581310001E-4</v>
      </c>
      <c r="G47" s="18">
        <f t="shared" si="1"/>
        <v>-9.1577941533109899E-2</v>
      </c>
      <c r="I47" s="6" t="s">
        <v>93</v>
      </c>
      <c r="J47" s="20">
        <v>-3.0299465581310001E-4</v>
      </c>
      <c r="L47" s="2" t="str">
        <f>_xlfn.XLOOKUP(I47,Sheet!$B$2:$B$900,Sheet!$A$2:$A$900)</f>
        <v>BALL</v>
      </c>
      <c r="M47" s="17">
        <f t="shared" si="2"/>
        <v>-3.0299465581310001E-4</v>
      </c>
      <c r="P47" s="7"/>
      <c r="R47" s="6" t="s">
        <v>92</v>
      </c>
      <c r="S47" s="20">
        <v>-9.1577941533109899E-2</v>
      </c>
      <c r="V47" s="12"/>
    </row>
    <row r="48" spans="1:22">
      <c r="A48" s="1" t="s">
        <v>94</v>
      </c>
      <c r="B48">
        <v>0.1662903716703702</v>
      </c>
      <c r="C48">
        <v>-0.19355194005434159</v>
      </c>
      <c r="D48">
        <v>0.66165747854584678</v>
      </c>
      <c r="E48">
        <v>-0.35984231172471182</v>
      </c>
      <c r="F48" s="18">
        <f t="shared" si="0"/>
        <v>-7.1584129920309995E-4</v>
      </c>
      <c r="G48" s="18">
        <f t="shared" si="1"/>
        <v>-0.18502921614286061</v>
      </c>
      <c r="I48" s="6" t="s">
        <v>95</v>
      </c>
      <c r="J48" s="20">
        <v>-7.1584129920309995E-4</v>
      </c>
      <c r="L48" s="2" t="str">
        <f>_xlfn.XLOOKUP(I48,Sheet!$B$2:$B$900,Sheet!$A$2:$A$900)</f>
        <v>BAX</v>
      </c>
      <c r="M48" s="17">
        <f t="shared" si="2"/>
        <v>-7.1584129920309995E-4</v>
      </c>
      <c r="P48" s="7"/>
      <c r="R48" s="6" t="s">
        <v>94</v>
      </c>
      <c r="S48" s="20">
        <v>-0.18502921614286061</v>
      </c>
      <c r="V48" s="12"/>
    </row>
    <row r="49" spans="1:22">
      <c r="A49" s="1" t="s">
        <v>96</v>
      </c>
      <c r="B49">
        <v>0.25587422256297621</v>
      </c>
      <c r="C49">
        <v>0.1293578441108687</v>
      </c>
      <c r="D49">
        <v>1.173349929124621</v>
      </c>
      <c r="E49">
        <v>-0.1265163784521075</v>
      </c>
      <c r="F49" s="18">
        <f t="shared" si="0"/>
        <v>1.9908988731340001E-3</v>
      </c>
      <c r="G49" s="18">
        <f t="shared" si="1"/>
        <v>0.13437559422117229</v>
      </c>
      <c r="I49" s="6" t="s">
        <v>97</v>
      </c>
      <c r="J49" s="20">
        <v>1.9908988731340001E-3</v>
      </c>
      <c r="L49" s="2" t="str">
        <f>_xlfn.XLOOKUP(I49,Sheet!$B$2:$B$900,Sheet!$A$2:$A$900)</f>
        <v>BBWI</v>
      </c>
      <c r="M49" s="17">
        <f t="shared" si="2"/>
        <v>1.9908988731340001E-3</v>
      </c>
      <c r="P49" s="7"/>
      <c r="R49" s="6" t="s">
        <v>96</v>
      </c>
      <c r="S49" s="20">
        <v>0.13437559422117229</v>
      </c>
      <c r="V49" s="12"/>
    </row>
    <row r="50" spans="1:22">
      <c r="A50" s="1" t="s">
        <v>98</v>
      </c>
      <c r="B50">
        <v>0.239547621562166</v>
      </c>
      <c r="C50">
        <v>5.9381075887887547E-2</v>
      </c>
      <c r="D50">
        <v>1.080094298868878</v>
      </c>
      <c r="E50">
        <v>-0.18016654567427839</v>
      </c>
      <c r="F50" s="18">
        <f t="shared" si="0"/>
        <v>1.5952416851558489E-5</v>
      </c>
      <c r="G50" s="18">
        <f t="shared" si="1"/>
        <v>-6.6858990532080706E-2</v>
      </c>
      <c r="I50" s="6" t="s">
        <v>99</v>
      </c>
      <c r="J50" s="20">
        <v>1.5952416851558489E-5</v>
      </c>
      <c r="L50" s="2" t="str">
        <f>_xlfn.XLOOKUP(I50,Sheet!$B$2:$B$900,Sheet!$A$2:$A$900)</f>
        <v>BBY</v>
      </c>
      <c r="M50" s="17">
        <f t="shared" si="2"/>
        <v>1.5952416851558489E-5</v>
      </c>
      <c r="P50" s="7"/>
      <c r="R50" s="6" t="s">
        <v>98</v>
      </c>
      <c r="S50" s="20">
        <v>-6.6858990532080706E-2</v>
      </c>
      <c r="V50" s="12"/>
    </row>
    <row r="51" spans="1:22">
      <c r="A51" s="1" t="s">
        <v>100</v>
      </c>
      <c r="B51">
        <v>0.14385085761947111</v>
      </c>
      <c r="C51">
        <v>-8.3890403734224739E-3</v>
      </c>
      <c r="D51">
        <v>0.53348560582443105</v>
      </c>
      <c r="E51">
        <v>-0.15223989799289361</v>
      </c>
      <c r="F51" s="18">
        <f t="shared" si="0"/>
        <v>-7.4642347416697049E-5</v>
      </c>
      <c r="G51" s="18">
        <f t="shared" si="1"/>
        <v>-3.2736636324338798E-2</v>
      </c>
      <c r="I51" s="6" t="s">
        <v>101</v>
      </c>
      <c r="J51" s="20">
        <v>-7.4642347416697049E-5</v>
      </c>
      <c r="L51" s="2" t="str">
        <f>_xlfn.XLOOKUP(I51,Sheet!$B$2:$B$900,Sheet!$A$2:$A$900)</f>
        <v>BDX</v>
      </c>
      <c r="M51" s="17">
        <f t="shared" si="2"/>
        <v>-7.4642347416697049E-5</v>
      </c>
      <c r="P51" s="7"/>
      <c r="R51" s="6" t="s">
        <v>100</v>
      </c>
      <c r="S51" s="20">
        <v>-3.2736636324338798E-2</v>
      </c>
      <c r="V51" s="12"/>
    </row>
    <row r="52" spans="1:22">
      <c r="A52" s="1" t="s">
        <v>102</v>
      </c>
      <c r="B52">
        <v>0.29453321959648932</v>
      </c>
      <c r="C52">
        <v>0.1949964027706729</v>
      </c>
      <c r="D52">
        <v>1.394165586543838</v>
      </c>
      <c r="E52">
        <v>-9.9536816825816388E-2</v>
      </c>
      <c r="F52" s="18">
        <f t="shared" si="0"/>
        <v>1.9880474616840001E-4</v>
      </c>
      <c r="G52" s="18">
        <f t="shared" si="1"/>
        <v>5.0587621429558499E-2</v>
      </c>
      <c r="I52" s="6" t="s">
        <v>103</v>
      </c>
      <c r="J52" s="20">
        <v>1.9880474616840001E-4</v>
      </c>
      <c r="L52" s="2" t="str">
        <f>_xlfn.XLOOKUP(I52,Sheet!$B$2:$B$900,Sheet!$A$2:$A$900)</f>
        <v>BEN</v>
      </c>
      <c r="M52" s="17">
        <f t="shared" si="2"/>
        <v>1.9880474616840001E-4</v>
      </c>
      <c r="P52" s="7"/>
      <c r="R52" s="6" t="s">
        <v>102</v>
      </c>
      <c r="S52" s="20">
        <v>5.0587621429558499E-2</v>
      </c>
      <c r="V52" s="12"/>
    </row>
    <row r="53" spans="1:22">
      <c r="A53" s="1" t="s">
        <v>104</v>
      </c>
      <c r="B53">
        <v>0.18797352295623879</v>
      </c>
      <c r="C53">
        <v>7.7725505505326198E-2</v>
      </c>
      <c r="D53">
        <v>0.78550909585394135</v>
      </c>
      <c r="E53">
        <v>-0.1102480174509126</v>
      </c>
      <c r="F53" s="18">
        <f t="shared" si="0"/>
        <v>8.2605418553689997E-4</v>
      </c>
      <c r="G53" s="18">
        <f t="shared" si="1"/>
        <v>0.14599203545988401</v>
      </c>
      <c r="I53" s="6" t="s">
        <v>105</v>
      </c>
      <c r="J53" s="20">
        <v>8.2605418553689997E-4</v>
      </c>
      <c r="L53" s="2" t="str">
        <f>_xlfn.XLOOKUP(I53,Sheet!$B$2:$B$900,Sheet!$A$2:$A$900)</f>
        <v>BG</v>
      </c>
      <c r="M53" s="17">
        <f t="shared" si="2"/>
        <v>8.2605418553689997E-4</v>
      </c>
      <c r="P53" s="7"/>
      <c r="R53" s="6" t="s">
        <v>104</v>
      </c>
      <c r="S53" s="20">
        <v>0.14599203545988401</v>
      </c>
      <c r="V53" s="12"/>
    </row>
    <row r="54" spans="1:22">
      <c r="A54" s="1" t="s">
        <v>106</v>
      </c>
      <c r="B54">
        <v>0.18813190892943149</v>
      </c>
      <c r="C54">
        <v>-4.4042747075595079E-2</v>
      </c>
      <c r="D54">
        <v>0.78641377795850298</v>
      </c>
      <c r="E54">
        <v>-0.2321746560050266</v>
      </c>
      <c r="F54" s="18">
        <f t="shared" si="0"/>
        <v>2.0173728492619999E-4</v>
      </c>
      <c r="G54" s="18">
        <f t="shared" si="1"/>
        <v>-0.15812008963448559</v>
      </c>
      <c r="I54" s="6" t="s">
        <v>107</v>
      </c>
      <c r="J54" s="20">
        <v>2.0173728492619999E-4</v>
      </c>
      <c r="L54" s="2" t="str">
        <f>_xlfn.XLOOKUP(I54,Sheet!$B$2:$B$900,Sheet!$A$2:$A$900)</f>
        <v>BIIB</v>
      </c>
      <c r="M54" s="17">
        <f t="shared" si="2"/>
        <v>2.0173728492619999E-4</v>
      </c>
      <c r="P54" s="7"/>
      <c r="R54" s="6" t="s">
        <v>106</v>
      </c>
      <c r="S54" s="20">
        <v>-0.15812008963448559</v>
      </c>
      <c r="V54" s="12"/>
    </row>
    <row r="55" spans="1:22">
      <c r="A55" s="1" t="s">
        <v>108</v>
      </c>
      <c r="B55">
        <v>0.1983245200304152</v>
      </c>
      <c r="C55">
        <v>-0.20124751028379051</v>
      </c>
      <c r="D55">
        <v>0.84463277725460506</v>
      </c>
      <c r="E55">
        <v>-0.39957203031420568</v>
      </c>
      <c r="F55" s="18">
        <f t="shared" si="0"/>
        <v>1.2645449014899999E-4</v>
      </c>
      <c r="G55" s="18">
        <f t="shared" si="1"/>
        <v>-1.3830529615232101E-2</v>
      </c>
      <c r="I55" s="6" t="s">
        <v>109</v>
      </c>
      <c r="J55" s="20">
        <v>1.2645449014899999E-4</v>
      </c>
      <c r="L55" s="2" t="str">
        <f>_xlfn.XLOOKUP(I55,Sheet!$B$2:$B$900,Sheet!$A$2:$A$900)</f>
        <v>BIO</v>
      </c>
      <c r="M55" s="17">
        <f t="shared" si="2"/>
        <v>1.2645449014899999E-4</v>
      </c>
      <c r="P55" s="7"/>
      <c r="R55" s="6" t="s">
        <v>108</v>
      </c>
      <c r="S55" s="20">
        <v>-1.3830529615232101E-2</v>
      </c>
      <c r="V55" s="12"/>
    </row>
    <row r="56" spans="1:22">
      <c r="A56" s="1" t="s">
        <v>110</v>
      </c>
      <c r="B56">
        <v>0.2316805243069677</v>
      </c>
      <c r="C56">
        <v>0.19892929716102459</v>
      </c>
      <c r="D56">
        <v>1.035158361941142</v>
      </c>
      <c r="E56">
        <v>-3.275122714594314E-2</v>
      </c>
      <c r="F56" s="18">
        <f t="shared" si="0"/>
        <v>-1.1742467644560001E-4</v>
      </c>
      <c r="G56" s="18">
        <f t="shared" si="1"/>
        <v>3.4550476536953999E-2</v>
      </c>
      <c r="I56" s="6" t="s">
        <v>111</v>
      </c>
      <c r="J56" s="20">
        <v>-1.1742467644560001E-4</v>
      </c>
      <c r="L56" s="2" t="str">
        <f>_xlfn.XLOOKUP(I56,Sheet!$B$2:$B$900,Sheet!$A$2:$A$900)</f>
        <v>BK</v>
      </c>
      <c r="M56" s="17">
        <f t="shared" si="2"/>
        <v>-1.1742467644560001E-4</v>
      </c>
      <c r="P56" s="7"/>
      <c r="R56" s="6" t="s">
        <v>110</v>
      </c>
      <c r="S56" s="20">
        <v>3.4550476536953999E-2</v>
      </c>
      <c r="V56" s="12"/>
    </row>
    <row r="57" spans="1:22">
      <c r="A57" s="1" t="s">
        <v>112</v>
      </c>
      <c r="B57">
        <v>0.2271660450836395</v>
      </c>
      <c r="C57">
        <v>0.59648397482021698</v>
      </c>
      <c r="D57">
        <v>1.009372186041636</v>
      </c>
      <c r="E57">
        <v>0.36931792973657751</v>
      </c>
      <c r="F57" s="18">
        <f t="shared" si="0"/>
        <v>-5.5381706819671122E-5</v>
      </c>
      <c r="G57" s="18">
        <f t="shared" si="1"/>
        <v>-1.31019177762153E-2</v>
      </c>
      <c r="I57" s="6" t="s">
        <v>113</v>
      </c>
      <c r="J57" s="20">
        <v>-5.5381706819671122E-5</v>
      </c>
      <c r="L57" s="2" t="str">
        <f>_xlfn.XLOOKUP(I57,Sheet!$B$2:$B$900,Sheet!$A$2:$A$900)</f>
        <v>BKNG</v>
      </c>
      <c r="M57" s="17">
        <f t="shared" si="2"/>
        <v>-5.5381706819671122E-5</v>
      </c>
      <c r="P57" s="7"/>
      <c r="R57" s="6" t="s">
        <v>112</v>
      </c>
      <c r="S57" s="20">
        <v>-1.31019177762153E-2</v>
      </c>
      <c r="V57" s="12"/>
    </row>
    <row r="58" spans="1:22">
      <c r="A58" s="1" t="s">
        <v>114</v>
      </c>
      <c r="B58">
        <v>0.19895058111257391</v>
      </c>
      <c r="C58">
        <v>0.20718391437565251</v>
      </c>
      <c r="D58">
        <v>0.84820876473616391</v>
      </c>
      <c r="E58">
        <v>8.2333332630786515E-3</v>
      </c>
      <c r="F58" s="18">
        <f t="shared" si="0"/>
        <v>4.7754680003400001E-4</v>
      </c>
      <c r="G58" s="18">
        <f t="shared" si="1"/>
        <v>0.1212511394099698</v>
      </c>
      <c r="I58" s="6" t="s">
        <v>115</v>
      </c>
      <c r="J58" s="20">
        <v>4.7754680003400001E-4</v>
      </c>
      <c r="L58" s="2" t="str">
        <f>_xlfn.XLOOKUP(I58,Sheet!$B$2:$B$900,Sheet!$A$2:$A$900)</f>
        <v>BKR</v>
      </c>
      <c r="M58" s="17">
        <f t="shared" si="2"/>
        <v>4.7754680003400001E-4</v>
      </c>
      <c r="P58" s="7"/>
      <c r="R58" s="6" t="s">
        <v>114</v>
      </c>
      <c r="S58" s="20">
        <v>0.1212511394099698</v>
      </c>
      <c r="V58" s="12"/>
    </row>
    <row r="59" spans="1:22">
      <c r="A59" s="1" t="s">
        <v>116</v>
      </c>
      <c r="B59">
        <v>0.33626475319565419</v>
      </c>
      <c r="C59">
        <v>1.0328103880830941</v>
      </c>
      <c r="D59">
        <v>1.632531212502095</v>
      </c>
      <c r="E59">
        <v>0.69654563488743948</v>
      </c>
      <c r="F59" s="18">
        <f t="shared" si="0"/>
        <v>1.4495938415431001E-3</v>
      </c>
      <c r="G59" s="18">
        <f t="shared" si="1"/>
        <v>0.16625922044697761</v>
      </c>
      <c r="I59" s="6" t="s">
        <v>117</v>
      </c>
      <c r="J59" s="20">
        <v>1.4495938415431001E-3</v>
      </c>
      <c r="L59" s="2" t="str">
        <f>_xlfn.XLOOKUP(I59,Sheet!$B$2:$B$900,Sheet!$A$2:$A$900)</f>
        <v>BLDR</v>
      </c>
      <c r="M59" s="17">
        <f t="shared" si="2"/>
        <v>1.4495938415431001E-3</v>
      </c>
      <c r="P59" s="7"/>
      <c r="R59" s="6" t="s">
        <v>116</v>
      </c>
      <c r="S59" s="20">
        <v>0.16625922044697761</v>
      </c>
      <c r="V59" s="12"/>
    </row>
    <row r="60" spans="1:22">
      <c r="A60" s="1" t="s">
        <v>118</v>
      </c>
      <c r="B60">
        <v>0.26806769968661531</v>
      </c>
      <c r="C60">
        <v>0.1884371804500076</v>
      </c>
      <c r="D60">
        <v>1.2429976404956229</v>
      </c>
      <c r="E60">
        <v>-7.9630519236607689E-2</v>
      </c>
      <c r="F60" s="18">
        <f t="shared" si="0"/>
        <v>4.0303987497960001E-4</v>
      </c>
      <c r="G60" s="18">
        <f t="shared" si="1"/>
        <v>3.3314562566803402E-2</v>
      </c>
      <c r="I60" s="6" t="s">
        <v>119</v>
      </c>
      <c r="J60" s="20">
        <v>4.0303987497960001E-4</v>
      </c>
      <c r="L60" s="2" t="str">
        <f>_xlfn.XLOOKUP(I60,Sheet!$B$2:$B$900,Sheet!$A$2:$A$900)</f>
        <v>BLK</v>
      </c>
      <c r="M60" s="17">
        <f t="shared" si="2"/>
        <v>4.0303987497960001E-4</v>
      </c>
      <c r="P60" s="7"/>
      <c r="R60" s="6" t="s">
        <v>118</v>
      </c>
      <c r="S60" s="20">
        <v>3.3314562566803402E-2</v>
      </c>
      <c r="V60" s="12"/>
    </row>
    <row r="61" spans="1:22">
      <c r="A61" s="1" t="s">
        <v>120</v>
      </c>
      <c r="B61">
        <v>0.12574023505157161</v>
      </c>
      <c r="C61">
        <v>-0.28428872906669311</v>
      </c>
      <c r="D61">
        <v>0.43003985359409658</v>
      </c>
      <c r="E61">
        <v>-0.41002896411826473</v>
      </c>
      <c r="F61" s="18">
        <f t="shared" si="0"/>
        <v>1.776246414242E-4</v>
      </c>
      <c r="G61" s="18">
        <f t="shared" si="1"/>
        <v>4.1664653930520899E-2</v>
      </c>
      <c r="I61" s="6" t="s">
        <v>121</v>
      </c>
      <c r="J61" s="20">
        <v>1.776246414242E-4</v>
      </c>
      <c r="L61" s="2" t="str">
        <f>_xlfn.XLOOKUP(I61,Sheet!$B$2:$B$900,Sheet!$A$2:$A$900)</f>
        <v>BMY</v>
      </c>
      <c r="M61" s="17">
        <f t="shared" si="2"/>
        <v>1.776246414242E-4</v>
      </c>
      <c r="P61" s="7"/>
      <c r="R61" s="6" t="s">
        <v>120</v>
      </c>
      <c r="S61" s="20">
        <v>4.1664653930520899E-2</v>
      </c>
      <c r="V61" s="12"/>
    </row>
    <row r="62" spans="1:22">
      <c r="A62" s="1" t="s">
        <v>122</v>
      </c>
      <c r="B62">
        <v>0.18948438807824089</v>
      </c>
      <c r="C62">
        <v>0.46546379143765299</v>
      </c>
      <c r="D62">
        <v>0.79413898024792706</v>
      </c>
      <c r="E62">
        <v>0.27597940335941212</v>
      </c>
      <c r="F62" s="18">
        <f t="shared" si="0"/>
        <v>3.8390923473350242E-5</v>
      </c>
      <c r="G62" s="18">
        <f t="shared" si="1"/>
        <v>3.2182466369615199E-2</v>
      </c>
      <c r="I62" s="6" t="s">
        <v>123</v>
      </c>
      <c r="J62" s="20">
        <v>3.8390923473350242E-5</v>
      </c>
      <c r="L62" s="2" t="str">
        <f>_xlfn.XLOOKUP(I62,Sheet!$B$2:$B$900,Sheet!$A$2:$A$900)</f>
        <v>BR</v>
      </c>
      <c r="M62" s="17">
        <f t="shared" si="2"/>
        <v>3.8390923473350242E-5</v>
      </c>
      <c r="P62" s="7"/>
      <c r="R62" s="6" t="s">
        <v>122</v>
      </c>
      <c r="S62" s="20">
        <v>3.2182466369615199E-2</v>
      </c>
      <c r="V62" s="12"/>
    </row>
    <row r="63" spans="1:22">
      <c r="A63" s="1" t="s">
        <v>124</v>
      </c>
      <c r="B63">
        <v>0.18536387575454499</v>
      </c>
      <c r="C63">
        <v>0.24952896888024931</v>
      </c>
      <c r="D63">
        <v>0.77060309707764862</v>
      </c>
      <c r="E63">
        <v>6.4165093125704259E-2</v>
      </c>
      <c r="F63" s="18">
        <f t="shared" si="0"/>
        <v>3.7703604186589999E-4</v>
      </c>
      <c r="G63" s="18">
        <f t="shared" si="1"/>
        <v>8.14460650472799E-2</v>
      </c>
      <c r="I63" s="6" t="s">
        <v>125</v>
      </c>
      <c r="J63" s="20">
        <v>3.7703604186589999E-4</v>
      </c>
      <c r="L63" s="2" t="str">
        <f>_xlfn.XLOOKUP(I63,Sheet!$B$2:$B$900,Sheet!$A$2:$A$900)</f>
        <v>BRO</v>
      </c>
      <c r="M63" s="17">
        <f t="shared" si="2"/>
        <v>3.7703604186589999E-4</v>
      </c>
      <c r="P63" s="7"/>
      <c r="R63" s="6" t="s">
        <v>124</v>
      </c>
      <c r="S63" s="20">
        <v>8.14460650472799E-2</v>
      </c>
      <c r="V63" s="12"/>
    </row>
    <row r="64" spans="1:22">
      <c r="A64" s="1" t="s">
        <v>126</v>
      </c>
      <c r="B64">
        <v>0.14473272279907221</v>
      </c>
      <c r="C64">
        <v>0.2425705691805331</v>
      </c>
      <c r="D64">
        <v>0.5385227163118016</v>
      </c>
      <c r="E64">
        <v>9.7837846381460897E-2</v>
      </c>
      <c r="F64" s="18">
        <f t="shared" si="0"/>
        <v>-8.4595634727883723E-5</v>
      </c>
      <c r="G64" s="18">
        <f t="shared" si="1"/>
        <v>-4.9708241948912997E-3</v>
      </c>
      <c r="I64" s="6" t="s">
        <v>127</v>
      </c>
      <c r="J64" s="20">
        <v>-8.4595634727883723E-5</v>
      </c>
      <c r="L64" s="2" t="str">
        <f>_xlfn.XLOOKUP(I64,Sheet!$B$2:$B$900,Sheet!$A$2:$A$900)</f>
        <v>BSX</v>
      </c>
      <c r="M64" s="17">
        <f t="shared" si="2"/>
        <v>-8.4595634727883723E-5</v>
      </c>
      <c r="P64" s="7"/>
      <c r="R64" s="6" t="s">
        <v>126</v>
      </c>
      <c r="S64" s="20">
        <v>-4.9708241948912997E-3</v>
      </c>
      <c r="V64" s="12"/>
    </row>
    <row r="65" spans="1:22">
      <c r="A65" s="1" t="s">
        <v>128</v>
      </c>
      <c r="B65">
        <v>0.2174321283163452</v>
      </c>
      <c r="C65">
        <v>7.6607700295042158E-2</v>
      </c>
      <c r="D65">
        <v>0.95377319498734858</v>
      </c>
      <c r="E65">
        <v>-0.14082442802130299</v>
      </c>
      <c r="F65" s="18">
        <f t="shared" si="0"/>
        <v>-5.4718863913461968E-5</v>
      </c>
      <c r="G65" s="18">
        <f t="shared" si="1"/>
        <v>3.6063131979967998E-3</v>
      </c>
      <c r="I65" s="6" t="s">
        <v>129</v>
      </c>
      <c r="J65" s="20">
        <v>-5.4718863913461968E-5</v>
      </c>
      <c r="L65" s="2" t="str">
        <f>_xlfn.XLOOKUP(I65,Sheet!$B$2:$B$900,Sheet!$A$2:$A$900)</f>
        <v>BWA</v>
      </c>
      <c r="M65" s="17">
        <f t="shared" si="2"/>
        <v>-5.4718863913461968E-5</v>
      </c>
      <c r="P65" s="7"/>
      <c r="R65" s="6" t="s">
        <v>128</v>
      </c>
      <c r="S65" s="20">
        <v>3.6063131979967998E-3</v>
      </c>
      <c r="V65" s="12"/>
    </row>
    <row r="66" spans="1:22">
      <c r="A66" s="1" t="s">
        <v>130</v>
      </c>
      <c r="B66">
        <v>0.36775159209105068</v>
      </c>
      <c r="C66">
        <v>0.66331445115174048</v>
      </c>
      <c r="D66">
        <v>1.8123803437331161</v>
      </c>
      <c r="E66">
        <v>0.29556285906068969</v>
      </c>
      <c r="F66" s="18">
        <f t="shared" ref="F66:F129" si="3">_xlfn.XLOOKUP(A66,$L$2:$L$900,$M$2:$M$900)</f>
        <v>4.9730451370260005E-4</v>
      </c>
      <c r="G66" s="18">
        <f t="shared" ref="G66:G129" si="4">_xlfn.XLOOKUP(A66,$R$2:$R$900,$S$2:$S$900)</f>
        <v>0.13136744473316159</v>
      </c>
      <c r="I66" s="6" t="s">
        <v>131</v>
      </c>
      <c r="J66" s="20">
        <v>4.9730451370260005E-4</v>
      </c>
      <c r="L66" s="2" t="str">
        <f>_xlfn.XLOOKUP(I66,Sheet!$B$2:$B$900,Sheet!$A$2:$A$900)</f>
        <v>BX</v>
      </c>
      <c r="M66" s="17">
        <f t="shared" ref="M66:M129" si="5">J66</f>
        <v>4.9730451370260005E-4</v>
      </c>
      <c r="P66" s="7"/>
      <c r="R66" s="6" t="s">
        <v>130</v>
      </c>
      <c r="S66" s="20">
        <v>0.13136744473316159</v>
      </c>
      <c r="V66" s="12"/>
    </row>
    <row r="67" spans="1:22">
      <c r="A67" s="1" t="s">
        <v>132</v>
      </c>
      <c r="B67">
        <v>0.34315364336535931</v>
      </c>
      <c r="C67">
        <v>0.19490931637946921</v>
      </c>
      <c r="D67">
        <v>1.67187974527426</v>
      </c>
      <c r="E67">
        <v>-0.1482443269858901</v>
      </c>
      <c r="F67" s="18">
        <f t="shared" si="3"/>
        <v>-7.8481293113359999E-4</v>
      </c>
      <c r="G67" s="18">
        <f t="shared" si="4"/>
        <v>-5.70353493516495E-2</v>
      </c>
      <c r="I67" s="6" t="s">
        <v>133</v>
      </c>
      <c r="J67" s="20">
        <v>-7.8481293113359999E-4</v>
      </c>
      <c r="L67" s="2" t="str">
        <f>_xlfn.XLOOKUP(I67,Sheet!$B$2:$B$900,Sheet!$A$2:$A$900)</f>
        <v>BXP</v>
      </c>
      <c r="M67" s="17">
        <f t="shared" si="5"/>
        <v>-7.8481293113359999E-4</v>
      </c>
      <c r="P67" s="7"/>
      <c r="R67" s="6" t="s">
        <v>132</v>
      </c>
      <c r="S67" s="20">
        <v>-5.70353493516495E-2</v>
      </c>
      <c r="V67" s="12"/>
    </row>
    <row r="68" spans="1:22">
      <c r="A68" s="1" t="s">
        <v>134</v>
      </c>
      <c r="B68">
        <v>0.24515610199860319</v>
      </c>
      <c r="C68">
        <v>0.20598561846471</v>
      </c>
      <c r="D68">
        <v>1.1121292814014341</v>
      </c>
      <c r="E68">
        <v>-3.9170483533893269E-2</v>
      </c>
      <c r="F68" s="18">
        <f t="shared" si="3"/>
        <v>-6.4578764204630001E-4</v>
      </c>
      <c r="G68" s="18">
        <f t="shared" si="4"/>
        <v>-5.8969177536467299E-2</v>
      </c>
      <c r="I68" s="6" t="s">
        <v>135</v>
      </c>
      <c r="J68" s="20">
        <v>-6.4578764204630001E-4</v>
      </c>
      <c r="L68" s="2" t="str">
        <f>_xlfn.XLOOKUP(I68,Sheet!$B$2:$B$900,Sheet!$A$2:$A$900)</f>
        <v>C</v>
      </c>
      <c r="M68" s="17">
        <f t="shared" si="5"/>
        <v>-6.4578764204630001E-4</v>
      </c>
      <c r="P68" s="7"/>
      <c r="R68" s="6" t="s">
        <v>134</v>
      </c>
      <c r="S68" s="20">
        <v>-5.8969177536467299E-2</v>
      </c>
      <c r="V68" s="12"/>
    </row>
    <row r="69" spans="1:22">
      <c r="A69" s="1" t="s">
        <v>136</v>
      </c>
      <c r="B69">
        <v>9.9940732035361635E-2</v>
      </c>
      <c r="C69">
        <v>-0.24177790118286069</v>
      </c>
      <c r="D69">
        <v>0.28267611793704228</v>
      </c>
      <c r="E69">
        <v>-0.34171863321822232</v>
      </c>
      <c r="F69" s="18">
        <f t="shared" si="3"/>
        <v>2.798734965918E-4</v>
      </c>
      <c r="G69" s="18">
        <f t="shared" si="4"/>
        <v>-9.0623986932006004E-3</v>
      </c>
      <c r="I69" s="6" t="s">
        <v>137</v>
      </c>
      <c r="J69" s="20">
        <v>2.798734965918E-4</v>
      </c>
      <c r="L69" s="2" t="str">
        <f>_xlfn.XLOOKUP(I69,Sheet!$B$2:$B$900,Sheet!$A$2:$A$900)</f>
        <v>CAG</v>
      </c>
      <c r="M69" s="17">
        <f t="shared" si="5"/>
        <v>2.798734965918E-4</v>
      </c>
      <c r="P69" s="7"/>
      <c r="R69" s="6" t="s">
        <v>136</v>
      </c>
      <c r="S69" s="20">
        <v>-9.0623986932006004E-3</v>
      </c>
      <c r="V69" s="12"/>
    </row>
    <row r="70" spans="1:22">
      <c r="A70" s="1" t="s">
        <v>138</v>
      </c>
      <c r="B70">
        <v>0.13706745998003311</v>
      </c>
      <c r="C70">
        <v>0.31573798547429138</v>
      </c>
      <c r="D70">
        <v>0.49473963401378201</v>
      </c>
      <c r="E70">
        <v>0.1786705254942583</v>
      </c>
      <c r="F70" s="18">
        <f t="shared" si="3"/>
        <v>6.5504287880279995E-4</v>
      </c>
      <c r="G70" s="18">
        <f t="shared" si="4"/>
        <v>5.4492546091516603E-2</v>
      </c>
      <c r="I70" s="6" t="s">
        <v>139</v>
      </c>
      <c r="J70" s="20">
        <v>6.5504287880279995E-4</v>
      </c>
      <c r="L70" s="2" t="str">
        <f>_xlfn.XLOOKUP(I70,Sheet!$B$2:$B$900,Sheet!$A$2:$A$900)</f>
        <v>CAH</v>
      </c>
      <c r="M70" s="17">
        <f t="shared" si="5"/>
        <v>6.5504287880279995E-4</v>
      </c>
      <c r="P70" s="7"/>
      <c r="R70" s="6" t="s">
        <v>138</v>
      </c>
      <c r="S70" s="20">
        <v>5.4492546091516603E-2</v>
      </c>
      <c r="V70" s="12"/>
    </row>
    <row r="71" spans="1:22">
      <c r="A71" s="1" t="s">
        <v>140</v>
      </c>
      <c r="B71">
        <v>0.2435320153476041</v>
      </c>
      <c r="C71">
        <v>0.27101961292275251</v>
      </c>
      <c r="D71">
        <v>1.1028526889115859</v>
      </c>
      <c r="E71">
        <v>2.7487597575148352E-2</v>
      </c>
      <c r="F71" s="18">
        <f t="shared" si="3"/>
        <v>6.3972446317959997E-4</v>
      </c>
      <c r="G71" s="18">
        <f t="shared" si="4"/>
        <v>7.9346426459986893E-2</v>
      </c>
      <c r="I71" s="6" t="s">
        <v>141</v>
      </c>
      <c r="J71" s="20">
        <v>6.3972446317959997E-4</v>
      </c>
      <c r="L71" s="2" t="str">
        <f>_xlfn.XLOOKUP(I71,Sheet!$B$2:$B$900,Sheet!$A$2:$A$900)</f>
        <v>CAT</v>
      </c>
      <c r="M71" s="17">
        <f t="shared" si="5"/>
        <v>6.3972446317959997E-4</v>
      </c>
      <c r="P71" s="7"/>
      <c r="R71" s="6" t="s">
        <v>140</v>
      </c>
      <c r="S71" s="20">
        <v>7.9346426459986893E-2</v>
      </c>
      <c r="V71" s="12"/>
    </row>
    <row r="72" spans="1:22">
      <c r="A72" s="1" t="s">
        <v>142</v>
      </c>
      <c r="B72">
        <v>0.1302967970916484</v>
      </c>
      <c r="C72">
        <v>6.1569718143594687E-2</v>
      </c>
      <c r="D72">
        <v>0.45606640160771339</v>
      </c>
      <c r="E72">
        <v>-6.8727078948053688E-2</v>
      </c>
      <c r="F72" s="18">
        <f t="shared" si="3"/>
        <v>4.4702644741530001E-4</v>
      </c>
      <c r="G72" s="18">
        <f t="shared" si="4"/>
        <v>9.2202967257710197E-2</v>
      </c>
      <c r="I72" s="6" t="s">
        <v>143</v>
      </c>
      <c r="J72" s="20">
        <v>4.4702644741530001E-4</v>
      </c>
      <c r="L72" s="2" t="str">
        <f>_xlfn.XLOOKUP(I72,Sheet!$B$2:$B$900,Sheet!$A$2:$A$900)</f>
        <v>CB</v>
      </c>
      <c r="M72" s="17">
        <f t="shared" si="5"/>
        <v>4.4702644741530001E-4</v>
      </c>
      <c r="P72" s="7"/>
      <c r="R72" s="6" t="s">
        <v>142</v>
      </c>
      <c r="S72" s="20">
        <v>9.2202967257710197E-2</v>
      </c>
      <c r="V72" s="12"/>
    </row>
    <row r="73" spans="1:22">
      <c r="A73" s="1" t="s">
        <v>144</v>
      </c>
      <c r="B73">
        <v>0.29113895917035459</v>
      </c>
      <c r="C73">
        <v>0.23009123965053541</v>
      </c>
      <c r="D73">
        <v>1.374777969043073</v>
      </c>
      <c r="E73">
        <v>-6.1047719519819237E-2</v>
      </c>
      <c r="F73" s="18">
        <f t="shared" si="3"/>
        <v>2.6952362479020002E-4</v>
      </c>
      <c r="G73" s="18">
        <f t="shared" si="4"/>
        <v>9.1403514711888401E-2</v>
      </c>
      <c r="I73" s="6" t="s">
        <v>145</v>
      </c>
      <c r="J73" s="20">
        <v>2.6952362479020002E-4</v>
      </c>
      <c r="L73" s="2" t="str">
        <f>_xlfn.XLOOKUP(I73,Sheet!$B$2:$B$900,Sheet!$A$2:$A$900)</f>
        <v>CBRE</v>
      </c>
      <c r="M73" s="17">
        <f t="shared" si="5"/>
        <v>2.6952362479020002E-4</v>
      </c>
      <c r="P73" s="7"/>
      <c r="R73" s="6" t="s">
        <v>144</v>
      </c>
      <c r="S73" s="20">
        <v>9.1403514711888401E-2</v>
      </c>
      <c r="V73" s="12"/>
    </row>
    <row r="74" spans="1:22">
      <c r="A74" s="1" t="s">
        <v>146</v>
      </c>
      <c r="B74">
        <v>0.23199264510338161</v>
      </c>
      <c r="C74">
        <v>-7.0385919549761033E-2</v>
      </c>
      <c r="D74">
        <v>1.0369411593270801</v>
      </c>
      <c r="E74">
        <v>-0.30237856465314272</v>
      </c>
      <c r="F74" s="18">
        <f t="shared" si="3"/>
        <v>-2.5749304135151891E-5</v>
      </c>
      <c r="G74" s="18">
        <f t="shared" si="4"/>
        <v>-9.8251493753570007E-3</v>
      </c>
      <c r="I74" s="6" t="s">
        <v>147</v>
      </c>
      <c r="J74" s="20">
        <v>-2.5749304135151891E-5</v>
      </c>
      <c r="L74" s="2" t="str">
        <f>_xlfn.XLOOKUP(I74,Sheet!$B$2:$B$900,Sheet!$A$2:$A$900)</f>
        <v>CCI</v>
      </c>
      <c r="M74" s="17">
        <f t="shared" si="5"/>
        <v>-2.5749304135151891E-5</v>
      </c>
      <c r="P74" s="7"/>
      <c r="R74" s="6" t="s">
        <v>146</v>
      </c>
      <c r="S74" s="20">
        <v>-9.8251493753570007E-3</v>
      </c>
      <c r="V74" s="12"/>
    </row>
    <row r="75" spans="1:22">
      <c r="A75" s="1" t="s">
        <v>148</v>
      </c>
      <c r="B75">
        <v>0.43539438587450058</v>
      </c>
      <c r="C75">
        <v>0.95527360622667079</v>
      </c>
      <c r="D75">
        <v>2.198748049186432</v>
      </c>
      <c r="E75">
        <v>0.51987922035217016</v>
      </c>
      <c r="F75" s="18">
        <f t="shared" si="3"/>
        <v>-1.4647653780026999E-3</v>
      </c>
      <c r="G75" s="18">
        <f t="shared" si="4"/>
        <v>-0.55004335368248192</v>
      </c>
      <c r="I75" s="6" t="s">
        <v>149</v>
      </c>
      <c r="J75" s="20">
        <v>-1.4647653780026999E-3</v>
      </c>
      <c r="L75" s="2" t="str">
        <f>_xlfn.XLOOKUP(I75,Sheet!$B$2:$B$900,Sheet!$A$2:$A$900)</f>
        <v>CCL</v>
      </c>
      <c r="M75" s="17">
        <f t="shared" si="5"/>
        <v>-1.4647653780026999E-3</v>
      </c>
      <c r="P75" s="7"/>
      <c r="R75" s="6" t="s">
        <v>148</v>
      </c>
      <c r="S75" s="20">
        <v>-0.55004335368248192</v>
      </c>
      <c r="V75" s="12"/>
    </row>
    <row r="76" spans="1:22">
      <c r="A76" s="1" t="s">
        <v>150</v>
      </c>
      <c r="B76">
        <v>0.27231549850682879</v>
      </c>
      <c r="C76">
        <v>0.56538411321184179</v>
      </c>
      <c r="D76">
        <v>1.267260569206808</v>
      </c>
      <c r="E76">
        <v>0.293068614705013</v>
      </c>
      <c r="F76" s="18">
        <f t="shared" si="3"/>
        <v>9.932911736063E-4</v>
      </c>
      <c r="G76" s="18">
        <f t="shared" si="4"/>
        <v>0.1111683136478855</v>
      </c>
      <c r="I76" s="6" t="s">
        <v>151</v>
      </c>
      <c r="J76" s="20">
        <v>9.932911736063E-4</v>
      </c>
      <c r="L76" s="2" t="str">
        <f>_xlfn.XLOOKUP(I76,Sheet!$B$2:$B$900,Sheet!$A$2:$A$900)</f>
        <v>CDNS</v>
      </c>
      <c r="M76" s="17">
        <f t="shared" si="5"/>
        <v>9.932911736063E-4</v>
      </c>
      <c r="P76" s="7"/>
      <c r="R76" s="6" t="s">
        <v>150</v>
      </c>
      <c r="S76" s="20">
        <v>0.1111683136478855</v>
      </c>
      <c r="V76" s="12"/>
    </row>
    <row r="77" spans="1:22">
      <c r="A77" s="1" t="s">
        <v>152</v>
      </c>
      <c r="B77">
        <v>0.30562979132797641</v>
      </c>
      <c r="C77">
        <v>0.4925443118705744</v>
      </c>
      <c r="D77">
        <v>1.457547902951676</v>
      </c>
      <c r="E77">
        <v>0.18691452054259811</v>
      </c>
      <c r="F77" s="18">
        <f t="shared" si="3"/>
        <v>-1.9158867816489999E-4</v>
      </c>
      <c r="G77" s="18">
        <f t="shared" si="4"/>
        <v>2.9841380306395601E-2</v>
      </c>
      <c r="I77" s="6" t="s">
        <v>153</v>
      </c>
      <c r="J77" s="20">
        <v>-1.9158867816489999E-4</v>
      </c>
      <c r="L77" s="2" t="str">
        <f>_xlfn.XLOOKUP(I77,Sheet!$B$2:$B$900,Sheet!$A$2:$A$900)</f>
        <v>CE</v>
      </c>
      <c r="M77" s="17">
        <f t="shared" si="5"/>
        <v>-1.9158867816489999E-4</v>
      </c>
      <c r="P77" s="7"/>
      <c r="R77" s="6" t="s">
        <v>152</v>
      </c>
      <c r="S77" s="20">
        <v>2.9841380306395601E-2</v>
      </c>
      <c r="V77" s="12"/>
    </row>
    <row r="78" spans="1:22">
      <c r="A78" s="1" t="s">
        <v>154</v>
      </c>
      <c r="B78">
        <v>0.14628254071188429</v>
      </c>
      <c r="C78">
        <v>8.3252780240028468E-4</v>
      </c>
      <c r="D78">
        <v>0.54737509447880417</v>
      </c>
      <c r="E78">
        <v>-0.14545001290948409</v>
      </c>
      <c r="F78" s="18">
        <f t="shared" si="3"/>
        <v>1.0407468454352001E-3</v>
      </c>
      <c r="G78" s="18">
        <f t="shared" si="4"/>
        <v>0.1959180409204539</v>
      </c>
      <c r="I78" s="6" t="s">
        <v>155</v>
      </c>
      <c r="J78" s="20">
        <v>1.0407468454352001E-3</v>
      </c>
      <c r="L78" s="2" t="str">
        <f>_xlfn.XLOOKUP(I78,Sheet!$B$2:$B$900,Sheet!$A$2:$A$900)</f>
        <v>CF</v>
      </c>
      <c r="M78" s="17">
        <f t="shared" si="5"/>
        <v>1.0407468454352001E-3</v>
      </c>
      <c r="P78" s="7"/>
      <c r="R78" s="6" t="s">
        <v>154</v>
      </c>
      <c r="S78" s="20">
        <v>0.1959180409204539</v>
      </c>
      <c r="V78" s="12"/>
    </row>
    <row r="79" spans="1:22">
      <c r="A79" s="1" t="s">
        <v>156</v>
      </c>
      <c r="B79">
        <v>9.3927752349943258E-2</v>
      </c>
      <c r="C79">
        <v>0.18981746281917891</v>
      </c>
      <c r="D79">
        <v>0.24833068313093409</v>
      </c>
      <c r="E79">
        <v>9.5889710469235626E-2</v>
      </c>
      <c r="F79" s="18">
        <f t="shared" si="3"/>
        <v>1.643837681526E-4</v>
      </c>
      <c r="G79" s="18">
        <f t="shared" si="4"/>
        <v>-1.3321100291171001E-3</v>
      </c>
      <c r="I79" s="6" t="s">
        <v>157</v>
      </c>
      <c r="J79" s="20">
        <v>1.643837681526E-4</v>
      </c>
      <c r="L79" s="2" t="str">
        <f>_xlfn.XLOOKUP(I79,Sheet!$B$2:$B$900,Sheet!$A$2:$A$900)</f>
        <v>CHD</v>
      </c>
      <c r="M79" s="17">
        <f t="shared" si="5"/>
        <v>1.643837681526E-4</v>
      </c>
      <c r="P79" s="7"/>
      <c r="R79" s="6" t="s">
        <v>156</v>
      </c>
      <c r="S79" s="20">
        <v>-1.3321100291171001E-3</v>
      </c>
      <c r="V79" s="12"/>
    </row>
    <row r="80" spans="1:22">
      <c r="A80" s="1" t="s">
        <v>158</v>
      </c>
      <c r="B80">
        <v>0.20195948594098531</v>
      </c>
      <c r="C80">
        <v>-2.828077859126088E-4</v>
      </c>
      <c r="D80">
        <v>0.86539527625433788</v>
      </c>
      <c r="E80">
        <v>-0.20224229372689789</v>
      </c>
      <c r="F80" s="18">
        <f t="shared" si="3"/>
        <v>2.5522405454700002E-4</v>
      </c>
      <c r="G80" s="18">
        <f t="shared" si="4"/>
        <v>4.3826149268402601E-2</v>
      </c>
      <c r="I80" s="6" t="s">
        <v>159</v>
      </c>
      <c r="J80" s="20">
        <v>2.5522405454700002E-4</v>
      </c>
      <c r="L80" s="2" t="str">
        <f>_xlfn.XLOOKUP(I80,Sheet!$B$2:$B$900,Sheet!$A$2:$A$900)</f>
        <v>CHRW</v>
      </c>
      <c r="M80" s="17">
        <f t="shared" si="5"/>
        <v>2.5522405454700002E-4</v>
      </c>
      <c r="P80" s="7"/>
      <c r="R80" s="6" t="s">
        <v>158</v>
      </c>
      <c r="S80" s="20">
        <v>4.3826149268402601E-2</v>
      </c>
      <c r="V80" s="12"/>
    </row>
    <row r="81" spans="1:22">
      <c r="A81" s="1" t="s">
        <v>160</v>
      </c>
      <c r="B81">
        <v>0.14842943132479949</v>
      </c>
      <c r="C81">
        <v>-3.736320422231787E-2</v>
      </c>
      <c r="D81">
        <v>0.55963788188860297</v>
      </c>
      <c r="E81">
        <v>-0.18579263554711739</v>
      </c>
      <c r="F81" s="18">
        <f t="shared" si="3"/>
        <v>6.2334563621809999E-4</v>
      </c>
      <c r="G81" s="18">
        <f t="shared" si="4"/>
        <v>7.8723128269127599E-2</v>
      </c>
      <c r="I81" s="6" t="s">
        <v>161</v>
      </c>
      <c r="J81" s="20">
        <v>6.2334563621809999E-4</v>
      </c>
      <c r="L81" s="2" t="str">
        <f>_xlfn.XLOOKUP(I81,Sheet!$B$2:$B$900,Sheet!$A$2:$A$900)</f>
        <v>CI</v>
      </c>
      <c r="M81" s="17">
        <f t="shared" si="5"/>
        <v>6.2334563621809999E-4</v>
      </c>
      <c r="P81" s="7"/>
      <c r="R81" s="6" t="s">
        <v>160</v>
      </c>
      <c r="S81" s="20">
        <v>7.8723128269127599E-2</v>
      </c>
      <c r="V81" s="12"/>
    </row>
    <row r="82" spans="1:22">
      <c r="A82" s="1" t="s">
        <v>162</v>
      </c>
      <c r="B82">
        <v>0.22452358786722021</v>
      </c>
      <c r="C82">
        <v>7.2678535236995967E-2</v>
      </c>
      <c r="D82">
        <v>0.99427878030894323</v>
      </c>
      <c r="E82">
        <v>-0.15184505263022419</v>
      </c>
      <c r="F82" s="18">
        <f t="shared" si="3"/>
        <v>3.7659946263728717E-5</v>
      </c>
      <c r="G82" s="18">
        <f t="shared" si="4"/>
        <v>6.6797067831357096E-2</v>
      </c>
      <c r="I82" s="6" t="s">
        <v>163</v>
      </c>
      <c r="J82" s="20">
        <v>3.7659946263728717E-5</v>
      </c>
      <c r="L82" s="2" t="str">
        <f>_xlfn.XLOOKUP(I82,Sheet!$B$2:$B$900,Sheet!$A$2:$A$900)</f>
        <v>CINF</v>
      </c>
      <c r="M82" s="17">
        <f t="shared" si="5"/>
        <v>3.7659946263728717E-5</v>
      </c>
      <c r="P82" s="7"/>
      <c r="R82" s="6" t="s">
        <v>162</v>
      </c>
      <c r="S82" s="20">
        <v>6.6797067831357096E-2</v>
      </c>
      <c r="V82" s="12"/>
    </row>
    <row r="83" spans="1:22">
      <c r="A83" s="1" t="s">
        <v>164</v>
      </c>
      <c r="B83">
        <v>0.1005363890267932</v>
      </c>
      <c r="C83">
        <v>5.0496956655595948E-2</v>
      </c>
      <c r="D83">
        <v>0.28607844081793049</v>
      </c>
      <c r="E83">
        <v>-5.0039432371197227E-2</v>
      </c>
      <c r="F83" s="18">
        <f t="shared" si="3"/>
        <v>1.6580975693939999E-4</v>
      </c>
      <c r="G83" s="18">
        <f t="shared" si="4"/>
        <v>-1.31651608908036E-2</v>
      </c>
      <c r="I83" s="6" t="s">
        <v>165</v>
      </c>
      <c r="J83" s="20">
        <v>1.6580975693939999E-4</v>
      </c>
      <c r="L83" s="2" t="str">
        <f>_xlfn.XLOOKUP(I83,Sheet!$B$2:$B$900,Sheet!$A$2:$A$900)</f>
        <v>CL</v>
      </c>
      <c r="M83" s="17">
        <f t="shared" si="5"/>
        <v>1.6580975693939999E-4</v>
      </c>
      <c r="P83" s="7"/>
      <c r="R83" s="6" t="s">
        <v>164</v>
      </c>
      <c r="S83" s="20">
        <v>-1.31651608908036E-2</v>
      </c>
      <c r="V83" s="12"/>
    </row>
    <row r="84" spans="1:22">
      <c r="A84" s="1" t="s">
        <v>166</v>
      </c>
      <c r="B84">
        <v>0.1121809527284155</v>
      </c>
      <c r="C84">
        <v>7.8670291654683866E-2</v>
      </c>
      <c r="D84">
        <v>0.35259082309480749</v>
      </c>
      <c r="E84">
        <v>-3.3510661073731629E-2</v>
      </c>
      <c r="F84" s="18">
        <f t="shared" si="3"/>
        <v>1.1719806502228349E-5</v>
      </c>
      <c r="G84" s="18">
        <f t="shared" si="4"/>
        <v>-0.18885148662931819</v>
      </c>
      <c r="I84" s="6" t="s">
        <v>167</v>
      </c>
      <c r="J84" s="20">
        <v>1.1719806502228349E-5</v>
      </c>
      <c r="L84" s="2" t="str">
        <f>_xlfn.XLOOKUP(I84,Sheet!$B$2:$B$900,Sheet!$A$2:$A$900)</f>
        <v>CLX</v>
      </c>
      <c r="M84" s="17">
        <f t="shared" si="5"/>
        <v>1.1719806502228349E-5</v>
      </c>
      <c r="P84" s="7"/>
      <c r="R84" s="6" t="s">
        <v>166</v>
      </c>
      <c r="S84" s="20">
        <v>-0.18885148662931819</v>
      </c>
      <c r="V84" s="12"/>
    </row>
    <row r="85" spans="1:22">
      <c r="A85" s="1" t="s">
        <v>168</v>
      </c>
      <c r="B85">
        <v>0.44307301297366458</v>
      </c>
      <c r="C85">
        <v>7.6629390205551262E-2</v>
      </c>
      <c r="D85">
        <v>2.242607466685262</v>
      </c>
      <c r="E85">
        <v>-0.36644362276811332</v>
      </c>
      <c r="F85" s="18">
        <f t="shared" si="3"/>
        <v>2.114480706803E-4</v>
      </c>
      <c r="G85" s="18">
        <f t="shared" si="4"/>
        <v>0.1237988450592577</v>
      </c>
      <c r="I85" s="6" t="s">
        <v>169</v>
      </c>
      <c r="J85" s="20">
        <v>2.114480706803E-4</v>
      </c>
      <c r="L85" s="2" t="str">
        <f>_xlfn.XLOOKUP(I85,Sheet!$B$2:$B$900,Sheet!$A$2:$A$900)</f>
        <v>CMA</v>
      </c>
      <c r="M85" s="17">
        <f t="shared" si="5"/>
        <v>2.114480706803E-4</v>
      </c>
      <c r="P85" s="7"/>
      <c r="R85" s="6" t="s">
        <v>168</v>
      </c>
      <c r="S85" s="20">
        <v>0.1237988450592577</v>
      </c>
      <c r="V85" s="12"/>
    </row>
    <row r="86" spans="1:22">
      <c r="A86" s="1" t="s">
        <v>170</v>
      </c>
      <c r="B86">
        <v>0.22380968830407849</v>
      </c>
      <c r="C86">
        <v>0.28380106470861882</v>
      </c>
      <c r="D86">
        <v>0.99020106972504607</v>
      </c>
      <c r="E86">
        <v>5.999137640454022E-2</v>
      </c>
      <c r="F86" s="18">
        <f t="shared" si="3"/>
        <v>-3.7039724739579998E-4</v>
      </c>
      <c r="G86" s="18">
        <f t="shared" si="4"/>
        <v>-6.6239785469250301E-2</v>
      </c>
      <c r="I86" s="6" t="s">
        <v>171</v>
      </c>
      <c r="J86" s="20">
        <v>-3.7039724739579998E-4</v>
      </c>
      <c r="L86" s="2" t="str">
        <f>_xlfn.XLOOKUP(I86,Sheet!$B$2:$B$900,Sheet!$A$2:$A$900)</f>
        <v>CMCSA</v>
      </c>
      <c r="M86" s="17">
        <f t="shared" si="5"/>
        <v>-3.7039724739579998E-4</v>
      </c>
      <c r="P86" s="7"/>
      <c r="R86" s="6" t="s">
        <v>170</v>
      </c>
      <c r="S86" s="20">
        <v>-6.6239785469250301E-2</v>
      </c>
      <c r="V86" s="12"/>
    </row>
    <row r="87" spans="1:22">
      <c r="A87" s="1" t="s">
        <v>172</v>
      </c>
      <c r="B87">
        <v>0.1056364146523099</v>
      </c>
      <c r="C87">
        <v>0.28843515542977849</v>
      </c>
      <c r="D87">
        <v>0.31520918909826151</v>
      </c>
      <c r="E87">
        <v>0.18279874077746849</v>
      </c>
      <c r="F87" s="18">
        <f t="shared" si="3"/>
        <v>-1.7510065754629999E-4</v>
      </c>
      <c r="G87" s="18">
        <f t="shared" si="4"/>
        <v>8.4262890496380992E-3</v>
      </c>
      <c r="I87" s="6" t="s">
        <v>173</v>
      </c>
      <c r="J87" s="20">
        <v>-1.7510065754629999E-4</v>
      </c>
      <c r="L87" s="2" t="str">
        <f>_xlfn.XLOOKUP(I87,Sheet!$B$2:$B$900,Sheet!$A$2:$A$900)</f>
        <v>CME</v>
      </c>
      <c r="M87" s="17">
        <f t="shared" si="5"/>
        <v>-1.7510065754629999E-4</v>
      </c>
      <c r="P87" s="7"/>
      <c r="R87" s="6" t="s">
        <v>172</v>
      </c>
      <c r="S87" s="20">
        <v>8.4262890496380992E-3</v>
      </c>
      <c r="V87" s="12"/>
    </row>
    <row r="88" spans="1:22">
      <c r="A88" s="1" t="s">
        <v>174</v>
      </c>
      <c r="B88">
        <v>0.18879201556836289</v>
      </c>
      <c r="C88">
        <v>0.53339943315166527</v>
      </c>
      <c r="D88">
        <v>0.79018422966774038</v>
      </c>
      <c r="E88">
        <v>0.34460741758330238</v>
      </c>
      <c r="F88" s="18">
        <f t="shared" si="3"/>
        <v>6.1221141715130003E-4</v>
      </c>
      <c r="G88" s="18">
        <f t="shared" si="4"/>
        <v>3.8914186980069002E-2</v>
      </c>
      <c r="I88" s="6" t="s">
        <v>175</v>
      </c>
      <c r="J88" s="20">
        <v>6.1221141715130003E-4</v>
      </c>
      <c r="L88" s="2" t="str">
        <f>_xlfn.XLOOKUP(I88,Sheet!$B$2:$B$900,Sheet!$A$2:$A$900)</f>
        <v>CMG</v>
      </c>
      <c r="M88" s="17">
        <f t="shared" si="5"/>
        <v>6.1221141715130003E-4</v>
      </c>
      <c r="P88" s="7"/>
      <c r="R88" s="6" t="s">
        <v>174</v>
      </c>
      <c r="S88" s="20">
        <v>3.8914186980069002E-2</v>
      </c>
      <c r="V88" s="12"/>
    </row>
    <row r="89" spans="1:22">
      <c r="A89" s="1" t="s">
        <v>176</v>
      </c>
      <c r="B89">
        <v>0.22415793496277561</v>
      </c>
      <c r="C89">
        <v>4.6601037666783467E-2</v>
      </c>
      <c r="D89">
        <v>0.99219021379977657</v>
      </c>
      <c r="E89">
        <v>-0.17755689729599211</v>
      </c>
      <c r="F89" s="18">
        <f t="shared" si="3"/>
        <v>4.0034409080120002E-4</v>
      </c>
      <c r="G89" s="18">
        <f t="shared" si="4"/>
        <v>3.1654745586577E-2</v>
      </c>
      <c r="I89" s="6" t="s">
        <v>177</v>
      </c>
      <c r="J89" s="20">
        <v>4.0034409080120002E-4</v>
      </c>
      <c r="L89" s="2" t="str">
        <f>_xlfn.XLOOKUP(I89,Sheet!$B$2:$B$900,Sheet!$A$2:$A$900)</f>
        <v>CMI</v>
      </c>
      <c r="M89" s="17">
        <f t="shared" si="5"/>
        <v>4.0034409080120002E-4</v>
      </c>
      <c r="P89" s="7"/>
      <c r="R89" s="6" t="s">
        <v>176</v>
      </c>
      <c r="S89" s="20">
        <v>3.1654745586577E-2</v>
      </c>
      <c r="V89" s="12"/>
    </row>
    <row r="90" spans="1:22">
      <c r="A90" s="1" t="s">
        <v>178</v>
      </c>
      <c r="B90">
        <v>0.13776130247686269</v>
      </c>
      <c r="C90">
        <v>-3.3747516045825147E-2</v>
      </c>
      <c r="D90">
        <v>0.49870278098704662</v>
      </c>
      <c r="E90">
        <v>-0.17150881852268779</v>
      </c>
      <c r="F90" s="18">
        <f t="shared" si="3"/>
        <v>5.126995131553332E-5</v>
      </c>
      <c r="G90" s="18">
        <f t="shared" si="4"/>
        <v>-4.2838177265634002E-3</v>
      </c>
      <c r="I90" s="6" t="s">
        <v>179</v>
      </c>
      <c r="J90" s="20">
        <v>5.126995131553332E-5</v>
      </c>
      <c r="L90" s="2" t="str">
        <f>_xlfn.XLOOKUP(I90,Sheet!$B$2:$B$900,Sheet!$A$2:$A$900)</f>
        <v>CMS</v>
      </c>
      <c r="M90" s="17">
        <f t="shared" si="5"/>
        <v>5.126995131553332E-5</v>
      </c>
      <c r="P90" s="7"/>
      <c r="R90" s="6" t="s">
        <v>178</v>
      </c>
      <c r="S90" s="20">
        <v>-4.2838177265634002E-3</v>
      </c>
      <c r="V90" s="12"/>
    </row>
    <row r="91" spans="1:22">
      <c r="A91" s="1" t="s">
        <v>180</v>
      </c>
      <c r="B91">
        <v>0.13419307625158741</v>
      </c>
      <c r="C91">
        <v>-6.6348194086925161E-2</v>
      </c>
      <c r="D91">
        <v>0.47832149124298978</v>
      </c>
      <c r="E91">
        <v>-0.20054127033851249</v>
      </c>
      <c r="F91" s="18">
        <f t="shared" si="3"/>
        <v>3.7539111442859999E-4</v>
      </c>
      <c r="G91" s="18">
        <f t="shared" si="4"/>
        <v>5.6045433297675702E-2</v>
      </c>
      <c r="I91" s="6" t="s">
        <v>181</v>
      </c>
      <c r="J91" s="20">
        <v>3.7539111442859999E-4</v>
      </c>
      <c r="L91" s="2" t="str">
        <f>_xlfn.XLOOKUP(I91,Sheet!$B$2:$B$900,Sheet!$A$2:$A$900)</f>
        <v>CNC</v>
      </c>
      <c r="M91" s="17">
        <f t="shared" si="5"/>
        <v>3.7539111442859999E-4</v>
      </c>
      <c r="P91" s="7"/>
      <c r="R91" s="6" t="s">
        <v>180</v>
      </c>
      <c r="S91" s="20">
        <v>5.6045433297675702E-2</v>
      </c>
      <c r="V91" s="12"/>
    </row>
    <row r="92" spans="1:22">
      <c r="A92" s="1" t="s">
        <v>182</v>
      </c>
      <c r="B92">
        <v>0.15468274793907241</v>
      </c>
      <c r="C92">
        <v>-2.2024406566124588E-3</v>
      </c>
      <c r="D92">
        <v>0.59535609304742187</v>
      </c>
      <c r="E92">
        <v>-0.1568851885956849</v>
      </c>
      <c r="F92" s="18">
        <f t="shared" si="3"/>
        <v>2.0368010664560001E-4</v>
      </c>
      <c r="G92" s="18">
        <f t="shared" si="4"/>
        <v>9.2155084753159505E-2</v>
      </c>
      <c r="I92" s="6" t="s">
        <v>183</v>
      </c>
      <c r="J92" s="20">
        <v>2.0368010664560001E-4</v>
      </c>
      <c r="L92" s="2" t="str">
        <f>_xlfn.XLOOKUP(I92,Sheet!$B$2:$B$900,Sheet!$A$2:$A$900)</f>
        <v>CNP</v>
      </c>
      <c r="M92" s="17">
        <f t="shared" si="5"/>
        <v>2.0368010664560001E-4</v>
      </c>
      <c r="P92" s="7"/>
      <c r="R92" s="6" t="s">
        <v>182</v>
      </c>
      <c r="S92" s="20">
        <v>9.2155084753159505E-2</v>
      </c>
      <c r="V92" s="12"/>
    </row>
    <row r="93" spans="1:22">
      <c r="A93" s="1" t="s">
        <v>184</v>
      </c>
      <c r="B93">
        <v>0.30558536284892379</v>
      </c>
      <c r="C93">
        <v>0.41889659713061389</v>
      </c>
      <c r="D93">
        <v>1.4572941326895661</v>
      </c>
      <c r="E93">
        <v>0.11331123428169</v>
      </c>
      <c r="F93" s="18">
        <f t="shared" si="3"/>
        <v>-1.3335947323645589E-5</v>
      </c>
      <c r="G93" s="18">
        <f t="shared" si="4"/>
        <v>7.5160861119715996E-2</v>
      </c>
      <c r="I93" s="6" t="s">
        <v>185</v>
      </c>
      <c r="J93" s="20">
        <v>-1.3335947323645589E-5</v>
      </c>
      <c r="L93" s="2" t="str">
        <f>_xlfn.XLOOKUP(I93,Sheet!$B$2:$B$900,Sheet!$A$2:$A$900)</f>
        <v>COF</v>
      </c>
      <c r="M93" s="17">
        <f t="shared" si="5"/>
        <v>-1.3335947323645589E-5</v>
      </c>
      <c r="P93" s="7"/>
      <c r="R93" s="6" t="s">
        <v>184</v>
      </c>
      <c r="S93" s="20">
        <v>7.5160861119715996E-2</v>
      </c>
      <c r="V93" s="12"/>
    </row>
    <row r="94" spans="1:22">
      <c r="A94" s="1" t="s">
        <v>186</v>
      </c>
      <c r="B94">
        <v>0.21825244583716699</v>
      </c>
      <c r="C94">
        <v>0.16085261137777249</v>
      </c>
      <c r="D94">
        <v>0.95845875246561818</v>
      </c>
      <c r="E94">
        <v>-5.7399834459394533E-2</v>
      </c>
      <c r="F94" s="18">
        <f t="shared" si="3"/>
        <v>-7.9676112121833371E-5</v>
      </c>
      <c r="G94" s="18">
        <f t="shared" si="4"/>
        <v>-3.2912778790304603E-2</v>
      </c>
      <c r="I94" s="6" t="s">
        <v>187</v>
      </c>
      <c r="J94" s="20">
        <v>-7.9676112121833371E-5</v>
      </c>
      <c r="L94" s="2" t="str">
        <f>_xlfn.XLOOKUP(I94,Sheet!$B$2:$B$900,Sheet!$A$2:$A$900)</f>
        <v>COO</v>
      </c>
      <c r="M94" s="17">
        <f t="shared" si="5"/>
        <v>-7.9676112121833371E-5</v>
      </c>
      <c r="P94" s="7"/>
      <c r="R94" s="6" t="s">
        <v>186</v>
      </c>
      <c r="S94" s="20">
        <v>-3.2912778790304603E-2</v>
      </c>
      <c r="V94" s="12"/>
    </row>
    <row r="95" spans="1:22">
      <c r="A95" s="1" t="s">
        <v>188</v>
      </c>
      <c r="B95">
        <v>0.16544858787274089</v>
      </c>
      <c r="C95">
        <v>6.049325098961178E-2</v>
      </c>
      <c r="D95">
        <v>0.65684930821185639</v>
      </c>
      <c r="E95">
        <v>-0.10495533688312909</v>
      </c>
      <c r="F95" s="18">
        <f t="shared" si="3"/>
        <v>1.1003303448891E-3</v>
      </c>
      <c r="G95" s="18">
        <f t="shared" si="4"/>
        <v>0.1858450213442927</v>
      </c>
      <c r="I95" s="6" t="s">
        <v>189</v>
      </c>
      <c r="J95" s="20">
        <v>1.1003303448891E-3</v>
      </c>
      <c r="L95" s="2" t="str">
        <f>_xlfn.XLOOKUP(I95,Sheet!$B$2:$B$900,Sheet!$A$2:$A$900)</f>
        <v>COP</v>
      </c>
      <c r="M95" s="17">
        <f t="shared" si="5"/>
        <v>1.1003303448891E-3</v>
      </c>
      <c r="P95" s="7"/>
      <c r="R95" s="6" t="s">
        <v>188</v>
      </c>
      <c r="S95" s="20">
        <v>0.1858450213442927</v>
      </c>
      <c r="V95" s="12"/>
    </row>
    <row r="96" spans="1:22">
      <c r="A96" s="1" t="s">
        <v>190</v>
      </c>
      <c r="B96">
        <v>8.617868551708191E-2</v>
      </c>
      <c r="C96">
        <v>0.23899098243936581</v>
      </c>
      <c r="D96">
        <v>0.20406892213386579</v>
      </c>
      <c r="E96">
        <v>0.1528122969222839</v>
      </c>
      <c r="F96" s="18">
        <f t="shared" si="3"/>
        <v>8.4939772183460001E-4</v>
      </c>
      <c r="G96" s="18">
        <f t="shared" si="4"/>
        <v>0.10152970177402169</v>
      </c>
      <c r="I96" s="6" t="s">
        <v>191</v>
      </c>
      <c r="J96" s="20">
        <v>8.4939772183460001E-4</v>
      </c>
      <c r="L96" s="2" t="str">
        <f>_xlfn.XLOOKUP(I96,Sheet!$B$2:$B$900,Sheet!$A$2:$A$900)</f>
        <v>COR</v>
      </c>
      <c r="M96" s="17">
        <f t="shared" si="5"/>
        <v>8.4939772183460001E-4</v>
      </c>
      <c r="P96" s="7"/>
      <c r="R96" s="6" t="s">
        <v>190</v>
      </c>
      <c r="S96" s="20">
        <v>0.10152970177402169</v>
      </c>
      <c r="V96" s="12"/>
    </row>
    <row r="97" spans="1:22">
      <c r="A97" s="1" t="s">
        <v>192</v>
      </c>
      <c r="B97">
        <v>0.19204867566892339</v>
      </c>
      <c r="C97">
        <v>0.41700193110485961</v>
      </c>
      <c r="D97">
        <v>0.8087858902455568</v>
      </c>
      <c r="E97">
        <v>0.22495325543593619</v>
      </c>
      <c r="F97" s="18">
        <f t="shared" si="3"/>
        <v>5.3517903068460004E-4</v>
      </c>
      <c r="G97" s="18">
        <f t="shared" si="4"/>
        <v>9.1982483046593899E-2</v>
      </c>
      <c r="I97" s="6" t="s">
        <v>193</v>
      </c>
      <c r="J97" s="20">
        <v>5.3517903068460004E-4</v>
      </c>
      <c r="L97" s="2" t="str">
        <f>_xlfn.XLOOKUP(I97,Sheet!$B$2:$B$900,Sheet!$A$2:$A$900)</f>
        <v>COST</v>
      </c>
      <c r="M97" s="17">
        <f t="shared" si="5"/>
        <v>5.3517903068460004E-4</v>
      </c>
      <c r="P97" s="7"/>
      <c r="R97" s="6" t="s">
        <v>192</v>
      </c>
      <c r="S97" s="20">
        <v>9.1982483046593899E-2</v>
      </c>
      <c r="V97" s="12"/>
    </row>
    <row r="98" spans="1:22">
      <c r="A98" s="1" t="s">
        <v>194</v>
      </c>
      <c r="B98">
        <v>6.9615739009250416E-2</v>
      </c>
      <c r="C98">
        <v>-0.2181380150550464</v>
      </c>
      <c r="D98">
        <v>0.1094633140588399</v>
      </c>
      <c r="E98">
        <v>-0.28775375406429682</v>
      </c>
      <c r="F98" s="18">
        <f t="shared" si="3"/>
        <v>3.08451690198E-4</v>
      </c>
      <c r="G98" s="18">
        <f t="shared" si="4"/>
        <v>-2.46737824153948E-2</v>
      </c>
      <c r="I98" s="6" t="s">
        <v>195</v>
      </c>
      <c r="J98" s="20">
        <v>3.08451690198E-4</v>
      </c>
      <c r="L98" s="2" t="str">
        <f>_xlfn.XLOOKUP(I98,Sheet!$B$2:$B$900,Sheet!$A$2:$A$900)</f>
        <v>CPB</v>
      </c>
      <c r="M98" s="17">
        <f t="shared" si="5"/>
        <v>3.08451690198E-4</v>
      </c>
      <c r="P98" s="7"/>
      <c r="R98" s="6" t="s">
        <v>194</v>
      </c>
      <c r="S98" s="20">
        <v>-2.46737824153948E-2</v>
      </c>
      <c r="V98" s="12"/>
    </row>
    <row r="99" spans="1:22">
      <c r="A99" s="1" t="s">
        <v>196</v>
      </c>
      <c r="B99">
        <v>0.23339331040469741</v>
      </c>
      <c r="C99">
        <v>0.49917201048522569</v>
      </c>
      <c r="D99">
        <v>1.0449415952687111</v>
      </c>
      <c r="E99">
        <v>0.2657787000805284</v>
      </c>
      <c r="F99" s="18">
        <f t="shared" si="3"/>
        <v>2.3111403676570001E-4</v>
      </c>
      <c r="G99" s="18">
        <f t="shared" si="4"/>
        <v>4.35811940319039E-2</v>
      </c>
      <c r="I99" s="6" t="s">
        <v>197</v>
      </c>
      <c r="J99" s="20">
        <v>2.3111403676570001E-4</v>
      </c>
      <c r="L99" s="2" t="str">
        <f>_xlfn.XLOOKUP(I99,Sheet!$B$2:$B$900,Sheet!$A$2:$A$900)</f>
        <v>CPRT</v>
      </c>
      <c r="M99" s="17">
        <f t="shared" si="5"/>
        <v>2.3111403676570001E-4</v>
      </c>
      <c r="P99" s="7"/>
      <c r="R99" s="6" t="s">
        <v>196</v>
      </c>
      <c r="S99" s="20">
        <v>4.35811940319039E-2</v>
      </c>
      <c r="V99" s="12"/>
    </row>
    <row r="100" spans="1:22">
      <c r="A100" s="1" t="s">
        <v>198</v>
      </c>
      <c r="B100">
        <v>0.2319301999074195</v>
      </c>
      <c r="C100">
        <v>-5.0468116800060907E-2</v>
      </c>
      <c r="D100">
        <v>1.036584479690847</v>
      </c>
      <c r="E100">
        <v>-0.28239831670748039</v>
      </c>
      <c r="F100" s="18">
        <f t="shared" si="3"/>
        <v>1.0635843849790001E-4</v>
      </c>
      <c r="G100" s="18">
        <f t="shared" si="4"/>
        <v>8.3339978609120499E-2</v>
      </c>
      <c r="I100" s="6" t="s">
        <v>199</v>
      </c>
      <c r="J100" s="20">
        <v>1.0635843849790001E-4</v>
      </c>
      <c r="L100" s="2" t="str">
        <f>_xlfn.XLOOKUP(I100,Sheet!$B$2:$B$900,Sheet!$A$2:$A$900)</f>
        <v>CPT</v>
      </c>
      <c r="M100" s="17">
        <f t="shared" si="5"/>
        <v>1.0635843849790001E-4</v>
      </c>
      <c r="P100" s="7"/>
      <c r="R100" s="6" t="s">
        <v>198</v>
      </c>
      <c r="S100" s="20">
        <v>8.3339978609120499E-2</v>
      </c>
      <c r="V100" s="12"/>
    </row>
    <row r="101" spans="1:22">
      <c r="A101" s="1" t="s">
        <v>200</v>
      </c>
      <c r="B101">
        <v>0.28237035891404128</v>
      </c>
      <c r="C101">
        <v>0.14301911243531881</v>
      </c>
      <c r="D101">
        <v>1.3246927526944541</v>
      </c>
      <c r="E101">
        <v>-0.13935124647872241</v>
      </c>
      <c r="F101" s="18">
        <f t="shared" si="3"/>
        <v>4.3549550862990002E-4</v>
      </c>
      <c r="G101" s="18">
        <f t="shared" si="4"/>
        <v>4.0207643943155499E-2</v>
      </c>
      <c r="I101" s="6" t="s">
        <v>201</v>
      </c>
      <c r="J101" s="20">
        <v>4.3549550862990002E-4</v>
      </c>
      <c r="L101" s="2" t="str">
        <f>_xlfn.XLOOKUP(I101,Sheet!$B$2:$B$900,Sheet!$A$2:$A$900)</f>
        <v>CRL</v>
      </c>
      <c r="M101" s="17">
        <f t="shared" si="5"/>
        <v>4.3549550862990002E-4</v>
      </c>
      <c r="P101" s="7"/>
      <c r="R101" s="6" t="s">
        <v>200</v>
      </c>
      <c r="S101" s="20">
        <v>4.0207643943155499E-2</v>
      </c>
      <c r="V101" s="12"/>
    </row>
    <row r="102" spans="1:22">
      <c r="A102" s="1" t="s">
        <v>202</v>
      </c>
      <c r="B102">
        <v>0.26198268314591677</v>
      </c>
      <c r="C102">
        <v>0.72883478291564519</v>
      </c>
      <c r="D102">
        <v>1.208240739620096</v>
      </c>
      <c r="E102">
        <v>0.46685209976972841</v>
      </c>
      <c r="F102" s="18">
        <f t="shared" si="3"/>
        <v>-3.2365723484689999E-4</v>
      </c>
      <c r="G102" s="18">
        <f t="shared" si="4"/>
        <v>-8.6437992605336494E-2</v>
      </c>
      <c r="I102" s="6" t="s">
        <v>203</v>
      </c>
      <c r="J102" s="20">
        <v>-3.2365723484689999E-4</v>
      </c>
      <c r="L102" s="2" t="str">
        <f>_xlfn.XLOOKUP(I102,Sheet!$B$2:$B$900,Sheet!$A$2:$A$900)</f>
        <v>CRM</v>
      </c>
      <c r="M102" s="17">
        <f t="shared" si="5"/>
        <v>-3.2365723484689999E-4</v>
      </c>
      <c r="P102" s="7"/>
      <c r="R102" s="6" t="s">
        <v>202</v>
      </c>
      <c r="S102" s="20">
        <v>-8.6437992605336494E-2</v>
      </c>
      <c r="V102" s="12"/>
    </row>
    <row r="103" spans="1:22">
      <c r="A103" s="1" t="s">
        <v>204</v>
      </c>
      <c r="B103">
        <v>0.18178498548711211</v>
      </c>
      <c r="C103">
        <v>0.1097247144081316</v>
      </c>
      <c r="D103">
        <v>0.75016089557538634</v>
      </c>
      <c r="E103">
        <v>-7.2060271078980498E-2</v>
      </c>
      <c r="F103" s="18">
        <f t="shared" si="3"/>
        <v>-3.7097181230790622E-5</v>
      </c>
      <c r="G103" s="18">
        <f t="shared" si="4"/>
        <v>1.36486847009446E-2</v>
      </c>
      <c r="I103" s="6" t="s">
        <v>205</v>
      </c>
      <c r="J103" s="20">
        <v>-3.7097181230790622E-5</v>
      </c>
      <c r="L103" s="2" t="str">
        <f>_xlfn.XLOOKUP(I103,Sheet!$B$2:$B$900,Sheet!$A$2:$A$900)</f>
        <v>CSCO</v>
      </c>
      <c r="M103" s="17">
        <f t="shared" si="5"/>
        <v>-3.7097181230790622E-5</v>
      </c>
      <c r="P103" s="7"/>
      <c r="R103" s="6" t="s">
        <v>204</v>
      </c>
      <c r="S103" s="20">
        <v>1.36486847009446E-2</v>
      </c>
      <c r="V103" s="12"/>
    </row>
    <row r="104" spans="1:22">
      <c r="A104" s="1" t="s">
        <v>206</v>
      </c>
      <c r="B104">
        <v>0.26158508859181651</v>
      </c>
      <c r="C104">
        <v>0.1597218869688716</v>
      </c>
      <c r="D104">
        <v>1.205969726153971</v>
      </c>
      <c r="E104">
        <v>-0.1018632016229449</v>
      </c>
      <c r="F104" s="18">
        <f t="shared" si="3"/>
        <v>2.503862118364E-4</v>
      </c>
      <c r="G104" s="18">
        <f t="shared" si="4"/>
        <v>-6.1692807973740403E-2</v>
      </c>
      <c r="I104" s="6" t="s">
        <v>207</v>
      </c>
      <c r="J104" s="20">
        <v>2.503862118364E-4</v>
      </c>
      <c r="L104" s="2" t="str">
        <f>_xlfn.XLOOKUP(I104,Sheet!$B$2:$B$900,Sheet!$A$2:$A$900)</f>
        <v>CSGP</v>
      </c>
      <c r="M104" s="17">
        <f t="shared" si="5"/>
        <v>2.503862118364E-4</v>
      </c>
      <c r="P104" s="7"/>
      <c r="R104" s="6" t="s">
        <v>206</v>
      </c>
      <c r="S104" s="20">
        <v>-6.1692807973740403E-2</v>
      </c>
      <c r="V104" s="12"/>
    </row>
    <row r="105" spans="1:22">
      <c r="A105" s="1" t="s">
        <v>208</v>
      </c>
      <c r="B105">
        <v>0.2018748117512128</v>
      </c>
      <c r="C105">
        <v>0.14796672875538491</v>
      </c>
      <c r="D105">
        <v>0.86491162721230908</v>
      </c>
      <c r="E105">
        <v>-5.3908082995827972E-2</v>
      </c>
      <c r="F105" s="18">
        <f t="shared" si="3"/>
        <v>2.3208570321940001E-4</v>
      </c>
      <c r="G105" s="18">
        <f t="shared" si="4"/>
        <v>5.1374403615755203E-2</v>
      </c>
      <c r="I105" s="6" t="s">
        <v>209</v>
      </c>
      <c r="J105" s="20">
        <v>2.3208570321940001E-4</v>
      </c>
      <c r="L105" s="2" t="str">
        <f>_xlfn.XLOOKUP(I105,Sheet!$B$2:$B$900,Sheet!$A$2:$A$900)</f>
        <v>CSX</v>
      </c>
      <c r="M105" s="17">
        <f t="shared" si="5"/>
        <v>2.3208570321940001E-4</v>
      </c>
      <c r="P105" s="7"/>
      <c r="R105" s="6" t="s">
        <v>208</v>
      </c>
      <c r="S105" s="20">
        <v>5.1374403615755203E-2</v>
      </c>
      <c r="V105" s="12"/>
    </row>
    <row r="106" spans="1:22">
      <c r="A106" s="1" t="s">
        <v>210</v>
      </c>
      <c r="B106">
        <v>0.21557464338973881</v>
      </c>
      <c r="C106">
        <v>0.31679118640301629</v>
      </c>
      <c r="D106">
        <v>0.9431634589184249</v>
      </c>
      <c r="E106">
        <v>0.1012165430132775</v>
      </c>
      <c r="F106" s="18">
        <f t="shared" si="3"/>
        <v>6.0171857235600005E-4</v>
      </c>
      <c r="G106" s="18">
        <f t="shared" si="4"/>
        <v>7.5496122653324393E-2</v>
      </c>
      <c r="I106" s="6" t="s">
        <v>211</v>
      </c>
      <c r="J106" s="20">
        <v>6.0171857235600005E-4</v>
      </c>
      <c r="L106" s="2" t="str">
        <f>_xlfn.XLOOKUP(I106,Sheet!$B$2:$B$900,Sheet!$A$2:$A$900)</f>
        <v>CTAS</v>
      </c>
      <c r="M106" s="17">
        <f t="shared" si="5"/>
        <v>6.0171857235600005E-4</v>
      </c>
      <c r="P106" s="7"/>
      <c r="R106" s="6" t="s">
        <v>210</v>
      </c>
      <c r="S106" s="20">
        <v>7.5496122653324393E-2</v>
      </c>
      <c r="V106" s="12"/>
    </row>
    <row r="107" spans="1:22">
      <c r="A107" s="1" t="s">
        <v>212</v>
      </c>
      <c r="B107">
        <v>0.20161757842091399</v>
      </c>
      <c r="C107">
        <v>0.1241676029119574</v>
      </c>
      <c r="D107">
        <v>0.86344234059603131</v>
      </c>
      <c r="E107">
        <v>-7.7449975508956617E-2</v>
      </c>
      <c r="F107" s="18">
        <f t="shared" si="3"/>
        <v>8.4451318709510002E-4</v>
      </c>
      <c r="G107" s="18">
        <f t="shared" si="4"/>
        <v>0.1250898876471421</v>
      </c>
      <c r="I107" s="6" t="s">
        <v>213</v>
      </c>
      <c r="J107" s="20">
        <v>8.4451318709510002E-4</v>
      </c>
      <c r="L107" s="2" t="str">
        <f>_xlfn.XLOOKUP(I107,Sheet!$B$2:$B$900,Sheet!$A$2:$A$900)</f>
        <v>CTRA</v>
      </c>
      <c r="M107" s="17">
        <f t="shared" si="5"/>
        <v>8.4451318709510002E-4</v>
      </c>
      <c r="P107" s="7"/>
      <c r="R107" s="6" t="s">
        <v>212</v>
      </c>
      <c r="S107" s="20">
        <v>0.1250898876471421</v>
      </c>
      <c r="V107" s="12"/>
    </row>
    <row r="108" spans="1:22">
      <c r="A108" s="1" t="s">
        <v>214</v>
      </c>
      <c r="B108">
        <v>0.2145241009070494</v>
      </c>
      <c r="C108">
        <v>0.32297104812117849</v>
      </c>
      <c r="D108">
        <v>0.93716288345701859</v>
      </c>
      <c r="E108">
        <v>0.10844694721412911</v>
      </c>
      <c r="F108" s="18">
        <f t="shared" si="3"/>
        <v>-1.6130751742950001E-4</v>
      </c>
      <c r="G108" s="18">
        <f t="shared" si="4"/>
        <v>9.7424017573019995E-4</v>
      </c>
      <c r="I108" s="6" t="s">
        <v>215</v>
      </c>
      <c r="J108" s="20">
        <v>-1.6130751742950001E-4</v>
      </c>
      <c r="L108" s="2" t="str">
        <f>_xlfn.XLOOKUP(I108,Sheet!$B$2:$B$900,Sheet!$A$2:$A$900)</f>
        <v>CTSH</v>
      </c>
      <c r="M108" s="17">
        <f t="shared" si="5"/>
        <v>-1.6130751742950001E-4</v>
      </c>
      <c r="P108" s="7"/>
      <c r="R108" s="6" t="s">
        <v>214</v>
      </c>
      <c r="S108" s="20">
        <v>9.7424017573019995E-4</v>
      </c>
      <c r="V108" s="12"/>
    </row>
    <row r="109" spans="1:22">
      <c r="A109" s="1" t="s">
        <v>216</v>
      </c>
      <c r="B109">
        <v>0.148139406905265</v>
      </c>
      <c r="C109">
        <v>-0.10406056585567269</v>
      </c>
      <c r="D109">
        <v>0.55798129641610272</v>
      </c>
      <c r="E109">
        <v>-0.2521999727609377</v>
      </c>
      <c r="F109" s="18">
        <f t="shared" si="3"/>
        <v>3.1676861920920001E-4</v>
      </c>
      <c r="G109" s="18">
        <f t="shared" si="4"/>
        <v>9.9020253781099299E-2</v>
      </c>
      <c r="I109" s="6" t="s">
        <v>217</v>
      </c>
      <c r="J109" s="20">
        <v>3.1676861920920001E-4</v>
      </c>
      <c r="L109" s="2" t="str">
        <f>_xlfn.XLOOKUP(I109,Sheet!$B$2:$B$900,Sheet!$A$2:$A$900)</f>
        <v>CVS</v>
      </c>
      <c r="M109" s="17">
        <f t="shared" si="5"/>
        <v>3.1676861920920001E-4</v>
      </c>
      <c r="P109" s="7"/>
      <c r="R109" s="6" t="s">
        <v>216</v>
      </c>
      <c r="S109" s="20">
        <v>9.9020253781099299E-2</v>
      </c>
      <c r="V109" s="12"/>
    </row>
    <row r="110" spans="1:22">
      <c r="A110" s="1" t="s">
        <v>218</v>
      </c>
      <c r="B110">
        <v>0.15146531996740201</v>
      </c>
      <c r="C110">
        <v>-0.1199286824456141</v>
      </c>
      <c r="D110">
        <v>0.57697852178897713</v>
      </c>
      <c r="E110">
        <v>-0.27139400241301598</v>
      </c>
      <c r="F110" s="18">
        <f t="shared" si="3"/>
        <v>7.0089645499069996E-4</v>
      </c>
      <c r="G110" s="18">
        <f t="shared" si="4"/>
        <v>0.13998642323822419</v>
      </c>
      <c r="I110" s="6" t="s">
        <v>219</v>
      </c>
      <c r="J110" s="20">
        <v>7.0089645499069996E-4</v>
      </c>
      <c r="L110" s="2" t="str">
        <f>_xlfn.XLOOKUP(I110,Sheet!$B$2:$B$900,Sheet!$A$2:$A$900)</f>
        <v>CVX</v>
      </c>
      <c r="M110" s="17">
        <f t="shared" si="5"/>
        <v>7.0089645499069996E-4</v>
      </c>
      <c r="P110" s="7"/>
      <c r="R110" s="6" t="s">
        <v>218</v>
      </c>
      <c r="S110" s="20">
        <v>0.13998642323822419</v>
      </c>
      <c r="V110" s="12"/>
    </row>
    <row r="111" spans="1:22">
      <c r="A111" s="1" t="s">
        <v>220</v>
      </c>
      <c r="B111">
        <v>0.15650814541053351</v>
      </c>
      <c r="C111">
        <v>-0.1839528914193066</v>
      </c>
      <c r="D111">
        <v>0.60578254933553088</v>
      </c>
      <c r="E111">
        <v>-0.34046103682984008</v>
      </c>
      <c r="F111" s="18">
        <f t="shared" si="3"/>
        <v>-3.173834873423E-4</v>
      </c>
      <c r="G111" s="18">
        <f t="shared" si="4"/>
        <v>-4.5328991906899999E-2</v>
      </c>
      <c r="I111" s="6" t="s">
        <v>221</v>
      </c>
      <c r="J111" s="20">
        <v>-3.173834873423E-4</v>
      </c>
      <c r="L111" s="2" t="str">
        <f>_xlfn.XLOOKUP(I111,Sheet!$B$2:$B$900,Sheet!$A$2:$A$900)</f>
        <v>D</v>
      </c>
      <c r="M111" s="17">
        <f t="shared" si="5"/>
        <v>-3.173834873423E-4</v>
      </c>
      <c r="P111" s="7"/>
      <c r="R111" s="6" t="s">
        <v>220</v>
      </c>
      <c r="S111" s="20">
        <v>-4.5328991906899999E-2</v>
      </c>
      <c r="V111" s="12"/>
    </row>
    <row r="112" spans="1:22">
      <c r="A112" s="1" t="s">
        <v>222</v>
      </c>
      <c r="B112">
        <v>0.25623203624229562</v>
      </c>
      <c r="C112">
        <v>0.25116320692956018</v>
      </c>
      <c r="D112">
        <v>1.175393718899199</v>
      </c>
      <c r="E112">
        <v>-5.0688293127354456E-3</v>
      </c>
      <c r="F112" s="18">
        <f t="shared" si="3"/>
        <v>-5.2767235815209996E-4</v>
      </c>
      <c r="G112" s="18">
        <f t="shared" si="4"/>
        <v>-7.3790025611354101E-2</v>
      </c>
      <c r="I112" s="6" t="s">
        <v>223</v>
      </c>
      <c r="J112" s="20">
        <v>-5.2767235815209996E-4</v>
      </c>
      <c r="L112" s="2" t="str">
        <f>_xlfn.XLOOKUP(I112,Sheet!$B$2:$B$900,Sheet!$A$2:$A$900)</f>
        <v>DAL</v>
      </c>
      <c r="M112" s="17">
        <f t="shared" si="5"/>
        <v>-5.2767235815209996E-4</v>
      </c>
      <c r="P112" s="7"/>
      <c r="R112" s="6" t="s">
        <v>222</v>
      </c>
      <c r="S112" s="20">
        <v>-7.3790025611354101E-2</v>
      </c>
      <c r="V112" s="12"/>
    </row>
    <row r="113" spans="1:22">
      <c r="A113" s="1" t="s">
        <v>224</v>
      </c>
      <c r="B113">
        <v>0.23434451359485031</v>
      </c>
      <c r="C113">
        <v>0.1624376558194395</v>
      </c>
      <c r="D113">
        <v>1.0503747563409129</v>
      </c>
      <c r="E113">
        <v>-7.1906857775410782E-2</v>
      </c>
      <c r="F113" s="18">
        <f t="shared" si="3"/>
        <v>1.027730531388E-4</v>
      </c>
      <c r="G113" s="18">
        <f t="shared" si="4"/>
        <v>3.0329117766022699E-2</v>
      </c>
      <c r="I113" s="6" t="s">
        <v>225</v>
      </c>
      <c r="J113" s="20">
        <v>1.027730531388E-4</v>
      </c>
      <c r="L113" s="2" t="str">
        <f>_xlfn.XLOOKUP(I113,Sheet!$B$2:$B$900,Sheet!$A$2:$A$900)</f>
        <v>DD</v>
      </c>
      <c r="M113" s="17">
        <f t="shared" si="5"/>
        <v>1.027730531388E-4</v>
      </c>
      <c r="P113" s="7"/>
      <c r="R113" s="6" t="s">
        <v>224</v>
      </c>
      <c r="S113" s="20">
        <v>3.0329117766022699E-2</v>
      </c>
      <c r="V113" s="12"/>
    </row>
    <row r="114" spans="1:22">
      <c r="A114" s="1" t="s">
        <v>226</v>
      </c>
      <c r="B114">
        <v>0.21622921730222519</v>
      </c>
      <c r="C114">
        <v>-1.9861603836587971E-2</v>
      </c>
      <c r="D114">
        <v>0.94690230834304567</v>
      </c>
      <c r="E114">
        <v>-0.23609082113881319</v>
      </c>
      <c r="F114" s="18">
        <f t="shared" si="3"/>
        <v>1.1668018029981E-3</v>
      </c>
      <c r="G114" s="18">
        <f t="shared" si="4"/>
        <v>0.1244436001302224</v>
      </c>
      <c r="I114" s="6" t="s">
        <v>227</v>
      </c>
      <c r="J114" s="20">
        <v>1.1668018029981E-3</v>
      </c>
      <c r="L114" s="2" t="str">
        <f>_xlfn.XLOOKUP(I114,Sheet!$B$2:$B$900,Sheet!$A$2:$A$900)</f>
        <v>DE</v>
      </c>
      <c r="M114" s="17">
        <f t="shared" si="5"/>
        <v>1.1668018029981E-3</v>
      </c>
      <c r="P114" s="7"/>
      <c r="R114" s="6" t="s">
        <v>226</v>
      </c>
      <c r="S114" s="20">
        <v>0.1244436001302224</v>
      </c>
      <c r="V114" s="12"/>
    </row>
    <row r="115" spans="1:22">
      <c r="A115" s="1" t="s">
        <v>228</v>
      </c>
      <c r="B115">
        <v>0.30544312111547189</v>
      </c>
      <c r="C115">
        <v>0.2293447154673102</v>
      </c>
      <c r="D115">
        <v>1.456481664589129</v>
      </c>
      <c r="E115">
        <v>-7.6098405648161782E-2</v>
      </c>
      <c r="F115" s="18">
        <f t="shared" si="3"/>
        <v>4.2155784703380001E-4</v>
      </c>
      <c r="G115" s="18">
        <f t="shared" si="4"/>
        <v>0.11267397300736851</v>
      </c>
      <c r="I115" s="6" t="s">
        <v>229</v>
      </c>
      <c r="J115" s="20">
        <v>4.2155784703380001E-4</v>
      </c>
      <c r="L115" s="2" t="str">
        <f>_xlfn.XLOOKUP(I115,Sheet!$B$2:$B$900,Sheet!$A$2:$A$900)</f>
        <v>DFS</v>
      </c>
      <c r="M115" s="17">
        <f t="shared" si="5"/>
        <v>4.2155784703380001E-4</v>
      </c>
      <c r="P115" s="7"/>
      <c r="R115" s="6" t="s">
        <v>228</v>
      </c>
      <c r="S115" s="20">
        <v>0.11267397300736851</v>
      </c>
      <c r="V115" s="12"/>
    </row>
    <row r="116" spans="1:22">
      <c r="A116" s="1" t="s">
        <v>230</v>
      </c>
      <c r="B116">
        <v>0.1160593885421447</v>
      </c>
      <c r="C116">
        <v>-8.9252742910974736E-2</v>
      </c>
      <c r="D116">
        <v>0.37474399362906718</v>
      </c>
      <c r="E116">
        <v>-0.2053121314531195</v>
      </c>
      <c r="F116" s="18">
        <f t="shared" si="3"/>
        <v>5.3273110547229999E-4</v>
      </c>
      <c r="G116" s="18">
        <f t="shared" si="4"/>
        <v>4.6086895881382102E-2</v>
      </c>
      <c r="I116" s="6" t="s">
        <v>231</v>
      </c>
      <c r="J116" s="20">
        <v>5.3273110547229999E-4</v>
      </c>
      <c r="L116" s="2" t="str">
        <f>_xlfn.XLOOKUP(I116,Sheet!$B$2:$B$900,Sheet!$A$2:$A$900)</f>
        <v>DGX</v>
      </c>
      <c r="M116" s="17">
        <f t="shared" si="5"/>
        <v>5.3273110547229999E-4</v>
      </c>
      <c r="P116" s="7"/>
      <c r="R116" s="6" t="s">
        <v>230</v>
      </c>
      <c r="S116" s="20">
        <v>4.6086895881382102E-2</v>
      </c>
      <c r="V116" s="12"/>
    </row>
    <row r="117" spans="1:22">
      <c r="A117" s="1" t="s">
        <v>232</v>
      </c>
      <c r="B117">
        <v>0.24158169031232721</v>
      </c>
      <c r="C117">
        <v>0.58239657548722568</v>
      </c>
      <c r="D117">
        <v>1.0917126610295249</v>
      </c>
      <c r="E117">
        <v>0.3408148851748985</v>
      </c>
      <c r="F117" s="18">
        <f t="shared" si="3"/>
        <v>7.7456217400660005E-4</v>
      </c>
      <c r="G117" s="18">
        <f t="shared" si="4"/>
        <v>5.1623065413556803E-2</v>
      </c>
      <c r="I117" s="6" t="s">
        <v>233</v>
      </c>
      <c r="J117" s="20">
        <v>7.7456217400660005E-4</v>
      </c>
      <c r="L117" s="2" t="str">
        <f>_xlfn.XLOOKUP(I117,Sheet!$B$2:$B$900,Sheet!$A$2:$A$900)</f>
        <v>DHI</v>
      </c>
      <c r="M117" s="17">
        <f t="shared" si="5"/>
        <v>7.7456217400660005E-4</v>
      </c>
      <c r="P117" s="7"/>
      <c r="R117" s="6" t="s">
        <v>232</v>
      </c>
      <c r="S117" s="20">
        <v>5.1623065413556803E-2</v>
      </c>
      <c r="V117" s="12"/>
    </row>
    <row r="118" spans="1:22">
      <c r="A118" s="1" t="s">
        <v>234</v>
      </c>
      <c r="B118">
        <v>0.209711552549363</v>
      </c>
      <c r="C118">
        <v>1.708802608577964E-2</v>
      </c>
      <c r="D118">
        <v>0.90967417161736419</v>
      </c>
      <c r="E118">
        <v>-0.1926235264635833</v>
      </c>
      <c r="F118" s="18">
        <f t="shared" si="3"/>
        <v>6.119437652096E-4</v>
      </c>
      <c r="G118" s="18">
        <f t="shared" si="4"/>
        <v>7.8747538868185599E-2</v>
      </c>
      <c r="I118" s="6" t="s">
        <v>235</v>
      </c>
      <c r="J118" s="20">
        <v>6.119437652096E-4</v>
      </c>
      <c r="L118" s="2" t="str">
        <f>_xlfn.XLOOKUP(I118,Sheet!$B$2:$B$900,Sheet!$A$2:$A$900)</f>
        <v>DHR</v>
      </c>
      <c r="M118" s="17">
        <f t="shared" si="5"/>
        <v>6.119437652096E-4</v>
      </c>
      <c r="P118" s="7"/>
      <c r="R118" s="6" t="s">
        <v>234</v>
      </c>
      <c r="S118" s="20">
        <v>7.8747538868185599E-2</v>
      </c>
      <c r="V118" s="12"/>
    </row>
    <row r="119" spans="1:22">
      <c r="A119" s="1" t="s">
        <v>236</v>
      </c>
      <c r="B119">
        <v>0.240792959863464</v>
      </c>
      <c r="C119">
        <v>7.651956881418398E-2</v>
      </c>
      <c r="D119">
        <v>1.0872075252019899</v>
      </c>
      <c r="E119">
        <v>-0.16427339104927999</v>
      </c>
      <c r="F119" s="18">
        <f t="shared" si="3"/>
        <v>-7.8229019209839995E-4</v>
      </c>
      <c r="G119" s="18">
        <f t="shared" si="4"/>
        <v>-0.1084631721680477</v>
      </c>
      <c r="I119" s="6" t="s">
        <v>237</v>
      </c>
      <c r="J119" s="20">
        <v>-7.8229019209839995E-4</v>
      </c>
      <c r="L119" s="2" t="str">
        <f>_xlfn.XLOOKUP(I119,Sheet!$B$2:$B$900,Sheet!$A$2:$A$900)</f>
        <v>DIS</v>
      </c>
      <c r="M119" s="17">
        <f t="shared" si="5"/>
        <v>-7.8229019209839995E-4</v>
      </c>
      <c r="P119" s="7"/>
      <c r="R119" s="6" t="s">
        <v>236</v>
      </c>
      <c r="S119" s="20">
        <v>-0.1084631721680477</v>
      </c>
      <c r="V119" s="12"/>
    </row>
    <row r="120" spans="1:22">
      <c r="A120" s="1" t="s">
        <v>238</v>
      </c>
      <c r="B120">
        <v>0.26674086450776069</v>
      </c>
      <c r="C120">
        <v>0.38531046554851239</v>
      </c>
      <c r="D120">
        <v>1.23541891355525</v>
      </c>
      <c r="E120">
        <v>0.1185696010407517</v>
      </c>
      <c r="F120" s="18">
        <f t="shared" si="3"/>
        <v>-1.4522199427099999E-4</v>
      </c>
      <c r="G120" s="18">
        <f t="shared" si="4"/>
        <v>-6.6414244132646794E-2</v>
      </c>
      <c r="I120" s="6" t="s">
        <v>239</v>
      </c>
      <c r="J120" s="20">
        <v>-1.4522199427099999E-4</v>
      </c>
      <c r="L120" s="2" t="str">
        <f>_xlfn.XLOOKUP(I120,Sheet!$B$2:$B$900,Sheet!$A$2:$A$900)</f>
        <v>DLR</v>
      </c>
      <c r="M120" s="17">
        <f t="shared" si="5"/>
        <v>-1.4522199427099999E-4</v>
      </c>
      <c r="P120" s="7"/>
      <c r="R120" s="6" t="s">
        <v>238</v>
      </c>
      <c r="S120" s="20">
        <v>-6.6414244132646794E-2</v>
      </c>
      <c r="V120" s="12"/>
    </row>
    <row r="121" spans="1:22">
      <c r="A121" s="1" t="s">
        <v>240</v>
      </c>
      <c r="B121">
        <v>0.18237347892975839</v>
      </c>
      <c r="C121">
        <v>5.166082663741367E-2</v>
      </c>
      <c r="D121">
        <v>0.75352230110570062</v>
      </c>
      <c r="E121">
        <v>-0.1307126522923448</v>
      </c>
      <c r="F121" s="18">
        <f t="shared" si="3"/>
        <v>6.0900016617950001E-4</v>
      </c>
      <c r="G121" s="18">
        <f t="shared" si="4"/>
        <v>0.1069067348655962</v>
      </c>
      <c r="I121" s="6" t="s">
        <v>241</v>
      </c>
      <c r="J121" s="20">
        <v>6.0900016617950001E-4</v>
      </c>
      <c r="L121" s="2" t="str">
        <f>_xlfn.XLOOKUP(I121,Sheet!$B$2:$B$900,Sheet!$A$2:$A$900)</f>
        <v>DLTR</v>
      </c>
      <c r="M121" s="17">
        <f t="shared" si="5"/>
        <v>6.0900016617950001E-4</v>
      </c>
      <c r="P121" s="7"/>
      <c r="R121" s="6" t="s">
        <v>240</v>
      </c>
      <c r="S121" s="20">
        <v>0.1069067348655962</v>
      </c>
      <c r="V121" s="12"/>
    </row>
    <row r="122" spans="1:22">
      <c r="A122" s="1" t="s">
        <v>242</v>
      </c>
      <c r="B122">
        <v>0.25363431869954373</v>
      </c>
      <c r="C122">
        <v>0.16866671594555599</v>
      </c>
      <c r="D122">
        <v>1.160555860935762</v>
      </c>
      <c r="E122">
        <v>-8.4967602753987626E-2</v>
      </c>
      <c r="F122" s="18">
        <f t="shared" si="3"/>
        <v>1.139814171708E-4</v>
      </c>
      <c r="G122" s="18">
        <f t="shared" si="4"/>
        <v>5.2991231821337498E-2</v>
      </c>
      <c r="I122" s="6" t="s">
        <v>243</v>
      </c>
      <c r="J122" s="20">
        <v>1.139814171708E-4</v>
      </c>
      <c r="L122" s="2" t="str">
        <f>_xlfn.XLOOKUP(I122,Sheet!$B$2:$B$900,Sheet!$A$2:$A$900)</f>
        <v>DOV</v>
      </c>
      <c r="M122" s="17">
        <f t="shared" si="5"/>
        <v>1.139814171708E-4</v>
      </c>
      <c r="P122" s="7"/>
      <c r="R122" s="6" t="s">
        <v>242</v>
      </c>
      <c r="S122" s="20">
        <v>5.2991231821337498E-2</v>
      </c>
      <c r="V122" s="12"/>
    </row>
    <row r="123" spans="1:22">
      <c r="A123" s="1" t="s">
        <v>244</v>
      </c>
      <c r="B123">
        <v>0.17322716887967241</v>
      </c>
      <c r="C123">
        <v>0.23106183723325491</v>
      </c>
      <c r="D123">
        <v>0.7012796507100133</v>
      </c>
      <c r="E123">
        <v>5.7834668353582502E-2</v>
      </c>
      <c r="F123" s="18">
        <f t="shared" si="3"/>
        <v>2.7843226530129998E-4</v>
      </c>
      <c r="G123" s="18">
        <f t="shared" si="4"/>
        <v>-1.19522252246979E-2</v>
      </c>
      <c r="I123" s="6" t="s">
        <v>245</v>
      </c>
      <c r="J123" s="20">
        <v>2.7843226530129998E-4</v>
      </c>
      <c r="L123" s="2" t="str">
        <f>_xlfn.XLOOKUP(I123,Sheet!$B$2:$B$900,Sheet!$A$2:$A$900)</f>
        <v>DPZ</v>
      </c>
      <c r="M123" s="17">
        <f t="shared" si="5"/>
        <v>2.7843226530129998E-4</v>
      </c>
      <c r="P123" s="7"/>
      <c r="R123" s="6" t="s">
        <v>244</v>
      </c>
      <c r="S123" s="20">
        <v>-1.19522252246979E-2</v>
      </c>
      <c r="V123" s="12"/>
    </row>
    <row r="124" spans="1:22">
      <c r="A124" s="1" t="s">
        <v>246</v>
      </c>
      <c r="B124">
        <v>0.14879051626741069</v>
      </c>
      <c r="C124">
        <v>0.2212159582535623</v>
      </c>
      <c r="D124">
        <v>0.56170035673547325</v>
      </c>
      <c r="E124">
        <v>7.2425441986151667E-2</v>
      </c>
      <c r="F124" s="18">
        <f t="shared" si="3"/>
        <v>5.1450294326130003E-4</v>
      </c>
      <c r="G124" s="18">
        <f t="shared" si="4"/>
        <v>8.2205127800393796E-2</v>
      </c>
      <c r="I124" s="6" t="s">
        <v>247</v>
      </c>
      <c r="J124" s="20">
        <v>5.1450294326130003E-4</v>
      </c>
      <c r="L124" s="2" t="str">
        <f>_xlfn.XLOOKUP(I124,Sheet!$B$2:$B$900,Sheet!$A$2:$A$900)</f>
        <v>DRI</v>
      </c>
      <c r="M124" s="17">
        <f t="shared" si="5"/>
        <v>5.1450294326130003E-4</v>
      </c>
      <c r="P124" s="7"/>
      <c r="R124" s="6" t="s">
        <v>246</v>
      </c>
      <c r="S124" s="20">
        <v>8.2205127800393796E-2</v>
      </c>
      <c r="V124" s="12"/>
    </row>
    <row r="125" spans="1:22">
      <c r="A125" s="1" t="s">
        <v>248</v>
      </c>
      <c r="B125">
        <v>0.14036319829001351</v>
      </c>
      <c r="C125">
        <v>-9.9058022484344033E-3</v>
      </c>
      <c r="D125">
        <v>0.51356450474100623</v>
      </c>
      <c r="E125">
        <v>-0.15026900053844791</v>
      </c>
      <c r="F125" s="18">
        <f t="shared" si="3"/>
        <v>1.1951962538570001E-4</v>
      </c>
      <c r="G125" s="18">
        <f t="shared" si="4"/>
        <v>5.2648959692402603E-2</v>
      </c>
      <c r="I125" s="6" t="s">
        <v>249</v>
      </c>
      <c r="J125" s="20">
        <v>1.1951962538570001E-4</v>
      </c>
      <c r="L125" s="2" t="str">
        <f>_xlfn.XLOOKUP(I125,Sheet!$B$2:$B$900,Sheet!$A$2:$A$900)</f>
        <v>DTE</v>
      </c>
      <c r="M125" s="17">
        <f t="shared" si="5"/>
        <v>1.1951962538570001E-4</v>
      </c>
      <c r="P125" s="7"/>
      <c r="R125" s="6" t="s">
        <v>248</v>
      </c>
      <c r="S125" s="20">
        <v>5.2648959692402603E-2</v>
      </c>
      <c r="V125" s="12"/>
    </row>
    <row r="126" spans="1:22">
      <c r="A126" s="1" t="s">
        <v>250</v>
      </c>
      <c r="B126">
        <v>0.12809712527589229</v>
      </c>
      <c r="C126">
        <v>-2.8942770267792461E-4</v>
      </c>
      <c r="D126">
        <v>0.4435021341570699</v>
      </c>
      <c r="E126">
        <v>-0.1283865529785703</v>
      </c>
      <c r="F126" s="18">
        <f t="shared" si="3"/>
        <v>2.248142939239E-4</v>
      </c>
      <c r="G126" s="18">
        <f t="shared" si="4"/>
        <v>4.0622336708374798E-2</v>
      </c>
      <c r="I126" s="6" t="s">
        <v>251</v>
      </c>
      <c r="J126" s="20">
        <v>2.248142939239E-4</v>
      </c>
      <c r="L126" s="2" t="str">
        <f>_xlfn.XLOOKUP(I126,Sheet!$B$2:$B$900,Sheet!$A$2:$A$900)</f>
        <v>DUK</v>
      </c>
      <c r="M126" s="17">
        <f t="shared" si="5"/>
        <v>2.248142939239E-4</v>
      </c>
      <c r="P126" s="7"/>
      <c r="R126" s="6" t="s">
        <v>250</v>
      </c>
      <c r="S126" s="20">
        <v>4.0622336708374798E-2</v>
      </c>
      <c r="V126" s="12"/>
    </row>
    <row r="127" spans="1:22">
      <c r="A127" s="1" t="s">
        <v>252</v>
      </c>
      <c r="B127">
        <v>0.1809566235215028</v>
      </c>
      <c r="C127">
        <v>0.40461222658176921</v>
      </c>
      <c r="D127">
        <v>0.74542938917188295</v>
      </c>
      <c r="E127">
        <v>0.22365560306026641</v>
      </c>
      <c r="F127" s="18">
        <f t="shared" si="3"/>
        <v>3.2479426626514042E-5</v>
      </c>
      <c r="G127" s="18">
        <f t="shared" si="4"/>
        <v>-2.1004239187668E-2</v>
      </c>
      <c r="I127" s="6" t="s">
        <v>253</v>
      </c>
      <c r="J127" s="20">
        <v>3.2479426626514042E-5</v>
      </c>
      <c r="L127" s="2" t="str">
        <f>_xlfn.XLOOKUP(I127,Sheet!$B$2:$B$900,Sheet!$A$2:$A$900)</f>
        <v>DVA</v>
      </c>
      <c r="M127" s="17">
        <f t="shared" si="5"/>
        <v>3.2479426626514042E-5</v>
      </c>
      <c r="P127" s="7"/>
      <c r="R127" s="6" t="s">
        <v>252</v>
      </c>
      <c r="S127" s="20">
        <v>-2.1004239187668E-2</v>
      </c>
      <c r="V127" s="12"/>
    </row>
    <row r="128" spans="1:22">
      <c r="A128" s="1" t="s">
        <v>254</v>
      </c>
      <c r="B128">
        <v>0.23361907372287261</v>
      </c>
      <c r="C128">
        <v>-0.18733111923382759</v>
      </c>
      <c r="D128">
        <v>1.0462311288663051</v>
      </c>
      <c r="E128">
        <v>-0.42095019295670022</v>
      </c>
      <c r="F128" s="18">
        <f t="shared" si="3"/>
        <v>1.9598519170409001E-3</v>
      </c>
      <c r="G128" s="18">
        <f t="shared" si="4"/>
        <v>0.23983010458348011</v>
      </c>
      <c r="I128" s="6" t="s">
        <v>255</v>
      </c>
      <c r="J128" s="20">
        <v>1.9598519170409001E-3</v>
      </c>
      <c r="L128" s="2" t="str">
        <f>_xlfn.XLOOKUP(I128,Sheet!$B$2:$B$900,Sheet!$A$2:$A$900)</f>
        <v>DVN</v>
      </c>
      <c r="M128" s="17">
        <f t="shared" si="5"/>
        <v>1.9598519170409001E-3</v>
      </c>
      <c r="P128" s="7"/>
      <c r="R128" s="6" t="s">
        <v>254</v>
      </c>
      <c r="S128" s="20">
        <v>0.23983010458348011</v>
      </c>
      <c r="V128" s="12"/>
    </row>
    <row r="129" spans="1:22">
      <c r="A129" s="1" t="s">
        <v>256</v>
      </c>
      <c r="B129">
        <v>0.21036599296305089</v>
      </c>
      <c r="C129">
        <v>0.17155097180723261</v>
      </c>
      <c r="D129">
        <v>0.91341225851250329</v>
      </c>
      <c r="E129">
        <v>-3.8815021155818308E-2</v>
      </c>
      <c r="F129" s="18">
        <f t="shared" si="3"/>
        <v>1.0890637768470001E-3</v>
      </c>
      <c r="G129" s="18">
        <f t="shared" si="4"/>
        <v>2.5235025789998301E-2</v>
      </c>
      <c r="I129" s="6" t="s">
        <v>257</v>
      </c>
      <c r="J129" s="20">
        <v>1.0890637768470001E-3</v>
      </c>
      <c r="L129" s="2" t="str">
        <f>_xlfn.XLOOKUP(I129,Sheet!$B$2:$B$900,Sheet!$A$2:$A$900)</f>
        <v>DXCM</v>
      </c>
      <c r="M129" s="17">
        <f t="shared" si="5"/>
        <v>1.0890637768470001E-3</v>
      </c>
      <c r="P129" s="7"/>
      <c r="R129" s="6" t="s">
        <v>256</v>
      </c>
      <c r="S129" s="20">
        <v>2.5235025789998301E-2</v>
      </c>
      <c r="V129" s="12"/>
    </row>
    <row r="130" spans="1:22">
      <c r="A130" s="1" t="s">
        <v>258</v>
      </c>
      <c r="B130">
        <v>0.1688385414614044</v>
      </c>
      <c r="C130">
        <v>0.14041558987015701</v>
      </c>
      <c r="D130">
        <v>0.6762123255620599</v>
      </c>
      <c r="E130">
        <v>-2.8422951591247411E-2</v>
      </c>
      <c r="F130" s="18">
        <f t="shared" ref="F130:F193" si="6">_xlfn.XLOOKUP(A130,$L$2:$L$900,$M$2:$M$900)</f>
        <v>1.270638115461E-4</v>
      </c>
      <c r="G130" s="18">
        <f t="shared" ref="G130:G193" si="7">_xlfn.XLOOKUP(A130,$R$2:$R$900,$S$2:$S$900)</f>
        <v>-2.4981857108179399E-2</v>
      </c>
      <c r="I130" s="6" t="s">
        <v>259</v>
      </c>
      <c r="J130" s="20">
        <v>1.270638115461E-4</v>
      </c>
      <c r="L130" s="2" t="str">
        <f>_xlfn.XLOOKUP(I130,Sheet!$B$2:$B$900,Sheet!$A$2:$A$900)</f>
        <v>EA</v>
      </c>
      <c r="M130" s="17">
        <f t="shared" ref="M130:M193" si="8">J130</f>
        <v>1.270638115461E-4</v>
      </c>
      <c r="P130" s="7"/>
      <c r="R130" s="6" t="s">
        <v>258</v>
      </c>
      <c r="S130" s="20">
        <v>-2.4981857108179399E-2</v>
      </c>
      <c r="V130" s="12"/>
    </row>
    <row r="131" spans="1:22">
      <c r="A131" s="1" t="s">
        <v>260</v>
      </c>
      <c r="B131">
        <v>0.2587538431786755</v>
      </c>
      <c r="C131">
        <v>0.1122009644277744</v>
      </c>
      <c r="D131">
        <v>1.1897979843812629</v>
      </c>
      <c r="E131">
        <v>-0.14655287875090109</v>
      </c>
      <c r="F131" s="18">
        <f t="shared" si="6"/>
        <v>2.0416744218089999E-4</v>
      </c>
      <c r="G131" s="18">
        <f t="shared" si="7"/>
        <v>-1.05184211034839E-2</v>
      </c>
      <c r="I131" s="6" t="s">
        <v>261</v>
      </c>
      <c r="J131" s="20">
        <v>2.0416744218089999E-4</v>
      </c>
      <c r="L131" s="2" t="str">
        <f>_xlfn.XLOOKUP(I131,Sheet!$B$2:$B$900,Sheet!$A$2:$A$900)</f>
        <v>EBAY</v>
      </c>
      <c r="M131" s="17">
        <f t="shared" si="8"/>
        <v>2.0416744218089999E-4</v>
      </c>
      <c r="P131" s="7"/>
      <c r="R131" s="6" t="s">
        <v>260</v>
      </c>
      <c r="S131" s="20">
        <v>-1.05184211034839E-2</v>
      </c>
      <c r="V131" s="12"/>
    </row>
    <row r="132" spans="1:22">
      <c r="A132" s="1" t="s">
        <v>262</v>
      </c>
      <c r="B132">
        <v>0.215868030911222</v>
      </c>
      <c r="C132">
        <v>0.34286012943406652</v>
      </c>
      <c r="D132">
        <v>0.9448392540348568</v>
      </c>
      <c r="E132">
        <v>0.12699209852284449</v>
      </c>
      <c r="F132" s="18">
        <f t="shared" si="6"/>
        <v>-4.2592353519799999E-4</v>
      </c>
      <c r="G132" s="18">
        <f t="shared" si="7"/>
        <v>-0.1232485209633752</v>
      </c>
      <c r="I132" s="6" t="s">
        <v>263</v>
      </c>
      <c r="J132" s="20">
        <v>-4.2592353519799999E-4</v>
      </c>
      <c r="L132" s="2" t="str">
        <f>_xlfn.XLOOKUP(I132,Sheet!$B$2:$B$900,Sheet!$A$2:$A$900)</f>
        <v>ECL</v>
      </c>
      <c r="M132" s="17">
        <f t="shared" si="8"/>
        <v>-4.2592353519799999E-4</v>
      </c>
      <c r="P132" s="7"/>
      <c r="R132" s="6" t="s">
        <v>262</v>
      </c>
      <c r="S132" s="20">
        <v>-0.1232485209633752</v>
      </c>
      <c r="V132" s="12"/>
    </row>
    <row r="133" spans="1:22">
      <c r="A133" s="1" t="s">
        <v>264</v>
      </c>
      <c r="B133">
        <v>0.1188725046860038</v>
      </c>
      <c r="C133">
        <v>4.6634217453692672E-3</v>
      </c>
      <c r="D133">
        <v>0.39081218314170169</v>
      </c>
      <c r="E133">
        <v>-0.1142090829406346</v>
      </c>
      <c r="F133" s="18">
        <f t="shared" si="6"/>
        <v>1.7624211774379999E-4</v>
      </c>
      <c r="G133" s="18">
        <f t="shared" si="7"/>
        <v>3.9919224748237003E-2</v>
      </c>
      <c r="I133" s="6" t="s">
        <v>265</v>
      </c>
      <c r="J133" s="20">
        <v>1.7624211774379999E-4</v>
      </c>
      <c r="L133" s="2" t="str">
        <f>_xlfn.XLOOKUP(I133,Sheet!$B$2:$B$900,Sheet!$A$2:$A$900)</f>
        <v>ED</v>
      </c>
      <c r="M133" s="17">
        <f t="shared" si="8"/>
        <v>1.7624211774379999E-4</v>
      </c>
      <c r="P133" s="7"/>
      <c r="R133" s="6" t="s">
        <v>264</v>
      </c>
      <c r="S133" s="20">
        <v>3.9919224748237003E-2</v>
      </c>
      <c r="V133" s="12"/>
    </row>
    <row r="134" spans="1:22">
      <c r="A134" s="1" t="s">
        <v>266</v>
      </c>
      <c r="B134">
        <v>0.28147420465203837</v>
      </c>
      <c r="C134">
        <v>0.28843550693770748</v>
      </c>
      <c r="D134">
        <v>1.3195740246441201</v>
      </c>
      <c r="E134">
        <v>6.961302285669102E-3</v>
      </c>
      <c r="F134" s="18">
        <f t="shared" si="6"/>
        <v>3.7606752109230001E-4</v>
      </c>
      <c r="G134" s="18">
        <f t="shared" si="7"/>
        <v>4.9006293593469197E-2</v>
      </c>
      <c r="I134" s="6" t="s">
        <v>267</v>
      </c>
      <c r="J134" s="20">
        <v>3.7606752109230001E-4</v>
      </c>
      <c r="L134" s="2" t="str">
        <f>_xlfn.XLOOKUP(I134,Sheet!$B$2:$B$900,Sheet!$A$2:$A$900)</f>
        <v>EFX</v>
      </c>
      <c r="M134" s="17">
        <f t="shared" si="8"/>
        <v>3.7606752109230001E-4</v>
      </c>
      <c r="P134" s="7"/>
      <c r="R134" s="6" t="s">
        <v>266</v>
      </c>
      <c r="S134" s="20">
        <v>4.9006293593469197E-2</v>
      </c>
      <c r="V134" s="12"/>
    </row>
    <row r="135" spans="1:22">
      <c r="A135" s="1" t="s">
        <v>268</v>
      </c>
      <c r="B135">
        <v>0.13746923363553301</v>
      </c>
      <c r="C135">
        <v>0.1185778467811055</v>
      </c>
      <c r="D135">
        <v>0.49703451801700688</v>
      </c>
      <c r="E135">
        <v>-1.889138685442748E-2</v>
      </c>
      <c r="F135" s="18">
        <f t="shared" si="6"/>
        <v>2.6457782991299997E-4</v>
      </c>
      <c r="G135" s="18">
        <f t="shared" si="7"/>
        <v>5.5971375594629003E-2</v>
      </c>
      <c r="I135" s="6" t="s">
        <v>269</v>
      </c>
      <c r="J135" s="20">
        <v>2.6457782991299997E-4</v>
      </c>
      <c r="L135" s="2" t="str">
        <f>_xlfn.XLOOKUP(I135,Sheet!$B$2:$B$900,Sheet!$A$2:$A$900)</f>
        <v>EG</v>
      </c>
      <c r="M135" s="17">
        <f t="shared" si="8"/>
        <v>2.6457782991299997E-4</v>
      </c>
      <c r="P135" s="7"/>
      <c r="R135" s="6" t="s">
        <v>268</v>
      </c>
      <c r="S135" s="20">
        <v>5.5971375594629003E-2</v>
      </c>
      <c r="V135" s="12"/>
    </row>
    <row r="136" spans="1:22">
      <c r="A136" s="1" t="s">
        <v>270</v>
      </c>
      <c r="B136">
        <v>0.17909083972890491</v>
      </c>
      <c r="C136">
        <v>0.18488319709230999</v>
      </c>
      <c r="D136">
        <v>0.7347722509536444</v>
      </c>
      <c r="E136">
        <v>5.7923573634051373E-3</v>
      </c>
      <c r="F136" s="18">
        <f t="shared" si="6"/>
        <v>-1.210293986415E-4</v>
      </c>
      <c r="G136" s="18">
        <f t="shared" si="7"/>
        <v>1.24990271055559E-2</v>
      </c>
      <c r="I136" s="6" t="s">
        <v>271</v>
      </c>
      <c r="J136" s="20">
        <v>-1.210293986415E-4</v>
      </c>
      <c r="L136" s="2" t="str">
        <f>_xlfn.XLOOKUP(I136,Sheet!$B$2:$B$900,Sheet!$A$2:$A$900)</f>
        <v>EIX</v>
      </c>
      <c r="M136" s="17">
        <f t="shared" si="8"/>
        <v>-1.210293986415E-4</v>
      </c>
      <c r="P136" s="7"/>
      <c r="R136" s="6" t="s">
        <v>270</v>
      </c>
      <c r="S136" s="20">
        <v>1.24990271055559E-2</v>
      </c>
      <c r="V136" s="12"/>
    </row>
    <row r="137" spans="1:22">
      <c r="A137" s="1" t="s">
        <v>272</v>
      </c>
      <c r="B137">
        <v>0.27484669196731032</v>
      </c>
      <c r="C137">
        <v>-0.42557772480924277</v>
      </c>
      <c r="D137">
        <v>1.281718449413759</v>
      </c>
      <c r="E137">
        <v>-0.70042441677655309</v>
      </c>
      <c r="F137" s="18">
        <f t="shared" si="6"/>
        <v>1.8351443968239999E-4</v>
      </c>
      <c r="G137" s="18">
        <f t="shared" si="7"/>
        <v>3.3683494453880802E-2</v>
      </c>
      <c r="I137" s="6" t="s">
        <v>273</v>
      </c>
      <c r="J137" s="20">
        <v>1.8351443968239999E-4</v>
      </c>
      <c r="L137" s="2" t="str">
        <f>_xlfn.XLOOKUP(I137,Sheet!$B$2:$B$900,Sheet!$A$2:$A$900)</f>
        <v>EL</v>
      </c>
      <c r="M137" s="17">
        <f t="shared" si="8"/>
        <v>1.8351443968239999E-4</v>
      </c>
      <c r="P137" s="7"/>
      <c r="R137" s="6" t="s">
        <v>272</v>
      </c>
      <c r="S137" s="20">
        <v>3.3683494453880802E-2</v>
      </c>
      <c r="V137" s="12"/>
    </row>
    <row r="138" spans="1:22">
      <c r="A138" s="1" t="s">
        <v>274</v>
      </c>
      <c r="B138">
        <v>0.14053094777137209</v>
      </c>
      <c r="C138">
        <v>-4.2316314242482833E-2</v>
      </c>
      <c r="D138">
        <v>0.51452267010612995</v>
      </c>
      <c r="E138">
        <v>-0.18284726201385501</v>
      </c>
      <c r="F138" s="18">
        <f t="shared" si="6"/>
        <v>7.0619919319669998E-4</v>
      </c>
      <c r="G138" s="18">
        <f t="shared" si="7"/>
        <v>0.1087932777656376</v>
      </c>
      <c r="I138" s="6" t="s">
        <v>275</v>
      </c>
      <c r="J138" s="20">
        <v>7.0619919319669998E-4</v>
      </c>
      <c r="L138" s="2" t="str">
        <f>_xlfn.XLOOKUP(I138,Sheet!$B$2:$B$900,Sheet!$A$2:$A$900)</f>
        <v>ELV</v>
      </c>
      <c r="M138" s="17">
        <f t="shared" si="8"/>
        <v>7.0619919319669998E-4</v>
      </c>
      <c r="P138" s="7"/>
      <c r="R138" s="6" t="s">
        <v>274</v>
      </c>
      <c r="S138" s="20">
        <v>0.1087932777656376</v>
      </c>
      <c r="V138" s="12"/>
    </row>
    <row r="139" spans="1:22">
      <c r="A139" s="1" t="s">
        <v>276</v>
      </c>
      <c r="B139">
        <v>0.26945213936531048</v>
      </c>
      <c r="C139">
        <v>0.17540273690532801</v>
      </c>
      <c r="D139">
        <v>1.250905397583665</v>
      </c>
      <c r="E139">
        <v>-9.4049402459982445E-2</v>
      </c>
      <c r="F139" s="18">
        <f t="shared" si="6"/>
        <v>1.092360692502E-4</v>
      </c>
      <c r="G139" s="18">
        <f t="shared" si="7"/>
        <v>5.1346678304913601E-2</v>
      </c>
      <c r="I139" s="6" t="s">
        <v>277</v>
      </c>
      <c r="J139" s="20">
        <v>1.092360692502E-4</v>
      </c>
      <c r="L139" s="2" t="str">
        <f>_xlfn.XLOOKUP(I139,Sheet!$B$2:$B$900,Sheet!$A$2:$A$900)</f>
        <v>EMN</v>
      </c>
      <c r="M139" s="17">
        <f t="shared" si="8"/>
        <v>1.092360692502E-4</v>
      </c>
      <c r="P139" s="7"/>
      <c r="R139" s="6" t="s">
        <v>276</v>
      </c>
      <c r="S139" s="20">
        <v>5.1346678304913601E-2</v>
      </c>
      <c r="V139" s="12"/>
    </row>
    <row r="140" spans="1:22">
      <c r="A140" s="1" t="s">
        <v>278</v>
      </c>
      <c r="B140">
        <v>0.21738541746872819</v>
      </c>
      <c r="C140">
        <v>6.2930242813753923E-2</v>
      </c>
      <c r="D140">
        <v>0.95350638810365673</v>
      </c>
      <c r="E140">
        <v>-0.15445517465497419</v>
      </c>
      <c r="F140" s="18">
        <f t="shared" si="6"/>
        <v>2.9194959592170001E-4</v>
      </c>
      <c r="G140" s="18">
        <f t="shared" si="7"/>
        <v>6.4648220948651594E-2</v>
      </c>
      <c r="I140" s="6" t="s">
        <v>279</v>
      </c>
      <c r="J140" s="20">
        <v>2.9194959592170001E-4</v>
      </c>
      <c r="L140" s="2" t="str">
        <f>_xlfn.XLOOKUP(I140,Sheet!$B$2:$B$900,Sheet!$A$2:$A$900)</f>
        <v>EMR</v>
      </c>
      <c r="M140" s="17">
        <f t="shared" si="8"/>
        <v>2.9194959592170001E-4</v>
      </c>
      <c r="P140" s="7"/>
      <c r="R140" s="6" t="s">
        <v>278</v>
      </c>
      <c r="S140" s="20">
        <v>6.4648220948651594E-2</v>
      </c>
      <c r="V140" s="12"/>
    </row>
    <row r="141" spans="1:22">
      <c r="A141" s="1" t="s">
        <v>280</v>
      </c>
      <c r="B141">
        <v>0.18531292769393909</v>
      </c>
      <c r="C141">
        <v>2.229730782408124E-2</v>
      </c>
      <c r="D141">
        <v>0.77031208773027282</v>
      </c>
      <c r="E141">
        <v>-0.16301561986985791</v>
      </c>
      <c r="F141" s="18">
        <f t="shared" si="6"/>
        <v>1.0618322361652E-3</v>
      </c>
      <c r="G141" s="18">
        <f t="shared" si="7"/>
        <v>0.1776134672536929</v>
      </c>
      <c r="I141" s="6" t="s">
        <v>281</v>
      </c>
      <c r="J141" s="20">
        <v>1.0618322361652E-3</v>
      </c>
      <c r="L141" s="2" t="str">
        <f>_xlfn.XLOOKUP(I141,Sheet!$B$2:$B$900,Sheet!$A$2:$A$900)</f>
        <v>EOG</v>
      </c>
      <c r="M141" s="17">
        <f t="shared" si="8"/>
        <v>1.0618322361652E-3</v>
      </c>
      <c r="P141" s="7"/>
      <c r="R141" s="6" t="s">
        <v>280</v>
      </c>
      <c r="S141" s="20">
        <v>0.1776134672536929</v>
      </c>
      <c r="V141" s="12"/>
    </row>
    <row r="142" spans="1:22">
      <c r="A142" s="1" t="s">
        <v>282</v>
      </c>
      <c r="B142">
        <v>0.23556135852465149</v>
      </c>
      <c r="C142">
        <v>0.25542865312053092</v>
      </c>
      <c r="D142">
        <v>1.057325231877523</v>
      </c>
      <c r="E142">
        <v>1.986729459587935E-2</v>
      </c>
      <c r="F142" s="18">
        <f t="shared" si="6"/>
        <v>1.4700816124659999E-4</v>
      </c>
      <c r="G142" s="18">
        <f t="shared" si="7"/>
        <v>-4.0295936811380502E-2</v>
      </c>
      <c r="I142" s="6" t="s">
        <v>283</v>
      </c>
      <c r="J142" s="20">
        <v>1.4700816124659999E-4</v>
      </c>
      <c r="L142" s="2" t="str">
        <f>_xlfn.XLOOKUP(I142,Sheet!$B$2:$B$900,Sheet!$A$2:$A$900)</f>
        <v>EQIX</v>
      </c>
      <c r="M142" s="17">
        <f t="shared" si="8"/>
        <v>1.4700816124659999E-4</v>
      </c>
      <c r="P142" s="7"/>
      <c r="R142" s="6" t="s">
        <v>282</v>
      </c>
      <c r="S142" s="20">
        <v>-4.0295936811380502E-2</v>
      </c>
      <c r="V142" s="12"/>
    </row>
    <row r="143" spans="1:22">
      <c r="A143" s="1" t="s">
        <v>284</v>
      </c>
      <c r="B143">
        <v>0.22271304981664131</v>
      </c>
      <c r="C143">
        <v>0.1048698441307926</v>
      </c>
      <c r="D143">
        <v>0.98393719929031265</v>
      </c>
      <c r="E143">
        <v>-0.1178432056858487</v>
      </c>
      <c r="F143" s="18">
        <f t="shared" si="6"/>
        <v>-3.329896771403E-4</v>
      </c>
      <c r="G143" s="18">
        <f t="shared" si="7"/>
        <v>2.9422585118566099E-2</v>
      </c>
      <c r="I143" s="6" t="s">
        <v>285</v>
      </c>
      <c r="J143" s="20">
        <v>-3.329896771403E-4</v>
      </c>
      <c r="L143" s="2" t="str">
        <f>_xlfn.XLOOKUP(I143,Sheet!$B$2:$B$900,Sheet!$A$2:$A$900)</f>
        <v>EQR</v>
      </c>
      <c r="M143" s="17">
        <f t="shared" si="8"/>
        <v>-3.329896771403E-4</v>
      </c>
      <c r="P143" s="7"/>
      <c r="R143" s="6" t="s">
        <v>284</v>
      </c>
      <c r="S143" s="20">
        <v>2.9422585118566099E-2</v>
      </c>
      <c r="V143" s="12"/>
    </row>
    <row r="144" spans="1:22">
      <c r="A144" s="1" t="s">
        <v>286</v>
      </c>
      <c r="B144">
        <v>0.23794767133443531</v>
      </c>
      <c r="C144">
        <v>0.21866817054751089</v>
      </c>
      <c r="D144">
        <v>1.0709555707982019</v>
      </c>
      <c r="E144">
        <v>-1.9279500786924472E-2</v>
      </c>
      <c r="F144" s="18">
        <f t="shared" si="6"/>
        <v>2.1767795930541E-3</v>
      </c>
      <c r="G144" s="18">
        <f t="shared" si="7"/>
        <v>0.20590739418439291</v>
      </c>
      <c r="I144" s="6" t="s">
        <v>287</v>
      </c>
      <c r="J144" s="20">
        <v>2.1767795930541E-3</v>
      </c>
      <c r="L144" s="2" t="str">
        <f>_xlfn.XLOOKUP(I144,Sheet!$B$2:$B$900,Sheet!$A$2:$A$900)</f>
        <v>EQT</v>
      </c>
      <c r="M144" s="17">
        <f t="shared" si="8"/>
        <v>2.1767795930541E-3</v>
      </c>
      <c r="P144" s="7"/>
      <c r="R144" s="6" t="s">
        <v>286</v>
      </c>
      <c r="S144" s="20">
        <v>0.20590739418439291</v>
      </c>
      <c r="V144" s="12"/>
    </row>
    <row r="145" spans="1:22">
      <c r="A145" s="1" t="s">
        <v>288</v>
      </c>
      <c r="B145">
        <v>0.17801082099777199</v>
      </c>
      <c r="C145">
        <v>-0.23855746893780971</v>
      </c>
      <c r="D145">
        <v>0.72860331061788131</v>
      </c>
      <c r="E145">
        <v>-0.4165682899355817</v>
      </c>
      <c r="F145" s="18">
        <f t="shared" si="6"/>
        <v>4.4632168653667111E-5</v>
      </c>
      <c r="G145" s="18">
        <f t="shared" si="7"/>
        <v>-3.0067759439933599E-2</v>
      </c>
      <c r="I145" s="6" t="s">
        <v>289</v>
      </c>
      <c r="J145" s="20">
        <v>4.4632168653667111E-5</v>
      </c>
      <c r="L145" s="2" t="str">
        <f>_xlfn.XLOOKUP(I145,Sheet!$B$2:$B$900,Sheet!$A$2:$A$900)</f>
        <v>ES</v>
      </c>
      <c r="M145" s="17">
        <f t="shared" si="8"/>
        <v>4.4632168653667111E-5</v>
      </c>
      <c r="P145" s="7"/>
      <c r="R145" s="6" t="s">
        <v>288</v>
      </c>
      <c r="S145" s="20">
        <v>-3.0067759439933599E-2</v>
      </c>
      <c r="V145" s="12"/>
    </row>
    <row r="146" spans="1:22">
      <c r="A146" s="1" t="s">
        <v>290</v>
      </c>
      <c r="B146">
        <v>0.24113047533569709</v>
      </c>
      <c r="C146">
        <v>0.23138749897273389</v>
      </c>
      <c r="D146">
        <v>1.0891353739981109</v>
      </c>
      <c r="E146">
        <v>-9.7429763629632293E-3</v>
      </c>
      <c r="F146" s="18">
        <f t="shared" si="6"/>
        <v>-3.9771462878790002E-4</v>
      </c>
      <c r="G146" s="18">
        <f t="shared" si="7"/>
        <v>9.9802498951909995E-3</v>
      </c>
      <c r="I146" s="6" t="s">
        <v>291</v>
      </c>
      <c r="J146" s="20">
        <v>-3.9771462878790002E-4</v>
      </c>
      <c r="L146" s="2" t="str">
        <f>_xlfn.XLOOKUP(I146,Sheet!$B$2:$B$900,Sheet!$A$2:$A$900)</f>
        <v>ESS</v>
      </c>
      <c r="M146" s="17">
        <f t="shared" si="8"/>
        <v>-3.9771462878790002E-4</v>
      </c>
      <c r="P146" s="7"/>
      <c r="R146" s="6" t="s">
        <v>290</v>
      </c>
      <c r="S146" s="20">
        <v>9.9802498951909995E-3</v>
      </c>
      <c r="V146" s="12"/>
    </row>
    <row r="147" spans="1:22">
      <c r="A147" s="1" t="s">
        <v>292</v>
      </c>
      <c r="B147">
        <v>0.24651782286041399</v>
      </c>
      <c r="C147">
        <v>0.48103536918071749</v>
      </c>
      <c r="D147">
        <v>1.1199072712717231</v>
      </c>
      <c r="E147">
        <v>0.2345175463203035</v>
      </c>
      <c r="F147" s="18">
        <f t="shared" si="6"/>
        <v>6.1746675393839999E-4</v>
      </c>
      <c r="G147" s="18">
        <f t="shared" si="7"/>
        <v>9.4231688701272395E-2</v>
      </c>
      <c r="I147" s="6" t="s">
        <v>293</v>
      </c>
      <c r="J147" s="20">
        <v>6.1746675393839999E-4</v>
      </c>
      <c r="L147" s="2" t="str">
        <f>_xlfn.XLOOKUP(I147,Sheet!$B$2:$B$900,Sheet!$A$2:$A$900)</f>
        <v>ETN</v>
      </c>
      <c r="M147" s="17">
        <f t="shared" si="8"/>
        <v>6.1746675393839999E-4</v>
      </c>
      <c r="P147" s="7"/>
      <c r="R147" s="6" t="s">
        <v>292</v>
      </c>
      <c r="S147" s="20">
        <v>9.4231688701272395E-2</v>
      </c>
      <c r="V147" s="12"/>
    </row>
    <row r="148" spans="1:22">
      <c r="A148" s="1" t="s">
        <v>294</v>
      </c>
      <c r="B148">
        <v>0.16574478897746739</v>
      </c>
      <c r="C148">
        <v>-4.0560892251777843E-2</v>
      </c>
      <c r="D148">
        <v>0.65854117418581837</v>
      </c>
      <c r="E148">
        <v>-0.20630568122924531</v>
      </c>
      <c r="F148" s="18">
        <f t="shared" si="6"/>
        <v>-9.6779014326376907E-6</v>
      </c>
      <c r="G148" s="18">
        <f t="shared" si="7"/>
        <v>8.6589840512229996E-3</v>
      </c>
      <c r="I148" s="6" t="s">
        <v>295</v>
      </c>
      <c r="J148" s="20">
        <v>-9.6779014326376907E-6</v>
      </c>
      <c r="L148" s="2" t="str">
        <f>_xlfn.XLOOKUP(I148,Sheet!$B$2:$B$900,Sheet!$A$2:$A$900)</f>
        <v>ETR</v>
      </c>
      <c r="M148" s="17">
        <f t="shared" si="8"/>
        <v>-9.6779014326376907E-6</v>
      </c>
      <c r="P148" s="7"/>
      <c r="R148" s="6" t="s">
        <v>294</v>
      </c>
      <c r="S148" s="20">
        <v>8.6589840512229996E-3</v>
      </c>
      <c r="V148" s="12"/>
    </row>
    <row r="149" spans="1:22">
      <c r="A149" s="1" t="s">
        <v>296</v>
      </c>
      <c r="B149">
        <v>0.15436885304377279</v>
      </c>
      <c r="C149">
        <v>-0.1206766808808877</v>
      </c>
      <c r="D149">
        <v>0.59356316221670125</v>
      </c>
      <c r="E149">
        <v>-0.27504553392466052</v>
      </c>
      <c r="F149" s="18">
        <f t="shared" si="6"/>
        <v>4.6070517119182888E-5</v>
      </c>
      <c r="G149" s="18">
        <f t="shared" si="7"/>
        <v>1.33345341201131E-2</v>
      </c>
      <c r="I149" s="6" t="s">
        <v>297</v>
      </c>
      <c r="J149" s="20">
        <v>4.6070517119182888E-5</v>
      </c>
      <c r="L149" s="2" t="str">
        <f>_xlfn.XLOOKUP(I149,Sheet!$B$2:$B$900,Sheet!$A$2:$A$900)</f>
        <v>EVRG</v>
      </c>
      <c r="M149" s="17">
        <f t="shared" si="8"/>
        <v>4.6070517119182888E-5</v>
      </c>
      <c r="P149" s="7"/>
      <c r="R149" s="6" t="s">
        <v>296</v>
      </c>
      <c r="S149" s="20">
        <v>1.33345341201131E-2</v>
      </c>
      <c r="V149" s="12"/>
    </row>
    <row r="150" spans="1:22">
      <c r="A150" s="1" t="s">
        <v>298</v>
      </c>
      <c r="B150">
        <v>0.236055779775101</v>
      </c>
      <c r="C150">
        <v>6.0722073478544643E-2</v>
      </c>
      <c r="D150">
        <v>1.060149308078087</v>
      </c>
      <c r="E150">
        <v>-0.1753337062965564</v>
      </c>
      <c r="F150" s="18">
        <f t="shared" si="6"/>
        <v>-1.11192960959E-4</v>
      </c>
      <c r="G150" s="18">
        <f t="shared" si="7"/>
        <v>3.5885025284448598E-2</v>
      </c>
      <c r="I150" s="6" t="s">
        <v>299</v>
      </c>
      <c r="J150" s="20">
        <v>-1.11192960959E-4</v>
      </c>
      <c r="L150" s="2" t="str">
        <f>_xlfn.XLOOKUP(I150,Sheet!$B$2:$B$900,Sheet!$A$2:$A$900)</f>
        <v>EW</v>
      </c>
      <c r="M150" s="17">
        <f t="shared" si="8"/>
        <v>-1.11192960959E-4</v>
      </c>
      <c r="P150" s="7"/>
      <c r="R150" s="6" t="s">
        <v>298</v>
      </c>
      <c r="S150" s="20">
        <v>3.5885025284448598E-2</v>
      </c>
      <c r="V150" s="12"/>
    </row>
    <row r="151" spans="1:22">
      <c r="A151" s="1" t="s">
        <v>300</v>
      </c>
      <c r="B151">
        <v>0.1441867326470542</v>
      </c>
      <c r="C151">
        <v>-0.1268786269037977</v>
      </c>
      <c r="D151">
        <v>0.53540408459309052</v>
      </c>
      <c r="E151">
        <v>-0.27106535955085193</v>
      </c>
      <c r="F151" s="18">
        <f t="shared" si="6"/>
        <v>4.053844222715E-4</v>
      </c>
      <c r="G151" s="18">
        <f t="shared" si="7"/>
        <v>0.10178716252624601</v>
      </c>
      <c r="I151" s="6" t="s">
        <v>301</v>
      </c>
      <c r="J151" s="20">
        <v>4.053844222715E-4</v>
      </c>
      <c r="L151" s="2" t="str">
        <f>_xlfn.XLOOKUP(I151,Sheet!$B$2:$B$900,Sheet!$A$2:$A$900)</f>
        <v>EXC</v>
      </c>
      <c r="M151" s="17">
        <f t="shared" si="8"/>
        <v>4.053844222715E-4</v>
      </c>
      <c r="P151" s="7"/>
      <c r="R151" s="6" t="s">
        <v>300</v>
      </c>
      <c r="S151" s="20">
        <v>0.10178716252624601</v>
      </c>
      <c r="V151" s="12"/>
    </row>
    <row r="152" spans="1:22">
      <c r="A152" s="1" t="s">
        <v>302</v>
      </c>
      <c r="B152">
        <v>0.22811330378572581</v>
      </c>
      <c r="C152">
        <v>0.23955447894322129</v>
      </c>
      <c r="D152">
        <v>1.0147828166605819</v>
      </c>
      <c r="E152">
        <v>1.1441175157495509E-2</v>
      </c>
      <c r="F152" s="18">
        <f t="shared" si="6"/>
        <v>3.0237710257120001E-4</v>
      </c>
      <c r="G152" s="18">
        <f t="shared" si="7"/>
        <v>5.3103670808567198E-2</v>
      </c>
      <c r="I152" s="6" t="s">
        <v>303</v>
      </c>
      <c r="J152" s="20">
        <v>3.0237710257120001E-4</v>
      </c>
      <c r="L152" s="2" t="str">
        <f>_xlfn.XLOOKUP(I152,Sheet!$B$2:$B$900,Sheet!$A$2:$A$900)</f>
        <v>EXPD</v>
      </c>
      <c r="M152" s="17">
        <f t="shared" si="8"/>
        <v>3.0237710257120001E-4</v>
      </c>
      <c r="P152" s="7"/>
      <c r="R152" s="6" t="s">
        <v>302</v>
      </c>
      <c r="S152" s="20">
        <v>5.3103670808567198E-2</v>
      </c>
      <c r="V152" s="12"/>
    </row>
    <row r="153" spans="1:22">
      <c r="A153" s="1" t="s">
        <v>304</v>
      </c>
      <c r="B153">
        <v>0.32009526147674072</v>
      </c>
      <c r="C153">
        <v>0.63914211781202357</v>
      </c>
      <c r="D153">
        <v>1.540172972039952</v>
      </c>
      <c r="E153">
        <v>0.31904685633528279</v>
      </c>
      <c r="F153" s="18">
        <f t="shared" si="6"/>
        <v>-1.2676291227890001E-4</v>
      </c>
      <c r="G153" s="18">
        <f t="shared" si="7"/>
        <v>3.5905842573760602E-2</v>
      </c>
      <c r="I153" s="6" t="s">
        <v>305</v>
      </c>
      <c r="J153" s="20">
        <v>-1.2676291227890001E-4</v>
      </c>
      <c r="L153" s="2" t="str">
        <f>_xlfn.XLOOKUP(I153,Sheet!$B$2:$B$900,Sheet!$A$2:$A$900)</f>
        <v>EXPE</v>
      </c>
      <c r="M153" s="17">
        <f t="shared" si="8"/>
        <v>-1.2676291227890001E-4</v>
      </c>
      <c r="P153" s="7"/>
      <c r="R153" s="6" t="s">
        <v>304</v>
      </c>
      <c r="S153" s="20">
        <v>3.5905842573760602E-2</v>
      </c>
      <c r="V153" s="12"/>
    </row>
    <row r="154" spans="1:22">
      <c r="A154" s="1" t="s">
        <v>306</v>
      </c>
      <c r="B154">
        <v>0.23725312899443521</v>
      </c>
      <c r="C154">
        <v>0.18041973259483601</v>
      </c>
      <c r="D154">
        <v>1.0669884264028191</v>
      </c>
      <c r="E154">
        <v>-5.683339639959914E-2</v>
      </c>
      <c r="F154" s="18">
        <f t="shared" si="6"/>
        <v>5.2305830266219995E-4</v>
      </c>
      <c r="G154" s="18">
        <f t="shared" si="7"/>
        <v>0.1221010424346526</v>
      </c>
      <c r="I154" s="6" t="s">
        <v>307</v>
      </c>
      <c r="J154" s="20">
        <v>5.2305830266219995E-4</v>
      </c>
      <c r="L154" s="2" t="str">
        <f>_xlfn.XLOOKUP(I154,Sheet!$B$2:$B$900,Sheet!$A$2:$A$900)</f>
        <v>EXR</v>
      </c>
      <c r="M154" s="17">
        <f t="shared" si="8"/>
        <v>5.2305830266219995E-4</v>
      </c>
      <c r="P154" s="7"/>
      <c r="R154" s="6" t="s">
        <v>306</v>
      </c>
      <c r="S154" s="20">
        <v>0.1221010424346526</v>
      </c>
      <c r="V154" s="12"/>
    </row>
    <row r="155" spans="1:22">
      <c r="A155" s="1" t="s">
        <v>308</v>
      </c>
      <c r="B155">
        <v>0.29623886794988291</v>
      </c>
      <c r="C155">
        <v>0.20894219468653641</v>
      </c>
      <c r="D155">
        <v>1.40390804991282</v>
      </c>
      <c r="E155">
        <v>-8.7296673263346447E-2</v>
      </c>
      <c r="F155" s="18">
        <f t="shared" si="6"/>
        <v>4.2916524578320001E-4</v>
      </c>
      <c r="G155" s="18">
        <f t="shared" si="7"/>
        <v>0.1381751398374014</v>
      </c>
      <c r="I155" s="6" t="s">
        <v>309</v>
      </c>
      <c r="J155" s="20">
        <v>4.2916524578320001E-4</v>
      </c>
      <c r="L155" s="2" t="str">
        <f>_xlfn.XLOOKUP(I155,Sheet!$B$2:$B$900,Sheet!$A$2:$A$900)</f>
        <v>F</v>
      </c>
      <c r="M155" s="17">
        <f t="shared" si="8"/>
        <v>4.2916524578320001E-4</v>
      </c>
      <c r="P155" s="7"/>
      <c r="R155" s="6" t="s">
        <v>308</v>
      </c>
      <c r="S155" s="20">
        <v>0.1381751398374014</v>
      </c>
      <c r="V155" s="12"/>
    </row>
    <row r="156" spans="1:22">
      <c r="A156" s="1" t="s">
        <v>310</v>
      </c>
      <c r="B156">
        <v>0.20779288725448061</v>
      </c>
      <c r="C156">
        <v>0.36807205697816658</v>
      </c>
      <c r="D156">
        <v>0.89871498045962117</v>
      </c>
      <c r="E156">
        <v>0.160279169723686</v>
      </c>
      <c r="F156" s="18">
        <f t="shared" si="6"/>
        <v>2.8361957950089999E-4</v>
      </c>
      <c r="G156" s="18">
        <f t="shared" si="7"/>
        <v>5.41334952536398E-2</v>
      </c>
      <c r="I156" s="6" t="s">
        <v>311</v>
      </c>
      <c r="J156" s="20">
        <v>2.8361957950089999E-4</v>
      </c>
      <c r="L156" s="2" t="str">
        <f>_xlfn.XLOOKUP(I156,Sheet!$B$2:$B$900,Sheet!$A$2:$A$900)</f>
        <v>FAST</v>
      </c>
      <c r="M156" s="17">
        <f t="shared" si="8"/>
        <v>2.8361957950089999E-4</v>
      </c>
      <c r="P156" s="7"/>
      <c r="R156" s="6" t="s">
        <v>310</v>
      </c>
      <c r="S156" s="20">
        <v>5.41334952536398E-2</v>
      </c>
      <c r="V156" s="12"/>
    </row>
    <row r="157" spans="1:22">
      <c r="A157" s="1" t="s">
        <v>312</v>
      </c>
      <c r="B157">
        <v>0.30472187966851211</v>
      </c>
      <c r="C157">
        <v>0.1898323018103365</v>
      </c>
      <c r="D157">
        <v>1.452362018025863</v>
      </c>
      <c r="E157">
        <v>-0.11488957785817561</v>
      </c>
      <c r="F157" s="18">
        <f t="shared" si="6"/>
        <v>1.6466308457211E-3</v>
      </c>
      <c r="G157" s="18">
        <f t="shared" si="7"/>
        <v>0.16004336686255441</v>
      </c>
      <c r="I157" s="6" t="s">
        <v>313</v>
      </c>
      <c r="J157" s="20">
        <v>1.6466308457211E-3</v>
      </c>
      <c r="L157" s="2" t="str">
        <f>_xlfn.XLOOKUP(I157,Sheet!$B$2:$B$900,Sheet!$A$2:$A$900)</f>
        <v>FCX</v>
      </c>
      <c r="M157" s="17">
        <f t="shared" si="8"/>
        <v>1.6466308457211E-3</v>
      </c>
      <c r="P157" s="7"/>
      <c r="R157" s="6" t="s">
        <v>312</v>
      </c>
      <c r="S157" s="20">
        <v>0.16004336686255441</v>
      </c>
      <c r="V157" s="12"/>
    </row>
    <row r="158" spans="1:22">
      <c r="A158" s="1" t="s">
        <v>314</v>
      </c>
      <c r="B158">
        <v>0.2004230926376846</v>
      </c>
      <c r="C158">
        <v>0.20285784560385611</v>
      </c>
      <c r="D158">
        <v>0.85661957788252718</v>
      </c>
      <c r="E158">
        <v>2.4347529661715439E-3</v>
      </c>
      <c r="F158" s="18">
        <f t="shared" si="6"/>
        <v>4.5713420399169999E-4</v>
      </c>
      <c r="G158" s="18">
        <f t="shared" si="7"/>
        <v>6.4044936638144895E-2</v>
      </c>
      <c r="I158" s="6" t="s">
        <v>315</v>
      </c>
      <c r="J158" s="20">
        <v>4.5713420399169999E-4</v>
      </c>
      <c r="L158" s="2" t="str">
        <f>_xlfn.XLOOKUP(I158,Sheet!$B$2:$B$900,Sheet!$A$2:$A$900)</f>
        <v>FDS</v>
      </c>
      <c r="M158" s="17">
        <f t="shared" si="8"/>
        <v>4.5713420399169999E-4</v>
      </c>
      <c r="P158" s="7"/>
      <c r="R158" s="6" t="s">
        <v>314</v>
      </c>
      <c r="S158" s="20">
        <v>6.4044936638144895E-2</v>
      </c>
      <c r="V158" s="12"/>
    </row>
    <row r="159" spans="1:22">
      <c r="A159" s="1" t="s">
        <v>316</v>
      </c>
      <c r="B159">
        <v>0.23664004306779579</v>
      </c>
      <c r="C159">
        <v>0.43767428743692038</v>
      </c>
      <c r="D159">
        <v>1.0634865514879579</v>
      </c>
      <c r="E159">
        <v>0.20103424436912459</v>
      </c>
      <c r="F159" s="18">
        <f t="shared" si="6"/>
        <v>2.0373015420610001E-4</v>
      </c>
      <c r="G159" s="18">
        <f t="shared" si="7"/>
        <v>3.7646677734556001E-3</v>
      </c>
      <c r="I159" s="6" t="s">
        <v>317</v>
      </c>
      <c r="J159" s="20">
        <v>2.0373015420610001E-4</v>
      </c>
      <c r="L159" s="2" t="str">
        <f>_xlfn.XLOOKUP(I159,Sheet!$B$2:$B$900,Sheet!$A$2:$A$900)</f>
        <v>FDX</v>
      </c>
      <c r="M159" s="17">
        <f t="shared" si="8"/>
        <v>2.0373015420610001E-4</v>
      </c>
      <c r="P159" s="7"/>
      <c r="R159" s="6" t="s">
        <v>316</v>
      </c>
      <c r="S159" s="20">
        <v>3.7646677734556001E-3</v>
      </c>
      <c r="V159" s="12"/>
    </row>
    <row r="160" spans="1:22">
      <c r="A160" s="1" t="s">
        <v>318</v>
      </c>
      <c r="B160">
        <v>0.14698187863668671</v>
      </c>
      <c r="C160">
        <v>-7.2928705914678593E-2</v>
      </c>
      <c r="D160">
        <v>0.55136963069218692</v>
      </c>
      <c r="E160">
        <v>-0.21991058455136531</v>
      </c>
      <c r="F160" s="18">
        <f t="shared" si="6"/>
        <v>-4.266063967905723E-5</v>
      </c>
      <c r="G160" s="18">
        <f t="shared" si="7"/>
        <v>7.9722010791466996E-3</v>
      </c>
      <c r="I160" s="6" t="s">
        <v>319</v>
      </c>
      <c r="J160" s="20">
        <v>-4.266063967905723E-5</v>
      </c>
      <c r="L160" s="2" t="str">
        <f>_xlfn.XLOOKUP(I160,Sheet!$B$2:$B$900,Sheet!$A$2:$A$900)</f>
        <v>FE</v>
      </c>
      <c r="M160" s="17">
        <f t="shared" si="8"/>
        <v>-4.266063967905723E-5</v>
      </c>
      <c r="P160" s="7"/>
      <c r="R160" s="6" t="s">
        <v>318</v>
      </c>
      <c r="S160" s="20">
        <v>7.9722010791466996E-3</v>
      </c>
      <c r="V160" s="12"/>
    </row>
    <row r="161" spans="1:22">
      <c r="A161" s="1" t="s">
        <v>320</v>
      </c>
      <c r="B161">
        <v>0.2278830685496116</v>
      </c>
      <c r="C161">
        <v>0.24349058978941271</v>
      </c>
      <c r="D161">
        <v>1.013467739992153</v>
      </c>
      <c r="E161">
        <v>1.5607521239801161E-2</v>
      </c>
      <c r="F161" s="18">
        <f t="shared" si="6"/>
        <v>-4.2694106380758147E-5</v>
      </c>
      <c r="G161" s="18">
        <f t="shared" si="7"/>
        <v>2.3678089658975901E-2</v>
      </c>
      <c r="I161" s="6" t="s">
        <v>321</v>
      </c>
      <c r="J161" s="20">
        <v>-4.2694106380758147E-5</v>
      </c>
      <c r="L161" s="2" t="str">
        <f>_xlfn.XLOOKUP(I161,Sheet!$B$2:$B$900,Sheet!$A$2:$A$900)</f>
        <v>FFIV</v>
      </c>
      <c r="M161" s="17">
        <f t="shared" si="8"/>
        <v>-4.2694106380758147E-5</v>
      </c>
      <c r="P161" s="7"/>
      <c r="R161" s="6" t="s">
        <v>320</v>
      </c>
      <c r="S161" s="20">
        <v>2.3678089658975901E-2</v>
      </c>
      <c r="V161" s="12"/>
    </row>
    <row r="162" spans="1:22">
      <c r="A162" s="1" t="s">
        <v>322</v>
      </c>
      <c r="B162">
        <v>0.20464818181777661</v>
      </c>
      <c r="C162">
        <v>0.2958268229619091</v>
      </c>
      <c r="D162">
        <v>0.88075279179255328</v>
      </c>
      <c r="E162">
        <v>9.1178641144132516E-2</v>
      </c>
      <c r="F162" s="18">
        <f t="shared" si="6"/>
        <v>-2.9199913173910002E-4</v>
      </c>
      <c r="G162" s="18">
        <f t="shared" si="7"/>
        <v>-7.8380084067198194E-2</v>
      </c>
      <c r="I162" s="6" t="s">
        <v>323</v>
      </c>
      <c r="J162" s="20">
        <v>-2.9199913173910002E-4</v>
      </c>
      <c r="L162" s="2" t="str">
        <f>_xlfn.XLOOKUP(I162,Sheet!$B$2:$B$900,Sheet!$A$2:$A$900)</f>
        <v>FI</v>
      </c>
      <c r="M162" s="17">
        <f t="shared" si="8"/>
        <v>-2.9199913173910002E-4</v>
      </c>
      <c r="P162" s="7"/>
      <c r="R162" s="6" t="s">
        <v>322</v>
      </c>
      <c r="S162" s="20">
        <v>-7.8380084067198194E-2</v>
      </c>
      <c r="V162" s="12"/>
    </row>
    <row r="163" spans="1:22">
      <c r="A163" s="1" t="s">
        <v>324</v>
      </c>
      <c r="B163">
        <v>0.22865623169255489</v>
      </c>
      <c r="C163">
        <v>0.69808233806110465</v>
      </c>
      <c r="D163">
        <v>1.0178839571938909</v>
      </c>
      <c r="E163">
        <v>0.46942610636854981</v>
      </c>
      <c r="F163" s="18">
        <f t="shared" si="6"/>
        <v>6.0212860956340003E-4</v>
      </c>
      <c r="G163" s="18">
        <f t="shared" si="7"/>
        <v>3.2890906106453001E-3</v>
      </c>
      <c r="I163" s="6" t="s">
        <v>325</v>
      </c>
      <c r="J163" s="20">
        <v>6.0212860956340003E-4</v>
      </c>
      <c r="L163" s="2" t="str">
        <f>_xlfn.XLOOKUP(I163,Sheet!$B$2:$B$900,Sheet!$A$2:$A$900)</f>
        <v>FICO</v>
      </c>
      <c r="M163" s="17">
        <f t="shared" si="8"/>
        <v>6.0212860956340003E-4</v>
      </c>
      <c r="P163" s="7"/>
      <c r="R163" s="6" t="s">
        <v>324</v>
      </c>
      <c r="S163" s="20">
        <v>3.2890906106453001E-3</v>
      </c>
      <c r="V163" s="12"/>
    </row>
    <row r="164" spans="1:22">
      <c r="A164" s="1" t="s">
        <v>326</v>
      </c>
      <c r="B164">
        <v>0.26010507082379891</v>
      </c>
      <c r="C164">
        <v>-2.6288414070844479E-2</v>
      </c>
      <c r="D164">
        <v>1.1975160382283989</v>
      </c>
      <c r="E164">
        <v>-0.28639348489464328</v>
      </c>
      <c r="F164" s="18">
        <f t="shared" si="6"/>
        <v>-9.3971872207290004E-4</v>
      </c>
      <c r="G164" s="18">
        <f t="shared" si="7"/>
        <v>-0.33374996814459768</v>
      </c>
      <c r="I164" s="6" t="s">
        <v>327</v>
      </c>
      <c r="J164" s="20">
        <v>-9.3971872207290004E-4</v>
      </c>
      <c r="L164" s="2" t="str">
        <f>_xlfn.XLOOKUP(I164,Sheet!$B$2:$B$900,Sheet!$A$2:$A$900)</f>
        <v>FIS</v>
      </c>
      <c r="M164" s="17">
        <f t="shared" si="8"/>
        <v>-9.3971872207290004E-4</v>
      </c>
      <c r="P164" s="7"/>
      <c r="R164" s="6" t="s">
        <v>326</v>
      </c>
      <c r="S164" s="20">
        <v>-0.33374996814459768</v>
      </c>
      <c r="V164" s="12"/>
    </row>
    <row r="165" spans="1:22">
      <c r="A165" s="1" t="s">
        <v>328</v>
      </c>
      <c r="B165">
        <v>0.33778792734197521</v>
      </c>
      <c r="C165">
        <v>0.17507567368923099</v>
      </c>
      <c r="D165">
        <v>1.64123140459948</v>
      </c>
      <c r="E165">
        <v>-0.16271225365274411</v>
      </c>
      <c r="F165" s="18">
        <f t="shared" si="6"/>
        <v>2.7915394681470002E-4</v>
      </c>
      <c r="G165" s="18">
        <f t="shared" si="7"/>
        <v>0.1093544121637971</v>
      </c>
      <c r="I165" s="6" t="s">
        <v>329</v>
      </c>
      <c r="J165" s="20">
        <v>2.7915394681470002E-4</v>
      </c>
      <c r="L165" s="2" t="str">
        <f>_xlfn.XLOOKUP(I165,Sheet!$B$2:$B$900,Sheet!$A$2:$A$900)</f>
        <v>FITB</v>
      </c>
      <c r="M165" s="17">
        <f t="shared" si="8"/>
        <v>2.7915394681470002E-4</v>
      </c>
      <c r="P165" s="7"/>
      <c r="R165" s="6" t="s">
        <v>328</v>
      </c>
      <c r="S165" s="20">
        <v>0.1093544121637971</v>
      </c>
      <c r="V165" s="12"/>
    </row>
    <row r="166" spans="1:22">
      <c r="A166" s="1" t="s">
        <v>330</v>
      </c>
      <c r="B166">
        <v>0.19325519294095719</v>
      </c>
      <c r="C166">
        <v>-0.59025632278110529</v>
      </c>
      <c r="D166">
        <v>0.81567737541214835</v>
      </c>
      <c r="E166">
        <v>-0.78351151572206246</v>
      </c>
      <c r="F166" s="18">
        <f t="shared" si="6"/>
        <v>3.0107726642960003E-4</v>
      </c>
      <c r="G166" s="18">
        <f t="shared" si="7"/>
        <v>2.3215767406047499E-2</v>
      </c>
      <c r="I166" s="6" t="s">
        <v>331</v>
      </c>
      <c r="J166" s="20">
        <v>3.0107726642960003E-4</v>
      </c>
      <c r="L166" s="2" t="str">
        <f>_xlfn.XLOOKUP(I166,Sheet!$B$2:$B$900,Sheet!$A$2:$A$900)</f>
        <v>FMC</v>
      </c>
      <c r="M166" s="17">
        <f t="shared" si="8"/>
        <v>3.0107726642960003E-4</v>
      </c>
      <c r="P166" s="7"/>
      <c r="R166" s="6" t="s">
        <v>330</v>
      </c>
      <c r="S166" s="20">
        <v>2.3215767406047499E-2</v>
      </c>
      <c r="V166" s="12"/>
    </row>
    <row r="167" spans="1:22">
      <c r="A167" s="1" t="s">
        <v>332</v>
      </c>
      <c r="B167">
        <v>0.2257122615532646</v>
      </c>
      <c r="C167">
        <v>9.2370324386946812E-2</v>
      </c>
      <c r="D167">
        <v>1.001068345004926</v>
      </c>
      <c r="E167">
        <v>-0.13334193716631779</v>
      </c>
      <c r="F167" s="18">
        <f t="shared" si="6"/>
        <v>-9.2232769617473558E-5</v>
      </c>
      <c r="G167" s="18">
        <f t="shared" si="7"/>
        <v>4.04523037074173E-2</v>
      </c>
      <c r="I167" s="6" t="s">
        <v>333</v>
      </c>
      <c r="J167" s="20">
        <v>-9.2232769617473558E-5</v>
      </c>
      <c r="L167" s="2" t="str">
        <f>_xlfn.XLOOKUP(I167,Sheet!$B$2:$B$900,Sheet!$A$2:$A$900)</f>
        <v>FRT</v>
      </c>
      <c r="M167" s="17">
        <f t="shared" si="8"/>
        <v>-9.2232769617473558E-5</v>
      </c>
      <c r="P167" s="7"/>
      <c r="R167" s="6" t="s">
        <v>332</v>
      </c>
      <c r="S167" s="20">
        <v>4.04523037074173E-2</v>
      </c>
      <c r="V167" s="12"/>
    </row>
    <row r="168" spans="1:22">
      <c r="A168" s="1" t="s">
        <v>334</v>
      </c>
      <c r="B168">
        <v>0.3237606703379477</v>
      </c>
      <c r="C168">
        <v>0.27821911268772292</v>
      </c>
      <c r="D168">
        <v>1.5611093576036019</v>
      </c>
      <c r="E168">
        <v>-4.5541557650224773E-2</v>
      </c>
      <c r="F168" s="18">
        <f t="shared" si="6"/>
        <v>1.5133424948736E-3</v>
      </c>
      <c r="G168" s="18">
        <f t="shared" si="7"/>
        <v>0.12480166139895151</v>
      </c>
      <c r="I168" s="6" t="s">
        <v>335</v>
      </c>
      <c r="J168" s="20">
        <v>1.5133424948736E-3</v>
      </c>
      <c r="L168" s="2" t="str">
        <f>_xlfn.XLOOKUP(I168,Sheet!$B$2:$B$900,Sheet!$A$2:$A$900)</f>
        <v>FSLR</v>
      </c>
      <c r="M168" s="17">
        <f t="shared" si="8"/>
        <v>1.5133424948736E-3</v>
      </c>
      <c r="P168" s="7"/>
      <c r="R168" s="6" t="s">
        <v>334</v>
      </c>
      <c r="S168" s="20">
        <v>0.12480166139895151</v>
      </c>
      <c r="V168" s="12"/>
    </row>
    <row r="169" spans="1:22">
      <c r="A169" s="1" t="s">
        <v>336</v>
      </c>
      <c r="B169">
        <v>0.13886153158397641</v>
      </c>
      <c r="C169">
        <v>8.4850629041707593E-2</v>
      </c>
      <c r="D169">
        <v>0.50498716062029148</v>
      </c>
      <c r="E169">
        <v>-5.401090254226884E-2</v>
      </c>
      <c r="F169" s="18">
        <f t="shared" si="6"/>
        <v>4.1175279424129999E-4</v>
      </c>
      <c r="G169" s="18">
        <f t="shared" si="7"/>
        <v>9.6674045199036801E-2</v>
      </c>
      <c r="I169" s="6" t="s">
        <v>337</v>
      </c>
      <c r="J169" s="20">
        <v>4.1175279424129999E-4</v>
      </c>
      <c r="L169" s="2" t="str">
        <f>_xlfn.XLOOKUP(I169,Sheet!$B$2:$B$900,Sheet!$A$2:$A$900)</f>
        <v>GD</v>
      </c>
      <c r="M169" s="17">
        <f t="shared" si="8"/>
        <v>4.1175279424129999E-4</v>
      </c>
      <c r="P169" s="7"/>
      <c r="R169" s="6" t="s">
        <v>336</v>
      </c>
      <c r="S169" s="20">
        <v>9.6674045199036801E-2</v>
      </c>
      <c r="V169" s="12"/>
    </row>
    <row r="170" spans="1:22">
      <c r="A170" s="1" t="s">
        <v>338</v>
      </c>
      <c r="B170">
        <v>0.21266002902850439</v>
      </c>
      <c r="C170">
        <v>0.70122300906962265</v>
      </c>
      <c r="D170">
        <v>0.92651552349108968</v>
      </c>
      <c r="E170">
        <v>0.48856298004111831</v>
      </c>
      <c r="F170" s="18">
        <f t="shared" si="6"/>
        <v>-1.28944799144E-4</v>
      </c>
      <c r="G170" s="18">
        <f t="shared" si="7"/>
        <v>8.0412525325652007E-3</v>
      </c>
      <c r="I170" s="6" t="s">
        <v>339</v>
      </c>
      <c r="J170" s="20">
        <v>-1.28944799144E-4</v>
      </c>
      <c r="L170" s="2" t="str">
        <f>_xlfn.XLOOKUP(I170,Sheet!$B$2:$B$900,Sheet!$A$2:$A$900)</f>
        <v>GE</v>
      </c>
      <c r="M170" s="17">
        <f t="shared" si="8"/>
        <v>-1.28944799144E-4</v>
      </c>
      <c r="P170" s="7"/>
      <c r="R170" s="6" t="s">
        <v>338</v>
      </c>
      <c r="S170" s="20">
        <v>8.0412525325652007E-3</v>
      </c>
      <c r="V170" s="12"/>
    </row>
    <row r="171" spans="1:22">
      <c r="A171" s="1" t="s">
        <v>340</v>
      </c>
      <c r="B171">
        <v>0.27264475094784463</v>
      </c>
      <c r="C171">
        <v>0.13631348704960999</v>
      </c>
      <c r="D171">
        <v>1.269141220537642</v>
      </c>
      <c r="E171">
        <v>-0.13633126389823461</v>
      </c>
      <c r="F171" s="18">
        <f t="shared" si="6"/>
        <v>5.5666339149470004E-4</v>
      </c>
      <c r="G171" s="18">
        <f t="shared" si="7"/>
        <v>3.6607277112375297E-2</v>
      </c>
      <c r="I171" s="6" t="s">
        <v>341</v>
      </c>
      <c r="J171" s="20">
        <v>5.5666339149470004E-4</v>
      </c>
      <c r="L171" s="2" t="str">
        <f>_xlfn.XLOOKUP(I171,Sheet!$B$2:$B$900,Sheet!$A$2:$A$900)</f>
        <v>GEN</v>
      </c>
      <c r="M171" s="17">
        <f t="shared" si="8"/>
        <v>5.5666339149470004E-4</v>
      </c>
      <c r="P171" s="7"/>
      <c r="R171" s="6" t="s">
        <v>340</v>
      </c>
      <c r="S171" s="20">
        <v>3.6607277112375297E-2</v>
      </c>
      <c r="V171" s="12"/>
    </row>
    <row r="172" spans="1:22">
      <c r="A172" s="1" t="s">
        <v>342</v>
      </c>
      <c r="B172">
        <v>0.14548193328481571</v>
      </c>
      <c r="C172">
        <v>1.087757849105309E-4</v>
      </c>
      <c r="D172">
        <v>0.54280211874460171</v>
      </c>
      <c r="E172">
        <v>-0.1453731574999052</v>
      </c>
      <c r="F172" s="18">
        <f t="shared" si="6"/>
        <v>4.8245309372040002E-4</v>
      </c>
      <c r="G172" s="18">
        <f t="shared" si="7"/>
        <v>-1.4697546296880699E-2</v>
      </c>
      <c r="I172" s="6" t="s">
        <v>343</v>
      </c>
      <c r="J172" s="20">
        <v>4.8245309372040002E-4</v>
      </c>
      <c r="L172" s="2" t="str">
        <f>_xlfn.XLOOKUP(I172,Sheet!$B$2:$B$900,Sheet!$A$2:$A$900)</f>
        <v>GILD</v>
      </c>
      <c r="M172" s="17">
        <f t="shared" si="8"/>
        <v>4.8245309372040002E-4</v>
      </c>
      <c r="P172" s="7"/>
      <c r="R172" s="6" t="s">
        <v>342</v>
      </c>
      <c r="S172" s="20">
        <v>-1.4697546296880699E-2</v>
      </c>
      <c r="V172" s="12"/>
    </row>
    <row r="173" spans="1:22">
      <c r="A173" s="1" t="s">
        <v>344</v>
      </c>
      <c r="B173">
        <v>6.7040946231737272E-2</v>
      </c>
      <c r="C173">
        <v>-0.20620695504524089</v>
      </c>
      <c r="D173">
        <v>9.4756399666002938E-2</v>
      </c>
      <c r="E173">
        <v>-0.27324790127697818</v>
      </c>
      <c r="F173" s="18">
        <f t="shared" si="6"/>
        <v>7.0406439139810003E-4</v>
      </c>
      <c r="G173" s="18">
        <f t="shared" si="7"/>
        <v>6.4261745197388906E-2</v>
      </c>
      <c r="I173" s="6" t="s">
        <v>345</v>
      </c>
      <c r="J173" s="20">
        <v>7.0406439139810003E-4</v>
      </c>
      <c r="L173" s="2" t="str">
        <f>_xlfn.XLOOKUP(I173,Sheet!$B$2:$B$900,Sheet!$A$2:$A$900)</f>
        <v>GIS</v>
      </c>
      <c r="M173" s="17">
        <f t="shared" si="8"/>
        <v>7.0406439139810003E-4</v>
      </c>
      <c r="P173" s="7"/>
      <c r="R173" s="6" t="s">
        <v>344</v>
      </c>
      <c r="S173" s="20">
        <v>6.4261745197388906E-2</v>
      </c>
      <c r="V173" s="12"/>
    </row>
    <row r="174" spans="1:22">
      <c r="A174" s="1" t="s">
        <v>346</v>
      </c>
      <c r="B174">
        <v>0.1562648920609804</v>
      </c>
      <c r="C174">
        <v>3.5112456645130741E-2</v>
      </c>
      <c r="D174">
        <v>0.60439311472980561</v>
      </c>
      <c r="E174">
        <v>-0.1211524354158497</v>
      </c>
      <c r="F174" s="18">
        <f t="shared" si="6"/>
        <v>1.034941953557E-4</v>
      </c>
      <c r="G174" s="18">
        <f t="shared" si="7"/>
        <v>2.9312806082555799E-2</v>
      </c>
      <c r="I174" s="6" t="s">
        <v>347</v>
      </c>
      <c r="J174" s="20">
        <v>1.034941953557E-4</v>
      </c>
      <c r="L174" s="2" t="str">
        <f>_xlfn.XLOOKUP(I174,Sheet!$B$2:$B$900,Sheet!$A$2:$A$900)</f>
        <v>GL</v>
      </c>
      <c r="M174" s="17">
        <f t="shared" si="8"/>
        <v>1.034941953557E-4</v>
      </c>
      <c r="P174" s="7"/>
      <c r="R174" s="6" t="s">
        <v>346</v>
      </c>
      <c r="S174" s="20">
        <v>2.9312806082555799E-2</v>
      </c>
      <c r="V174" s="12"/>
    </row>
    <row r="175" spans="1:22">
      <c r="A175" s="1" t="s">
        <v>348</v>
      </c>
      <c r="B175">
        <v>0.2092650148469582</v>
      </c>
      <c r="C175">
        <v>1.234869149990059E-2</v>
      </c>
      <c r="D175">
        <v>0.90712360062780906</v>
      </c>
      <c r="E175">
        <v>-0.19691632334705761</v>
      </c>
      <c r="F175" s="18">
        <f t="shared" si="6"/>
        <v>8.2147670430692216E-5</v>
      </c>
      <c r="G175" s="18">
        <f t="shared" si="7"/>
        <v>3.5661017349761702E-2</v>
      </c>
      <c r="I175" s="6" t="s">
        <v>349</v>
      </c>
      <c r="J175" s="20">
        <v>8.2147670430692216E-5</v>
      </c>
      <c r="L175" s="2" t="str">
        <f>_xlfn.XLOOKUP(I175,Sheet!$B$2:$B$900,Sheet!$A$2:$A$900)</f>
        <v>GLW</v>
      </c>
      <c r="M175" s="17">
        <f t="shared" si="8"/>
        <v>8.2147670430692216E-5</v>
      </c>
      <c r="P175" s="7"/>
      <c r="R175" s="6" t="s">
        <v>348</v>
      </c>
      <c r="S175" s="20">
        <v>3.5661017349761702E-2</v>
      </c>
      <c r="V175" s="12"/>
    </row>
    <row r="176" spans="1:22">
      <c r="A176" s="1" t="s">
        <v>350</v>
      </c>
      <c r="B176">
        <v>0.29805266354711663</v>
      </c>
      <c r="C176">
        <v>0.50937316426419632</v>
      </c>
      <c r="D176">
        <v>1.414268237655923</v>
      </c>
      <c r="E176">
        <v>0.21132050071707981</v>
      </c>
      <c r="F176" s="18">
        <f t="shared" si="6"/>
        <v>2.0806252529040001E-4</v>
      </c>
      <c r="G176" s="18">
        <f t="shared" si="7"/>
        <v>8.1063822436589397E-2</v>
      </c>
      <c r="I176" s="6" t="s">
        <v>351</v>
      </c>
      <c r="J176" s="20">
        <v>2.0806252529040001E-4</v>
      </c>
      <c r="L176" s="2" t="str">
        <f>_xlfn.XLOOKUP(I176,Sheet!$B$2:$B$900,Sheet!$A$2:$A$900)</f>
        <v>GOOG</v>
      </c>
      <c r="M176" s="17">
        <f t="shared" si="8"/>
        <v>2.0806252529040001E-4</v>
      </c>
      <c r="P176" s="7"/>
      <c r="R176" s="6" t="s">
        <v>350</v>
      </c>
      <c r="S176" s="20">
        <v>8.1063822436589397E-2</v>
      </c>
      <c r="V176" s="12"/>
    </row>
    <row r="177" spans="1:22">
      <c r="A177" s="1" t="s">
        <v>352</v>
      </c>
      <c r="B177">
        <v>0.29253362617307538</v>
      </c>
      <c r="C177">
        <v>0.50552563120974747</v>
      </c>
      <c r="D177">
        <v>1.382744143406565</v>
      </c>
      <c r="E177">
        <v>0.21299200503667209</v>
      </c>
      <c r="F177" s="18">
        <f t="shared" si="6"/>
        <v>1.9891524208539999E-4</v>
      </c>
      <c r="G177" s="18">
        <f t="shared" si="7"/>
        <v>8.0881039109574296E-2</v>
      </c>
      <c r="I177" s="6" t="s">
        <v>353</v>
      </c>
      <c r="J177" s="20">
        <v>1.9891524208539999E-4</v>
      </c>
      <c r="L177" s="2" t="str">
        <f>_xlfn.XLOOKUP(I177,Sheet!$B$2:$B$900,Sheet!$A$2:$A$900)</f>
        <v>GOOGL</v>
      </c>
      <c r="M177" s="17">
        <f t="shared" si="8"/>
        <v>1.9891524208539999E-4</v>
      </c>
      <c r="P177" s="7"/>
      <c r="R177" s="6" t="s">
        <v>352</v>
      </c>
      <c r="S177" s="20">
        <v>8.0881039109574296E-2</v>
      </c>
      <c r="V177" s="12"/>
    </row>
    <row r="178" spans="1:22">
      <c r="A178" s="1" t="s">
        <v>354</v>
      </c>
      <c r="B178">
        <v>0.2058761158136711</v>
      </c>
      <c r="C178">
        <v>-0.16864964033645971</v>
      </c>
      <c r="D178">
        <v>0.88776660677424557</v>
      </c>
      <c r="E178">
        <v>-0.37452575615013078</v>
      </c>
      <c r="F178" s="18">
        <f t="shared" si="6"/>
        <v>6.7568831875010002E-4</v>
      </c>
      <c r="G178" s="18">
        <f t="shared" si="7"/>
        <v>0.1196477552913075</v>
      </c>
      <c r="I178" s="6" t="s">
        <v>355</v>
      </c>
      <c r="J178" s="20">
        <v>6.7568831875010002E-4</v>
      </c>
      <c r="L178" s="2" t="str">
        <f>_xlfn.XLOOKUP(I178,Sheet!$B$2:$B$900,Sheet!$A$2:$A$900)</f>
        <v>GPC</v>
      </c>
      <c r="M178" s="17">
        <f t="shared" si="8"/>
        <v>6.7568831875010002E-4</v>
      </c>
      <c r="P178" s="7"/>
      <c r="R178" s="6" t="s">
        <v>354</v>
      </c>
      <c r="S178" s="20">
        <v>0.1196477552913075</v>
      </c>
      <c r="V178" s="12"/>
    </row>
    <row r="179" spans="1:22">
      <c r="A179" s="1" t="s">
        <v>356</v>
      </c>
      <c r="B179">
        <v>0.29007454343873013</v>
      </c>
      <c r="C179">
        <v>0.30260617367049741</v>
      </c>
      <c r="D179">
        <v>1.368698151210699</v>
      </c>
      <c r="E179">
        <v>1.253163023176729E-2</v>
      </c>
      <c r="F179" s="18">
        <f t="shared" si="6"/>
        <v>-8.5742655592729996E-4</v>
      </c>
      <c r="G179" s="18">
        <f t="shared" si="7"/>
        <v>-0.308471064723572</v>
      </c>
      <c r="I179" s="6" t="s">
        <v>357</v>
      </c>
      <c r="J179" s="20">
        <v>-8.5742655592729996E-4</v>
      </c>
      <c r="L179" s="2" t="str">
        <f>_xlfn.XLOOKUP(I179,Sheet!$B$2:$B$900,Sheet!$A$2:$A$900)</f>
        <v>GPN</v>
      </c>
      <c r="M179" s="17">
        <f t="shared" si="8"/>
        <v>-8.5742655592729996E-4</v>
      </c>
      <c r="P179" s="7"/>
      <c r="R179" s="6" t="s">
        <v>356</v>
      </c>
      <c r="S179" s="20">
        <v>-0.308471064723572</v>
      </c>
      <c r="V179" s="12"/>
    </row>
    <row r="180" spans="1:22">
      <c r="A180" s="1" t="s">
        <v>358</v>
      </c>
      <c r="B180">
        <v>0.21362900518648159</v>
      </c>
      <c r="C180">
        <v>0.37951325903343958</v>
      </c>
      <c r="D180">
        <v>0.93205020167122454</v>
      </c>
      <c r="E180">
        <v>0.16588425384695801</v>
      </c>
      <c r="F180" s="18">
        <f t="shared" si="6"/>
        <v>-1.25398930406E-4</v>
      </c>
      <c r="G180" s="18">
        <f t="shared" si="7"/>
        <v>-9.8391323811819007E-3</v>
      </c>
      <c r="I180" s="6" t="s">
        <v>359</v>
      </c>
      <c r="J180" s="20">
        <v>-1.25398930406E-4</v>
      </c>
      <c r="L180" s="2" t="str">
        <f>_xlfn.XLOOKUP(I180,Sheet!$B$2:$B$900,Sheet!$A$2:$A$900)</f>
        <v>GRMN</v>
      </c>
      <c r="M180" s="17">
        <f t="shared" si="8"/>
        <v>-1.25398930406E-4</v>
      </c>
      <c r="P180" s="7"/>
      <c r="R180" s="6" t="s">
        <v>358</v>
      </c>
      <c r="S180" s="20">
        <v>-9.8391323811819007E-3</v>
      </c>
      <c r="V180" s="12"/>
    </row>
    <row r="181" spans="1:22">
      <c r="A181" s="1" t="s">
        <v>360</v>
      </c>
      <c r="B181">
        <v>0.23568317797232241</v>
      </c>
      <c r="C181">
        <v>0.17637109499089251</v>
      </c>
      <c r="D181">
        <v>1.058021050276551</v>
      </c>
      <c r="E181">
        <v>-5.931208298142987E-2</v>
      </c>
      <c r="F181" s="18">
        <f t="shared" si="6"/>
        <v>4.8819874812479997E-4</v>
      </c>
      <c r="G181" s="18">
        <f t="shared" si="7"/>
        <v>9.2641479348720801E-2</v>
      </c>
      <c r="I181" s="6" t="s">
        <v>361</v>
      </c>
      <c r="J181" s="20">
        <v>4.8819874812479997E-4</v>
      </c>
      <c r="L181" s="2" t="str">
        <f>_xlfn.XLOOKUP(I181,Sheet!$B$2:$B$900,Sheet!$A$2:$A$900)</f>
        <v>GS</v>
      </c>
      <c r="M181" s="17">
        <f t="shared" si="8"/>
        <v>4.8819874812479997E-4</v>
      </c>
      <c r="P181" s="7"/>
      <c r="R181" s="6" t="s">
        <v>360</v>
      </c>
      <c r="S181" s="20">
        <v>9.2641479348720801E-2</v>
      </c>
      <c r="V181" s="12"/>
    </row>
    <row r="182" spans="1:22">
      <c r="A182" s="1" t="s">
        <v>362</v>
      </c>
      <c r="B182">
        <v>0.23209775244261691</v>
      </c>
      <c r="C182">
        <v>0.44159205544406999</v>
      </c>
      <c r="D182">
        <v>1.0375415201225939</v>
      </c>
      <c r="E182">
        <v>0.20949430300145311</v>
      </c>
      <c r="F182" s="18">
        <f t="shared" si="6"/>
        <v>5.7735579313939996E-4</v>
      </c>
      <c r="G182" s="18">
        <f t="shared" si="7"/>
        <v>9.3772238522381701E-2</v>
      </c>
      <c r="I182" s="6" t="s">
        <v>363</v>
      </c>
      <c r="J182" s="20">
        <v>5.7735579313939996E-4</v>
      </c>
      <c r="L182" s="2" t="str">
        <f>_xlfn.XLOOKUP(I182,Sheet!$B$2:$B$900,Sheet!$A$2:$A$900)</f>
        <v>GWW</v>
      </c>
      <c r="M182" s="17">
        <f t="shared" si="8"/>
        <v>5.7735579313939996E-4</v>
      </c>
      <c r="P182" s="7"/>
      <c r="R182" s="6" t="s">
        <v>362</v>
      </c>
      <c r="S182" s="20">
        <v>9.3772238522381701E-2</v>
      </c>
      <c r="V182" s="12"/>
    </row>
    <row r="183" spans="1:22">
      <c r="A183" s="1" t="s">
        <v>364</v>
      </c>
      <c r="B183">
        <v>0.22187234794266009</v>
      </c>
      <c r="C183">
        <v>-1.9052007596660481E-3</v>
      </c>
      <c r="D183">
        <v>0.97913520877732019</v>
      </c>
      <c r="E183">
        <v>-0.22377754870232611</v>
      </c>
      <c r="F183" s="18">
        <f t="shared" si="6"/>
        <v>1.1021328686739999E-3</v>
      </c>
      <c r="G183" s="18">
        <f t="shared" si="7"/>
        <v>0.1612567270818821</v>
      </c>
      <c r="I183" s="6" t="s">
        <v>365</v>
      </c>
      <c r="J183" s="20">
        <v>1.1021328686739999E-3</v>
      </c>
      <c r="L183" s="2" t="str">
        <f>_xlfn.XLOOKUP(I183,Sheet!$B$2:$B$900,Sheet!$A$2:$A$900)</f>
        <v>HAL</v>
      </c>
      <c r="M183" s="17">
        <f t="shared" si="8"/>
        <v>1.1021328686739999E-3</v>
      </c>
      <c r="P183" s="7"/>
      <c r="R183" s="6" t="s">
        <v>364</v>
      </c>
      <c r="S183" s="20">
        <v>0.1612567270818821</v>
      </c>
      <c r="V183" s="12"/>
    </row>
    <row r="184" spans="1:22">
      <c r="A184" s="1" t="s">
        <v>366</v>
      </c>
      <c r="B184">
        <v>0.26943884059995171</v>
      </c>
      <c r="C184">
        <v>-6.4064794245367485E-2</v>
      </c>
      <c r="D184">
        <v>1.2508294365955139</v>
      </c>
      <c r="E184">
        <v>-0.3335036348453192</v>
      </c>
      <c r="F184" s="18">
        <f t="shared" si="6"/>
        <v>-6.2108025362689996E-4</v>
      </c>
      <c r="G184" s="18">
        <f t="shared" si="7"/>
        <v>-4.2544336351123001E-2</v>
      </c>
      <c r="I184" s="6" t="s">
        <v>367</v>
      </c>
      <c r="J184" s="20">
        <v>-6.2108025362689996E-4</v>
      </c>
      <c r="L184" s="2" t="str">
        <f>_xlfn.XLOOKUP(I184,Sheet!$B$2:$B$900,Sheet!$A$2:$A$900)</f>
        <v>HAS</v>
      </c>
      <c r="M184" s="17">
        <f t="shared" si="8"/>
        <v>-6.2108025362689996E-4</v>
      </c>
      <c r="P184" s="7"/>
      <c r="R184" s="6" t="s">
        <v>366</v>
      </c>
      <c r="S184" s="20">
        <v>-4.2544336351123001E-2</v>
      </c>
      <c r="V184" s="12"/>
    </row>
    <row r="185" spans="1:22">
      <c r="A185" s="1" t="s">
        <v>368</v>
      </c>
      <c r="B185">
        <v>0.31204357734858201</v>
      </c>
      <c r="C185">
        <v>1.960442179907174E-2</v>
      </c>
      <c r="D185">
        <v>1.494182696540824</v>
      </c>
      <c r="E185">
        <v>-0.29243915554951022</v>
      </c>
      <c r="F185" s="18">
        <f t="shared" si="6"/>
        <v>1.4311065196889999E-4</v>
      </c>
      <c r="G185" s="18">
        <f t="shared" si="7"/>
        <v>7.1269043386834804E-2</v>
      </c>
      <c r="I185" s="6" t="s">
        <v>369</v>
      </c>
      <c r="J185" s="20">
        <v>1.4311065196889999E-4</v>
      </c>
      <c r="L185" s="2" t="str">
        <f>_xlfn.XLOOKUP(I185,Sheet!$B$2:$B$900,Sheet!$A$2:$A$900)</f>
        <v>HBAN</v>
      </c>
      <c r="M185" s="17">
        <f t="shared" si="8"/>
        <v>1.4311065196889999E-4</v>
      </c>
      <c r="P185" s="7"/>
      <c r="R185" s="6" t="s">
        <v>368</v>
      </c>
      <c r="S185" s="20">
        <v>7.1269043386834804E-2</v>
      </c>
      <c r="V185" s="12"/>
    </row>
    <row r="186" spans="1:22">
      <c r="A186" s="1" t="s">
        <v>370</v>
      </c>
      <c r="B186">
        <v>0.23084453276986289</v>
      </c>
      <c r="C186">
        <v>0.14305843472017249</v>
      </c>
      <c r="D186">
        <v>1.030383276319994</v>
      </c>
      <c r="E186">
        <v>-8.7786098049690342E-2</v>
      </c>
      <c r="F186" s="18">
        <f t="shared" si="6"/>
        <v>4.4182472818390001E-4</v>
      </c>
      <c r="G186" s="18">
        <f t="shared" si="7"/>
        <v>4.7735069061632003E-2</v>
      </c>
      <c r="I186" s="6" t="s">
        <v>371</v>
      </c>
      <c r="J186" s="20">
        <v>4.4182472818390001E-4</v>
      </c>
      <c r="L186" s="2" t="str">
        <f>_xlfn.XLOOKUP(I186,Sheet!$B$2:$B$900,Sheet!$A$2:$A$900)</f>
        <v>HD</v>
      </c>
      <c r="M186" s="17">
        <f t="shared" si="8"/>
        <v>4.4182472818390001E-4</v>
      </c>
      <c r="P186" s="7"/>
      <c r="R186" s="6" t="s">
        <v>370</v>
      </c>
      <c r="S186" s="20">
        <v>4.7735069061632003E-2</v>
      </c>
      <c r="V186" s="12"/>
    </row>
    <row r="187" spans="1:22">
      <c r="A187" s="1" t="s">
        <v>372</v>
      </c>
      <c r="B187">
        <v>0.1852915565546106</v>
      </c>
      <c r="C187">
        <v>8.080324237880554E-2</v>
      </c>
      <c r="D187">
        <v>0.77019001828867473</v>
      </c>
      <c r="E187">
        <v>-0.10448831417580499</v>
      </c>
      <c r="F187" s="18">
        <f t="shared" si="6"/>
        <v>1.3241338849835E-3</v>
      </c>
      <c r="G187" s="18">
        <f t="shared" si="7"/>
        <v>0.16919202112725651</v>
      </c>
      <c r="I187" s="6" t="s">
        <v>373</v>
      </c>
      <c r="J187" s="20">
        <v>1.3241338849835E-3</v>
      </c>
      <c r="L187" s="2" t="str">
        <f>_xlfn.XLOOKUP(I187,Sheet!$B$2:$B$900,Sheet!$A$2:$A$900)</f>
        <v>HES</v>
      </c>
      <c r="M187" s="17">
        <f t="shared" si="8"/>
        <v>1.3241338849835E-3</v>
      </c>
      <c r="P187" s="7"/>
      <c r="R187" s="6" t="s">
        <v>372</v>
      </c>
      <c r="S187" s="20">
        <v>0.16919202112725651</v>
      </c>
      <c r="V187" s="12"/>
    </row>
    <row r="188" spans="1:22">
      <c r="A188" s="1" t="s">
        <v>374</v>
      </c>
      <c r="B188">
        <v>0.1748763605679487</v>
      </c>
      <c r="C188">
        <v>0.10478910932591511</v>
      </c>
      <c r="D188">
        <v>0.71069964022865861</v>
      </c>
      <c r="E188">
        <v>-7.0087251242033549E-2</v>
      </c>
      <c r="F188" s="18">
        <f t="shared" si="6"/>
        <v>4.1778946156829997E-4</v>
      </c>
      <c r="G188" s="18">
        <f t="shared" si="7"/>
        <v>0.10205932130672329</v>
      </c>
      <c r="I188" s="6" t="s">
        <v>375</v>
      </c>
      <c r="J188" s="20">
        <v>4.1778946156829997E-4</v>
      </c>
      <c r="L188" s="2" t="str">
        <f>_xlfn.XLOOKUP(I188,Sheet!$B$2:$B$900,Sheet!$A$2:$A$900)</f>
        <v>HIG</v>
      </c>
      <c r="M188" s="17">
        <f t="shared" si="8"/>
        <v>4.1778946156829997E-4</v>
      </c>
      <c r="P188" s="7"/>
      <c r="R188" s="6" t="s">
        <v>374</v>
      </c>
      <c r="S188" s="20">
        <v>0.10205932130672329</v>
      </c>
      <c r="V188" s="12"/>
    </row>
    <row r="189" spans="1:22">
      <c r="A189" s="1" t="s">
        <v>376</v>
      </c>
      <c r="B189">
        <v>0.18050284740522199</v>
      </c>
      <c r="C189">
        <v>-2.6475260102431949E-2</v>
      </c>
      <c r="D189">
        <v>0.74283747321113436</v>
      </c>
      <c r="E189">
        <v>-0.20697810750765391</v>
      </c>
      <c r="F189" s="18">
        <f t="shared" si="6"/>
        <v>4.3317917482999999E-4</v>
      </c>
      <c r="G189" s="18">
        <f t="shared" si="7"/>
        <v>3.6376088647211702E-2</v>
      </c>
      <c r="I189" s="6" t="s">
        <v>377</v>
      </c>
      <c r="J189" s="20">
        <v>4.3317917482999999E-4</v>
      </c>
      <c r="L189" s="2" t="str">
        <f>_xlfn.XLOOKUP(I189,Sheet!$B$2:$B$900,Sheet!$A$2:$A$900)</f>
        <v>HOLX</v>
      </c>
      <c r="M189" s="17">
        <f t="shared" si="8"/>
        <v>4.3317917482999999E-4</v>
      </c>
      <c r="P189" s="7"/>
      <c r="R189" s="6" t="s">
        <v>376</v>
      </c>
      <c r="S189" s="20">
        <v>3.6376088647211702E-2</v>
      </c>
      <c r="V189" s="12"/>
    </row>
    <row r="190" spans="1:22">
      <c r="A190" s="1" t="s">
        <v>378</v>
      </c>
      <c r="B190">
        <v>0.2075934145930258</v>
      </c>
      <c r="C190">
        <v>1.6808501392146739E-2</v>
      </c>
      <c r="D190">
        <v>0.89757561601004365</v>
      </c>
      <c r="E190">
        <v>-0.19078491320087901</v>
      </c>
      <c r="F190" s="18">
        <f t="shared" si="6"/>
        <v>1.6659568381830001E-4</v>
      </c>
      <c r="G190" s="18">
        <f t="shared" si="7"/>
        <v>2.7834141892861999E-2</v>
      </c>
      <c r="I190" s="6" t="s">
        <v>379</v>
      </c>
      <c r="J190" s="20">
        <v>1.6659568381830001E-4</v>
      </c>
      <c r="L190" s="2" t="str">
        <f>_xlfn.XLOOKUP(I190,Sheet!$B$2:$B$900,Sheet!$A$2:$A$900)</f>
        <v>HON</v>
      </c>
      <c r="M190" s="17">
        <f t="shared" si="8"/>
        <v>1.6659568381830001E-4</v>
      </c>
      <c r="P190" s="7"/>
      <c r="R190" s="6" t="s">
        <v>378</v>
      </c>
      <c r="S190" s="20">
        <v>2.7834141892861999E-2</v>
      </c>
      <c r="V190" s="12"/>
    </row>
    <row r="191" spans="1:22">
      <c r="A191" s="1" t="s">
        <v>380</v>
      </c>
      <c r="B191">
        <v>0.23247367212841721</v>
      </c>
      <c r="C191">
        <v>0.1798103101225457</v>
      </c>
      <c r="D191">
        <v>1.0396887292828541</v>
      </c>
      <c r="E191">
        <v>-5.2663362005871572E-2</v>
      </c>
      <c r="F191" s="18">
        <f t="shared" si="6"/>
        <v>4.531835013866E-4</v>
      </c>
      <c r="G191" s="18">
        <f t="shared" si="7"/>
        <v>0.1127624892095135</v>
      </c>
      <c r="I191" s="6" t="s">
        <v>381</v>
      </c>
      <c r="J191" s="20">
        <v>4.531835013866E-4</v>
      </c>
      <c r="L191" s="2" t="str">
        <f>_xlfn.XLOOKUP(I191,Sheet!$B$2:$B$900,Sheet!$A$2:$A$900)</f>
        <v>HPQ</v>
      </c>
      <c r="M191" s="17">
        <f t="shared" si="8"/>
        <v>4.531835013866E-4</v>
      </c>
      <c r="P191" s="7"/>
      <c r="R191" s="6" t="s">
        <v>380</v>
      </c>
      <c r="S191" s="20">
        <v>0.1127624892095135</v>
      </c>
      <c r="V191" s="12"/>
    </row>
    <row r="192" spans="1:22">
      <c r="A192" s="1" t="s">
        <v>382</v>
      </c>
      <c r="B192">
        <v>0.11542698509227819</v>
      </c>
      <c r="C192">
        <v>-0.29739413870554909</v>
      </c>
      <c r="D192">
        <v>0.37113177928694641</v>
      </c>
      <c r="E192">
        <v>-0.41282112379782732</v>
      </c>
      <c r="F192" s="18">
        <f t="shared" si="6"/>
        <v>6.5076001603106291E-5</v>
      </c>
      <c r="G192" s="18">
        <f t="shared" si="7"/>
        <v>-3.09018871955293E-2</v>
      </c>
      <c r="I192" s="6" t="s">
        <v>383</v>
      </c>
      <c r="J192" s="20">
        <v>6.5076001603106291E-5</v>
      </c>
      <c r="L192" s="2" t="str">
        <f>_xlfn.XLOOKUP(I192,Sheet!$B$2:$B$900,Sheet!$A$2:$A$900)</f>
        <v>HRL</v>
      </c>
      <c r="M192" s="17">
        <f t="shared" si="8"/>
        <v>6.5076001603106291E-5</v>
      </c>
      <c r="P192" s="7"/>
      <c r="R192" s="6" t="s">
        <v>382</v>
      </c>
      <c r="S192" s="20">
        <v>-3.09018871955293E-2</v>
      </c>
      <c r="V192" s="12"/>
    </row>
    <row r="193" spans="1:22">
      <c r="A193" s="1" t="s">
        <v>384</v>
      </c>
      <c r="B193">
        <v>0.1637645647057053</v>
      </c>
      <c r="C193">
        <v>-2.756070924372922E-2</v>
      </c>
      <c r="D193">
        <v>0.64723036537131151</v>
      </c>
      <c r="E193">
        <v>-0.19132527394943449</v>
      </c>
      <c r="F193" s="18">
        <f t="shared" si="6"/>
        <v>1.574762748686E-4</v>
      </c>
      <c r="G193" s="18">
        <f t="shared" si="7"/>
        <v>3.5361303795363799E-2</v>
      </c>
      <c r="I193" s="6" t="s">
        <v>385</v>
      </c>
      <c r="J193" s="20">
        <v>1.574762748686E-4</v>
      </c>
      <c r="L193" s="2" t="str">
        <f>_xlfn.XLOOKUP(I193,Sheet!$B$2:$B$900,Sheet!$A$2:$A$900)</f>
        <v>HSIC</v>
      </c>
      <c r="M193" s="17">
        <f t="shared" si="8"/>
        <v>1.574762748686E-4</v>
      </c>
      <c r="P193" s="7"/>
      <c r="R193" s="6" t="s">
        <v>384</v>
      </c>
      <c r="S193" s="20">
        <v>3.5361303795363799E-2</v>
      </c>
      <c r="V193" s="12"/>
    </row>
    <row r="194" spans="1:22">
      <c r="A194" s="1" t="s">
        <v>386</v>
      </c>
      <c r="B194">
        <v>0.26025853310881081</v>
      </c>
      <c r="C194">
        <v>0.28241200951097062</v>
      </c>
      <c r="D194">
        <v>1.198392596803485</v>
      </c>
      <c r="E194">
        <v>2.2153476402159811E-2</v>
      </c>
      <c r="F194" s="18">
        <f t="shared" ref="F194:F257" si="9">_xlfn.XLOOKUP(A194,$L$2:$L$900,$M$2:$M$900)</f>
        <v>-1.2754655903427131E-5</v>
      </c>
      <c r="G194" s="18">
        <f t="shared" ref="G194:G257" si="10">_xlfn.XLOOKUP(A194,$R$2:$R$900,$S$2:$S$900)</f>
        <v>6.4134559009646305E-2</v>
      </c>
      <c r="I194" s="6" t="s">
        <v>387</v>
      </c>
      <c r="J194" s="20">
        <v>-1.2754655903427131E-5</v>
      </c>
      <c r="L194" s="2" t="str">
        <f>_xlfn.XLOOKUP(I194,Sheet!$B$2:$B$900,Sheet!$A$2:$A$900)</f>
        <v>HST</v>
      </c>
      <c r="M194" s="17">
        <f t="shared" ref="M194:M257" si="11">J194</f>
        <v>-1.2754655903427131E-5</v>
      </c>
      <c r="P194" s="7"/>
      <c r="R194" s="6" t="s">
        <v>386</v>
      </c>
      <c r="S194" s="20">
        <v>6.4134559009646305E-2</v>
      </c>
      <c r="V194" s="12"/>
    </row>
    <row r="195" spans="1:22">
      <c r="A195" s="1" t="s">
        <v>388</v>
      </c>
      <c r="B195">
        <v>0.11276427399853001</v>
      </c>
      <c r="C195">
        <v>-0.1820763808797371</v>
      </c>
      <c r="D195">
        <v>0.35592268578217351</v>
      </c>
      <c r="E195">
        <v>-0.29484065487826722</v>
      </c>
      <c r="F195" s="18">
        <f t="shared" si="9"/>
        <v>6.0398630055469998E-4</v>
      </c>
      <c r="G195" s="18">
        <f t="shared" si="10"/>
        <v>9.8184899959440006E-2</v>
      </c>
      <c r="I195" s="6" t="s">
        <v>389</v>
      </c>
      <c r="J195" s="20">
        <v>6.0398630055469998E-4</v>
      </c>
      <c r="L195" s="2" t="str">
        <f>_xlfn.XLOOKUP(I195,Sheet!$B$2:$B$900,Sheet!$A$2:$A$900)</f>
        <v>HSY</v>
      </c>
      <c r="M195" s="17">
        <f t="shared" si="11"/>
        <v>6.0398630055469998E-4</v>
      </c>
      <c r="P195" s="7"/>
      <c r="R195" s="6" t="s">
        <v>388</v>
      </c>
      <c r="S195" s="20">
        <v>9.8184899959440006E-2</v>
      </c>
      <c r="V195" s="12"/>
    </row>
    <row r="196" spans="1:22">
      <c r="A196" s="1" t="s">
        <v>390</v>
      </c>
      <c r="B196">
        <v>0.19836479972186949</v>
      </c>
      <c r="C196">
        <v>0.39272949887149572</v>
      </c>
      <c r="D196">
        <v>0.84486285012849349</v>
      </c>
      <c r="E196">
        <v>0.19436469914962609</v>
      </c>
      <c r="F196" s="18">
        <f t="shared" si="9"/>
        <v>5.7604189794600001E-4</v>
      </c>
      <c r="G196" s="18">
        <f t="shared" si="10"/>
        <v>9.6561252501814201E-2</v>
      </c>
      <c r="I196" s="6" t="s">
        <v>391</v>
      </c>
      <c r="J196" s="20">
        <v>5.7604189794600001E-4</v>
      </c>
      <c r="L196" s="2" t="str">
        <f>_xlfn.XLOOKUP(I196,Sheet!$B$2:$B$900,Sheet!$A$2:$A$900)</f>
        <v>HUBB</v>
      </c>
      <c r="M196" s="17">
        <f t="shared" si="11"/>
        <v>5.7604189794600001E-4</v>
      </c>
      <c r="P196" s="7"/>
      <c r="R196" s="6" t="s">
        <v>390</v>
      </c>
      <c r="S196" s="20">
        <v>9.6561252501814201E-2</v>
      </c>
      <c r="V196" s="12"/>
    </row>
    <row r="197" spans="1:22">
      <c r="A197" s="1" t="s">
        <v>392</v>
      </c>
      <c r="B197">
        <v>9.8265321458488972E-2</v>
      </c>
      <c r="C197">
        <v>-6.6537716525918666E-2</v>
      </c>
      <c r="D197">
        <v>0.27310636920148829</v>
      </c>
      <c r="E197">
        <v>-0.16480303798440771</v>
      </c>
      <c r="F197" s="18">
        <f t="shared" si="9"/>
        <v>4.4756707835109997E-4</v>
      </c>
      <c r="G197" s="18">
        <f t="shared" si="10"/>
        <v>3.7936690100972802E-2</v>
      </c>
      <c r="I197" s="6" t="s">
        <v>393</v>
      </c>
      <c r="J197" s="20">
        <v>4.4756707835109997E-4</v>
      </c>
      <c r="L197" s="2" t="str">
        <f>_xlfn.XLOOKUP(I197,Sheet!$B$2:$B$900,Sheet!$A$2:$A$900)</f>
        <v>HUM</v>
      </c>
      <c r="M197" s="17">
        <f t="shared" si="11"/>
        <v>4.4756707835109997E-4</v>
      </c>
      <c r="P197" s="7"/>
      <c r="R197" s="6" t="s">
        <v>392</v>
      </c>
      <c r="S197" s="20">
        <v>3.7936690100972802E-2</v>
      </c>
      <c r="V197" s="12"/>
    </row>
    <row r="198" spans="1:22">
      <c r="A198" s="1" t="s">
        <v>394</v>
      </c>
      <c r="B198">
        <v>0.1373609751145636</v>
      </c>
      <c r="C198">
        <v>0.20998713110507849</v>
      </c>
      <c r="D198">
        <v>0.49641615804097422</v>
      </c>
      <c r="E198">
        <v>7.2626155990514918E-2</v>
      </c>
      <c r="F198" s="18">
        <f t="shared" si="9"/>
        <v>1.969516843742E-4</v>
      </c>
      <c r="G198" s="18">
        <f t="shared" si="10"/>
        <v>3.12613158415532E-2</v>
      </c>
      <c r="I198" s="6" t="s">
        <v>395</v>
      </c>
      <c r="J198" s="20">
        <v>1.969516843742E-4</v>
      </c>
      <c r="L198" s="2" t="str">
        <f>_xlfn.XLOOKUP(I198,Sheet!$B$2:$B$900,Sheet!$A$2:$A$900)</f>
        <v>IBM</v>
      </c>
      <c r="M198" s="17">
        <f t="shared" si="11"/>
        <v>1.969516843742E-4</v>
      </c>
      <c r="P198" s="7"/>
      <c r="R198" s="6" t="s">
        <v>394</v>
      </c>
      <c r="S198" s="20">
        <v>3.12613158415532E-2</v>
      </c>
      <c r="V198" s="12"/>
    </row>
    <row r="199" spans="1:22">
      <c r="A199" s="1" t="s">
        <v>396</v>
      </c>
      <c r="B199">
        <v>0.19509898882085669</v>
      </c>
      <c r="C199">
        <v>0.25685671431299412</v>
      </c>
      <c r="D199">
        <v>0.82620892125163081</v>
      </c>
      <c r="E199">
        <v>6.1757725492137372E-2</v>
      </c>
      <c r="F199" s="18">
        <f t="shared" si="9"/>
        <v>5.0012576109198428E-5</v>
      </c>
      <c r="G199" s="18">
        <f t="shared" si="10"/>
        <v>5.4244588495735001E-3</v>
      </c>
      <c r="I199" s="6" t="s">
        <v>397</v>
      </c>
      <c r="J199" s="20">
        <v>5.0012576109198428E-5</v>
      </c>
      <c r="L199" s="2" t="str">
        <f>_xlfn.XLOOKUP(I199,Sheet!$B$2:$B$900,Sheet!$A$2:$A$900)</f>
        <v>ICE</v>
      </c>
      <c r="M199" s="17">
        <f t="shared" si="11"/>
        <v>5.0012576109198428E-5</v>
      </c>
      <c r="P199" s="7"/>
      <c r="R199" s="6" t="s">
        <v>396</v>
      </c>
      <c r="S199" s="20">
        <v>5.4244588495735001E-3</v>
      </c>
      <c r="V199" s="12"/>
    </row>
    <row r="200" spans="1:22">
      <c r="A200" s="1" t="s">
        <v>398</v>
      </c>
      <c r="B200">
        <v>0.32045451638664679</v>
      </c>
      <c r="C200">
        <v>0.35452534534548052</v>
      </c>
      <c r="D200">
        <v>1.542224993954624</v>
      </c>
      <c r="E200">
        <v>3.4070828958833677E-2</v>
      </c>
      <c r="F200" s="18">
        <f t="shared" si="9"/>
        <v>5.127905879623E-4</v>
      </c>
      <c r="G200" s="18">
        <f t="shared" si="10"/>
        <v>2.5195237920743199E-2</v>
      </c>
      <c r="I200" s="6" t="s">
        <v>399</v>
      </c>
      <c r="J200" s="20">
        <v>5.127905879623E-4</v>
      </c>
      <c r="L200" s="2" t="str">
        <f>_xlfn.XLOOKUP(I200,Sheet!$B$2:$B$900,Sheet!$A$2:$A$900)</f>
        <v>IDXX</v>
      </c>
      <c r="M200" s="17">
        <f t="shared" si="11"/>
        <v>5.127905879623E-4</v>
      </c>
      <c r="P200" s="7"/>
      <c r="R200" s="6" t="s">
        <v>398</v>
      </c>
      <c r="S200" s="20">
        <v>2.5195237920743199E-2</v>
      </c>
      <c r="V200" s="12"/>
    </row>
    <row r="201" spans="1:22">
      <c r="A201" s="1" t="s">
        <v>400</v>
      </c>
      <c r="B201">
        <v>0.18567901974122761</v>
      </c>
      <c r="C201">
        <v>-1.705199786071376E-2</v>
      </c>
      <c r="D201">
        <v>0.77240316257186481</v>
      </c>
      <c r="E201">
        <v>-0.20273101760194129</v>
      </c>
      <c r="F201" s="18">
        <f t="shared" si="9"/>
        <v>2.7139340546159999E-4</v>
      </c>
      <c r="G201" s="18">
        <f t="shared" si="10"/>
        <v>3.6692896816742197E-2</v>
      </c>
      <c r="I201" s="6" t="s">
        <v>401</v>
      </c>
      <c r="J201" s="20">
        <v>2.7139340546159999E-4</v>
      </c>
      <c r="L201" s="2" t="str">
        <f>_xlfn.XLOOKUP(I201,Sheet!$B$2:$B$900,Sheet!$A$2:$A$900)</f>
        <v>IEX</v>
      </c>
      <c r="M201" s="17">
        <f t="shared" si="11"/>
        <v>2.7139340546159999E-4</v>
      </c>
      <c r="P201" s="7"/>
      <c r="R201" s="6" t="s">
        <v>400</v>
      </c>
      <c r="S201" s="20">
        <v>3.6692896816742197E-2</v>
      </c>
      <c r="V201" s="12"/>
    </row>
    <row r="202" spans="1:22">
      <c r="A202" s="1" t="s">
        <v>402</v>
      </c>
      <c r="B202">
        <v>0.25395030350061232</v>
      </c>
      <c r="C202">
        <v>-0.13801421277312639</v>
      </c>
      <c r="D202">
        <v>1.1623607290631459</v>
      </c>
      <c r="E202">
        <v>-0.39196451627373868</v>
      </c>
      <c r="F202" s="18">
        <f t="shared" si="9"/>
        <v>-2.4630174937939999E-4</v>
      </c>
      <c r="G202" s="18">
        <f t="shared" si="10"/>
        <v>-5.38957504010876E-2</v>
      </c>
      <c r="I202" s="6" t="s">
        <v>403</v>
      </c>
      <c r="J202" s="20">
        <v>-2.4630174937939999E-4</v>
      </c>
      <c r="L202" s="2" t="str">
        <f>_xlfn.XLOOKUP(I202,Sheet!$B$2:$B$900,Sheet!$A$2:$A$900)</f>
        <v>IFF</v>
      </c>
      <c r="M202" s="17">
        <f t="shared" si="11"/>
        <v>-2.4630174937939999E-4</v>
      </c>
      <c r="P202" s="7"/>
      <c r="R202" s="6" t="s">
        <v>402</v>
      </c>
      <c r="S202" s="20">
        <v>-5.38957504010876E-2</v>
      </c>
      <c r="V202" s="12"/>
    </row>
    <row r="203" spans="1:22">
      <c r="A203" s="1" t="s">
        <v>404</v>
      </c>
      <c r="B203">
        <v>0.30101568011969287</v>
      </c>
      <c r="C203">
        <v>-0.26257936091888667</v>
      </c>
      <c r="D203">
        <v>1.4311926408381961</v>
      </c>
      <c r="E203">
        <v>-0.56359504103857949</v>
      </c>
      <c r="F203" s="18">
        <f t="shared" si="9"/>
        <v>-5.8009420903080001E-4</v>
      </c>
      <c r="G203" s="18">
        <f t="shared" si="10"/>
        <v>-0.1806892520200791</v>
      </c>
      <c r="I203" s="6" t="s">
        <v>405</v>
      </c>
      <c r="J203" s="20">
        <v>-5.8009420903080001E-4</v>
      </c>
      <c r="L203" s="2" t="str">
        <f>_xlfn.XLOOKUP(I203,Sheet!$B$2:$B$900,Sheet!$A$2:$A$900)</f>
        <v>ILMN</v>
      </c>
      <c r="M203" s="17">
        <f t="shared" si="11"/>
        <v>-5.8009420903080001E-4</v>
      </c>
      <c r="P203" s="7"/>
      <c r="R203" s="6" t="s">
        <v>404</v>
      </c>
      <c r="S203" s="20">
        <v>-0.1806892520200791</v>
      </c>
      <c r="V203" s="12"/>
    </row>
    <row r="204" spans="1:22">
      <c r="A204" s="1" t="s">
        <v>406</v>
      </c>
      <c r="B204">
        <v>0.13191904567570939</v>
      </c>
      <c r="C204">
        <v>-0.21639413602944341</v>
      </c>
      <c r="D204">
        <v>0.46533249527476589</v>
      </c>
      <c r="E204">
        <v>-0.3483131817051528</v>
      </c>
      <c r="F204" s="18">
        <f t="shared" si="9"/>
        <v>-1.119265553346E-4</v>
      </c>
      <c r="G204" s="18">
        <f t="shared" si="10"/>
        <v>-0.14705918596328341</v>
      </c>
      <c r="I204" s="6" t="s">
        <v>407</v>
      </c>
      <c r="J204" s="20">
        <v>-1.119265553346E-4</v>
      </c>
      <c r="L204" s="2" t="str">
        <f>_xlfn.XLOOKUP(I204,Sheet!$B$2:$B$900,Sheet!$A$2:$A$900)</f>
        <v>INCY</v>
      </c>
      <c r="M204" s="17">
        <f t="shared" si="11"/>
        <v>-1.119265553346E-4</v>
      </c>
      <c r="P204" s="7"/>
      <c r="R204" s="6" t="s">
        <v>406</v>
      </c>
      <c r="S204" s="20">
        <v>-0.14705918596328341</v>
      </c>
      <c r="V204" s="12"/>
    </row>
    <row r="205" spans="1:22">
      <c r="A205" s="1" t="s">
        <v>408</v>
      </c>
      <c r="B205">
        <v>0.29568056302603513</v>
      </c>
      <c r="C205">
        <v>0.73907559130275102</v>
      </c>
      <c r="D205">
        <v>1.400719077661601</v>
      </c>
      <c r="E205">
        <v>0.44339502827671601</v>
      </c>
      <c r="F205" s="18">
        <f t="shared" si="9"/>
        <v>-1.0282001866692E-3</v>
      </c>
      <c r="G205" s="18">
        <f t="shared" si="10"/>
        <v>-0.28796487153549921</v>
      </c>
      <c r="I205" s="6" t="s">
        <v>409</v>
      </c>
      <c r="J205" s="20">
        <v>-1.0282001866692E-3</v>
      </c>
      <c r="L205" s="2" t="str">
        <f>_xlfn.XLOOKUP(I205,Sheet!$B$2:$B$900,Sheet!$A$2:$A$900)</f>
        <v>INTC</v>
      </c>
      <c r="M205" s="17">
        <f t="shared" si="11"/>
        <v>-1.0282001866692E-3</v>
      </c>
      <c r="P205" s="7"/>
      <c r="R205" s="6" t="s">
        <v>408</v>
      </c>
      <c r="S205" s="20">
        <v>-0.28796487153549921</v>
      </c>
      <c r="V205" s="12"/>
    </row>
    <row r="206" spans="1:22">
      <c r="A206" s="1" t="s">
        <v>410</v>
      </c>
      <c r="B206">
        <v>0.31970543677711799</v>
      </c>
      <c r="C206">
        <v>0.52362658914455751</v>
      </c>
      <c r="D206">
        <v>1.5379463390714141</v>
      </c>
      <c r="E206">
        <v>0.20392115236743949</v>
      </c>
      <c r="F206" s="18">
        <f t="shared" si="9"/>
        <v>4.4248561154890001E-4</v>
      </c>
      <c r="G206" s="18">
        <f t="shared" si="10"/>
        <v>6.8618625317596299E-2</v>
      </c>
      <c r="I206" s="6" t="s">
        <v>411</v>
      </c>
      <c r="J206" s="20">
        <v>4.4248561154890001E-4</v>
      </c>
      <c r="L206" s="2" t="str">
        <f>_xlfn.XLOOKUP(I206,Sheet!$B$2:$B$900,Sheet!$A$2:$A$900)</f>
        <v>INTU</v>
      </c>
      <c r="M206" s="17">
        <f t="shared" si="11"/>
        <v>4.4248561154890001E-4</v>
      </c>
      <c r="P206" s="7"/>
      <c r="R206" s="6" t="s">
        <v>410</v>
      </c>
      <c r="S206" s="20">
        <v>6.8618625317596299E-2</v>
      </c>
      <c r="V206" s="12"/>
    </row>
    <row r="207" spans="1:22">
      <c r="A207" s="1" t="s">
        <v>412</v>
      </c>
      <c r="B207">
        <v>0.19953276591743141</v>
      </c>
      <c r="C207">
        <v>0.13355452134005369</v>
      </c>
      <c r="D207">
        <v>0.85153413606725759</v>
      </c>
      <c r="E207">
        <v>-6.5978244577377609E-2</v>
      </c>
      <c r="F207" s="18">
        <f t="shared" si="9"/>
        <v>-1.877904701262E-4</v>
      </c>
      <c r="G207" s="18">
        <f t="shared" si="10"/>
        <v>1.64474355591951E-2</v>
      </c>
      <c r="I207" s="6" t="s">
        <v>413</v>
      </c>
      <c r="J207" s="20">
        <v>-1.877904701262E-4</v>
      </c>
      <c r="L207" s="2" t="str">
        <f>_xlfn.XLOOKUP(I207,Sheet!$B$2:$B$900,Sheet!$A$2:$A$900)</f>
        <v>IP</v>
      </c>
      <c r="M207" s="17">
        <f t="shared" si="11"/>
        <v>-1.877904701262E-4</v>
      </c>
      <c r="P207" s="7"/>
      <c r="R207" s="6" t="s">
        <v>412</v>
      </c>
      <c r="S207" s="20">
        <v>1.64474355591951E-2</v>
      </c>
      <c r="V207" s="12"/>
    </row>
    <row r="208" spans="1:22">
      <c r="A208" s="1" t="s">
        <v>414</v>
      </c>
      <c r="B208">
        <v>0.21835201096372051</v>
      </c>
      <c r="C208">
        <v>5.5642267322226553E-2</v>
      </c>
      <c r="D208">
        <v>0.95902745679224266</v>
      </c>
      <c r="E208">
        <v>-0.1627097436414939</v>
      </c>
      <c r="F208" s="18">
        <f t="shared" si="9"/>
        <v>6.2077520912699996E-4</v>
      </c>
      <c r="G208" s="18">
        <f t="shared" si="10"/>
        <v>0.1114928025143636</v>
      </c>
      <c r="I208" s="6" t="s">
        <v>415</v>
      </c>
      <c r="J208" s="20">
        <v>6.2077520912699996E-4</v>
      </c>
      <c r="L208" s="2" t="str">
        <f>_xlfn.XLOOKUP(I208,Sheet!$B$2:$B$900,Sheet!$A$2:$A$900)</f>
        <v>IPG</v>
      </c>
      <c r="M208" s="17">
        <f t="shared" si="11"/>
        <v>6.2077520912699996E-4</v>
      </c>
      <c r="P208" s="7"/>
      <c r="R208" s="6" t="s">
        <v>414</v>
      </c>
      <c r="S208" s="20">
        <v>0.1114928025143636</v>
      </c>
      <c r="V208" s="12"/>
    </row>
    <row r="209" spans="1:22">
      <c r="A209" s="1" t="s">
        <v>416</v>
      </c>
      <c r="B209">
        <v>0.23415535765066711</v>
      </c>
      <c r="C209">
        <v>0.40676556627577581</v>
      </c>
      <c r="D209">
        <v>1.049294319770524</v>
      </c>
      <c r="E209">
        <v>0.17261020862510859</v>
      </c>
      <c r="F209" s="18">
        <f t="shared" si="9"/>
        <v>8.6536788594739999E-4</v>
      </c>
      <c r="G209" s="18">
        <f t="shared" si="10"/>
        <v>0.14275518650981259</v>
      </c>
      <c r="I209" s="6" t="s">
        <v>417</v>
      </c>
      <c r="J209" s="20">
        <v>8.6536788594739999E-4</v>
      </c>
      <c r="L209" s="2" t="str">
        <f>_xlfn.XLOOKUP(I209,Sheet!$B$2:$B$900,Sheet!$A$2:$A$900)</f>
        <v>IRM</v>
      </c>
      <c r="M209" s="17">
        <f t="shared" si="11"/>
        <v>8.6536788594739999E-4</v>
      </c>
      <c r="P209" s="7"/>
      <c r="R209" s="6" t="s">
        <v>416</v>
      </c>
      <c r="S209" s="20">
        <v>0.14275518650981259</v>
      </c>
      <c r="V209" s="12"/>
    </row>
    <row r="210" spans="1:22">
      <c r="A210" s="1" t="s">
        <v>418</v>
      </c>
      <c r="B210">
        <v>0.2622832602318152</v>
      </c>
      <c r="C210">
        <v>0.28108762865623999</v>
      </c>
      <c r="D210">
        <v>1.209957600685329</v>
      </c>
      <c r="E210">
        <v>1.8804368424424841E-2</v>
      </c>
      <c r="F210" s="18">
        <f t="shared" si="9"/>
        <v>2.8942593069669999E-4</v>
      </c>
      <c r="G210" s="18">
        <f t="shared" si="10"/>
        <v>2.04086151557741E-2</v>
      </c>
      <c r="I210" s="6" t="s">
        <v>419</v>
      </c>
      <c r="J210" s="20">
        <v>2.8942593069669999E-4</v>
      </c>
      <c r="L210" s="2" t="str">
        <f>_xlfn.XLOOKUP(I210,Sheet!$B$2:$B$900,Sheet!$A$2:$A$900)</f>
        <v>ISRG</v>
      </c>
      <c r="M210" s="17">
        <f t="shared" si="11"/>
        <v>2.8942593069669999E-4</v>
      </c>
      <c r="P210" s="7"/>
      <c r="R210" s="6" t="s">
        <v>418</v>
      </c>
      <c r="S210" s="20">
        <v>2.04086151557741E-2</v>
      </c>
      <c r="V210" s="12"/>
    </row>
    <row r="211" spans="1:22">
      <c r="A211" s="1" t="s">
        <v>420</v>
      </c>
      <c r="B211">
        <v>0.22620372990142759</v>
      </c>
      <c r="C211">
        <v>0.32591665758141758</v>
      </c>
      <c r="D211">
        <v>1.003875554573924</v>
      </c>
      <c r="E211">
        <v>9.9712927679990043E-2</v>
      </c>
      <c r="F211" s="18">
        <f t="shared" si="9"/>
        <v>9.6217796031169999E-4</v>
      </c>
      <c r="G211" s="18">
        <f t="shared" si="10"/>
        <v>0.1444806469483714</v>
      </c>
      <c r="I211" s="6" t="s">
        <v>421</v>
      </c>
      <c r="J211" s="20">
        <v>9.6217796031169999E-4</v>
      </c>
      <c r="L211" s="2" t="str">
        <f>_xlfn.XLOOKUP(I211,Sheet!$B$2:$B$900,Sheet!$A$2:$A$900)</f>
        <v>IT</v>
      </c>
      <c r="M211" s="17">
        <f t="shared" si="11"/>
        <v>9.6217796031169999E-4</v>
      </c>
      <c r="P211" s="7"/>
      <c r="R211" s="6" t="s">
        <v>420</v>
      </c>
      <c r="S211" s="20">
        <v>0.1444806469483714</v>
      </c>
      <c r="V211" s="12"/>
    </row>
    <row r="212" spans="1:22">
      <c r="A212" s="1" t="s">
        <v>422</v>
      </c>
      <c r="B212">
        <v>0.22752651619217781</v>
      </c>
      <c r="C212">
        <v>0.2159909371532199</v>
      </c>
      <c r="D212">
        <v>1.011431154740269</v>
      </c>
      <c r="E212">
        <v>-1.1535579038957879E-2</v>
      </c>
      <c r="F212" s="18">
        <f t="shared" si="9"/>
        <v>1.9764239835590001E-4</v>
      </c>
      <c r="G212" s="18">
        <f t="shared" si="10"/>
        <v>2.2657044104041301E-2</v>
      </c>
      <c r="I212" s="6" t="s">
        <v>423</v>
      </c>
      <c r="J212" s="20">
        <v>1.9764239835590001E-4</v>
      </c>
      <c r="L212" s="2" t="str">
        <f>_xlfn.XLOOKUP(I212,Sheet!$B$2:$B$900,Sheet!$A$2:$A$900)</f>
        <v>ITW</v>
      </c>
      <c r="M212" s="17">
        <f t="shared" si="11"/>
        <v>1.9764239835590001E-4</v>
      </c>
      <c r="P212" s="7"/>
      <c r="R212" s="6" t="s">
        <v>422</v>
      </c>
      <c r="S212" s="20">
        <v>2.2657044104041301E-2</v>
      </c>
      <c r="V212" s="12"/>
    </row>
    <row r="213" spans="1:22">
      <c r="A213" s="1" t="s">
        <v>424</v>
      </c>
      <c r="B213">
        <v>0.32165245212454763</v>
      </c>
      <c r="C213">
        <v>9.1291803291790541E-2</v>
      </c>
      <c r="D213">
        <v>1.549067462404625</v>
      </c>
      <c r="E213">
        <v>-0.230360648832757</v>
      </c>
      <c r="F213" s="18">
        <f t="shared" si="9"/>
        <v>2.5639722233289998E-4</v>
      </c>
      <c r="G213" s="18">
        <f t="shared" si="10"/>
        <v>7.4539931497610498E-2</v>
      </c>
      <c r="I213" s="6" t="s">
        <v>425</v>
      </c>
      <c r="J213" s="20">
        <v>2.5639722233289998E-4</v>
      </c>
      <c r="L213" s="2" t="str">
        <f>_xlfn.XLOOKUP(I213,Sheet!$B$2:$B$900,Sheet!$A$2:$A$900)</f>
        <v>IVZ</v>
      </c>
      <c r="M213" s="17">
        <f t="shared" si="11"/>
        <v>2.5639722233289998E-4</v>
      </c>
      <c r="P213" s="7"/>
      <c r="R213" s="6" t="s">
        <v>424</v>
      </c>
      <c r="S213" s="20">
        <v>7.4539931497610498E-2</v>
      </c>
      <c r="V213" s="12"/>
    </row>
    <row r="214" spans="1:22">
      <c r="A214" s="1" t="s">
        <v>426</v>
      </c>
      <c r="B214">
        <v>0.2039506057783888</v>
      </c>
      <c r="C214">
        <v>0.1123498926304053</v>
      </c>
      <c r="D214">
        <v>0.87676831926203791</v>
      </c>
      <c r="E214">
        <v>-9.1600713147983515E-2</v>
      </c>
      <c r="F214" s="18">
        <f t="shared" si="9"/>
        <v>2.9433831602269998E-4</v>
      </c>
      <c r="G214" s="18">
        <f t="shared" si="10"/>
        <v>6.3531502601700193E-2</v>
      </c>
      <c r="I214" s="6" t="s">
        <v>427</v>
      </c>
      <c r="J214" s="20">
        <v>2.9433831602269998E-4</v>
      </c>
      <c r="L214" s="2" t="str">
        <f>_xlfn.XLOOKUP(I214,Sheet!$B$2:$B$900,Sheet!$A$2:$A$900)</f>
        <v>J</v>
      </c>
      <c r="M214" s="17">
        <f t="shared" si="11"/>
        <v>2.9433831602269998E-4</v>
      </c>
      <c r="P214" s="7"/>
      <c r="R214" s="6" t="s">
        <v>426</v>
      </c>
      <c r="S214" s="20">
        <v>6.3531502601700193E-2</v>
      </c>
      <c r="V214" s="12"/>
    </row>
    <row r="215" spans="1:22">
      <c r="A215" s="1" t="s">
        <v>428</v>
      </c>
      <c r="B215">
        <v>0.22299017670305921</v>
      </c>
      <c r="C215">
        <v>0.17814596038216199</v>
      </c>
      <c r="D215">
        <v>0.98552011556617636</v>
      </c>
      <c r="E215">
        <v>-4.4844216320897218E-2</v>
      </c>
      <c r="F215" s="18">
        <f t="shared" si="9"/>
        <v>4.7615164918869999E-4</v>
      </c>
      <c r="G215" s="18">
        <f t="shared" si="10"/>
        <v>8.3199964201675705E-2</v>
      </c>
      <c r="I215" s="6" t="s">
        <v>429</v>
      </c>
      <c r="J215" s="20">
        <v>4.7615164918869999E-4</v>
      </c>
      <c r="L215" s="2" t="str">
        <f>_xlfn.XLOOKUP(I215,Sheet!$B$2:$B$900,Sheet!$A$2:$A$900)</f>
        <v>JBHT</v>
      </c>
      <c r="M215" s="17">
        <f t="shared" si="11"/>
        <v>4.7615164918869999E-4</v>
      </c>
      <c r="P215" s="7"/>
      <c r="R215" s="6" t="s">
        <v>428</v>
      </c>
      <c r="S215" s="20">
        <v>8.3199964201675705E-2</v>
      </c>
      <c r="V215" s="12"/>
    </row>
    <row r="216" spans="1:22">
      <c r="A216" s="1" t="s">
        <v>430</v>
      </c>
      <c r="B216">
        <v>0.25160951231238399</v>
      </c>
      <c r="C216">
        <v>0.69286460442317954</v>
      </c>
      <c r="D216">
        <v>1.148990404306359</v>
      </c>
      <c r="E216">
        <v>0.44125509211079561</v>
      </c>
      <c r="F216" s="18">
        <f t="shared" si="9"/>
        <v>6.0643882682279995E-4</v>
      </c>
      <c r="G216" s="18">
        <f t="shared" si="10"/>
        <v>0.122062049800085</v>
      </c>
      <c r="I216" s="6" t="s">
        <v>431</v>
      </c>
      <c r="J216" s="20">
        <v>6.0643882682279995E-4</v>
      </c>
      <c r="L216" s="2" t="str">
        <f>_xlfn.XLOOKUP(I216,Sheet!$B$2:$B$900,Sheet!$A$2:$A$900)</f>
        <v>JBL</v>
      </c>
      <c r="M216" s="17">
        <f t="shared" si="11"/>
        <v>6.0643882682279995E-4</v>
      </c>
      <c r="P216" s="7"/>
      <c r="R216" s="6" t="s">
        <v>430</v>
      </c>
      <c r="S216" s="20">
        <v>0.122062049800085</v>
      </c>
      <c r="V216" s="12"/>
    </row>
    <row r="217" spans="1:22">
      <c r="A217" s="1" t="s">
        <v>432</v>
      </c>
      <c r="B217">
        <v>0.2382952751364795</v>
      </c>
      <c r="C217">
        <v>-4.5609298257466069E-2</v>
      </c>
      <c r="D217">
        <v>1.072941042951121</v>
      </c>
      <c r="E217">
        <v>-0.28390457339394559</v>
      </c>
      <c r="F217" s="18">
        <f t="shared" si="9"/>
        <v>5.5718740631439999E-4</v>
      </c>
      <c r="G217" s="18">
        <f t="shared" si="10"/>
        <v>9.6617573162958395E-2</v>
      </c>
      <c r="I217" s="6" t="s">
        <v>433</v>
      </c>
      <c r="J217" s="20">
        <v>5.5718740631439999E-4</v>
      </c>
      <c r="L217" s="2" t="str">
        <f>_xlfn.XLOOKUP(I217,Sheet!$B$2:$B$900,Sheet!$A$2:$A$900)</f>
        <v>JCI</v>
      </c>
      <c r="M217" s="17">
        <f t="shared" si="11"/>
        <v>5.5718740631439999E-4</v>
      </c>
      <c r="P217" s="7"/>
      <c r="R217" s="6" t="s">
        <v>432</v>
      </c>
      <c r="S217" s="20">
        <v>9.6617573162958395E-2</v>
      </c>
      <c r="V217" s="12"/>
    </row>
    <row r="218" spans="1:22">
      <c r="A218" s="1" t="s">
        <v>434</v>
      </c>
      <c r="B218">
        <v>0.21720582517160311</v>
      </c>
      <c r="C218">
        <v>-2.1347837291743051E-2</v>
      </c>
      <c r="D218">
        <v>0.95248057796371155</v>
      </c>
      <c r="E218">
        <v>-0.23855366246334619</v>
      </c>
      <c r="F218" s="18">
        <f t="shared" si="9"/>
        <v>1.9964168011160001E-4</v>
      </c>
      <c r="G218" s="18">
        <f t="shared" si="10"/>
        <v>8.8213665227192001E-3</v>
      </c>
      <c r="I218" s="6" t="s">
        <v>435</v>
      </c>
      <c r="J218" s="20">
        <v>1.9964168011160001E-4</v>
      </c>
      <c r="L218" s="2" t="str">
        <f>_xlfn.XLOOKUP(I218,Sheet!$B$2:$B$900,Sheet!$A$2:$A$900)</f>
        <v>JKHY</v>
      </c>
      <c r="M218" s="17">
        <f t="shared" si="11"/>
        <v>1.9964168011160001E-4</v>
      </c>
      <c r="P218" s="7"/>
      <c r="R218" s="6" t="s">
        <v>434</v>
      </c>
      <c r="S218" s="20">
        <v>8.8213665227192001E-3</v>
      </c>
      <c r="V218" s="12"/>
    </row>
    <row r="219" spans="1:22">
      <c r="A219" s="1" t="s">
        <v>436</v>
      </c>
      <c r="B219">
        <v>0.109826182552504</v>
      </c>
      <c r="C219">
        <v>-7.6185314474364718E-2</v>
      </c>
      <c r="D219">
        <v>0.33914065199972432</v>
      </c>
      <c r="E219">
        <v>-0.1860114970268687</v>
      </c>
      <c r="F219" s="18">
        <f t="shared" si="9"/>
        <v>2.260498185251E-4</v>
      </c>
      <c r="G219" s="18">
        <f t="shared" si="10"/>
        <v>3.0506426690552799E-2</v>
      </c>
      <c r="I219" s="6" t="s">
        <v>437</v>
      </c>
      <c r="J219" s="20">
        <v>2.260498185251E-4</v>
      </c>
      <c r="L219" s="2" t="str">
        <f>_xlfn.XLOOKUP(I219,Sheet!$B$2:$B$900,Sheet!$A$2:$A$900)</f>
        <v>JNJ</v>
      </c>
      <c r="M219" s="17">
        <f t="shared" si="11"/>
        <v>2.260498185251E-4</v>
      </c>
      <c r="P219" s="7"/>
      <c r="R219" s="6" t="s">
        <v>436</v>
      </c>
      <c r="S219" s="20">
        <v>3.0506426690552799E-2</v>
      </c>
      <c r="V219" s="12"/>
    </row>
    <row r="220" spans="1:22">
      <c r="A220" s="1" t="s">
        <v>438</v>
      </c>
      <c r="B220">
        <v>0.15834229227067889</v>
      </c>
      <c r="C220">
        <v>-2.367070068664057E-2</v>
      </c>
      <c r="D220">
        <v>0.61625898110574184</v>
      </c>
      <c r="E220">
        <v>-0.1820129929573194</v>
      </c>
      <c r="F220" s="18">
        <f t="shared" si="9"/>
        <v>3.5064290711059998E-4</v>
      </c>
      <c r="G220" s="18">
        <f t="shared" si="10"/>
        <v>7.3409192327564904E-2</v>
      </c>
      <c r="I220" s="6" t="s">
        <v>439</v>
      </c>
      <c r="J220" s="20">
        <v>3.5064290711059998E-4</v>
      </c>
      <c r="L220" s="2" t="str">
        <f>_xlfn.XLOOKUP(I220,Sheet!$B$2:$B$900,Sheet!$A$2:$A$900)</f>
        <v>JNPR</v>
      </c>
      <c r="M220" s="17">
        <f t="shared" si="11"/>
        <v>3.5064290711059998E-4</v>
      </c>
      <c r="P220" s="7"/>
      <c r="R220" s="6" t="s">
        <v>438</v>
      </c>
      <c r="S220" s="20">
        <v>7.3409192327564904E-2</v>
      </c>
      <c r="V220" s="12"/>
    </row>
    <row r="221" spans="1:22">
      <c r="A221" s="1" t="s">
        <v>440</v>
      </c>
      <c r="B221">
        <v>0.20370178768913949</v>
      </c>
      <c r="C221">
        <v>0.28855370729375662</v>
      </c>
      <c r="D221">
        <v>0.87534709951575906</v>
      </c>
      <c r="E221">
        <v>8.4851919604617076E-2</v>
      </c>
      <c r="F221" s="18">
        <f t="shared" si="9"/>
        <v>-4.185860013589024E-5</v>
      </c>
      <c r="G221" s="18">
        <f t="shared" si="10"/>
        <v>2.7745424945276799E-2</v>
      </c>
      <c r="I221" s="6" t="s">
        <v>441</v>
      </c>
      <c r="J221" s="20">
        <v>-4.185860013589024E-5</v>
      </c>
      <c r="L221" s="2" t="str">
        <f>_xlfn.XLOOKUP(I221,Sheet!$B$2:$B$900,Sheet!$A$2:$A$900)</f>
        <v>JPM</v>
      </c>
      <c r="M221" s="17">
        <f t="shared" si="11"/>
        <v>-4.185860013589024E-5</v>
      </c>
      <c r="P221" s="7"/>
      <c r="R221" s="6" t="s">
        <v>440</v>
      </c>
      <c r="S221" s="20">
        <v>2.7745424945276799E-2</v>
      </c>
      <c r="V221" s="12"/>
    </row>
    <row r="222" spans="1:22">
      <c r="A222" s="1" t="s">
        <v>442</v>
      </c>
      <c r="B222">
        <v>9.223668799591056E-2</v>
      </c>
      <c r="C222">
        <v>-0.12426462285684781</v>
      </c>
      <c r="D222">
        <v>0.23867152185599921</v>
      </c>
      <c r="E222">
        <v>-0.21650131085275839</v>
      </c>
      <c r="F222" s="18">
        <f t="shared" si="9"/>
        <v>1.6883724349240001E-4</v>
      </c>
      <c r="G222" s="18">
        <f t="shared" si="10"/>
        <v>1.39771706948701E-2</v>
      </c>
      <c r="I222" s="6" t="s">
        <v>443</v>
      </c>
      <c r="J222" s="20">
        <v>1.6883724349240001E-4</v>
      </c>
      <c r="L222" s="2" t="str">
        <f>_xlfn.XLOOKUP(I222,Sheet!$B$2:$B$900,Sheet!$A$2:$A$900)</f>
        <v>K</v>
      </c>
      <c r="M222" s="17">
        <f t="shared" si="11"/>
        <v>1.6883724349240001E-4</v>
      </c>
      <c r="P222" s="7"/>
      <c r="R222" s="6" t="s">
        <v>442</v>
      </c>
      <c r="S222" s="20">
        <v>1.39771706948701E-2</v>
      </c>
      <c r="V222" s="12"/>
    </row>
    <row r="223" spans="1:22">
      <c r="A223" s="1" t="s">
        <v>444</v>
      </c>
      <c r="B223">
        <v>0.1060898611988733</v>
      </c>
      <c r="C223">
        <v>-2.7118842919484409E-2</v>
      </c>
      <c r="D223">
        <v>0.31779922259543308</v>
      </c>
      <c r="E223">
        <v>-0.1332087041183577</v>
      </c>
      <c r="F223" s="18">
        <f t="shared" si="9"/>
        <v>2.7952986284620002E-4</v>
      </c>
      <c r="G223" s="18">
        <f t="shared" si="10"/>
        <v>6.21417848926899E-2</v>
      </c>
      <c r="I223" s="6" t="s">
        <v>445</v>
      </c>
      <c r="J223" s="20">
        <v>2.7952986284620002E-4</v>
      </c>
      <c r="L223" s="2" t="str">
        <f>_xlfn.XLOOKUP(I223,Sheet!$B$2:$B$900,Sheet!$A$2:$A$900)</f>
        <v>KDP</v>
      </c>
      <c r="M223" s="17">
        <f t="shared" si="11"/>
        <v>2.7952986284620002E-4</v>
      </c>
      <c r="P223" s="7"/>
      <c r="R223" s="6" t="s">
        <v>444</v>
      </c>
      <c r="S223" s="20">
        <v>6.21417848926899E-2</v>
      </c>
      <c r="V223" s="12"/>
    </row>
    <row r="224" spans="1:22">
      <c r="A224" s="1" t="s">
        <v>446</v>
      </c>
      <c r="B224">
        <v>0.42341986013630928</v>
      </c>
      <c r="C224">
        <v>4.3582461506288313E-2</v>
      </c>
      <c r="D224">
        <v>2.1303509624521371</v>
      </c>
      <c r="E224">
        <v>-0.37983739863002097</v>
      </c>
      <c r="F224" s="18">
        <f t="shared" si="9"/>
        <v>4.0003498315459469E-5</v>
      </c>
      <c r="G224" s="18">
        <f t="shared" si="10"/>
        <v>7.5755266937177601E-2</v>
      </c>
      <c r="I224" s="6" t="s">
        <v>447</v>
      </c>
      <c r="J224" s="20">
        <v>4.0003498315459469E-5</v>
      </c>
      <c r="L224" s="2" t="str">
        <f>_xlfn.XLOOKUP(I224,Sheet!$B$2:$B$900,Sheet!$A$2:$A$900)</f>
        <v>KEY</v>
      </c>
      <c r="M224" s="17">
        <f t="shared" si="11"/>
        <v>4.0003498315459469E-5</v>
      </c>
      <c r="P224" s="7"/>
      <c r="R224" s="6" t="s">
        <v>446</v>
      </c>
      <c r="S224" s="20">
        <v>7.5755266937177601E-2</v>
      </c>
      <c r="V224" s="12"/>
    </row>
    <row r="225" spans="1:22">
      <c r="A225" s="1" t="s">
        <v>448</v>
      </c>
      <c r="B225">
        <v>0.25488831656485572</v>
      </c>
      <c r="C225">
        <v>9.7828653985460257E-2</v>
      </c>
      <c r="D225">
        <v>1.167718549682992</v>
      </c>
      <c r="E225">
        <v>-0.15705966257939549</v>
      </c>
      <c r="F225" s="18">
        <f t="shared" si="9"/>
        <v>3.5775116211090002E-4</v>
      </c>
      <c r="G225" s="18">
        <f t="shared" si="10"/>
        <v>0.1106310478635938</v>
      </c>
      <c r="I225" s="6" t="s">
        <v>449</v>
      </c>
      <c r="J225" s="20">
        <v>3.5775116211090002E-4</v>
      </c>
      <c r="L225" s="2" t="str">
        <f>_xlfn.XLOOKUP(I225,Sheet!$B$2:$B$900,Sheet!$A$2:$A$900)</f>
        <v>KIM</v>
      </c>
      <c r="M225" s="17">
        <f t="shared" si="11"/>
        <v>3.5775116211090002E-4</v>
      </c>
      <c r="P225" s="7"/>
      <c r="R225" s="6" t="s">
        <v>448</v>
      </c>
      <c r="S225" s="20">
        <v>0.1106310478635938</v>
      </c>
      <c r="V225" s="12"/>
    </row>
    <row r="226" spans="1:22">
      <c r="A226" s="1" t="s">
        <v>450</v>
      </c>
      <c r="B226">
        <v>0.34731879466958188</v>
      </c>
      <c r="C226">
        <v>0.50278681862232633</v>
      </c>
      <c r="D226">
        <v>1.695670601066382</v>
      </c>
      <c r="E226">
        <v>0.15546802395274439</v>
      </c>
      <c r="F226" s="18">
        <f t="shared" si="9"/>
        <v>1.0288617822808001E-3</v>
      </c>
      <c r="G226" s="18">
        <f t="shared" si="10"/>
        <v>0.1146637525153375</v>
      </c>
      <c r="I226" s="6" t="s">
        <v>451</v>
      </c>
      <c r="J226" s="20">
        <v>1.0288617822808001E-3</v>
      </c>
      <c r="L226" s="2" t="str">
        <f>_xlfn.XLOOKUP(I226,Sheet!$B$2:$B$900,Sheet!$A$2:$A$900)</f>
        <v>KLAC</v>
      </c>
      <c r="M226" s="17">
        <f t="shared" si="11"/>
        <v>1.0288617822808001E-3</v>
      </c>
      <c r="P226" s="7"/>
      <c r="R226" s="6" t="s">
        <v>450</v>
      </c>
      <c r="S226" s="20">
        <v>0.1146637525153375</v>
      </c>
      <c r="V226" s="12"/>
    </row>
    <row r="227" spans="1:22">
      <c r="A227" s="1" t="s">
        <v>452</v>
      </c>
      <c r="B227">
        <v>0.10259253193359159</v>
      </c>
      <c r="C227">
        <v>-6.2036596726429472E-2</v>
      </c>
      <c r="D227">
        <v>0.29782288797259809</v>
      </c>
      <c r="E227">
        <v>-0.16462912866002111</v>
      </c>
      <c r="F227" s="18">
        <f t="shared" si="9"/>
        <v>4.2164406630238377E-5</v>
      </c>
      <c r="G227" s="18">
        <f t="shared" si="10"/>
        <v>-5.4795993962798398E-2</v>
      </c>
      <c r="I227" s="6" t="s">
        <v>453</v>
      </c>
      <c r="J227" s="20">
        <v>4.2164406630238377E-5</v>
      </c>
      <c r="L227" s="2" t="str">
        <f>_xlfn.XLOOKUP(I227,Sheet!$B$2:$B$900,Sheet!$A$2:$A$900)</f>
        <v>KMB</v>
      </c>
      <c r="M227" s="17">
        <f t="shared" si="11"/>
        <v>4.2164406630238377E-5</v>
      </c>
      <c r="P227" s="7"/>
      <c r="R227" s="6" t="s">
        <v>452</v>
      </c>
      <c r="S227" s="20">
        <v>-5.4795993962798398E-2</v>
      </c>
      <c r="V227" s="12"/>
    </row>
    <row r="228" spans="1:22">
      <c r="A228" s="1" t="s">
        <v>454</v>
      </c>
      <c r="B228">
        <v>0.3252708088576895</v>
      </c>
      <c r="C228">
        <v>0.31976880698633381</v>
      </c>
      <c r="D228">
        <v>1.569735091730688</v>
      </c>
      <c r="E228">
        <v>-5.5020018713556884E-3</v>
      </c>
      <c r="F228" s="18">
        <f t="shared" si="9"/>
        <v>-4.2050100264910001E-4</v>
      </c>
      <c r="G228" s="18">
        <f t="shared" si="10"/>
        <v>-5.2221572013505101E-2</v>
      </c>
      <c r="I228" s="6" t="s">
        <v>455</v>
      </c>
      <c r="J228" s="20">
        <v>-4.2050100264910001E-4</v>
      </c>
      <c r="L228" s="2" t="str">
        <f>_xlfn.XLOOKUP(I228,Sheet!$B$2:$B$900,Sheet!$A$2:$A$900)</f>
        <v>KMX</v>
      </c>
      <c r="M228" s="17">
        <f t="shared" si="11"/>
        <v>-4.2050100264910001E-4</v>
      </c>
      <c r="P228" s="7"/>
      <c r="R228" s="6" t="s">
        <v>454</v>
      </c>
      <c r="S228" s="20">
        <v>-5.2221572013505101E-2</v>
      </c>
      <c r="V228" s="12"/>
    </row>
    <row r="229" spans="1:22">
      <c r="A229" s="1" t="s">
        <v>456</v>
      </c>
      <c r="B229">
        <v>0.1174944201416908</v>
      </c>
      <c r="C229">
        <v>-3.6359507012931107E-2</v>
      </c>
      <c r="D229">
        <v>0.38294072583596878</v>
      </c>
      <c r="E229">
        <v>-0.1538539271546219</v>
      </c>
      <c r="F229" s="18">
        <f t="shared" si="9"/>
        <v>1.7522688702319999E-4</v>
      </c>
      <c r="G229" s="18">
        <f t="shared" si="10"/>
        <v>4.9726417433202198E-2</v>
      </c>
      <c r="I229" s="6" t="s">
        <v>457</v>
      </c>
      <c r="J229" s="20">
        <v>1.7522688702319999E-4</v>
      </c>
      <c r="L229" s="2" t="str">
        <f>_xlfn.XLOOKUP(I229,Sheet!$B$2:$B$900,Sheet!$A$2:$A$900)</f>
        <v>KO</v>
      </c>
      <c r="M229" s="17">
        <f t="shared" si="11"/>
        <v>1.7522688702319999E-4</v>
      </c>
      <c r="P229" s="7"/>
      <c r="R229" s="6" t="s">
        <v>456</v>
      </c>
      <c r="S229" s="20">
        <v>4.9726417433202198E-2</v>
      </c>
      <c r="V229" s="12"/>
    </row>
    <row r="230" spans="1:22">
      <c r="A230" s="1" t="s">
        <v>458</v>
      </c>
      <c r="B230">
        <v>9.273994927745452E-2</v>
      </c>
      <c r="C230">
        <v>6.730967778055541E-2</v>
      </c>
      <c r="D230">
        <v>0.24154609127748289</v>
      </c>
      <c r="E230">
        <v>-2.5430271496899109E-2</v>
      </c>
      <c r="F230" s="18">
        <f t="shared" si="9"/>
        <v>7.239368664256E-4</v>
      </c>
      <c r="G230" s="18">
        <f t="shared" si="10"/>
        <v>9.72495852715166E-2</v>
      </c>
      <c r="I230" s="6" t="s">
        <v>459</v>
      </c>
      <c r="J230" s="20">
        <v>7.239368664256E-4</v>
      </c>
      <c r="L230" s="2" t="str">
        <f>_xlfn.XLOOKUP(I230,Sheet!$B$2:$B$900,Sheet!$A$2:$A$900)</f>
        <v>KR</v>
      </c>
      <c r="M230" s="17">
        <f t="shared" si="11"/>
        <v>7.239368664256E-4</v>
      </c>
      <c r="P230" s="7"/>
      <c r="R230" s="6" t="s">
        <v>458</v>
      </c>
      <c r="S230" s="20">
        <v>9.72495852715166E-2</v>
      </c>
      <c r="V230" s="12"/>
    </row>
    <row r="231" spans="1:22">
      <c r="A231" s="1" t="s">
        <v>460</v>
      </c>
      <c r="B231">
        <v>0.17430711504075411</v>
      </c>
      <c r="C231">
        <v>0.19686022033841491</v>
      </c>
      <c r="D231">
        <v>0.70744817653415448</v>
      </c>
      <c r="E231">
        <v>2.2553105297660751E-2</v>
      </c>
      <c r="F231" s="18">
        <f t="shared" si="9"/>
        <v>6.5593927521393044E-5</v>
      </c>
      <c r="G231" s="18">
        <f t="shared" si="10"/>
        <v>7.5414677456355203E-2</v>
      </c>
      <c r="I231" s="6" t="s">
        <v>461</v>
      </c>
      <c r="J231" s="20">
        <v>6.5593927521393044E-5</v>
      </c>
      <c r="L231" s="2" t="str">
        <f>_xlfn.XLOOKUP(I231,Sheet!$B$2:$B$900,Sheet!$A$2:$A$900)</f>
        <v>L</v>
      </c>
      <c r="M231" s="17">
        <f t="shared" si="11"/>
        <v>6.5593927521393044E-5</v>
      </c>
      <c r="P231" s="7"/>
      <c r="R231" s="6" t="s">
        <v>460</v>
      </c>
      <c r="S231" s="20">
        <v>7.5414677456355203E-2</v>
      </c>
      <c r="V231" s="12"/>
    </row>
    <row r="232" spans="1:22">
      <c r="A232" s="1" t="s">
        <v>462</v>
      </c>
      <c r="B232">
        <v>0.17062996401621361</v>
      </c>
      <c r="C232">
        <v>7.8015106407121171E-2</v>
      </c>
      <c r="D232">
        <v>0.68644472111057575</v>
      </c>
      <c r="E232">
        <v>-9.2614857609092466E-2</v>
      </c>
      <c r="F232" s="18">
        <f t="shared" si="9"/>
        <v>6.5313469590836624E-5</v>
      </c>
      <c r="G232" s="18">
        <f t="shared" si="10"/>
        <v>-2.68991966310793E-2</v>
      </c>
      <c r="I232" s="6" t="s">
        <v>463</v>
      </c>
      <c r="J232" s="20">
        <v>6.5313469590836624E-5</v>
      </c>
      <c r="L232" s="2" t="str">
        <f>_xlfn.XLOOKUP(I232,Sheet!$B$2:$B$900,Sheet!$A$2:$A$900)</f>
        <v>LDOS</v>
      </c>
      <c r="M232" s="17">
        <f t="shared" si="11"/>
        <v>6.5313469590836624E-5</v>
      </c>
      <c r="P232" s="7"/>
      <c r="R232" s="6" t="s">
        <v>462</v>
      </c>
      <c r="S232" s="20">
        <v>-2.68991966310793E-2</v>
      </c>
      <c r="V232" s="12"/>
    </row>
    <row r="233" spans="1:22">
      <c r="A233" s="1" t="s">
        <v>464</v>
      </c>
      <c r="B233">
        <v>0.25975378722780251</v>
      </c>
      <c r="C233">
        <v>0.54930101548588817</v>
      </c>
      <c r="D233">
        <v>1.1955095475239641</v>
      </c>
      <c r="E233">
        <v>0.28954722825808571</v>
      </c>
      <c r="F233" s="18">
        <f t="shared" si="9"/>
        <v>7.88273405036E-4</v>
      </c>
      <c r="G233" s="18">
        <f t="shared" si="10"/>
        <v>4.75930368985064E-2</v>
      </c>
      <c r="I233" s="6" t="s">
        <v>465</v>
      </c>
      <c r="J233" s="20">
        <v>7.88273405036E-4</v>
      </c>
      <c r="L233" s="2" t="str">
        <f>_xlfn.XLOOKUP(I233,Sheet!$B$2:$B$900,Sheet!$A$2:$A$900)</f>
        <v>LEN</v>
      </c>
      <c r="M233" s="17">
        <f t="shared" si="11"/>
        <v>7.88273405036E-4</v>
      </c>
      <c r="P233" s="7"/>
      <c r="R233" s="6" t="s">
        <v>464</v>
      </c>
      <c r="S233" s="20">
        <v>4.75930368985064E-2</v>
      </c>
      <c r="V233" s="12"/>
    </row>
    <row r="234" spans="1:22">
      <c r="A234" s="1" t="s">
        <v>466</v>
      </c>
      <c r="B234">
        <v>0.16376225946964049</v>
      </c>
      <c r="C234">
        <v>0.14806790134810241</v>
      </c>
      <c r="D234">
        <v>0.64721719813325029</v>
      </c>
      <c r="E234">
        <v>-1.5694358121538049E-2</v>
      </c>
      <c r="F234" s="18">
        <f t="shared" si="9"/>
        <v>4.0159552641350001E-4</v>
      </c>
      <c r="G234" s="18">
        <f t="shared" si="10"/>
        <v>5.5307889062358798E-2</v>
      </c>
      <c r="I234" s="6" t="s">
        <v>467</v>
      </c>
      <c r="J234" s="20">
        <v>4.0159552641350001E-4</v>
      </c>
      <c r="L234" s="2" t="str">
        <f>_xlfn.XLOOKUP(I234,Sheet!$B$2:$B$900,Sheet!$A$2:$A$900)</f>
        <v>LH</v>
      </c>
      <c r="M234" s="17">
        <f t="shared" si="11"/>
        <v>4.0159552641350001E-4</v>
      </c>
      <c r="P234" s="7"/>
      <c r="R234" s="6" t="s">
        <v>466</v>
      </c>
      <c r="S234" s="20">
        <v>5.5307889062358798E-2</v>
      </c>
      <c r="V234" s="12"/>
    </row>
    <row r="235" spans="1:22">
      <c r="A235" s="1" t="s">
        <v>468</v>
      </c>
      <c r="B235">
        <v>0.15708015626635249</v>
      </c>
      <c r="C235">
        <v>6.2527260552268982E-2</v>
      </c>
      <c r="D235">
        <v>0.60904980826284116</v>
      </c>
      <c r="E235">
        <v>-9.4552895714083568E-2</v>
      </c>
      <c r="F235" s="18">
        <f t="shared" si="9"/>
        <v>3.3177576408845253E-5</v>
      </c>
      <c r="G235" s="18">
        <f t="shared" si="10"/>
        <v>3.7170588034516699E-2</v>
      </c>
      <c r="I235" s="6" t="s">
        <v>469</v>
      </c>
      <c r="J235" s="20">
        <v>3.3177576408845253E-5</v>
      </c>
      <c r="L235" s="2" t="str">
        <f>_xlfn.XLOOKUP(I235,Sheet!$B$2:$B$900,Sheet!$A$2:$A$900)</f>
        <v>LHX</v>
      </c>
      <c r="M235" s="17">
        <f t="shared" si="11"/>
        <v>3.3177576408845253E-5</v>
      </c>
      <c r="P235" s="7"/>
      <c r="R235" s="6" t="s">
        <v>468</v>
      </c>
      <c r="S235" s="20">
        <v>3.7170588034516699E-2</v>
      </c>
      <c r="V235" s="12"/>
    </row>
    <row r="236" spans="1:22">
      <c r="A236" s="1" t="s">
        <v>470</v>
      </c>
      <c r="B236">
        <v>0.1870716572030002</v>
      </c>
      <c r="C236">
        <v>0.26379231075731108</v>
      </c>
      <c r="D236">
        <v>0.78035774443547001</v>
      </c>
      <c r="E236">
        <v>7.672065355431093E-2</v>
      </c>
      <c r="F236" s="18">
        <f t="shared" si="9"/>
        <v>4.8607659362109997E-4</v>
      </c>
      <c r="G236" s="18">
        <f t="shared" si="10"/>
        <v>7.0368083012174107E-2</v>
      </c>
      <c r="I236" s="6" t="s">
        <v>471</v>
      </c>
      <c r="J236" s="20">
        <v>4.8607659362109997E-4</v>
      </c>
      <c r="L236" s="2" t="str">
        <f>_xlfn.XLOOKUP(I236,Sheet!$B$2:$B$900,Sheet!$A$2:$A$900)</f>
        <v>LIN</v>
      </c>
      <c r="M236" s="17">
        <f t="shared" si="11"/>
        <v>4.8607659362109997E-4</v>
      </c>
      <c r="P236" s="7"/>
      <c r="R236" s="6" t="s">
        <v>470</v>
      </c>
      <c r="S236" s="20">
        <v>7.0368083012174107E-2</v>
      </c>
      <c r="V236" s="12"/>
    </row>
    <row r="237" spans="1:22">
      <c r="A237" s="1" t="s">
        <v>472</v>
      </c>
      <c r="B237">
        <v>0.2102759641993163</v>
      </c>
      <c r="C237">
        <v>-6.7636782276302099E-2</v>
      </c>
      <c r="D237">
        <v>0.91289802477194726</v>
      </c>
      <c r="E237">
        <v>-0.27791274647561842</v>
      </c>
      <c r="F237" s="18">
        <f t="shared" si="9"/>
        <v>5.6102865713390001E-4</v>
      </c>
      <c r="G237" s="18">
        <f t="shared" si="10"/>
        <v>0.1173786423400467</v>
      </c>
      <c r="I237" s="6" t="s">
        <v>473</v>
      </c>
      <c r="J237" s="20">
        <v>5.6102865713390001E-4</v>
      </c>
      <c r="L237" s="2" t="str">
        <f>_xlfn.XLOOKUP(I237,Sheet!$B$2:$B$900,Sheet!$A$2:$A$900)</f>
        <v>LKQ</v>
      </c>
      <c r="M237" s="17">
        <f t="shared" si="11"/>
        <v>5.6102865713390001E-4</v>
      </c>
      <c r="P237" s="7"/>
      <c r="R237" s="6" t="s">
        <v>472</v>
      </c>
      <c r="S237" s="20">
        <v>0.1173786423400467</v>
      </c>
      <c r="V237" s="12"/>
    </row>
    <row r="238" spans="1:22">
      <c r="A238" s="1" t="s">
        <v>474</v>
      </c>
      <c r="B238">
        <v>0.1270875535803932</v>
      </c>
      <c r="C238">
        <v>0.51616288932051024</v>
      </c>
      <c r="D238">
        <v>0.43773557902734911</v>
      </c>
      <c r="E238">
        <v>0.38907533574011699</v>
      </c>
      <c r="F238" s="18">
        <f t="shared" si="9"/>
        <v>1.3885569969185E-3</v>
      </c>
      <c r="G238" s="18">
        <f t="shared" si="10"/>
        <v>0.14570120242728979</v>
      </c>
      <c r="I238" s="6" t="s">
        <v>475</v>
      </c>
      <c r="J238" s="20">
        <v>1.3885569969185E-3</v>
      </c>
      <c r="L238" s="2" t="str">
        <f>_xlfn.XLOOKUP(I238,Sheet!$B$2:$B$900,Sheet!$A$2:$A$900)</f>
        <v>LLY</v>
      </c>
      <c r="M238" s="17">
        <f t="shared" si="11"/>
        <v>1.3885569969185E-3</v>
      </c>
      <c r="P238" s="7"/>
      <c r="R238" s="6" t="s">
        <v>474</v>
      </c>
      <c r="S238" s="20">
        <v>0.14570120242728979</v>
      </c>
      <c r="V238" s="12"/>
    </row>
    <row r="239" spans="1:22">
      <c r="A239" s="1" t="s">
        <v>476</v>
      </c>
      <c r="B239">
        <v>0.10686615218185121</v>
      </c>
      <c r="C239">
        <v>-2.7972908969893791E-2</v>
      </c>
      <c r="D239">
        <v>0.32223330565263952</v>
      </c>
      <c r="E239">
        <v>-0.13483906115174499</v>
      </c>
      <c r="F239" s="18">
        <f t="shared" si="9"/>
        <v>2.9933509127570002E-4</v>
      </c>
      <c r="G239" s="18">
        <f t="shared" si="10"/>
        <v>2.00658437395663E-2</v>
      </c>
      <c r="I239" s="6" t="s">
        <v>477</v>
      </c>
      <c r="J239" s="20">
        <v>2.9933509127570002E-4</v>
      </c>
      <c r="L239" s="2" t="str">
        <f>_xlfn.XLOOKUP(I239,Sheet!$B$2:$B$900,Sheet!$A$2:$A$900)</f>
        <v>LMT</v>
      </c>
      <c r="M239" s="17">
        <f t="shared" si="11"/>
        <v>2.9933509127570002E-4</v>
      </c>
      <c r="P239" s="7"/>
      <c r="R239" s="6" t="s">
        <v>476</v>
      </c>
      <c r="S239" s="20">
        <v>2.00658437395663E-2</v>
      </c>
      <c r="V239" s="12"/>
    </row>
    <row r="240" spans="1:22">
      <c r="A240" s="1" t="s">
        <v>478</v>
      </c>
      <c r="B240">
        <v>0.1559829821119767</v>
      </c>
      <c r="C240">
        <v>-1.902796671882467E-2</v>
      </c>
      <c r="D240">
        <v>0.60278287816137321</v>
      </c>
      <c r="E240">
        <v>-0.17501094883080129</v>
      </c>
      <c r="F240" s="18">
        <f t="shared" si="9"/>
        <v>5.4488076332041413E-5</v>
      </c>
      <c r="G240" s="18">
        <f t="shared" si="10"/>
        <v>1.6349167898952299E-2</v>
      </c>
      <c r="I240" s="6" t="s">
        <v>479</v>
      </c>
      <c r="J240" s="20">
        <v>5.4488076332041413E-5</v>
      </c>
      <c r="L240" s="2" t="str">
        <f>_xlfn.XLOOKUP(I240,Sheet!$B$2:$B$900,Sheet!$A$2:$A$900)</f>
        <v>LNT</v>
      </c>
      <c r="M240" s="17">
        <f t="shared" si="11"/>
        <v>5.4488076332041413E-5</v>
      </c>
      <c r="P240" s="7"/>
      <c r="R240" s="6" t="s">
        <v>478</v>
      </c>
      <c r="S240" s="20">
        <v>1.6349167898952299E-2</v>
      </c>
      <c r="V240" s="12"/>
    </row>
    <row r="241" spans="1:22">
      <c r="A241" s="1" t="s">
        <v>480</v>
      </c>
      <c r="B241">
        <v>0.23796377350218351</v>
      </c>
      <c r="C241">
        <v>0.15875001079974169</v>
      </c>
      <c r="D241">
        <v>1.0710475444920391</v>
      </c>
      <c r="E241">
        <v>-7.921376270244182E-2</v>
      </c>
      <c r="F241" s="18">
        <f t="shared" si="9"/>
        <v>6.5274119060529997E-4</v>
      </c>
      <c r="G241" s="18">
        <f t="shared" si="10"/>
        <v>9.0121860803651602E-2</v>
      </c>
      <c r="I241" s="6" t="s">
        <v>481</v>
      </c>
      <c r="J241" s="20">
        <v>6.5274119060529997E-4</v>
      </c>
      <c r="L241" s="2" t="str">
        <f>_xlfn.XLOOKUP(I241,Sheet!$B$2:$B$900,Sheet!$A$2:$A$900)</f>
        <v>LOW</v>
      </c>
      <c r="M241" s="17">
        <f t="shared" si="11"/>
        <v>6.5274119060529997E-4</v>
      </c>
      <c r="P241" s="7"/>
      <c r="R241" s="6" t="s">
        <v>480</v>
      </c>
      <c r="S241" s="20">
        <v>9.0121860803651602E-2</v>
      </c>
      <c r="V241" s="12"/>
    </row>
    <row r="242" spans="1:22">
      <c r="A242" s="1" t="s">
        <v>482</v>
      </c>
      <c r="B242">
        <v>0.33658861740668578</v>
      </c>
      <c r="C242">
        <v>0.69775476893698085</v>
      </c>
      <c r="D242">
        <v>1.63438108689515</v>
      </c>
      <c r="E242">
        <v>0.36116615153029502</v>
      </c>
      <c r="F242" s="18">
        <f t="shared" si="9"/>
        <v>5.7147695138179996E-4</v>
      </c>
      <c r="G242" s="18">
        <f t="shared" si="10"/>
        <v>5.5981285368655001E-2</v>
      </c>
      <c r="I242" s="6" t="s">
        <v>483</v>
      </c>
      <c r="J242" s="20">
        <v>5.7147695138179996E-4</v>
      </c>
      <c r="L242" s="2" t="str">
        <f>_xlfn.XLOOKUP(I242,Sheet!$B$2:$B$900,Sheet!$A$2:$A$900)</f>
        <v>LRCX</v>
      </c>
      <c r="M242" s="17">
        <f t="shared" si="11"/>
        <v>5.7147695138179996E-4</v>
      </c>
      <c r="P242" s="7"/>
      <c r="R242" s="6" t="s">
        <v>482</v>
      </c>
      <c r="S242" s="20">
        <v>5.5981285368655001E-2</v>
      </c>
      <c r="V242" s="12"/>
    </row>
    <row r="243" spans="1:22">
      <c r="A243" s="1" t="s">
        <v>484</v>
      </c>
      <c r="B243">
        <v>0.26285783727098982</v>
      </c>
      <c r="C243">
        <v>0.51911168087061976</v>
      </c>
      <c r="D243">
        <v>1.213239517351024</v>
      </c>
      <c r="E243">
        <v>0.25625384359962988</v>
      </c>
      <c r="F243" s="18">
        <f t="shared" si="9"/>
        <v>4.2860225303110002E-4</v>
      </c>
      <c r="G243" s="18">
        <f t="shared" si="10"/>
        <v>1.1445852112295001E-2</v>
      </c>
      <c r="I243" s="6" t="s">
        <v>485</v>
      </c>
      <c r="J243" s="20">
        <v>4.2860225303110002E-4</v>
      </c>
      <c r="L243" s="2" t="str">
        <f>_xlfn.XLOOKUP(I243,Sheet!$B$2:$B$900,Sheet!$A$2:$A$900)</f>
        <v>LULU</v>
      </c>
      <c r="M243" s="17">
        <f t="shared" si="11"/>
        <v>4.2860225303110002E-4</v>
      </c>
      <c r="P243" s="7"/>
      <c r="R243" s="6" t="s">
        <v>484</v>
      </c>
      <c r="S243" s="20">
        <v>1.1445852112295001E-2</v>
      </c>
      <c r="V243" s="12"/>
    </row>
    <row r="244" spans="1:22">
      <c r="A244" s="1" t="s">
        <v>486</v>
      </c>
      <c r="B244">
        <v>0.22971361013747149</v>
      </c>
      <c r="C244">
        <v>-7.8630057121992114E-2</v>
      </c>
      <c r="D244">
        <v>1.0239235788698691</v>
      </c>
      <c r="E244">
        <v>-0.30834366725946361</v>
      </c>
      <c r="F244" s="18">
        <f t="shared" si="9"/>
        <v>-5.798936262015E-4</v>
      </c>
      <c r="G244" s="18">
        <f t="shared" si="10"/>
        <v>-7.2856405286745099E-2</v>
      </c>
      <c r="I244" s="6" t="s">
        <v>487</v>
      </c>
      <c r="J244" s="20">
        <v>-5.798936262015E-4</v>
      </c>
      <c r="L244" s="2" t="str">
        <f>_xlfn.XLOOKUP(I244,Sheet!$B$2:$B$900,Sheet!$A$2:$A$900)</f>
        <v>LUV</v>
      </c>
      <c r="M244" s="17">
        <f t="shared" si="11"/>
        <v>-5.798936262015E-4</v>
      </c>
      <c r="P244" s="7"/>
      <c r="R244" s="6" t="s">
        <v>486</v>
      </c>
      <c r="S244" s="20">
        <v>-7.2856405286745099E-2</v>
      </c>
      <c r="V244" s="12"/>
    </row>
    <row r="245" spans="1:22">
      <c r="A245" s="1" t="s">
        <v>488</v>
      </c>
      <c r="B245">
        <v>0.22614716513676589</v>
      </c>
      <c r="C245">
        <v>7.364644013156818E-2</v>
      </c>
      <c r="D245">
        <v>1.0035524632716659</v>
      </c>
      <c r="E245">
        <v>-0.15250072500519771</v>
      </c>
      <c r="F245" s="18">
        <f t="shared" si="9"/>
        <v>-3.1432958053839998E-4</v>
      </c>
      <c r="G245" s="18">
        <f t="shared" si="10"/>
        <v>-0.26020556054144978</v>
      </c>
      <c r="I245" s="6" t="s">
        <v>489</v>
      </c>
      <c r="J245" s="20">
        <v>-3.1432958053839998E-4</v>
      </c>
      <c r="L245" s="2" t="str">
        <f>_xlfn.XLOOKUP(I245,Sheet!$B$2:$B$900,Sheet!$A$2:$A$900)</f>
        <v>LVS</v>
      </c>
      <c r="M245" s="17">
        <f t="shared" si="11"/>
        <v>-3.1432958053839998E-4</v>
      </c>
      <c r="P245" s="7"/>
      <c r="R245" s="6" t="s">
        <v>488</v>
      </c>
      <c r="S245" s="20">
        <v>-0.26020556054144978</v>
      </c>
      <c r="V245" s="12"/>
    </row>
    <row r="246" spans="1:22">
      <c r="A246" s="1" t="s">
        <v>490</v>
      </c>
      <c r="B246">
        <v>0.27535079128522971</v>
      </c>
      <c r="C246">
        <v>0.34311260853548797</v>
      </c>
      <c r="D246">
        <v>1.2845978056007421</v>
      </c>
      <c r="E246">
        <v>6.7761817250258261E-2</v>
      </c>
      <c r="F246" s="18">
        <f t="shared" si="9"/>
        <v>1.3617908934319999E-4</v>
      </c>
      <c r="G246" s="18">
        <f t="shared" si="10"/>
        <v>9.3560836752307794E-2</v>
      </c>
      <c r="I246" s="6" t="s">
        <v>491</v>
      </c>
      <c r="J246" s="20">
        <v>1.3617908934319999E-4</v>
      </c>
      <c r="L246" s="2" t="str">
        <f>_xlfn.XLOOKUP(I246,Sheet!$B$2:$B$900,Sheet!$A$2:$A$900)</f>
        <v>LYV</v>
      </c>
      <c r="M246" s="17">
        <f t="shared" si="11"/>
        <v>1.3617908934319999E-4</v>
      </c>
      <c r="P246" s="7"/>
      <c r="R246" s="6" t="s">
        <v>490</v>
      </c>
      <c r="S246" s="20">
        <v>9.3560836752307794E-2</v>
      </c>
      <c r="V246" s="12"/>
    </row>
    <row r="247" spans="1:22">
      <c r="A247" s="1" t="s">
        <v>492</v>
      </c>
      <c r="B247">
        <v>0.20532450790388171</v>
      </c>
      <c r="C247">
        <v>0.22497994000815871</v>
      </c>
      <c r="D247">
        <v>0.88461588708195282</v>
      </c>
      <c r="E247">
        <v>1.9655432104276949E-2</v>
      </c>
      <c r="F247" s="18">
        <f t="shared" si="9"/>
        <v>8.1418884020084551E-5</v>
      </c>
      <c r="G247" s="18">
        <f t="shared" si="10"/>
        <v>-9.7454488132379998E-3</v>
      </c>
      <c r="I247" s="6" t="s">
        <v>493</v>
      </c>
      <c r="J247" s="20">
        <v>8.1418884020084551E-5</v>
      </c>
      <c r="L247" s="2" t="str">
        <f>_xlfn.XLOOKUP(I247,Sheet!$B$2:$B$900,Sheet!$A$2:$A$900)</f>
        <v>MA</v>
      </c>
      <c r="M247" s="17">
        <f t="shared" si="11"/>
        <v>8.1418884020084551E-5</v>
      </c>
      <c r="P247" s="7"/>
      <c r="R247" s="6" t="s">
        <v>492</v>
      </c>
      <c r="S247" s="20">
        <v>-9.7454488132379998E-3</v>
      </c>
      <c r="V247" s="12"/>
    </row>
    <row r="248" spans="1:22">
      <c r="A248" s="1" t="s">
        <v>494</v>
      </c>
      <c r="B248">
        <v>0.2307426821602869</v>
      </c>
      <c r="C248">
        <v>-9.1091316008235834E-2</v>
      </c>
      <c r="D248">
        <v>1.0298015175823689</v>
      </c>
      <c r="E248">
        <v>-0.32183399816852282</v>
      </c>
      <c r="F248" s="18">
        <f t="shared" si="9"/>
        <v>2.6602252253470001E-4</v>
      </c>
      <c r="G248" s="18">
        <f t="shared" si="10"/>
        <v>8.61461436144422E-2</v>
      </c>
      <c r="I248" s="6" t="s">
        <v>495</v>
      </c>
      <c r="J248" s="20">
        <v>2.6602252253470001E-4</v>
      </c>
      <c r="L248" s="2" t="str">
        <f>_xlfn.XLOOKUP(I248,Sheet!$B$2:$B$900,Sheet!$A$2:$A$900)</f>
        <v>MAA</v>
      </c>
      <c r="M248" s="17">
        <f t="shared" si="11"/>
        <v>2.6602252253470001E-4</v>
      </c>
      <c r="P248" s="7"/>
      <c r="R248" s="6" t="s">
        <v>494</v>
      </c>
      <c r="S248" s="20">
        <v>8.61461436144422E-2</v>
      </c>
      <c r="V248" s="12"/>
    </row>
    <row r="249" spans="1:22">
      <c r="A249" s="1" t="s">
        <v>496</v>
      </c>
      <c r="B249">
        <v>0.22174836145837271</v>
      </c>
      <c r="C249">
        <v>0.45459588442204618</v>
      </c>
      <c r="D249">
        <v>0.97842701251927222</v>
      </c>
      <c r="E249">
        <v>0.23284752296367359</v>
      </c>
      <c r="F249" s="18">
        <f t="shared" si="9"/>
        <v>6.4502618967548467E-5</v>
      </c>
      <c r="G249" s="18">
        <f t="shared" si="10"/>
        <v>7.6408101100488998E-2</v>
      </c>
      <c r="I249" s="6" t="s">
        <v>497</v>
      </c>
      <c r="J249" s="20">
        <v>6.4502618967548467E-5</v>
      </c>
      <c r="L249" s="2" t="str">
        <f>_xlfn.XLOOKUP(I249,Sheet!$B$2:$B$900,Sheet!$A$2:$A$900)</f>
        <v>MAR</v>
      </c>
      <c r="M249" s="17">
        <f t="shared" si="11"/>
        <v>6.4502618967548467E-5</v>
      </c>
      <c r="P249" s="7"/>
      <c r="R249" s="6" t="s">
        <v>496</v>
      </c>
      <c r="S249" s="20">
        <v>7.6408101100488998E-2</v>
      </c>
      <c r="V249" s="12"/>
    </row>
    <row r="250" spans="1:22">
      <c r="A250" s="1" t="s">
        <v>498</v>
      </c>
      <c r="B250">
        <v>0.27873491743315099</v>
      </c>
      <c r="C250">
        <v>0.41969829729376051</v>
      </c>
      <c r="D250">
        <v>1.3039275372928241</v>
      </c>
      <c r="E250">
        <v>0.1409633798606095</v>
      </c>
      <c r="F250" s="18">
        <f t="shared" si="9"/>
        <v>-9.1170684994673325E-5</v>
      </c>
      <c r="G250" s="18">
        <f t="shared" si="10"/>
        <v>-5.0235350887736004E-3</v>
      </c>
      <c r="I250" s="6" t="s">
        <v>499</v>
      </c>
      <c r="J250" s="20">
        <v>-9.1170684994673325E-5</v>
      </c>
      <c r="L250" s="2" t="str">
        <f>_xlfn.XLOOKUP(I250,Sheet!$B$2:$B$900,Sheet!$A$2:$A$900)</f>
        <v>MAS</v>
      </c>
      <c r="M250" s="17">
        <f t="shared" si="11"/>
        <v>-9.1170684994673325E-5</v>
      </c>
      <c r="P250" s="7"/>
      <c r="R250" s="6" t="s">
        <v>498</v>
      </c>
      <c r="S250" s="20">
        <v>-5.0235350887736004E-3</v>
      </c>
      <c r="V250" s="12"/>
    </row>
    <row r="251" spans="1:22">
      <c r="A251" s="1" t="s">
        <v>500</v>
      </c>
      <c r="B251">
        <v>0.13800992256563249</v>
      </c>
      <c r="C251">
        <v>0.14994815231032241</v>
      </c>
      <c r="D251">
        <v>0.50012286977780729</v>
      </c>
      <c r="E251">
        <v>1.1938229744689889E-2</v>
      </c>
      <c r="F251" s="18">
        <f t="shared" si="9"/>
        <v>3.1264167362500002E-4</v>
      </c>
      <c r="G251" s="18">
        <f t="shared" si="10"/>
        <v>5.3374342481366702E-2</v>
      </c>
      <c r="I251" s="6" t="s">
        <v>501</v>
      </c>
      <c r="J251" s="20">
        <v>3.1264167362500002E-4</v>
      </c>
      <c r="L251" s="2" t="str">
        <f>_xlfn.XLOOKUP(I251,Sheet!$B$2:$B$900,Sheet!$A$2:$A$900)</f>
        <v>MCD</v>
      </c>
      <c r="M251" s="17">
        <f t="shared" si="11"/>
        <v>3.1264167362500002E-4</v>
      </c>
      <c r="P251" s="7"/>
      <c r="R251" s="6" t="s">
        <v>500</v>
      </c>
      <c r="S251" s="20">
        <v>5.3374342481366702E-2</v>
      </c>
      <c r="V251" s="12"/>
    </row>
    <row r="252" spans="1:22">
      <c r="A252" s="1" t="s">
        <v>502</v>
      </c>
      <c r="B252">
        <v>0.33428227970191282</v>
      </c>
      <c r="C252">
        <v>0.32314602541523479</v>
      </c>
      <c r="D252">
        <v>1.621207556395414</v>
      </c>
      <c r="E252">
        <v>-1.113625428667797E-2</v>
      </c>
      <c r="F252" s="18">
        <f t="shared" si="9"/>
        <v>4.0151573852680001E-4</v>
      </c>
      <c r="G252" s="18">
        <f t="shared" si="10"/>
        <v>5.74938011838153E-2</v>
      </c>
      <c r="I252" s="6" t="s">
        <v>503</v>
      </c>
      <c r="J252" s="20">
        <v>4.0151573852680001E-4</v>
      </c>
      <c r="L252" s="2" t="str">
        <f>_xlfn.XLOOKUP(I252,Sheet!$B$2:$B$900,Sheet!$A$2:$A$900)</f>
        <v>MCHP</v>
      </c>
      <c r="M252" s="17">
        <f t="shared" si="11"/>
        <v>4.0151573852680001E-4</v>
      </c>
      <c r="P252" s="7"/>
      <c r="R252" s="6" t="s">
        <v>502</v>
      </c>
      <c r="S252" s="20">
        <v>5.74938011838153E-2</v>
      </c>
      <c r="V252" s="12"/>
    </row>
    <row r="253" spans="1:22">
      <c r="A253" s="1" t="s">
        <v>504</v>
      </c>
      <c r="B253">
        <v>8.2313179948452719E-2</v>
      </c>
      <c r="C253">
        <v>0.23564426167436209</v>
      </c>
      <c r="D253">
        <v>0.18198960764325581</v>
      </c>
      <c r="E253">
        <v>0.1533310817259094</v>
      </c>
      <c r="F253" s="18">
        <f t="shared" si="9"/>
        <v>1.2697342612280999E-3</v>
      </c>
      <c r="G253" s="18">
        <f t="shared" si="10"/>
        <v>0.1529283850026576</v>
      </c>
      <c r="I253" s="6" t="s">
        <v>505</v>
      </c>
      <c r="J253" s="20">
        <v>1.2697342612280999E-3</v>
      </c>
      <c r="L253" s="2" t="str">
        <f>_xlfn.XLOOKUP(I253,Sheet!$B$2:$B$900,Sheet!$A$2:$A$900)</f>
        <v>MCK</v>
      </c>
      <c r="M253" s="17">
        <f t="shared" si="11"/>
        <v>1.2697342612280999E-3</v>
      </c>
      <c r="P253" s="7"/>
      <c r="R253" s="6" t="s">
        <v>504</v>
      </c>
      <c r="S253" s="20">
        <v>0.1529283850026576</v>
      </c>
      <c r="V253" s="12"/>
    </row>
    <row r="254" spans="1:22">
      <c r="A254" s="1" t="s">
        <v>506</v>
      </c>
      <c r="B254">
        <v>0.26016452664898482</v>
      </c>
      <c r="C254">
        <v>0.36956562570926238</v>
      </c>
      <c r="D254">
        <v>1.1978556429293299</v>
      </c>
      <c r="E254">
        <v>0.1094010990602776</v>
      </c>
      <c r="F254" s="18">
        <f t="shared" si="9"/>
        <v>9.6450800864107818E-5</v>
      </c>
      <c r="G254" s="18">
        <f t="shared" si="10"/>
        <v>7.7850013679985003E-3</v>
      </c>
      <c r="I254" s="6" t="s">
        <v>507</v>
      </c>
      <c r="J254" s="20">
        <v>9.6450800864107818E-5</v>
      </c>
      <c r="L254" s="2" t="str">
        <f>_xlfn.XLOOKUP(I254,Sheet!$B$2:$B$900,Sheet!$A$2:$A$900)</f>
        <v>MCO</v>
      </c>
      <c r="M254" s="17">
        <f t="shared" si="11"/>
        <v>9.6450800864107818E-5</v>
      </c>
      <c r="P254" s="7"/>
      <c r="R254" s="6" t="s">
        <v>506</v>
      </c>
      <c r="S254" s="20">
        <v>7.7850013679985003E-3</v>
      </c>
      <c r="V254" s="12"/>
    </row>
    <row r="255" spans="1:22">
      <c r="A255" s="1" t="s">
        <v>508</v>
      </c>
      <c r="B255">
        <v>0.13581956474668941</v>
      </c>
      <c r="C255">
        <v>0.12135912223855511</v>
      </c>
      <c r="D255">
        <v>0.48761180278468369</v>
      </c>
      <c r="E255">
        <v>-1.446044250813436E-2</v>
      </c>
      <c r="F255" s="18">
        <f t="shared" si="9"/>
        <v>2.1119312657309999E-4</v>
      </c>
      <c r="G255" s="18">
        <f t="shared" si="10"/>
        <v>2.6109213241982301E-2</v>
      </c>
      <c r="I255" s="6" t="s">
        <v>509</v>
      </c>
      <c r="J255" s="20">
        <v>2.1119312657309999E-4</v>
      </c>
      <c r="L255" s="2" t="str">
        <f>_xlfn.XLOOKUP(I255,Sheet!$B$2:$B$900,Sheet!$A$2:$A$900)</f>
        <v>MDLZ</v>
      </c>
      <c r="M255" s="17">
        <f t="shared" si="11"/>
        <v>2.1119312657309999E-4</v>
      </c>
      <c r="P255" s="7"/>
      <c r="R255" s="6" t="s">
        <v>508</v>
      </c>
      <c r="S255" s="20">
        <v>2.6109213241982301E-2</v>
      </c>
      <c r="V255" s="12"/>
    </row>
    <row r="256" spans="1:22">
      <c r="A256" s="1" t="s">
        <v>510</v>
      </c>
      <c r="B256">
        <v>0.16410244808816829</v>
      </c>
      <c r="C256">
        <v>0.1140823636829323</v>
      </c>
      <c r="D256">
        <v>0.6491603156275203</v>
      </c>
      <c r="E256">
        <v>-5.0020084405235948E-2</v>
      </c>
      <c r="F256" s="18">
        <f t="shared" si="9"/>
        <v>-5.3850750077939996E-4</v>
      </c>
      <c r="G256" s="18">
        <f t="shared" si="10"/>
        <v>-7.7472141096066205E-2</v>
      </c>
      <c r="I256" s="6" t="s">
        <v>511</v>
      </c>
      <c r="J256" s="20">
        <v>-5.3850750077939996E-4</v>
      </c>
      <c r="L256" s="2" t="str">
        <f>_xlfn.XLOOKUP(I256,Sheet!$B$2:$B$900,Sheet!$A$2:$A$900)</f>
        <v>MDT</v>
      </c>
      <c r="M256" s="17">
        <f t="shared" si="11"/>
        <v>-5.3850750077939996E-4</v>
      </c>
      <c r="P256" s="7"/>
      <c r="R256" s="6" t="s">
        <v>510</v>
      </c>
      <c r="S256" s="20">
        <v>-7.7472141096066205E-2</v>
      </c>
      <c r="V256" s="12"/>
    </row>
    <row r="257" spans="1:22">
      <c r="A257" s="1" t="s">
        <v>512</v>
      </c>
      <c r="B257">
        <v>0.2375265511022559</v>
      </c>
      <c r="C257">
        <v>-1.943895565399811E-2</v>
      </c>
      <c r="D257">
        <v>1.068550181417804</v>
      </c>
      <c r="E257">
        <v>-0.25696550675625413</v>
      </c>
      <c r="F257" s="18">
        <f t="shared" si="9"/>
        <v>5.1602700630059997E-4</v>
      </c>
      <c r="G257" s="18">
        <f t="shared" si="10"/>
        <v>0.11564252006465831</v>
      </c>
      <c r="I257" s="6" t="s">
        <v>513</v>
      </c>
      <c r="J257" s="20">
        <v>5.1602700630059997E-4</v>
      </c>
      <c r="L257" s="2" t="str">
        <f>_xlfn.XLOOKUP(I257,Sheet!$B$2:$B$900,Sheet!$A$2:$A$900)</f>
        <v>MET</v>
      </c>
      <c r="M257" s="17">
        <f t="shared" si="11"/>
        <v>5.1602700630059997E-4</v>
      </c>
      <c r="P257" s="7"/>
      <c r="R257" s="6" t="s">
        <v>512</v>
      </c>
      <c r="S257" s="20">
        <v>0.11564252006465831</v>
      </c>
      <c r="V257" s="12"/>
    </row>
    <row r="258" spans="1:22">
      <c r="A258" s="1" t="s">
        <v>514</v>
      </c>
      <c r="B258">
        <v>0.3204136145230711</v>
      </c>
      <c r="C258">
        <v>0.3410405406794681</v>
      </c>
      <c r="D258">
        <v>1.541991367306542</v>
      </c>
      <c r="E258">
        <v>2.0626926156397E-2</v>
      </c>
      <c r="F258" s="18">
        <f t="shared" ref="F258:F321" si="12">_xlfn.XLOOKUP(A258,$L$2:$L$900,$M$2:$M$900)</f>
        <v>3.5282591400729999E-4</v>
      </c>
      <c r="G258" s="18">
        <f t="shared" ref="G258:G321" si="13">_xlfn.XLOOKUP(A258,$R$2:$R$900,$S$2:$S$900)</f>
        <v>9.0829022934767994E-2</v>
      </c>
      <c r="I258" s="6" t="s">
        <v>515</v>
      </c>
      <c r="J258" s="20">
        <v>3.5282591400729999E-4</v>
      </c>
      <c r="L258" s="2" t="str">
        <f>_xlfn.XLOOKUP(I258,Sheet!$B$2:$B$900,Sheet!$A$2:$A$900)</f>
        <v>MGM</v>
      </c>
      <c r="M258" s="17">
        <f t="shared" ref="M258:M321" si="14">J258</f>
        <v>3.5282591400729999E-4</v>
      </c>
      <c r="P258" s="7"/>
      <c r="R258" s="6" t="s">
        <v>514</v>
      </c>
      <c r="S258" s="20">
        <v>9.0829022934767994E-2</v>
      </c>
      <c r="V258" s="12"/>
    </row>
    <row r="259" spans="1:22">
      <c r="A259" s="1" t="s">
        <v>516</v>
      </c>
      <c r="B259">
        <v>0.31828763841811719</v>
      </c>
      <c r="C259">
        <v>7.7241820988834364E-2</v>
      </c>
      <c r="D259">
        <v>1.529848041113522</v>
      </c>
      <c r="E259">
        <v>-0.2410458174292828</v>
      </c>
      <c r="F259" s="18">
        <f t="shared" si="12"/>
        <v>-1.9476022444270001E-4</v>
      </c>
      <c r="G259" s="18">
        <f t="shared" si="13"/>
        <v>-6.1151150646285004E-3</v>
      </c>
      <c r="I259" s="6" t="s">
        <v>517</v>
      </c>
      <c r="J259" s="20">
        <v>-1.9476022444270001E-4</v>
      </c>
      <c r="L259" s="2" t="str">
        <f>_xlfn.XLOOKUP(I259,Sheet!$B$2:$B$900,Sheet!$A$2:$A$900)</f>
        <v>MHK</v>
      </c>
      <c r="M259" s="17">
        <f t="shared" si="14"/>
        <v>-1.9476022444270001E-4</v>
      </c>
      <c r="P259" s="7"/>
      <c r="R259" s="6" t="s">
        <v>516</v>
      </c>
      <c r="S259" s="20">
        <v>-6.1151150646285004E-3</v>
      </c>
      <c r="V259" s="12"/>
    </row>
    <row r="260" spans="1:22">
      <c r="A260" s="1" t="s">
        <v>518</v>
      </c>
      <c r="B260">
        <v>0.13491486063400471</v>
      </c>
      <c r="C260">
        <v>-0.14131460339969851</v>
      </c>
      <c r="D260">
        <v>0.48244423898991762</v>
      </c>
      <c r="E260">
        <v>-0.27622946403370319</v>
      </c>
      <c r="F260" s="18">
        <f t="shared" si="12"/>
        <v>-3.5107305355544738E-5</v>
      </c>
      <c r="G260" s="18">
        <f t="shared" si="13"/>
        <v>-3.36788184891227E-2</v>
      </c>
      <c r="I260" s="6" t="s">
        <v>519</v>
      </c>
      <c r="J260" s="20">
        <v>-3.5107305355544738E-5</v>
      </c>
      <c r="L260" s="2" t="str">
        <f>_xlfn.XLOOKUP(I260,Sheet!$B$2:$B$900,Sheet!$A$2:$A$900)</f>
        <v>MKC</v>
      </c>
      <c r="M260" s="17">
        <f t="shared" si="14"/>
        <v>-3.5107305355544738E-5</v>
      </c>
      <c r="P260" s="7"/>
      <c r="R260" s="6" t="s">
        <v>518</v>
      </c>
      <c r="S260" s="20">
        <v>-3.36788184891227E-2</v>
      </c>
      <c r="V260" s="12"/>
    </row>
    <row r="261" spans="1:22">
      <c r="A261" s="1" t="s">
        <v>520</v>
      </c>
      <c r="B261">
        <v>0.22884025987906151</v>
      </c>
      <c r="C261">
        <v>0.1263434311220446</v>
      </c>
      <c r="D261">
        <v>1.018935104613776</v>
      </c>
      <c r="E261">
        <v>-0.10249682875701691</v>
      </c>
      <c r="F261" s="18">
        <f t="shared" si="12"/>
        <v>-3.7853187699279998E-4</v>
      </c>
      <c r="G261" s="18">
        <f t="shared" si="13"/>
        <v>-0.35372679350238251</v>
      </c>
      <c r="I261" s="6" t="s">
        <v>521</v>
      </c>
      <c r="J261" s="20">
        <v>-3.7853187699279998E-4</v>
      </c>
      <c r="L261" s="2" t="str">
        <f>_xlfn.XLOOKUP(I261,Sheet!$B$2:$B$900,Sheet!$A$2:$A$900)</f>
        <v>MKTX</v>
      </c>
      <c r="M261" s="17">
        <f t="shared" si="14"/>
        <v>-3.7853187699279998E-4</v>
      </c>
      <c r="P261" s="7"/>
      <c r="R261" s="6" t="s">
        <v>520</v>
      </c>
      <c r="S261" s="20">
        <v>-0.35372679350238251</v>
      </c>
      <c r="V261" s="12"/>
    </row>
    <row r="262" spans="1:22">
      <c r="A262" s="1" t="s">
        <v>522</v>
      </c>
      <c r="B262">
        <v>0.25933627179811303</v>
      </c>
      <c r="C262">
        <v>0.42907524786936391</v>
      </c>
      <c r="D262">
        <v>1.193124748352645</v>
      </c>
      <c r="E262">
        <v>0.16973897607125091</v>
      </c>
      <c r="F262" s="18">
        <f t="shared" si="12"/>
        <v>2.5379564868399998E-4</v>
      </c>
      <c r="G262" s="18">
        <f t="shared" si="13"/>
        <v>7.7929718485004795E-2</v>
      </c>
      <c r="I262" s="6" t="s">
        <v>523</v>
      </c>
      <c r="J262" s="20">
        <v>2.5379564868399998E-4</v>
      </c>
      <c r="L262" s="2" t="str">
        <f>_xlfn.XLOOKUP(I262,Sheet!$B$2:$B$900,Sheet!$A$2:$A$900)</f>
        <v>MLM</v>
      </c>
      <c r="M262" s="17">
        <f t="shared" si="14"/>
        <v>2.5379564868399998E-4</v>
      </c>
      <c r="P262" s="7"/>
      <c r="R262" s="6" t="s">
        <v>522</v>
      </c>
      <c r="S262" s="20">
        <v>7.7929718485004795E-2</v>
      </c>
      <c r="V262" s="12"/>
    </row>
    <row r="263" spans="1:22">
      <c r="A263" s="1" t="s">
        <v>524</v>
      </c>
      <c r="B263">
        <v>0.17293413023633539</v>
      </c>
      <c r="C263">
        <v>0.16363690770510339</v>
      </c>
      <c r="D263">
        <v>0.69960584834463868</v>
      </c>
      <c r="E263">
        <v>-9.2972225312319412E-3</v>
      </c>
      <c r="F263" s="18">
        <f t="shared" si="12"/>
        <v>4.2275451499309999E-4</v>
      </c>
      <c r="G263" s="18">
        <f t="shared" si="13"/>
        <v>8.9157158179956106E-2</v>
      </c>
      <c r="I263" s="6" t="s">
        <v>525</v>
      </c>
      <c r="J263" s="20">
        <v>4.2275451499309999E-4</v>
      </c>
      <c r="L263" s="2" t="str">
        <f>_xlfn.XLOOKUP(I263,Sheet!$B$2:$B$900,Sheet!$A$2:$A$900)</f>
        <v>MMC</v>
      </c>
      <c r="M263" s="17">
        <f t="shared" si="14"/>
        <v>4.2275451499309999E-4</v>
      </c>
      <c r="P263" s="7"/>
      <c r="R263" s="6" t="s">
        <v>524</v>
      </c>
      <c r="S263" s="20">
        <v>8.9157158179956106E-2</v>
      </c>
      <c r="V263" s="12"/>
    </row>
    <row r="264" spans="1:22">
      <c r="A264" s="1" t="s">
        <v>526</v>
      </c>
      <c r="B264">
        <v>0.25551345497479272</v>
      </c>
      <c r="C264">
        <v>2.7322184154379152E-3</v>
      </c>
      <c r="D264">
        <v>1.171289266969024</v>
      </c>
      <c r="E264">
        <v>-0.25278123655935469</v>
      </c>
      <c r="F264" s="18">
        <f t="shared" si="12"/>
        <v>-5.0766059803240002E-4</v>
      </c>
      <c r="G264" s="18">
        <f t="shared" si="13"/>
        <v>-8.5331664756678804E-2</v>
      </c>
      <c r="I264" s="6" t="s">
        <v>527</v>
      </c>
      <c r="J264" s="20">
        <v>-5.0766059803240002E-4</v>
      </c>
      <c r="L264" s="2" t="str">
        <f>_xlfn.XLOOKUP(I264,Sheet!$B$2:$B$900,Sheet!$A$2:$A$900)</f>
        <v>MMM</v>
      </c>
      <c r="M264" s="17">
        <f t="shared" si="14"/>
        <v>-5.0766059803240002E-4</v>
      </c>
      <c r="P264" s="7"/>
      <c r="R264" s="6" t="s">
        <v>526</v>
      </c>
      <c r="S264" s="20">
        <v>-8.5331664756678804E-2</v>
      </c>
      <c r="V264" s="12"/>
    </row>
    <row r="265" spans="1:22">
      <c r="A265" s="1" t="s">
        <v>528</v>
      </c>
      <c r="B265">
        <v>0.1808948329319566</v>
      </c>
      <c r="C265">
        <v>0.14817466284352809</v>
      </c>
      <c r="D265">
        <v>0.74507644857073041</v>
      </c>
      <c r="E265">
        <v>-3.2720170088428542E-2</v>
      </c>
      <c r="F265" s="18">
        <f t="shared" si="12"/>
        <v>4.790471508798E-4</v>
      </c>
      <c r="G265" s="18">
        <f t="shared" si="13"/>
        <v>3.6349289129058798E-2</v>
      </c>
      <c r="I265" s="6" t="s">
        <v>529</v>
      </c>
      <c r="J265" s="20">
        <v>4.790471508798E-4</v>
      </c>
      <c r="L265" s="2" t="str">
        <f>_xlfn.XLOOKUP(I265,Sheet!$B$2:$B$900,Sheet!$A$2:$A$900)</f>
        <v>MNST</v>
      </c>
      <c r="M265" s="17">
        <f t="shared" si="14"/>
        <v>4.790471508798E-4</v>
      </c>
      <c r="P265" s="7"/>
      <c r="R265" s="6" t="s">
        <v>528</v>
      </c>
      <c r="S265" s="20">
        <v>3.6349289129058798E-2</v>
      </c>
      <c r="V265" s="12"/>
    </row>
    <row r="266" spans="1:22">
      <c r="A266" s="1" t="s">
        <v>530</v>
      </c>
      <c r="B266">
        <v>0.1387721238123765</v>
      </c>
      <c r="C266">
        <v>-2.299804642974956E-2</v>
      </c>
      <c r="D266">
        <v>0.50447647391398309</v>
      </c>
      <c r="E266">
        <v>-0.16177017024212609</v>
      </c>
      <c r="F266" s="18">
        <f t="shared" si="12"/>
        <v>1.3805962505079999E-4</v>
      </c>
      <c r="G266" s="18">
        <f t="shared" si="13"/>
        <v>4.97639380915465E-2</v>
      </c>
      <c r="I266" s="6" t="s">
        <v>531</v>
      </c>
      <c r="J266" s="20">
        <v>1.3805962505079999E-4</v>
      </c>
      <c r="L266" s="2" t="str">
        <f>_xlfn.XLOOKUP(I266,Sheet!$B$2:$B$900,Sheet!$A$2:$A$900)</f>
        <v>MO</v>
      </c>
      <c r="M266" s="17">
        <f t="shared" si="14"/>
        <v>1.3805962505079999E-4</v>
      </c>
      <c r="P266" s="7"/>
      <c r="R266" s="6" t="s">
        <v>530</v>
      </c>
      <c r="S266" s="20">
        <v>4.97639380915465E-2</v>
      </c>
      <c r="V266" s="12"/>
    </row>
    <row r="267" spans="1:22">
      <c r="A267" s="1" t="s">
        <v>532</v>
      </c>
      <c r="B267">
        <v>0.16118848946897699</v>
      </c>
      <c r="C267">
        <v>0.1258140771465647</v>
      </c>
      <c r="D267">
        <v>0.63251612572183491</v>
      </c>
      <c r="E267">
        <v>-3.5374412322412313E-2</v>
      </c>
      <c r="F267" s="18">
        <f t="shared" si="12"/>
        <v>1.2043458482023999E-3</v>
      </c>
      <c r="G267" s="18">
        <f t="shared" si="13"/>
        <v>0.1204264382633089</v>
      </c>
      <c r="I267" s="6" t="s">
        <v>533</v>
      </c>
      <c r="J267" s="20">
        <v>1.2043458482023999E-3</v>
      </c>
      <c r="L267" s="2" t="str">
        <f>_xlfn.XLOOKUP(I267,Sheet!$B$2:$B$900,Sheet!$A$2:$A$900)</f>
        <v>MOH</v>
      </c>
      <c r="M267" s="17">
        <f t="shared" si="14"/>
        <v>1.2043458482023999E-3</v>
      </c>
      <c r="P267" s="7"/>
      <c r="R267" s="6" t="s">
        <v>532</v>
      </c>
      <c r="S267" s="20">
        <v>0.1204264382633089</v>
      </c>
      <c r="V267" s="12"/>
    </row>
    <row r="268" spans="1:22">
      <c r="A268" s="1" t="s">
        <v>534</v>
      </c>
      <c r="B268">
        <v>0.24072024825467381</v>
      </c>
      <c r="C268">
        <v>-0.1106948253484155</v>
      </c>
      <c r="D268">
        <v>1.086792205019651</v>
      </c>
      <c r="E268">
        <v>-0.35141507360308932</v>
      </c>
      <c r="F268" s="18">
        <f t="shared" si="12"/>
        <v>1.3191793399634001E-3</v>
      </c>
      <c r="G268" s="18">
        <f t="shared" si="13"/>
        <v>0.19470972789286681</v>
      </c>
      <c r="I268" s="6" t="s">
        <v>535</v>
      </c>
      <c r="J268" s="20">
        <v>1.3191793399634001E-3</v>
      </c>
      <c r="L268" s="2" t="str">
        <f>_xlfn.XLOOKUP(I268,Sheet!$B$2:$B$900,Sheet!$A$2:$A$900)</f>
        <v>MOS</v>
      </c>
      <c r="M268" s="17">
        <f t="shared" si="14"/>
        <v>1.3191793399634001E-3</v>
      </c>
      <c r="P268" s="7"/>
      <c r="R268" s="6" t="s">
        <v>534</v>
      </c>
      <c r="S268" s="20">
        <v>0.19470972789286681</v>
      </c>
      <c r="V268" s="12"/>
    </row>
    <row r="269" spans="1:22">
      <c r="A269" s="1" t="s">
        <v>536</v>
      </c>
      <c r="B269">
        <v>0.41577414326488998</v>
      </c>
      <c r="C269">
        <v>0.70060172964944611</v>
      </c>
      <c r="D269">
        <v>2.0866795243147198</v>
      </c>
      <c r="E269">
        <v>0.28482758638455608</v>
      </c>
      <c r="F269" s="18">
        <f t="shared" si="12"/>
        <v>1.0089188535472001E-3</v>
      </c>
      <c r="G269" s="18">
        <f t="shared" si="13"/>
        <v>0.104543160828462</v>
      </c>
      <c r="I269" s="6" t="s">
        <v>537</v>
      </c>
      <c r="J269" s="20">
        <v>1.0089188535472001E-3</v>
      </c>
      <c r="L269" s="2" t="str">
        <f>_xlfn.XLOOKUP(I269,Sheet!$B$2:$B$900,Sheet!$A$2:$A$900)</f>
        <v>MPWR</v>
      </c>
      <c r="M269" s="17">
        <f t="shared" si="14"/>
        <v>1.0089188535472001E-3</v>
      </c>
      <c r="P269" s="7"/>
      <c r="R269" s="6" t="s">
        <v>536</v>
      </c>
      <c r="S269" s="20">
        <v>0.104543160828462</v>
      </c>
      <c r="V269" s="12"/>
    </row>
    <row r="270" spans="1:22">
      <c r="A270" s="1" t="s">
        <v>538</v>
      </c>
      <c r="B270">
        <v>9.4127172973035633E-2</v>
      </c>
      <c r="C270">
        <v>2.7562687516336389E-2</v>
      </c>
      <c r="D270">
        <v>0.24946975034348789</v>
      </c>
      <c r="E270">
        <v>-6.6564485456699241E-2</v>
      </c>
      <c r="F270" s="18">
        <f t="shared" si="12"/>
        <v>3.487834375365E-4</v>
      </c>
      <c r="G270" s="18">
        <f t="shared" si="13"/>
        <v>4.3326608153507397E-2</v>
      </c>
      <c r="I270" s="6" t="s">
        <v>539</v>
      </c>
      <c r="J270" s="20">
        <v>3.487834375365E-4</v>
      </c>
      <c r="L270" s="2" t="str">
        <f>_xlfn.XLOOKUP(I270,Sheet!$B$2:$B$900,Sheet!$A$2:$A$900)</f>
        <v>MRK</v>
      </c>
      <c r="M270" s="17">
        <f t="shared" si="14"/>
        <v>3.487834375365E-4</v>
      </c>
      <c r="P270" s="7"/>
      <c r="R270" s="6" t="s">
        <v>538</v>
      </c>
      <c r="S270" s="20">
        <v>4.3326608153507397E-2</v>
      </c>
      <c r="V270" s="12"/>
    </row>
    <row r="271" spans="1:22">
      <c r="A271" s="1" t="s">
        <v>540</v>
      </c>
      <c r="B271">
        <v>0.2166702188583558</v>
      </c>
      <c r="C271">
        <v>-3.4730970748863783E-2</v>
      </c>
      <c r="D271">
        <v>0.94942125751431983</v>
      </c>
      <c r="E271">
        <v>-0.25140118960721958</v>
      </c>
      <c r="F271" s="18">
        <f t="shared" si="12"/>
        <v>1.5627499701608E-3</v>
      </c>
      <c r="G271" s="18">
        <f t="shared" si="13"/>
        <v>0.22211357558858219</v>
      </c>
      <c r="I271" s="6" t="s">
        <v>541</v>
      </c>
      <c r="J271" s="20">
        <v>1.5627499701608E-3</v>
      </c>
      <c r="L271" s="2" t="str">
        <f>_xlfn.XLOOKUP(I271,Sheet!$B$2:$B$900,Sheet!$A$2:$A$900)</f>
        <v>MRO</v>
      </c>
      <c r="M271" s="17">
        <f t="shared" si="14"/>
        <v>1.5627499701608E-3</v>
      </c>
      <c r="P271" s="7"/>
      <c r="R271" s="6" t="s">
        <v>540</v>
      </c>
      <c r="S271" s="20">
        <v>0.22211357558858219</v>
      </c>
      <c r="V271" s="12"/>
    </row>
    <row r="272" spans="1:22">
      <c r="A272" s="1" t="s">
        <v>542</v>
      </c>
      <c r="B272">
        <v>0.25986619625380858</v>
      </c>
      <c r="C272">
        <v>0.163446683938823</v>
      </c>
      <c r="D272">
        <v>1.1961516146980271</v>
      </c>
      <c r="E272">
        <v>-9.6419512314985634E-2</v>
      </c>
      <c r="F272" s="18">
        <f t="shared" si="12"/>
        <v>6.7270496979360001E-4</v>
      </c>
      <c r="G272" s="18">
        <f t="shared" si="13"/>
        <v>0.1180412430051518</v>
      </c>
      <c r="I272" s="6" t="s">
        <v>543</v>
      </c>
      <c r="J272" s="20">
        <v>6.7270496979360001E-4</v>
      </c>
      <c r="L272" s="2" t="str">
        <f>_xlfn.XLOOKUP(I272,Sheet!$B$2:$B$900,Sheet!$A$2:$A$900)</f>
        <v>MS</v>
      </c>
      <c r="M272" s="17">
        <f t="shared" si="14"/>
        <v>6.7270496979360001E-4</v>
      </c>
      <c r="P272" s="7"/>
      <c r="R272" s="6" t="s">
        <v>542</v>
      </c>
      <c r="S272" s="20">
        <v>0.1180412430051518</v>
      </c>
      <c r="V272" s="12"/>
    </row>
    <row r="273" spans="1:22">
      <c r="A273" s="1" t="s">
        <v>544</v>
      </c>
      <c r="B273">
        <v>0.29848361239127003</v>
      </c>
      <c r="C273">
        <v>0.24758369100413011</v>
      </c>
      <c r="D273">
        <v>1.4167297669152901</v>
      </c>
      <c r="E273">
        <v>-5.0899921387139863E-2</v>
      </c>
      <c r="F273" s="18">
        <f t="shared" si="12"/>
        <v>6.9741266755949998E-4</v>
      </c>
      <c r="G273" s="18">
        <f t="shared" si="13"/>
        <v>6.1637038162782501E-2</v>
      </c>
      <c r="I273" s="6" t="s">
        <v>545</v>
      </c>
      <c r="J273" s="20">
        <v>6.9741266755949998E-4</v>
      </c>
      <c r="L273" s="2" t="str">
        <f>_xlfn.XLOOKUP(I273,Sheet!$B$2:$B$900,Sheet!$A$2:$A$900)</f>
        <v>MSCI</v>
      </c>
      <c r="M273" s="17">
        <f t="shared" si="14"/>
        <v>6.9741266755949998E-4</v>
      </c>
      <c r="P273" s="7"/>
      <c r="R273" s="6" t="s">
        <v>544</v>
      </c>
      <c r="S273" s="20">
        <v>6.1637038162782501E-2</v>
      </c>
      <c r="V273" s="12"/>
    </row>
    <row r="274" spans="1:22">
      <c r="A274" s="1" t="s">
        <v>546</v>
      </c>
      <c r="B274">
        <v>0.25680869233162229</v>
      </c>
      <c r="C274">
        <v>0.4899427044857852</v>
      </c>
      <c r="D274">
        <v>1.1786875108555459</v>
      </c>
      <c r="E274">
        <v>0.23313401215416291</v>
      </c>
      <c r="F274" s="18">
        <f t="shared" si="12"/>
        <v>4.1505245161530002E-4</v>
      </c>
      <c r="G274" s="18">
        <f t="shared" si="13"/>
        <v>6.5282382332377098E-2</v>
      </c>
      <c r="I274" s="6" t="s">
        <v>547</v>
      </c>
      <c r="J274" s="20">
        <v>4.1505245161530002E-4</v>
      </c>
      <c r="L274" s="2" t="str">
        <f>_xlfn.XLOOKUP(I274,Sheet!$B$2:$B$900,Sheet!$A$2:$A$900)</f>
        <v>MSFT</v>
      </c>
      <c r="M274" s="17">
        <f t="shared" si="14"/>
        <v>4.1505245161530002E-4</v>
      </c>
      <c r="P274" s="7"/>
      <c r="R274" s="6" t="s">
        <v>546</v>
      </c>
      <c r="S274" s="20">
        <v>6.5282382332377098E-2</v>
      </c>
      <c r="V274" s="12"/>
    </row>
    <row r="275" spans="1:22">
      <c r="A275" s="1" t="s">
        <v>548</v>
      </c>
      <c r="B275">
        <v>0.17400968723415489</v>
      </c>
      <c r="C275">
        <v>0.2250854333525095</v>
      </c>
      <c r="D275">
        <v>0.70574930378295442</v>
      </c>
      <c r="E275">
        <v>5.1075746118354609E-2</v>
      </c>
      <c r="F275" s="18">
        <f t="shared" si="12"/>
        <v>5.5784541855529997E-4</v>
      </c>
      <c r="G275" s="18">
        <f t="shared" si="13"/>
        <v>9.0043182636715902E-2</v>
      </c>
      <c r="I275" s="6" t="s">
        <v>549</v>
      </c>
      <c r="J275" s="20">
        <v>5.5784541855529997E-4</v>
      </c>
      <c r="L275" s="2" t="str">
        <f>_xlfn.XLOOKUP(I275,Sheet!$B$2:$B$900,Sheet!$A$2:$A$900)</f>
        <v>MSI</v>
      </c>
      <c r="M275" s="17">
        <f t="shared" si="14"/>
        <v>5.5784541855529997E-4</v>
      </c>
      <c r="P275" s="7"/>
      <c r="R275" s="6" t="s">
        <v>548</v>
      </c>
      <c r="S275" s="20">
        <v>9.0043182636715902E-2</v>
      </c>
      <c r="V275" s="12"/>
    </row>
    <row r="276" spans="1:22">
      <c r="A276" s="1" t="s">
        <v>550</v>
      </c>
      <c r="B276">
        <v>0.28795686654447478</v>
      </c>
      <c r="C276">
        <v>4.0345517200621073E-2</v>
      </c>
      <c r="D276">
        <v>1.356602229135921</v>
      </c>
      <c r="E276">
        <v>-0.2476113493438537</v>
      </c>
      <c r="F276" s="18">
        <f t="shared" si="12"/>
        <v>-5.0666994959788433E-5</v>
      </c>
      <c r="G276" s="18">
        <f t="shared" si="13"/>
        <v>7.9157700194404101E-2</v>
      </c>
      <c r="I276" s="6" t="s">
        <v>551</v>
      </c>
      <c r="J276" s="20">
        <v>-5.0666994959788433E-5</v>
      </c>
      <c r="L276" s="2" t="str">
        <f>_xlfn.XLOOKUP(I276,Sheet!$B$2:$B$900,Sheet!$A$2:$A$900)</f>
        <v>MTB</v>
      </c>
      <c r="M276" s="17">
        <f t="shared" si="14"/>
        <v>-5.0666994959788433E-5</v>
      </c>
      <c r="P276" s="7"/>
      <c r="R276" s="6" t="s">
        <v>550</v>
      </c>
      <c r="S276" s="20">
        <v>7.9157700194404101E-2</v>
      </c>
      <c r="V276" s="12"/>
    </row>
    <row r="277" spans="1:22">
      <c r="A277" s="1" t="s">
        <v>552</v>
      </c>
      <c r="B277">
        <v>0.28310532676828948</v>
      </c>
      <c r="C277">
        <v>-3.843402797853801E-2</v>
      </c>
      <c r="D277">
        <v>1.328890802886421</v>
      </c>
      <c r="E277">
        <v>-0.32153935474682749</v>
      </c>
      <c r="F277" s="18">
        <f t="shared" si="12"/>
        <v>-7.5356396955740003E-4</v>
      </c>
      <c r="G277" s="18">
        <f t="shared" si="13"/>
        <v>-0.17896615465896679</v>
      </c>
      <c r="I277" s="6" t="s">
        <v>553</v>
      </c>
      <c r="J277" s="20">
        <v>-7.5356396955740003E-4</v>
      </c>
      <c r="L277" s="2" t="str">
        <f>_xlfn.XLOOKUP(I277,Sheet!$B$2:$B$900,Sheet!$A$2:$A$900)</f>
        <v>MTCH</v>
      </c>
      <c r="M277" s="17">
        <f t="shared" si="14"/>
        <v>-7.5356396955740003E-4</v>
      </c>
      <c r="P277" s="7"/>
      <c r="R277" s="6" t="s">
        <v>552</v>
      </c>
      <c r="S277" s="20">
        <v>-0.17896615465896679</v>
      </c>
      <c r="V277" s="12"/>
    </row>
    <row r="278" spans="1:22">
      <c r="A278" s="1" t="s">
        <v>554</v>
      </c>
      <c r="B278">
        <v>0.22867057652261341</v>
      </c>
      <c r="C278">
        <v>-0.13849541867200829</v>
      </c>
      <c r="D278">
        <v>1.0179658931809319</v>
      </c>
      <c r="E278">
        <v>-0.36716599519462179</v>
      </c>
      <c r="F278" s="18">
        <f t="shared" si="12"/>
        <v>6.6825400902230001E-4</v>
      </c>
      <c r="G278" s="18">
        <f t="shared" si="13"/>
        <v>5.1457004025174502E-2</v>
      </c>
      <c r="I278" s="6" t="s">
        <v>555</v>
      </c>
      <c r="J278" s="20">
        <v>6.6825400902230001E-4</v>
      </c>
      <c r="L278" s="2" t="str">
        <f>_xlfn.XLOOKUP(I278,Sheet!$B$2:$B$900,Sheet!$A$2:$A$900)</f>
        <v>MTD</v>
      </c>
      <c r="M278" s="17">
        <f t="shared" si="14"/>
        <v>6.6825400902230001E-4</v>
      </c>
      <c r="P278" s="7"/>
      <c r="R278" s="6" t="s">
        <v>554</v>
      </c>
      <c r="S278" s="20">
        <v>5.1457004025174502E-2</v>
      </c>
      <c r="V278" s="12"/>
    </row>
    <row r="279" spans="1:22">
      <c r="A279" s="1" t="s">
        <v>556</v>
      </c>
      <c r="B279">
        <v>0.28622256208845198</v>
      </c>
      <c r="C279">
        <v>0.60634097529685294</v>
      </c>
      <c r="D279">
        <v>1.346696085469292</v>
      </c>
      <c r="E279">
        <v>0.32011841320840101</v>
      </c>
      <c r="F279" s="18">
        <f t="shared" si="12"/>
        <v>-9.8267674492533901E-5</v>
      </c>
      <c r="G279" s="18">
        <f t="shared" si="13"/>
        <v>1.49565736273284E-2</v>
      </c>
      <c r="I279" s="6" t="s">
        <v>557</v>
      </c>
      <c r="J279" s="20">
        <v>-9.8267674492533901E-5</v>
      </c>
      <c r="L279" s="2" t="str">
        <f>_xlfn.XLOOKUP(I279,Sheet!$B$2:$B$900,Sheet!$A$2:$A$900)</f>
        <v>MU</v>
      </c>
      <c r="M279" s="17">
        <f t="shared" si="14"/>
        <v>-9.8267674492533901E-5</v>
      </c>
      <c r="P279" s="7"/>
      <c r="R279" s="6" t="s">
        <v>556</v>
      </c>
      <c r="S279" s="20">
        <v>1.49565736273284E-2</v>
      </c>
      <c r="V279" s="12"/>
    </row>
    <row r="280" spans="1:22">
      <c r="A280" s="1" t="s">
        <v>558</v>
      </c>
      <c r="B280">
        <v>0.2024904588425962</v>
      </c>
      <c r="C280">
        <v>-6.9424444866892374E-3</v>
      </c>
      <c r="D280">
        <v>0.86842813119983342</v>
      </c>
      <c r="E280">
        <v>-0.20943290332928541</v>
      </c>
      <c r="F280" s="18">
        <f t="shared" si="12"/>
        <v>6.2147523000029997E-4</v>
      </c>
      <c r="G280" s="18">
        <f t="shared" si="13"/>
        <v>9.1586792652766397E-2</v>
      </c>
      <c r="I280" s="6" t="s">
        <v>559</v>
      </c>
      <c r="J280" s="20">
        <v>6.2147523000029997E-4</v>
      </c>
      <c r="L280" s="2" t="str">
        <f>_xlfn.XLOOKUP(I280,Sheet!$B$2:$B$900,Sheet!$A$2:$A$900)</f>
        <v>NDAQ</v>
      </c>
      <c r="M280" s="17">
        <f t="shared" si="14"/>
        <v>6.2147523000029997E-4</v>
      </c>
      <c r="P280" s="7"/>
      <c r="R280" s="6" t="s">
        <v>558</v>
      </c>
      <c r="S280" s="20">
        <v>9.1586792652766397E-2</v>
      </c>
      <c r="V280" s="12"/>
    </row>
    <row r="281" spans="1:22">
      <c r="A281" s="1" t="s">
        <v>560</v>
      </c>
      <c r="B281">
        <v>0.2423063724598829</v>
      </c>
      <c r="C281">
        <v>0.14807009472223931</v>
      </c>
      <c r="D281">
        <v>1.095851960471095</v>
      </c>
      <c r="E281">
        <v>-9.4236277737643565E-2</v>
      </c>
      <c r="F281" s="18">
        <f t="shared" si="12"/>
        <v>3.905696342213E-4</v>
      </c>
      <c r="G281" s="18">
        <f t="shared" si="13"/>
        <v>4.6602109371434601E-2</v>
      </c>
      <c r="I281" s="6" t="s">
        <v>561</v>
      </c>
      <c r="J281" s="20">
        <v>3.905696342213E-4</v>
      </c>
      <c r="L281" s="2" t="str">
        <f>_xlfn.XLOOKUP(I281,Sheet!$B$2:$B$900,Sheet!$A$2:$A$900)</f>
        <v>NDSN</v>
      </c>
      <c r="M281" s="17">
        <f t="shared" si="14"/>
        <v>3.905696342213E-4</v>
      </c>
      <c r="P281" s="7"/>
      <c r="R281" s="6" t="s">
        <v>560</v>
      </c>
      <c r="S281" s="20">
        <v>4.6602109371434601E-2</v>
      </c>
      <c r="V281" s="12"/>
    </row>
    <row r="282" spans="1:22">
      <c r="A282" s="1" t="s">
        <v>562</v>
      </c>
      <c r="B282">
        <v>0.1734693317775097</v>
      </c>
      <c r="C282">
        <v>-0.25134510279962408</v>
      </c>
      <c r="D282">
        <v>0.70266285678341789</v>
      </c>
      <c r="E282">
        <v>-0.42481443457713369</v>
      </c>
      <c r="F282" s="18">
        <f t="shared" si="12"/>
        <v>4.2931409601710001E-4</v>
      </c>
      <c r="G282" s="18">
        <f t="shared" si="13"/>
        <v>4.2194176500703499E-2</v>
      </c>
      <c r="I282" s="6" t="s">
        <v>563</v>
      </c>
      <c r="J282" s="20">
        <v>4.2931409601710001E-4</v>
      </c>
      <c r="L282" s="2" t="str">
        <f>_xlfn.XLOOKUP(I282,Sheet!$B$2:$B$900,Sheet!$A$2:$A$900)</f>
        <v>NEE</v>
      </c>
      <c r="M282" s="17">
        <f t="shared" si="14"/>
        <v>4.2931409601710001E-4</v>
      </c>
      <c r="P282" s="7"/>
      <c r="R282" s="6" t="s">
        <v>562</v>
      </c>
      <c r="S282" s="20">
        <v>4.2194176500703499E-2</v>
      </c>
      <c r="V282" s="12"/>
    </row>
    <row r="283" spans="1:22">
      <c r="A283" s="1" t="s">
        <v>564</v>
      </c>
      <c r="B283">
        <v>0.15709484170925431</v>
      </c>
      <c r="C283">
        <v>-3.8742436202949697E-2</v>
      </c>
      <c r="D283">
        <v>0.60913368979049787</v>
      </c>
      <c r="E283">
        <v>-0.19583727791220401</v>
      </c>
      <c r="F283" s="18">
        <f t="shared" si="12"/>
        <v>3.3506610462400002E-4</v>
      </c>
      <c r="G283" s="18">
        <f t="shared" si="13"/>
        <v>-3.9960872440341397E-2</v>
      </c>
      <c r="I283" s="6" t="s">
        <v>565</v>
      </c>
      <c r="J283" s="20">
        <v>3.3506610462400002E-4</v>
      </c>
      <c r="L283" s="2" t="str">
        <f>_xlfn.XLOOKUP(I283,Sheet!$B$2:$B$900,Sheet!$A$2:$A$900)</f>
        <v>NEM</v>
      </c>
      <c r="M283" s="17">
        <f t="shared" si="14"/>
        <v>3.3506610462400002E-4</v>
      </c>
      <c r="P283" s="7"/>
      <c r="R283" s="6" t="s">
        <v>564</v>
      </c>
      <c r="S283" s="20">
        <v>-3.9960872440341397E-2</v>
      </c>
      <c r="V283" s="12"/>
    </row>
    <row r="284" spans="1:22">
      <c r="A284" s="1" t="s">
        <v>566</v>
      </c>
      <c r="B284">
        <v>0.28039632198972309</v>
      </c>
      <c r="C284">
        <v>0.56982649702832666</v>
      </c>
      <c r="D284">
        <v>1.3134172852829411</v>
      </c>
      <c r="E284">
        <v>0.28943017503860358</v>
      </c>
      <c r="F284" s="18">
        <f t="shared" si="12"/>
        <v>6.8713464839883088E-5</v>
      </c>
      <c r="G284" s="18">
        <f t="shared" si="13"/>
        <v>-0.25568930151515251</v>
      </c>
      <c r="I284" s="6" t="s">
        <v>567</v>
      </c>
      <c r="J284" s="20">
        <v>6.8713464839883088E-5</v>
      </c>
      <c r="L284" s="2" t="str">
        <f>_xlfn.XLOOKUP(I284,Sheet!$B$2:$B$900,Sheet!$A$2:$A$900)</f>
        <v>NFLX</v>
      </c>
      <c r="M284" s="17">
        <f t="shared" si="14"/>
        <v>6.8713464839883088E-5</v>
      </c>
      <c r="P284" s="7"/>
      <c r="R284" s="6" t="s">
        <v>566</v>
      </c>
      <c r="S284" s="20">
        <v>-0.25568930151515251</v>
      </c>
      <c r="V284" s="12"/>
    </row>
    <row r="285" spans="1:22">
      <c r="A285" s="1" t="s">
        <v>568</v>
      </c>
      <c r="B285">
        <v>0.1481981153900416</v>
      </c>
      <c r="C285">
        <v>2.637416252246028E-2</v>
      </c>
      <c r="D285">
        <v>0.55831663239625751</v>
      </c>
      <c r="E285">
        <v>-0.1218239528675813</v>
      </c>
      <c r="F285" s="18">
        <f t="shared" si="12"/>
        <v>5.4794391605886842E-5</v>
      </c>
      <c r="G285" s="18">
        <f t="shared" si="13"/>
        <v>3.08481958017916E-2</v>
      </c>
      <c r="I285" s="6" t="s">
        <v>569</v>
      </c>
      <c r="J285" s="20">
        <v>5.4794391605886842E-5</v>
      </c>
      <c r="L285" s="2" t="str">
        <f>_xlfn.XLOOKUP(I285,Sheet!$B$2:$B$900,Sheet!$A$2:$A$900)</f>
        <v>NI</v>
      </c>
      <c r="M285" s="17">
        <f t="shared" si="14"/>
        <v>5.4794391605886842E-5</v>
      </c>
      <c r="P285" s="7"/>
      <c r="R285" s="6" t="s">
        <v>568</v>
      </c>
      <c r="S285" s="20">
        <v>3.08481958017916E-2</v>
      </c>
      <c r="V285" s="12"/>
    </row>
    <row r="286" spans="1:22">
      <c r="A286" s="1" t="s">
        <v>570</v>
      </c>
      <c r="B286">
        <v>0.22018171157828001</v>
      </c>
      <c r="C286">
        <v>-2.5356480193690519E-2</v>
      </c>
      <c r="D286">
        <v>0.96947849212908976</v>
      </c>
      <c r="E286">
        <v>-0.2455381917719705</v>
      </c>
      <c r="F286" s="18">
        <f t="shared" si="12"/>
        <v>1.349725759125E-4</v>
      </c>
      <c r="G286" s="18">
        <f t="shared" si="13"/>
        <v>-1.0105798629700001E-3</v>
      </c>
      <c r="I286" s="6" t="s">
        <v>571</v>
      </c>
      <c r="J286" s="20">
        <v>1.349725759125E-4</v>
      </c>
      <c r="L286" s="2" t="str">
        <f>_xlfn.XLOOKUP(I286,Sheet!$B$2:$B$900,Sheet!$A$2:$A$900)</f>
        <v>NKE</v>
      </c>
      <c r="M286" s="17">
        <f t="shared" si="14"/>
        <v>1.349725759125E-4</v>
      </c>
      <c r="P286" s="7"/>
      <c r="R286" s="6" t="s">
        <v>570</v>
      </c>
      <c r="S286" s="20">
        <v>-1.0105798629700001E-3</v>
      </c>
      <c r="V286" s="12"/>
    </row>
    <row r="287" spans="1:22">
      <c r="A287" s="1" t="s">
        <v>572</v>
      </c>
      <c r="B287">
        <v>9.9222836011047172E-2</v>
      </c>
      <c r="C287">
        <v>-0.11160947739955041</v>
      </c>
      <c r="D287">
        <v>0.27857558003560062</v>
      </c>
      <c r="E287">
        <v>-0.2108323134105976</v>
      </c>
      <c r="F287" s="18">
        <f t="shared" si="12"/>
        <v>5.8092374679799997E-4</v>
      </c>
      <c r="G287" s="18">
        <f t="shared" si="13"/>
        <v>7.8800180457769306E-2</v>
      </c>
      <c r="I287" s="6" t="s">
        <v>573</v>
      </c>
      <c r="J287" s="20">
        <v>5.8092374679799997E-4</v>
      </c>
      <c r="L287" s="2" t="str">
        <f>_xlfn.XLOOKUP(I287,Sheet!$B$2:$B$900,Sheet!$A$2:$A$900)</f>
        <v>NOC</v>
      </c>
      <c r="M287" s="17">
        <f t="shared" si="14"/>
        <v>5.8092374679799997E-4</v>
      </c>
      <c r="P287" s="7"/>
      <c r="R287" s="6" t="s">
        <v>572</v>
      </c>
      <c r="S287" s="20">
        <v>7.8800180457769306E-2</v>
      </c>
      <c r="V287" s="12"/>
    </row>
    <row r="288" spans="1:22">
      <c r="A288" s="1" t="s">
        <v>574</v>
      </c>
      <c r="B288">
        <v>0.2117535514463233</v>
      </c>
      <c r="C288">
        <v>0.56421559041761049</v>
      </c>
      <c r="D288">
        <v>0.92133782984653956</v>
      </c>
      <c r="E288">
        <v>0.35246203897128731</v>
      </c>
      <c r="F288" s="18">
        <f t="shared" si="12"/>
        <v>-1.2264252868870001E-4</v>
      </c>
      <c r="G288" s="18">
        <f t="shared" si="13"/>
        <v>3.8390082228359698E-2</v>
      </c>
      <c r="I288" s="6" t="s">
        <v>575</v>
      </c>
      <c r="J288" s="20">
        <v>-1.2264252868870001E-4</v>
      </c>
      <c r="L288" s="2" t="str">
        <f>_xlfn.XLOOKUP(I288,Sheet!$B$2:$B$900,Sheet!$A$2:$A$900)</f>
        <v>NRG</v>
      </c>
      <c r="M288" s="17">
        <f t="shared" si="14"/>
        <v>-1.2264252868870001E-4</v>
      </c>
      <c r="P288" s="7"/>
      <c r="R288" s="6" t="s">
        <v>574</v>
      </c>
      <c r="S288" s="20">
        <v>3.8390082228359698E-2</v>
      </c>
      <c r="V288" s="12"/>
    </row>
    <row r="289" spans="1:22">
      <c r="A289" s="1" t="s">
        <v>576</v>
      </c>
      <c r="B289">
        <v>0.2149395179457434</v>
      </c>
      <c r="C289">
        <v>8.6610019849754361E-3</v>
      </c>
      <c r="D289">
        <v>0.939535696865055</v>
      </c>
      <c r="E289">
        <v>-0.20627851596076799</v>
      </c>
      <c r="F289" s="18">
        <f t="shared" si="12"/>
        <v>2.5155368584210003E-4</v>
      </c>
      <c r="G289" s="18">
        <f t="shared" si="13"/>
        <v>4.2809793783384897E-2</v>
      </c>
      <c r="I289" s="6" t="s">
        <v>577</v>
      </c>
      <c r="J289" s="20">
        <v>2.5155368584210003E-4</v>
      </c>
      <c r="L289" s="2" t="str">
        <f>_xlfn.XLOOKUP(I289,Sheet!$B$2:$B$900,Sheet!$A$2:$A$900)</f>
        <v>NSC</v>
      </c>
      <c r="M289" s="17">
        <f t="shared" si="14"/>
        <v>2.5155368584210003E-4</v>
      </c>
      <c r="P289" s="7"/>
      <c r="R289" s="6" t="s">
        <v>576</v>
      </c>
      <c r="S289" s="20">
        <v>4.2809793783384897E-2</v>
      </c>
      <c r="V289" s="12"/>
    </row>
    <row r="290" spans="1:22">
      <c r="A290" s="1" t="s">
        <v>578</v>
      </c>
      <c r="B290">
        <v>0.2220552803822714</v>
      </c>
      <c r="C290">
        <v>0.44813261885003308</v>
      </c>
      <c r="D290">
        <v>0.98018009741944023</v>
      </c>
      <c r="E290">
        <v>0.22607733846776171</v>
      </c>
      <c r="F290" s="18">
        <f t="shared" si="12"/>
        <v>1.4466573179246071E-5</v>
      </c>
      <c r="G290" s="18">
        <f t="shared" si="13"/>
        <v>8.8993729432712596E-2</v>
      </c>
      <c r="I290" s="6" t="s">
        <v>579</v>
      </c>
      <c r="J290" s="20">
        <v>1.4466573179246071E-5</v>
      </c>
      <c r="L290" s="2" t="str">
        <f>_xlfn.XLOOKUP(I290,Sheet!$B$2:$B$900,Sheet!$A$2:$A$900)</f>
        <v>NTAP</v>
      </c>
      <c r="M290" s="17">
        <f t="shared" si="14"/>
        <v>1.4466573179246071E-5</v>
      </c>
      <c r="P290" s="7"/>
      <c r="R290" s="6" t="s">
        <v>578</v>
      </c>
      <c r="S290" s="20">
        <v>8.8993729432712596E-2</v>
      </c>
      <c r="V290" s="12"/>
    </row>
    <row r="291" spans="1:22">
      <c r="A291" s="1" t="s">
        <v>580</v>
      </c>
      <c r="B291">
        <v>0.30464558058084312</v>
      </c>
      <c r="C291">
        <v>4.3504745437555448E-2</v>
      </c>
      <c r="D291">
        <v>1.4519262065848799</v>
      </c>
      <c r="E291">
        <v>-0.26114083514328762</v>
      </c>
      <c r="F291" s="18">
        <f t="shared" si="12"/>
        <v>-2.2130155161740001E-4</v>
      </c>
      <c r="G291" s="18">
        <f t="shared" si="13"/>
        <v>2.7087934974168899E-2</v>
      </c>
      <c r="I291" s="6" t="s">
        <v>581</v>
      </c>
      <c r="J291" s="20">
        <v>-2.2130155161740001E-4</v>
      </c>
      <c r="L291" s="2" t="str">
        <f>_xlfn.XLOOKUP(I291,Sheet!$B$2:$B$900,Sheet!$A$2:$A$900)</f>
        <v>NTRS</v>
      </c>
      <c r="M291" s="17">
        <f t="shared" si="14"/>
        <v>-2.2130155161740001E-4</v>
      </c>
      <c r="P291" s="7"/>
      <c r="R291" s="6" t="s">
        <v>580</v>
      </c>
      <c r="S291" s="20">
        <v>2.7087934974168899E-2</v>
      </c>
      <c r="V291" s="12"/>
    </row>
    <row r="292" spans="1:22">
      <c r="A292" s="1" t="s">
        <v>582</v>
      </c>
      <c r="B292">
        <v>0.28651694596664729</v>
      </c>
      <c r="C292">
        <v>0.34286287442393137</v>
      </c>
      <c r="D292">
        <v>1.348377571658419</v>
      </c>
      <c r="E292">
        <v>5.6345928457284027E-2</v>
      </c>
      <c r="F292" s="18">
        <f t="shared" si="12"/>
        <v>1.2928433537396E-3</v>
      </c>
      <c r="G292" s="18">
        <f t="shared" si="13"/>
        <v>0.1854816741847366</v>
      </c>
      <c r="I292" s="6" t="s">
        <v>583</v>
      </c>
      <c r="J292" s="20">
        <v>1.2928433537396E-3</v>
      </c>
      <c r="L292" s="2" t="str">
        <f>_xlfn.XLOOKUP(I292,Sheet!$B$2:$B$900,Sheet!$A$2:$A$900)</f>
        <v>NUE</v>
      </c>
      <c r="M292" s="17">
        <f t="shared" si="14"/>
        <v>1.2928433537396E-3</v>
      </c>
      <c r="P292" s="7"/>
      <c r="R292" s="6" t="s">
        <v>582</v>
      </c>
      <c r="S292" s="20">
        <v>0.1854816741847366</v>
      </c>
      <c r="V292" s="12"/>
    </row>
    <row r="293" spans="1:22">
      <c r="A293" s="1" t="s">
        <v>584</v>
      </c>
      <c r="B293">
        <v>0.40841357826435393</v>
      </c>
      <c r="C293">
        <v>1.3345479317890521</v>
      </c>
      <c r="D293">
        <v>2.0446368402233221</v>
      </c>
      <c r="E293">
        <v>0.92613435352469797</v>
      </c>
      <c r="F293" s="18">
        <f t="shared" si="12"/>
        <v>1.2834386021158E-3</v>
      </c>
      <c r="G293" s="18">
        <f t="shared" si="13"/>
        <v>0.1199596437876442</v>
      </c>
      <c r="I293" s="6" t="s">
        <v>585</v>
      </c>
      <c r="J293" s="20">
        <v>1.2834386021158E-3</v>
      </c>
      <c r="L293" s="2" t="str">
        <f>_xlfn.XLOOKUP(I293,Sheet!$B$2:$B$900,Sheet!$A$2:$A$900)</f>
        <v>NVDA</v>
      </c>
      <c r="M293" s="17">
        <f t="shared" si="14"/>
        <v>1.2834386021158E-3</v>
      </c>
      <c r="P293" s="7"/>
      <c r="R293" s="6" t="s">
        <v>584</v>
      </c>
      <c r="S293" s="20">
        <v>0.1199596437876442</v>
      </c>
      <c r="V293" s="12"/>
    </row>
    <row r="294" spans="1:22">
      <c r="A294" s="1" t="s">
        <v>586</v>
      </c>
      <c r="B294">
        <v>0.22948843818207459</v>
      </c>
      <c r="C294">
        <v>0.44373519256964722</v>
      </c>
      <c r="D294">
        <v>1.022637423067114</v>
      </c>
      <c r="E294">
        <v>0.21424675438757271</v>
      </c>
      <c r="F294" s="18">
        <f t="shared" si="12"/>
        <v>2.7383607099649998E-4</v>
      </c>
      <c r="G294" s="18">
        <f t="shared" si="13"/>
        <v>-3.5681938465367602E-2</v>
      </c>
      <c r="I294" s="6" t="s">
        <v>587</v>
      </c>
      <c r="J294" s="20">
        <v>2.7383607099649998E-4</v>
      </c>
      <c r="L294" s="2" t="str">
        <f>_xlfn.XLOOKUP(I294,Sheet!$B$2:$B$900,Sheet!$A$2:$A$900)</f>
        <v>NVR</v>
      </c>
      <c r="M294" s="17">
        <f t="shared" si="14"/>
        <v>2.7383607099649998E-4</v>
      </c>
      <c r="P294" s="7"/>
      <c r="R294" s="6" t="s">
        <v>586</v>
      </c>
      <c r="S294" s="20">
        <v>-3.5681938465367602E-2</v>
      </c>
      <c r="V294" s="12"/>
    </row>
    <row r="295" spans="1:22">
      <c r="A295" s="1" t="s">
        <v>588</v>
      </c>
      <c r="B295">
        <v>0.16946839916727929</v>
      </c>
      <c r="C295">
        <v>-2.747244796026049E-2</v>
      </c>
      <c r="D295">
        <v>0.67980999891304605</v>
      </c>
      <c r="E295">
        <v>-0.19694084712753979</v>
      </c>
      <c r="F295" s="18">
        <f t="shared" si="12"/>
        <v>-3.2307686409547118E-6</v>
      </c>
      <c r="G295" s="18">
        <f t="shared" si="13"/>
        <v>2.17813091243385E-2</v>
      </c>
      <c r="I295" s="6" t="s">
        <v>589</v>
      </c>
      <c r="J295" s="20">
        <v>-3.2307686409547118E-6</v>
      </c>
      <c r="L295" s="2" t="str">
        <f>_xlfn.XLOOKUP(I295,Sheet!$B$2:$B$900,Sheet!$A$2:$A$900)</f>
        <v>O</v>
      </c>
      <c r="M295" s="17">
        <f t="shared" si="14"/>
        <v>-3.2307686409547118E-6</v>
      </c>
      <c r="P295" s="7"/>
      <c r="R295" s="6" t="s">
        <v>588</v>
      </c>
      <c r="S295" s="20">
        <v>2.17813091243385E-2</v>
      </c>
      <c r="V295" s="12"/>
    </row>
    <row r="296" spans="1:22">
      <c r="A296" s="1" t="s">
        <v>590</v>
      </c>
      <c r="B296">
        <v>0.28128954356656583</v>
      </c>
      <c r="C296">
        <v>0.41387219245108808</v>
      </c>
      <c r="D296">
        <v>1.3185192621795629</v>
      </c>
      <c r="E296">
        <v>0.13258264888452229</v>
      </c>
      <c r="F296" s="18">
        <f t="shared" si="12"/>
        <v>9.9609617961119996E-4</v>
      </c>
      <c r="G296" s="18">
        <f t="shared" si="13"/>
        <v>0.1054311752264956</v>
      </c>
      <c r="I296" s="6" t="s">
        <v>591</v>
      </c>
      <c r="J296" s="20">
        <v>9.9609617961119996E-4</v>
      </c>
      <c r="L296" s="2" t="str">
        <f>_xlfn.XLOOKUP(I296,Sheet!$B$2:$B$900,Sheet!$A$2:$A$900)</f>
        <v>ODFL</v>
      </c>
      <c r="M296" s="17">
        <f t="shared" si="14"/>
        <v>9.9609617961119996E-4</v>
      </c>
      <c r="P296" s="7"/>
      <c r="R296" s="6" t="s">
        <v>590</v>
      </c>
      <c r="S296" s="20">
        <v>0.1054311752264956</v>
      </c>
      <c r="V296" s="12"/>
    </row>
    <row r="297" spans="1:22">
      <c r="A297" s="1" t="s">
        <v>592</v>
      </c>
      <c r="B297">
        <v>0.20130168318032071</v>
      </c>
      <c r="C297">
        <v>0.15320993132184271</v>
      </c>
      <c r="D297">
        <v>0.86163798402757852</v>
      </c>
      <c r="E297">
        <v>-4.8091751858478027E-2</v>
      </c>
      <c r="F297" s="18">
        <f t="shared" si="12"/>
        <v>4.4783774660259998E-4</v>
      </c>
      <c r="G297" s="18">
        <f t="shared" si="13"/>
        <v>0.1219392144743193</v>
      </c>
      <c r="I297" s="6" t="s">
        <v>593</v>
      </c>
      <c r="J297" s="20">
        <v>4.4783774660259998E-4</v>
      </c>
      <c r="L297" s="2" t="str">
        <f>_xlfn.XLOOKUP(I297,Sheet!$B$2:$B$900,Sheet!$A$2:$A$900)</f>
        <v>OKE</v>
      </c>
      <c r="M297" s="17">
        <f t="shared" si="14"/>
        <v>4.4783774660259998E-4</v>
      </c>
      <c r="P297" s="7"/>
      <c r="R297" s="6" t="s">
        <v>592</v>
      </c>
      <c r="S297" s="20">
        <v>0.1219392144743193</v>
      </c>
      <c r="V297" s="12"/>
    </row>
    <row r="298" spans="1:22">
      <c r="A298" s="1" t="s">
        <v>594</v>
      </c>
      <c r="B298">
        <v>0.18554309378156481</v>
      </c>
      <c r="C298">
        <v>0.1197392170443884</v>
      </c>
      <c r="D298">
        <v>0.77162676943064434</v>
      </c>
      <c r="E298">
        <v>-6.5803876737176387E-2</v>
      </c>
      <c r="F298" s="18">
        <f t="shared" si="12"/>
        <v>1.2467487153610001E-4</v>
      </c>
      <c r="G298" s="18">
        <f t="shared" si="13"/>
        <v>4.5390474773232298E-2</v>
      </c>
      <c r="I298" s="6" t="s">
        <v>595</v>
      </c>
      <c r="J298" s="20">
        <v>1.2467487153610001E-4</v>
      </c>
      <c r="L298" s="2" t="str">
        <f>_xlfn.XLOOKUP(I298,Sheet!$B$2:$B$900,Sheet!$A$2:$A$900)</f>
        <v>OMC</v>
      </c>
      <c r="M298" s="17">
        <f t="shared" si="14"/>
        <v>1.2467487153610001E-4</v>
      </c>
      <c r="P298" s="7"/>
      <c r="R298" s="6" t="s">
        <v>594</v>
      </c>
      <c r="S298" s="20">
        <v>4.5390474773232298E-2</v>
      </c>
      <c r="V298" s="12"/>
    </row>
    <row r="299" spans="1:22">
      <c r="A299" s="1" t="s">
        <v>596</v>
      </c>
      <c r="B299">
        <v>0.37050849409816439</v>
      </c>
      <c r="C299">
        <v>0.40232263305191851</v>
      </c>
      <c r="D299">
        <v>1.828127444689031</v>
      </c>
      <c r="E299">
        <v>3.1814138953754068E-2</v>
      </c>
      <c r="F299" s="18">
        <f t="shared" si="12"/>
        <v>1.4554442926311001E-3</v>
      </c>
      <c r="G299" s="18">
        <f t="shared" si="13"/>
        <v>0.18659501681708579</v>
      </c>
      <c r="I299" s="6" t="s">
        <v>597</v>
      </c>
      <c r="J299" s="20">
        <v>1.4554442926311001E-3</v>
      </c>
      <c r="L299" s="2" t="str">
        <f>_xlfn.XLOOKUP(I299,Sheet!$B$2:$B$900,Sheet!$A$2:$A$900)</f>
        <v>ON</v>
      </c>
      <c r="M299" s="17">
        <f t="shared" si="14"/>
        <v>1.4554442926311001E-3</v>
      </c>
      <c r="P299" s="7"/>
      <c r="R299" s="6" t="s">
        <v>596</v>
      </c>
      <c r="S299" s="20">
        <v>0.18659501681708579</v>
      </c>
      <c r="V299" s="12"/>
    </row>
    <row r="300" spans="1:22">
      <c r="A300" s="1" t="s">
        <v>598</v>
      </c>
      <c r="B300">
        <v>0.23533105827057599</v>
      </c>
      <c r="C300">
        <v>0.31631933859945632</v>
      </c>
      <c r="D300">
        <v>1.056009783834124</v>
      </c>
      <c r="E300">
        <v>8.0988280328880252E-2</v>
      </c>
      <c r="F300" s="18">
        <f t="shared" si="12"/>
        <v>5.1849694088459996E-4</v>
      </c>
      <c r="G300" s="18">
        <f t="shared" si="13"/>
        <v>7.0878193839129605E-2</v>
      </c>
      <c r="I300" s="6" t="s">
        <v>599</v>
      </c>
      <c r="J300" s="20">
        <v>5.1849694088459996E-4</v>
      </c>
      <c r="L300" s="2" t="str">
        <f>_xlfn.XLOOKUP(I300,Sheet!$B$2:$B$900,Sheet!$A$2:$A$900)</f>
        <v>ORCL</v>
      </c>
      <c r="M300" s="17">
        <f t="shared" si="14"/>
        <v>5.1849694088459996E-4</v>
      </c>
      <c r="P300" s="7"/>
      <c r="R300" s="6" t="s">
        <v>598</v>
      </c>
      <c r="S300" s="20">
        <v>7.0878193839129605E-2</v>
      </c>
      <c r="V300" s="12"/>
    </row>
    <row r="301" spans="1:22">
      <c r="A301" s="1" t="s">
        <v>600</v>
      </c>
      <c r="B301">
        <v>0.120263152233548</v>
      </c>
      <c r="C301">
        <v>0.13837910351942409</v>
      </c>
      <c r="D301">
        <v>0.39875539884859612</v>
      </c>
      <c r="E301">
        <v>1.8115951285876061E-2</v>
      </c>
      <c r="F301" s="18">
        <f t="shared" si="12"/>
        <v>7.7857817256100003E-4</v>
      </c>
      <c r="G301" s="18">
        <f t="shared" si="13"/>
        <v>9.5892882012992606E-2</v>
      </c>
      <c r="I301" s="6" t="s">
        <v>601</v>
      </c>
      <c r="J301" s="20">
        <v>7.7857817256100003E-4</v>
      </c>
      <c r="L301" s="2" t="str">
        <f>_xlfn.XLOOKUP(I301,Sheet!$B$2:$B$900,Sheet!$A$2:$A$900)</f>
        <v>ORLY</v>
      </c>
      <c r="M301" s="17">
        <f t="shared" si="14"/>
        <v>7.7857817256100003E-4</v>
      </c>
      <c r="P301" s="7"/>
      <c r="R301" s="6" t="s">
        <v>600</v>
      </c>
      <c r="S301" s="20">
        <v>9.5892882012992606E-2</v>
      </c>
      <c r="V301" s="12"/>
    </row>
    <row r="302" spans="1:22">
      <c r="A302" s="1" t="s">
        <v>602</v>
      </c>
      <c r="B302">
        <v>0.17283491472838261</v>
      </c>
      <c r="C302">
        <v>-3.7274070539630171E-3</v>
      </c>
      <c r="D302">
        <v>0.69903914099846054</v>
      </c>
      <c r="E302">
        <v>-0.1765623217823456</v>
      </c>
      <c r="F302" s="18">
        <f t="shared" si="12"/>
        <v>1.3912035330815001E-3</v>
      </c>
      <c r="G302" s="18">
        <f t="shared" si="13"/>
        <v>0.20317236873558461</v>
      </c>
      <c r="I302" s="6" t="s">
        <v>603</v>
      </c>
      <c r="J302" s="20">
        <v>1.3912035330815001E-3</v>
      </c>
      <c r="L302" s="2" t="str">
        <f>_xlfn.XLOOKUP(I302,Sheet!$B$2:$B$900,Sheet!$A$2:$A$900)</f>
        <v>OXY</v>
      </c>
      <c r="M302" s="17">
        <f t="shared" si="14"/>
        <v>1.3912035330815001E-3</v>
      </c>
      <c r="P302" s="7"/>
      <c r="R302" s="6" t="s">
        <v>602</v>
      </c>
      <c r="S302" s="20">
        <v>0.20317236873558461</v>
      </c>
      <c r="V302" s="12"/>
    </row>
    <row r="303" spans="1:22">
      <c r="A303" s="1" t="s">
        <v>604</v>
      </c>
      <c r="B303">
        <v>0.37654210306664521</v>
      </c>
      <c r="C303">
        <v>7.0563147588137642E-2</v>
      </c>
      <c r="D303">
        <v>1.8625907115407441</v>
      </c>
      <c r="E303">
        <v>-0.30597895547850751</v>
      </c>
      <c r="F303" s="18">
        <f t="shared" si="12"/>
        <v>-6.686912916813E-4</v>
      </c>
      <c r="G303" s="18">
        <f t="shared" si="13"/>
        <v>-7.6175057178937799E-2</v>
      </c>
      <c r="I303" s="6" t="s">
        <v>605</v>
      </c>
      <c r="J303" s="20">
        <v>-6.686912916813E-4</v>
      </c>
      <c r="L303" s="2" t="str">
        <f>_xlfn.XLOOKUP(I303,Sheet!$B$2:$B$900,Sheet!$A$2:$A$900)</f>
        <v>PARA</v>
      </c>
      <c r="M303" s="17">
        <f t="shared" si="14"/>
        <v>-6.686912916813E-4</v>
      </c>
      <c r="P303" s="7"/>
      <c r="R303" s="6" t="s">
        <v>604</v>
      </c>
      <c r="S303" s="20">
        <v>-7.6175057178937799E-2</v>
      </c>
      <c r="V303" s="12"/>
    </row>
    <row r="304" spans="1:22">
      <c r="A304" s="1" t="s">
        <v>606</v>
      </c>
      <c r="B304">
        <v>0.21431101044527459</v>
      </c>
      <c r="C304">
        <v>8.4612649161637465E-2</v>
      </c>
      <c r="D304">
        <v>0.93594573572900652</v>
      </c>
      <c r="E304">
        <v>-0.1296983612836371</v>
      </c>
      <c r="F304" s="18">
        <f t="shared" si="12"/>
        <v>3.7438794574910002E-4</v>
      </c>
      <c r="G304" s="18">
        <f t="shared" si="13"/>
        <v>0.1033851348843495</v>
      </c>
      <c r="I304" s="6" t="s">
        <v>607</v>
      </c>
      <c r="J304" s="20">
        <v>3.7438794574910002E-4</v>
      </c>
      <c r="L304" s="2" t="str">
        <f>_xlfn.XLOOKUP(I304,Sheet!$B$2:$B$900,Sheet!$A$2:$A$900)</f>
        <v>PAYX</v>
      </c>
      <c r="M304" s="17">
        <f t="shared" si="14"/>
        <v>3.7438794574910002E-4</v>
      </c>
      <c r="P304" s="7"/>
      <c r="R304" s="6" t="s">
        <v>606</v>
      </c>
      <c r="S304" s="20">
        <v>0.1033851348843495</v>
      </c>
      <c r="V304" s="12"/>
    </row>
    <row r="305" spans="1:22">
      <c r="A305" s="1" t="s">
        <v>608</v>
      </c>
      <c r="B305">
        <v>0.21191529861095459</v>
      </c>
      <c r="C305">
        <v>0.46542386589500317</v>
      </c>
      <c r="D305">
        <v>0.92226171068242369</v>
      </c>
      <c r="E305">
        <v>0.25350856728404858</v>
      </c>
      <c r="F305" s="18">
        <f t="shared" si="12"/>
        <v>2.9449949563450001E-4</v>
      </c>
      <c r="G305" s="18">
        <f t="shared" si="13"/>
        <v>3.0084299211555102E-2</v>
      </c>
      <c r="I305" s="6" t="s">
        <v>609</v>
      </c>
      <c r="J305" s="20">
        <v>2.9449949563450001E-4</v>
      </c>
      <c r="L305" s="2" t="str">
        <f>_xlfn.XLOOKUP(I305,Sheet!$B$2:$B$900,Sheet!$A$2:$A$900)</f>
        <v>PCAR</v>
      </c>
      <c r="M305" s="17">
        <f t="shared" si="14"/>
        <v>2.9449949563450001E-4</v>
      </c>
      <c r="P305" s="7"/>
      <c r="R305" s="6" t="s">
        <v>608</v>
      </c>
      <c r="S305" s="20">
        <v>3.0084299211555102E-2</v>
      </c>
      <c r="V305" s="12"/>
    </row>
    <row r="306" spans="1:22">
      <c r="A306" s="1" t="s">
        <v>610</v>
      </c>
      <c r="B306">
        <v>0.14528513510986049</v>
      </c>
      <c r="C306">
        <v>0.12510956373729171</v>
      </c>
      <c r="D306">
        <v>0.54167803064826625</v>
      </c>
      <c r="E306">
        <v>-2.0175571372568871E-2</v>
      </c>
      <c r="F306" s="18">
        <f t="shared" si="12"/>
        <v>6.9005509751210003E-4</v>
      </c>
      <c r="G306" s="18">
        <f t="shared" si="13"/>
        <v>3.692713149816E-4</v>
      </c>
      <c r="I306" s="6" t="s">
        <v>611</v>
      </c>
      <c r="J306" s="20">
        <v>6.9005509751210003E-4</v>
      </c>
      <c r="L306" s="2" t="str">
        <f>_xlfn.XLOOKUP(I306,Sheet!$B$2:$B$900,Sheet!$A$2:$A$900)</f>
        <v>PCG</v>
      </c>
      <c r="M306" s="17">
        <f t="shared" si="14"/>
        <v>6.9005509751210003E-4</v>
      </c>
      <c r="P306" s="7"/>
      <c r="R306" s="6" t="s">
        <v>610</v>
      </c>
      <c r="S306" s="20">
        <v>3.692713149816E-4</v>
      </c>
      <c r="V306" s="12"/>
    </row>
    <row r="307" spans="1:22">
      <c r="A307" s="1" t="s">
        <v>612</v>
      </c>
      <c r="B307">
        <v>0.26063551960612619</v>
      </c>
      <c r="C307">
        <v>-0.1371066266794464</v>
      </c>
      <c r="D307">
        <v>1.2005458994660121</v>
      </c>
      <c r="E307">
        <v>-0.39774214628557258</v>
      </c>
      <c r="F307" s="18">
        <f t="shared" si="12"/>
        <v>-2.7191895246089998E-4</v>
      </c>
      <c r="G307" s="18">
        <f t="shared" si="13"/>
        <v>-2.6238119859365101E-2</v>
      </c>
      <c r="I307" s="6" t="s">
        <v>613</v>
      </c>
      <c r="J307" s="20">
        <v>-2.7191895246089998E-4</v>
      </c>
      <c r="L307" s="2" t="str">
        <f>_xlfn.XLOOKUP(I307,Sheet!$B$2:$B$900,Sheet!$A$2:$A$900)</f>
        <v>PEAK</v>
      </c>
      <c r="M307" s="17">
        <f t="shared" si="14"/>
        <v>-2.7191895246089998E-4</v>
      </c>
      <c r="P307" s="7"/>
      <c r="R307" s="6" t="s">
        <v>612</v>
      </c>
      <c r="S307" s="20">
        <v>-2.6238119859365101E-2</v>
      </c>
      <c r="V307" s="12"/>
    </row>
    <row r="308" spans="1:22">
      <c r="A308" s="1" t="s">
        <v>614</v>
      </c>
      <c r="B308">
        <v>0.16009925360623409</v>
      </c>
      <c r="C308">
        <v>5.4485617708111E-2</v>
      </c>
      <c r="D308">
        <v>0.62629453821123149</v>
      </c>
      <c r="E308">
        <v>-0.1056136358981231</v>
      </c>
      <c r="F308" s="18">
        <f t="shared" si="12"/>
        <v>8.4410133777500592E-5</v>
      </c>
      <c r="G308" s="18">
        <f t="shared" si="13"/>
        <v>3.8125473945357702E-2</v>
      </c>
      <c r="I308" s="6" t="s">
        <v>615</v>
      </c>
      <c r="J308" s="20">
        <v>8.4410133777500592E-5</v>
      </c>
      <c r="L308" s="2" t="str">
        <f>_xlfn.XLOOKUP(I308,Sheet!$B$2:$B$900,Sheet!$A$2:$A$900)</f>
        <v>PEG</v>
      </c>
      <c r="M308" s="17">
        <f t="shared" si="14"/>
        <v>8.4410133777500592E-5</v>
      </c>
      <c r="P308" s="7"/>
      <c r="R308" s="6" t="s">
        <v>614</v>
      </c>
      <c r="S308" s="20">
        <v>3.8125473945357702E-2</v>
      </c>
      <c r="V308" s="12"/>
    </row>
    <row r="309" spans="1:22">
      <c r="A309" s="1" t="s">
        <v>616</v>
      </c>
      <c r="B309">
        <v>0.11640606319906791</v>
      </c>
      <c r="C309">
        <v>-2.2262857219238819E-2</v>
      </c>
      <c r="D309">
        <v>0.37672415861401792</v>
      </c>
      <c r="E309">
        <v>-0.1386689204183067</v>
      </c>
      <c r="F309" s="18">
        <f t="shared" si="12"/>
        <v>3.4164845260210001E-4</v>
      </c>
      <c r="G309" s="18">
        <f t="shared" si="13"/>
        <v>5.7492631002352503E-2</v>
      </c>
      <c r="I309" s="6" t="s">
        <v>617</v>
      </c>
      <c r="J309" s="20">
        <v>3.4164845260210001E-4</v>
      </c>
      <c r="L309" s="2" t="str">
        <f>_xlfn.XLOOKUP(I309,Sheet!$B$2:$B$900,Sheet!$A$2:$A$900)</f>
        <v>PEP</v>
      </c>
      <c r="M309" s="17">
        <f t="shared" si="14"/>
        <v>3.4164845260210001E-4</v>
      </c>
      <c r="P309" s="7"/>
      <c r="R309" s="6" t="s">
        <v>616</v>
      </c>
      <c r="S309" s="20">
        <v>5.7492631002352503E-2</v>
      </c>
      <c r="V309" s="12"/>
    </row>
    <row r="310" spans="1:22">
      <c r="A310" s="1" t="s">
        <v>618</v>
      </c>
      <c r="B310">
        <v>0.13006943494579409</v>
      </c>
      <c r="C310">
        <v>-0.50535151690373581</v>
      </c>
      <c r="D310">
        <v>0.4547677356939151</v>
      </c>
      <c r="E310">
        <v>-0.63542095184952996</v>
      </c>
      <c r="F310" s="18">
        <f t="shared" si="12"/>
        <v>5.1659780119020005E-4</v>
      </c>
      <c r="G310" s="18">
        <f t="shared" si="13"/>
        <v>9.3091422089011305E-2</v>
      </c>
      <c r="I310" s="6" t="s">
        <v>619</v>
      </c>
      <c r="J310" s="20">
        <v>5.1659780119020005E-4</v>
      </c>
      <c r="L310" s="2" t="str">
        <f>_xlfn.XLOOKUP(I310,Sheet!$B$2:$B$900,Sheet!$A$2:$A$900)</f>
        <v>PFE</v>
      </c>
      <c r="M310" s="17">
        <f t="shared" si="14"/>
        <v>5.1659780119020005E-4</v>
      </c>
      <c r="P310" s="7"/>
      <c r="R310" s="6" t="s">
        <v>618</v>
      </c>
      <c r="S310" s="20">
        <v>9.3091422089011305E-2</v>
      </c>
      <c r="V310" s="12"/>
    </row>
    <row r="311" spans="1:22">
      <c r="A311" s="1" t="s">
        <v>620</v>
      </c>
      <c r="B311">
        <v>0.26077619031991639</v>
      </c>
      <c r="C311">
        <v>6.593165506323273E-3</v>
      </c>
      <c r="D311">
        <v>1.2013493940863791</v>
      </c>
      <c r="E311">
        <v>-0.25418302481359312</v>
      </c>
      <c r="F311" s="18">
        <f t="shared" si="12"/>
        <v>6.7343752062250001E-4</v>
      </c>
      <c r="G311" s="18">
        <f t="shared" si="13"/>
        <v>0.13070384882136879</v>
      </c>
      <c r="I311" s="6" t="s">
        <v>621</v>
      </c>
      <c r="J311" s="20">
        <v>6.7343752062250001E-4</v>
      </c>
      <c r="L311" s="2" t="str">
        <f>_xlfn.XLOOKUP(I311,Sheet!$B$2:$B$900,Sheet!$A$2:$A$900)</f>
        <v>PFG</v>
      </c>
      <c r="M311" s="17">
        <f t="shared" si="14"/>
        <v>6.7343752062250001E-4</v>
      </c>
      <c r="P311" s="7"/>
      <c r="R311" s="6" t="s">
        <v>620</v>
      </c>
      <c r="S311" s="20">
        <v>0.13070384882136879</v>
      </c>
      <c r="V311" s="12"/>
    </row>
    <row r="312" spans="1:22">
      <c r="A312" s="1" t="s">
        <v>622</v>
      </c>
      <c r="B312">
        <v>0.11716436332401239</v>
      </c>
      <c r="C312">
        <v>2.3553992402651769E-3</v>
      </c>
      <c r="D312">
        <v>0.38105547999996969</v>
      </c>
      <c r="E312">
        <v>-0.1148089640837473</v>
      </c>
      <c r="F312" s="18">
        <f t="shared" si="12"/>
        <v>2.4294054763059999E-4</v>
      </c>
      <c r="G312" s="18">
        <f t="shared" si="13"/>
        <v>2.6877992137698401E-2</v>
      </c>
      <c r="I312" s="6" t="s">
        <v>623</v>
      </c>
      <c r="J312" s="20">
        <v>2.4294054763059999E-4</v>
      </c>
      <c r="L312" s="2" t="str">
        <f>_xlfn.XLOOKUP(I312,Sheet!$B$2:$B$900,Sheet!$A$2:$A$900)</f>
        <v>PG</v>
      </c>
      <c r="M312" s="17">
        <f t="shared" si="14"/>
        <v>2.4294054763059999E-4</v>
      </c>
      <c r="P312" s="7"/>
      <c r="R312" s="6" t="s">
        <v>622</v>
      </c>
      <c r="S312" s="20">
        <v>2.6877992137698401E-2</v>
      </c>
      <c r="V312" s="12"/>
    </row>
    <row r="313" spans="1:22">
      <c r="A313" s="1" t="s">
        <v>624</v>
      </c>
      <c r="B313">
        <v>0.1072707043042766</v>
      </c>
      <c r="C313">
        <v>0.25293660552491098</v>
      </c>
      <c r="D313">
        <v>0.3245440599331052</v>
      </c>
      <c r="E313">
        <v>0.14566590122063439</v>
      </c>
      <c r="F313" s="18">
        <f t="shared" si="12"/>
        <v>7.8047536303959999E-4</v>
      </c>
      <c r="G313" s="18">
        <f t="shared" si="13"/>
        <v>8.5740485476344802E-2</v>
      </c>
      <c r="I313" s="6" t="s">
        <v>625</v>
      </c>
      <c r="J313" s="20">
        <v>7.8047536303959999E-4</v>
      </c>
      <c r="L313" s="2" t="str">
        <f>_xlfn.XLOOKUP(I313,Sheet!$B$2:$B$900,Sheet!$A$2:$A$900)</f>
        <v>PGR</v>
      </c>
      <c r="M313" s="17">
        <f t="shared" si="14"/>
        <v>7.8047536303959999E-4</v>
      </c>
      <c r="P313" s="7"/>
      <c r="R313" s="6" t="s">
        <v>624</v>
      </c>
      <c r="S313" s="20">
        <v>8.5740485476344802E-2</v>
      </c>
      <c r="V313" s="12"/>
    </row>
    <row r="314" spans="1:22">
      <c r="A314" s="1" t="s">
        <v>626</v>
      </c>
      <c r="B314">
        <v>0.26648290692934251</v>
      </c>
      <c r="C314">
        <v>0.51225372319171691</v>
      </c>
      <c r="D314">
        <v>1.233945490118648</v>
      </c>
      <c r="E314">
        <v>0.2457708162623744</v>
      </c>
      <c r="F314" s="18">
        <f t="shared" si="12"/>
        <v>4.1786674499819999E-4</v>
      </c>
      <c r="G314" s="18">
        <f t="shared" si="13"/>
        <v>6.9601595174844003E-2</v>
      </c>
      <c r="I314" s="6" t="s">
        <v>627</v>
      </c>
      <c r="J314" s="20">
        <v>4.1786674499819999E-4</v>
      </c>
      <c r="L314" s="2" t="str">
        <f>_xlfn.XLOOKUP(I314,Sheet!$B$2:$B$900,Sheet!$A$2:$A$900)</f>
        <v>PH</v>
      </c>
      <c r="M314" s="17">
        <f t="shared" si="14"/>
        <v>4.1786674499819999E-4</v>
      </c>
      <c r="P314" s="7"/>
      <c r="R314" s="6" t="s">
        <v>626</v>
      </c>
      <c r="S314" s="20">
        <v>6.9601595174844003E-2</v>
      </c>
      <c r="V314" s="12"/>
    </row>
    <row r="315" spans="1:22">
      <c r="A315" s="1" t="s">
        <v>628</v>
      </c>
      <c r="B315">
        <v>0.25912191634445292</v>
      </c>
      <c r="C315">
        <v>0.87291637324339444</v>
      </c>
      <c r="D315">
        <v>1.1919003751393329</v>
      </c>
      <c r="E315">
        <v>0.61379445689894152</v>
      </c>
      <c r="F315" s="18">
        <f t="shared" si="12"/>
        <v>3.2862254357899999E-4</v>
      </c>
      <c r="G315" s="18">
        <f t="shared" si="13"/>
        <v>6.9018958455741002E-3</v>
      </c>
      <c r="I315" s="6" t="s">
        <v>629</v>
      </c>
      <c r="J315" s="20">
        <v>3.2862254357899999E-4</v>
      </c>
      <c r="L315" s="2" t="str">
        <f>_xlfn.XLOOKUP(I315,Sheet!$B$2:$B$900,Sheet!$A$2:$A$900)</f>
        <v>PHM</v>
      </c>
      <c r="M315" s="17">
        <f t="shared" si="14"/>
        <v>3.2862254357899999E-4</v>
      </c>
      <c r="P315" s="7"/>
      <c r="R315" s="6" t="s">
        <v>628</v>
      </c>
      <c r="S315" s="20">
        <v>6.9018958455741002E-3</v>
      </c>
      <c r="V315" s="12"/>
    </row>
    <row r="316" spans="1:22">
      <c r="A316" s="1" t="s">
        <v>630</v>
      </c>
      <c r="B316">
        <v>0.210760696927943</v>
      </c>
      <c r="C316">
        <v>0.306861370733153</v>
      </c>
      <c r="D316">
        <v>0.91566676127205682</v>
      </c>
      <c r="E316">
        <v>9.6100673805210007E-2</v>
      </c>
      <c r="F316" s="18">
        <f t="shared" si="12"/>
        <v>2.418851636784E-4</v>
      </c>
      <c r="G316" s="18">
        <f t="shared" si="13"/>
        <v>6.1096334434494901E-2</v>
      </c>
      <c r="I316" s="6" t="s">
        <v>631</v>
      </c>
      <c r="J316" s="20">
        <v>2.418851636784E-4</v>
      </c>
      <c r="L316" s="2" t="str">
        <f>_xlfn.XLOOKUP(I316,Sheet!$B$2:$B$900,Sheet!$A$2:$A$900)</f>
        <v>PKG</v>
      </c>
      <c r="M316" s="17">
        <f t="shared" si="14"/>
        <v>2.418851636784E-4</v>
      </c>
      <c r="P316" s="7"/>
      <c r="R316" s="6" t="s">
        <v>630</v>
      </c>
      <c r="S316" s="20">
        <v>6.1096334434494901E-2</v>
      </c>
      <c r="V316" s="12"/>
    </row>
    <row r="317" spans="1:22">
      <c r="A317" s="1" t="s">
        <v>632</v>
      </c>
      <c r="B317">
        <v>0.26959759264265548</v>
      </c>
      <c r="C317">
        <v>0.2298325350832722</v>
      </c>
      <c r="D317">
        <v>1.2517362096461939</v>
      </c>
      <c r="E317">
        <v>-3.9765057559383372E-2</v>
      </c>
      <c r="F317" s="18">
        <f t="shared" si="12"/>
        <v>3.0280686297969999E-4</v>
      </c>
      <c r="G317" s="18">
        <f t="shared" si="13"/>
        <v>7.1139612711477396E-2</v>
      </c>
      <c r="I317" s="6" t="s">
        <v>633</v>
      </c>
      <c r="J317" s="20">
        <v>3.0280686297969999E-4</v>
      </c>
      <c r="L317" s="2" t="str">
        <f>_xlfn.XLOOKUP(I317,Sheet!$B$2:$B$900,Sheet!$A$2:$A$900)</f>
        <v>PLD</v>
      </c>
      <c r="M317" s="17">
        <f t="shared" si="14"/>
        <v>3.0280686297969999E-4</v>
      </c>
      <c r="P317" s="7"/>
      <c r="R317" s="6" t="s">
        <v>632</v>
      </c>
      <c r="S317" s="20">
        <v>7.1139612711477396E-2</v>
      </c>
      <c r="V317" s="12"/>
    </row>
    <row r="318" spans="1:22">
      <c r="A318" s="1" t="s">
        <v>634</v>
      </c>
      <c r="B318">
        <v>0.14871746081903181</v>
      </c>
      <c r="C318">
        <v>-5.3085068318720063E-3</v>
      </c>
      <c r="D318">
        <v>0.56128307258172605</v>
      </c>
      <c r="E318">
        <v>-0.15402596765090379</v>
      </c>
      <c r="F318" s="18">
        <f t="shared" si="12"/>
        <v>3.4376541814139998E-4</v>
      </c>
      <c r="G318" s="18">
        <f t="shared" si="13"/>
        <v>6.3867137276230806E-2</v>
      </c>
      <c r="I318" s="6" t="s">
        <v>635</v>
      </c>
      <c r="J318" s="20">
        <v>3.4376541814139998E-4</v>
      </c>
      <c r="L318" s="2" t="str">
        <f>_xlfn.XLOOKUP(I318,Sheet!$B$2:$B$900,Sheet!$A$2:$A$900)</f>
        <v>PM</v>
      </c>
      <c r="M318" s="17">
        <f t="shared" si="14"/>
        <v>3.4376541814139998E-4</v>
      </c>
      <c r="P318" s="7"/>
      <c r="R318" s="6" t="s">
        <v>634</v>
      </c>
      <c r="S318" s="20">
        <v>6.3867137276230806E-2</v>
      </c>
      <c r="V318" s="12"/>
    </row>
    <row r="319" spans="1:22">
      <c r="A319" s="1" t="s">
        <v>636</v>
      </c>
      <c r="B319">
        <v>0.29075816533138238</v>
      </c>
      <c r="C319">
        <v>7.536344398143302E-2</v>
      </c>
      <c r="D319">
        <v>1.372602919291499</v>
      </c>
      <c r="E319">
        <v>-0.21539472134994939</v>
      </c>
      <c r="F319" s="18">
        <f t="shared" si="12"/>
        <v>3.9557361884061313E-5</v>
      </c>
      <c r="G319" s="18">
        <f t="shared" si="13"/>
        <v>7.3400942012990494E-2</v>
      </c>
      <c r="I319" s="6" t="s">
        <v>637</v>
      </c>
      <c r="J319" s="20">
        <v>3.9557361884061313E-5</v>
      </c>
      <c r="L319" s="2" t="str">
        <f>_xlfn.XLOOKUP(I319,Sheet!$B$2:$B$900,Sheet!$A$2:$A$900)</f>
        <v>PNC</v>
      </c>
      <c r="M319" s="17">
        <f t="shared" si="14"/>
        <v>3.9557361884061313E-5</v>
      </c>
      <c r="P319" s="7"/>
      <c r="R319" s="6" t="s">
        <v>636</v>
      </c>
      <c r="S319" s="20">
        <v>7.3400942012990494E-2</v>
      </c>
      <c r="V319" s="12"/>
    </row>
    <row r="320" spans="1:22">
      <c r="A320" s="1" t="s">
        <v>638</v>
      </c>
      <c r="B320">
        <v>0.28839394496695259</v>
      </c>
      <c r="C320">
        <v>0.53511096632704969</v>
      </c>
      <c r="D320">
        <v>1.3590987698278461</v>
      </c>
      <c r="E320">
        <v>0.2467170213600971</v>
      </c>
      <c r="F320" s="18">
        <f t="shared" si="12"/>
        <v>-8.1916715814754496E-5</v>
      </c>
      <c r="G320" s="18">
        <f t="shared" si="13"/>
        <v>2.1298863811258902E-2</v>
      </c>
      <c r="I320" s="6" t="s">
        <v>639</v>
      </c>
      <c r="J320" s="20">
        <v>-8.1916715814754496E-5</v>
      </c>
      <c r="L320" s="2" t="str">
        <f>_xlfn.XLOOKUP(I320,Sheet!$B$2:$B$900,Sheet!$A$2:$A$900)</f>
        <v>PNR</v>
      </c>
      <c r="M320" s="17">
        <f t="shared" si="14"/>
        <v>-8.1916715814754496E-5</v>
      </c>
      <c r="P320" s="7"/>
      <c r="R320" s="6" t="s">
        <v>638</v>
      </c>
      <c r="S320" s="20">
        <v>2.1298863811258902E-2</v>
      </c>
      <c r="V320" s="12"/>
    </row>
    <row r="321" spans="1:22">
      <c r="A321" s="1" t="s">
        <v>640</v>
      </c>
      <c r="B321">
        <v>0.14863798251014879</v>
      </c>
      <c r="C321">
        <v>9.7868084406526057E-3</v>
      </c>
      <c r="D321">
        <v>0.56082910180200485</v>
      </c>
      <c r="E321">
        <v>-0.13885117406949621</v>
      </c>
      <c r="F321" s="18">
        <f t="shared" si="12"/>
        <v>-1.141155728994E-4</v>
      </c>
      <c r="G321" s="18">
        <f t="shared" si="13"/>
        <v>-6.6823932667790797E-2</v>
      </c>
      <c r="I321" s="6" t="s">
        <v>641</v>
      </c>
      <c r="J321" s="20">
        <v>-1.141155728994E-4</v>
      </c>
      <c r="L321" s="2" t="str">
        <f>_xlfn.XLOOKUP(I321,Sheet!$B$2:$B$900,Sheet!$A$2:$A$900)</f>
        <v>PNW</v>
      </c>
      <c r="M321" s="17">
        <f t="shared" si="14"/>
        <v>-1.141155728994E-4</v>
      </c>
      <c r="P321" s="7"/>
      <c r="R321" s="6" t="s">
        <v>640</v>
      </c>
      <c r="S321" s="20">
        <v>-6.6823932667790797E-2</v>
      </c>
      <c r="V321" s="12"/>
    </row>
    <row r="322" spans="1:22">
      <c r="A322" s="1" t="s">
        <v>642</v>
      </c>
      <c r="B322">
        <v>0.195152355592769</v>
      </c>
      <c r="C322">
        <v>-0.2275251068653141</v>
      </c>
      <c r="D322">
        <v>0.82651374599434047</v>
      </c>
      <c r="E322">
        <v>-0.42267746245808308</v>
      </c>
      <c r="F322" s="18">
        <f t="shared" ref="F322:F385" si="15">_xlfn.XLOOKUP(A322,$L$2:$L$900,$M$2:$M$900)</f>
        <v>8.5647060715509998E-4</v>
      </c>
      <c r="G322" s="18">
        <f t="shared" ref="G322:G385" si="16">_xlfn.XLOOKUP(A322,$R$2:$R$900,$S$2:$S$900)</f>
        <v>2.7487066967558201E-2</v>
      </c>
      <c r="I322" s="6" t="s">
        <v>643</v>
      </c>
      <c r="J322" s="20">
        <v>8.5647060715509998E-4</v>
      </c>
      <c r="L322" s="2" t="str">
        <f>_xlfn.XLOOKUP(I322,Sheet!$B$2:$B$900,Sheet!$A$2:$A$900)</f>
        <v>PODD</v>
      </c>
      <c r="M322" s="17">
        <f t="shared" ref="M322:M385" si="17">J322</f>
        <v>8.5647060715509998E-4</v>
      </c>
      <c r="P322" s="7"/>
      <c r="R322" s="6" t="s">
        <v>642</v>
      </c>
      <c r="S322" s="20">
        <v>2.7487066967558201E-2</v>
      </c>
      <c r="V322" s="12"/>
    </row>
    <row r="323" spans="1:22">
      <c r="A323" s="1" t="s">
        <v>644</v>
      </c>
      <c r="B323">
        <v>0.30357514587699191</v>
      </c>
      <c r="C323">
        <v>0.33938746381865398</v>
      </c>
      <c r="D323">
        <v>1.4458120090890081</v>
      </c>
      <c r="E323">
        <v>3.581231794166212E-2</v>
      </c>
      <c r="F323" s="18">
        <f t="shared" si="15"/>
        <v>4.7488244289870001E-4</v>
      </c>
      <c r="G323" s="18">
        <f t="shared" si="16"/>
        <v>6.0445669640451699E-2</v>
      </c>
      <c r="I323" s="6" t="s">
        <v>645</v>
      </c>
      <c r="J323" s="20">
        <v>4.7488244289870001E-4</v>
      </c>
      <c r="L323" s="2" t="str">
        <f>_xlfn.XLOOKUP(I323,Sheet!$B$2:$B$900,Sheet!$A$2:$A$900)</f>
        <v>POOL</v>
      </c>
      <c r="M323" s="17">
        <f t="shared" si="17"/>
        <v>4.7488244289870001E-4</v>
      </c>
      <c r="P323" s="7"/>
      <c r="R323" s="6" t="s">
        <v>644</v>
      </c>
      <c r="S323" s="20">
        <v>6.0445669640451699E-2</v>
      </c>
      <c r="V323" s="12"/>
    </row>
    <row r="324" spans="1:22">
      <c r="A324" s="1" t="s">
        <v>646</v>
      </c>
      <c r="B324">
        <v>0.26725014545888143</v>
      </c>
      <c r="C324">
        <v>0.22171225998345101</v>
      </c>
      <c r="D324">
        <v>1.2383278666234141</v>
      </c>
      <c r="E324">
        <v>-4.5537885475430362E-2</v>
      </c>
      <c r="F324" s="18">
        <f t="shared" si="15"/>
        <v>-8.8990589737058422E-5</v>
      </c>
      <c r="G324" s="18">
        <f t="shared" si="16"/>
        <v>5.3181885884480999E-3</v>
      </c>
      <c r="I324" s="6" t="s">
        <v>647</v>
      </c>
      <c r="J324" s="20">
        <v>-8.8990589737058422E-5</v>
      </c>
      <c r="L324" s="2" t="str">
        <f>_xlfn.XLOOKUP(I324,Sheet!$B$2:$B$900,Sheet!$A$2:$A$900)</f>
        <v>PPG</v>
      </c>
      <c r="M324" s="17">
        <f t="shared" si="17"/>
        <v>-8.8990589737058422E-5</v>
      </c>
      <c r="P324" s="7"/>
      <c r="R324" s="6" t="s">
        <v>646</v>
      </c>
      <c r="S324" s="20">
        <v>5.3181885884480999E-3</v>
      </c>
      <c r="V324" s="12"/>
    </row>
    <row r="325" spans="1:22">
      <c r="A325" s="1" t="s">
        <v>648</v>
      </c>
      <c r="B325">
        <v>0.16329977392632031</v>
      </c>
      <c r="C325">
        <v>-2.038962485637252E-2</v>
      </c>
      <c r="D325">
        <v>0.644575534946629</v>
      </c>
      <c r="E325">
        <v>-0.1836893987826928</v>
      </c>
      <c r="F325" s="18">
        <f t="shared" si="15"/>
        <v>-1.6748060324629999E-4</v>
      </c>
      <c r="G325" s="18">
        <f t="shared" si="16"/>
        <v>-1.04682688442173E-2</v>
      </c>
      <c r="I325" s="6" t="s">
        <v>649</v>
      </c>
      <c r="J325" s="20">
        <v>-1.6748060324629999E-4</v>
      </c>
      <c r="L325" s="2" t="str">
        <f>_xlfn.XLOOKUP(I325,Sheet!$B$2:$B$900,Sheet!$A$2:$A$900)</f>
        <v>PPL</v>
      </c>
      <c r="M325" s="17">
        <f t="shared" si="17"/>
        <v>-1.6748060324629999E-4</v>
      </c>
      <c r="P325" s="7"/>
      <c r="R325" s="6" t="s">
        <v>648</v>
      </c>
      <c r="S325" s="20">
        <v>-1.04682688442173E-2</v>
      </c>
      <c r="V325" s="12"/>
    </row>
    <row r="326" spans="1:22">
      <c r="A326" s="1" t="s">
        <v>650</v>
      </c>
      <c r="B326">
        <v>0.25120692424161528</v>
      </c>
      <c r="C326">
        <v>0.1260192803336222</v>
      </c>
      <c r="D326">
        <v>1.146690868458627</v>
      </c>
      <c r="E326">
        <v>-0.12518764390799311</v>
      </c>
      <c r="F326" s="18">
        <f t="shared" si="15"/>
        <v>2.3381742725829999E-4</v>
      </c>
      <c r="G326" s="18">
        <f t="shared" si="16"/>
        <v>9.7898835993945693E-2</v>
      </c>
      <c r="I326" s="6" t="s">
        <v>651</v>
      </c>
      <c r="J326" s="20">
        <v>2.3381742725829999E-4</v>
      </c>
      <c r="L326" s="2" t="str">
        <f>_xlfn.XLOOKUP(I326,Sheet!$B$2:$B$900,Sheet!$A$2:$A$900)</f>
        <v>PRU</v>
      </c>
      <c r="M326" s="17">
        <f t="shared" si="17"/>
        <v>2.3381742725829999E-4</v>
      </c>
      <c r="P326" s="7"/>
      <c r="R326" s="6" t="s">
        <v>650</v>
      </c>
      <c r="S326" s="20">
        <v>9.7898835993945693E-2</v>
      </c>
      <c r="V326" s="12"/>
    </row>
    <row r="327" spans="1:22">
      <c r="A327" s="1" t="s">
        <v>652</v>
      </c>
      <c r="B327">
        <v>0.19681779001116631</v>
      </c>
      <c r="C327">
        <v>0.15386783598313039</v>
      </c>
      <c r="D327">
        <v>0.83602651208261169</v>
      </c>
      <c r="E327">
        <v>-4.2949954028035892E-2</v>
      </c>
      <c r="F327" s="18">
        <f t="shared" si="15"/>
        <v>4.5423225582939998E-4</v>
      </c>
      <c r="G327" s="18">
        <f t="shared" si="16"/>
        <v>0.1005324273392619</v>
      </c>
      <c r="I327" s="6" t="s">
        <v>653</v>
      </c>
      <c r="J327" s="20">
        <v>4.5423225582939998E-4</v>
      </c>
      <c r="L327" s="2" t="str">
        <f>_xlfn.XLOOKUP(I327,Sheet!$B$2:$B$900,Sheet!$A$2:$A$900)</f>
        <v>PSA</v>
      </c>
      <c r="M327" s="17">
        <f t="shared" si="17"/>
        <v>4.5423225582939998E-4</v>
      </c>
      <c r="P327" s="7"/>
      <c r="R327" s="6" t="s">
        <v>652</v>
      </c>
      <c r="S327" s="20">
        <v>0.1005324273392619</v>
      </c>
      <c r="V327" s="12"/>
    </row>
    <row r="328" spans="1:22">
      <c r="A328" s="1" t="s">
        <v>654</v>
      </c>
      <c r="B328">
        <v>0.22467993693460189</v>
      </c>
      <c r="C328">
        <v>0.39813260204421003</v>
      </c>
      <c r="D328">
        <v>0.99517182784638603</v>
      </c>
      <c r="E328">
        <v>0.17345266510960811</v>
      </c>
      <c r="F328" s="18">
        <f t="shared" si="15"/>
        <v>5.6721918233920005E-4</v>
      </c>
      <c r="G328" s="18">
        <f t="shared" si="16"/>
        <v>5.4005613719468701E-2</v>
      </c>
      <c r="I328" s="6" t="s">
        <v>655</v>
      </c>
      <c r="J328" s="20">
        <v>5.6721918233920005E-4</v>
      </c>
      <c r="L328" s="2" t="str">
        <f>_xlfn.XLOOKUP(I328,Sheet!$B$2:$B$900,Sheet!$A$2:$A$900)</f>
        <v>PTC</v>
      </c>
      <c r="M328" s="17">
        <f t="shared" si="17"/>
        <v>5.6721918233920005E-4</v>
      </c>
      <c r="P328" s="7"/>
      <c r="R328" s="6" t="s">
        <v>654</v>
      </c>
      <c r="S328" s="20">
        <v>5.4005613719468701E-2</v>
      </c>
      <c r="V328" s="12"/>
    </row>
    <row r="329" spans="1:22">
      <c r="A329" s="1" t="s">
        <v>656</v>
      </c>
      <c r="B329">
        <v>0.24652629446861421</v>
      </c>
      <c r="C329">
        <v>0.45458034861178159</v>
      </c>
      <c r="D329">
        <v>1.1199556601042771</v>
      </c>
      <c r="E329">
        <v>0.20805405414316741</v>
      </c>
      <c r="F329" s="18">
        <f t="shared" si="15"/>
        <v>1.6278438069883001E-3</v>
      </c>
      <c r="G329" s="18">
        <f t="shared" si="16"/>
        <v>0.18014158480649209</v>
      </c>
      <c r="I329" s="6" t="s">
        <v>657</v>
      </c>
      <c r="J329" s="20">
        <v>1.6278438069883001E-3</v>
      </c>
      <c r="L329" s="2" t="str">
        <f>_xlfn.XLOOKUP(I329,Sheet!$B$2:$B$900,Sheet!$A$2:$A$900)</f>
        <v>PWR</v>
      </c>
      <c r="M329" s="17">
        <f t="shared" si="17"/>
        <v>1.6278438069883001E-3</v>
      </c>
      <c r="P329" s="7"/>
      <c r="R329" s="6" t="s">
        <v>656</v>
      </c>
      <c r="S329" s="20">
        <v>0.18014158480649209</v>
      </c>
      <c r="V329" s="12"/>
    </row>
    <row r="330" spans="1:22">
      <c r="A330" s="1" t="s">
        <v>658</v>
      </c>
      <c r="B330">
        <v>0.17523486719569731</v>
      </c>
      <c r="C330">
        <v>8.9362446766180437E-2</v>
      </c>
      <c r="D330">
        <v>0.71274738804339954</v>
      </c>
      <c r="E330">
        <v>-8.5872420429516816E-2</v>
      </c>
      <c r="F330" s="18">
        <f t="shared" si="15"/>
        <v>9.9603635310029992E-4</v>
      </c>
      <c r="G330" s="18">
        <f t="shared" si="16"/>
        <v>0.16939520850439249</v>
      </c>
      <c r="I330" s="6" t="s">
        <v>659</v>
      </c>
      <c r="J330" s="20">
        <v>9.9603635310029992E-4</v>
      </c>
      <c r="L330" s="2" t="str">
        <f>_xlfn.XLOOKUP(I330,Sheet!$B$2:$B$900,Sheet!$A$2:$A$900)</f>
        <v>PXD</v>
      </c>
      <c r="M330" s="17">
        <f t="shared" si="17"/>
        <v>9.9603635310029992E-4</v>
      </c>
      <c r="P330" s="7"/>
      <c r="R330" s="6" t="s">
        <v>658</v>
      </c>
      <c r="S330" s="20">
        <v>0.16939520850439249</v>
      </c>
      <c r="V330" s="12"/>
    </row>
    <row r="331" spans="1:22">
      <c r="A331" s="1" t="s">
        <v>660</v>
      </c>
      <c r="B331">
        <v>0.31063813642948068</v>
      </c>
      <c r="C331">
        <v>0.34973107755620753</v>
      </c>
      <c r="D331">
        <v>1.4861549828304501</v>
      </c>
      <c r="E331">
        <v>3.9092941126726788E-2</v>
      </c>
      <c r="F331" s="18">
        <f t="shared" si="15"/>
        <v>3.4766759204549999E-4</v>
      </c>
      <c r="G331" s="18">
        <f t="shared" si="16"/>
        <v>6.4789538152689105E-2</v>
      </c>
      <c r="I331" s="6" t="s">
        <v>661</v>
      </c>
      <c r="J331" s="20">
        <v>3.4766759204549999E-4</v>
      </c>
      <c r="L331" s="2" t="str">
        <f>_xlfn.XLOOKUP(I331,Sheet!$B$2:$B$900,Sheet!$A$2:$A$900)</f>
        <v>QCOM</v>
      </c>
      <c r="M331" s="17">
        <f t="shared" si="17"/>
        <v>3.4766759204549999E-4</v>
      </c>
      <c r="P331" s="7"/>
      <c r="R331" s="6" t="s">
        <v>660</v>
      </c>
      <c r="S331" s="20">
        <v>6.4789538152689105E-2</v>
      </c>
      <c r="V331" s="12"/>
    </row>
    <row r="332" spans="1:22">
      <c r="A332" s="1" t="s">
        <v>662</v>
      </c>
      <c r="B332">
        <v>0.32662548001224112</v>
      </c>
      <c r="C332">
        <v>1.029888092958912</v>
      </c>
      <c r="D332">
        <v>1.5774728144998491</v>
      </c>
      <c r="E332">
        <v>0.70326261294667136</v>
      </c>
      <c r="F332" s="18">
        <f t="shared" si="15"/>
        <v>-5.4855255398479998E-4</v>
      </c>
      <c r="G332" s="18">
        <f t="shared" si="16"/>
        <v>-0.1454256977062986</v>
      </c>
      <c r="I332" s="6" t="s">
        <v>663</v>
      </c>
      <c r="J332" s="20">
        <v>-5.4855255398479998E-4</v>
      </c>
      <c r="L332" s="2" t="str">
        <f>_xlfn.XLOOKUP(I332,Sheet!$B$2:$B$900,Sheet!$A$2:$A$900)</f>
        <v>RCL</v>
      </c>
      <c r="M332" s="17">
        <f t="shared" si="17"/>
        <v>-5.4855255398479998E-4</v>
      </c>
      <c r="P332" s="7"/>
      <c r="R332" s="6" t="s">
        <v>662</v>
      </c>
      <c r="S332" s="20">
        <v>-0.1454256977062986</v>
      </c>
      <c r="V332" s="12"/>
    </row>
    <row r="333" spans="1:22">
      <c r="A333" s="1" t="s">
        <v>664</v>
      </c>
      <c r="B333">
        <v>0.22868980981205431</v>
      </c>
      <c r="C333">
        <v>0.13848929030805171</v>
      </c>
      <c r="D333">
        <v>1.018075751474683</v>
      </c>
      <c r="E333">
        <v>-9.0200519504002596E-2</v>
      </c>
      <c r="F333" s="18">
        <f t="shared" si="15"/>
        <v>2.2620414928909999E-4</v>
      </c>
      <c r="G333" s="18">
        <f t="shared" si="16"/>
        <v>7.9432306721947801E-2</v>
      </c>
      <c r="I333" s="6" t="s">
        <v>665</v>
      </c>
      <c r="J333" s="20">
        <v>2.2620414928909999E-4</v>
      </c>
      <c r="L333" s="2" t="str">
        <f>_xlfn.XLOOKUP(I333,Sheet!$B$2:$B$900,Sheet!$A$2:$A$900)</f>
        <v>REG</v>
      </c>
      <c r="M333" s="17">
        <f t="shared" si="17"/>
        <v>2.2620414928909999E-4</v>
      </c>
      <c r="P333" s="7"/>
      <c r="R333" s="6" t="s">
        <v>664</v>
      </c>
      <c r="S333" s="20">
        <v>7.9432306721947801E-2</v>
      </c>
      <c r="V333" s="12"/>
    </row>
    <row r="334" spans="1:22">
      <c r="A334" s="1" t="s">
        <v>666</v>
      </c>
      <c r="B334">
        <v>0.1391380061033477</v>
      </c>
      <c r="C334">
        <v>0.22562005062704929</v>
      </c>
      <c r="D334">
        <v>0.50656635065208921</v>
      </c>
      <c r="E334">
        <v>8.648204452370159E-2</v>
      </c>
      <c r="F334" s="18">
        <f t="shared" si="15"/>
        <v>8.7920530830280005E-4</v>
      </c>
      <c r="G334" s="18">
        <f t="shared" si="16"/>
        <v>3.9187883758594097E-2</v>
      </c>
      <c r="I334" s="6" t="s">
        <v>667</v>
      </c>
      <c r="J334" s="20">
        <v>8.7920530830280005E-4</v>
      </c>
      <c r="L334" s="2" t="str">
        <f>_xlfn.XLOOKUP(I334,Sheet!$B$2:$B$900,Sheet!$A$2:$A$900)</f>
        <v>REGN</v>
      </c>
      <c r="M334" s="17">
        <f t="shared" si="17"/>
        <v>8.7920530830280005E-4</v>
      </c>
      <c r="P334" s="7"/>
      <c r="R334" s="6" t="s">
        <v>666</v>
      </c>
      <c r="S334" s="20">
        <v>3.9187883758594097E-2</v>
      </c>
      <c r="V334" s="12"/>
    </row>
    <row r="335" spans="1:22">
      <c r="A335" s="1" t="s">
        <v>668</v>
      </c>
      <c r="B335">
        <v>0.3248908576804076</v>
      </c>
      <c r="C335">
        <v>6.5067132074412282E-3</v>
      </c>
      <c r="D335">
        <v>1.5675648551638679</v>
      </c>
      <c r="E335">
        <v>-0.31838414447296642</v>
      </c>
      <c r="F335" s="18">
        <f t="shared" si="15"/>
        <v>5.069688428339E-4</v>
      </c>
      <c r="G335" s="18">
        <f t="shared" si="16"/>
        <v>0.11729001730351959</v>
      </c>
      <c r="I335" s="6" t="s">
        <v>669</v>
      </c>
      <c r="J335" s="20">
        <v>5.069688428339E-4</v>
      </c>
      <c r="L335" s="2" t="str">
        <f>_xlfn.XLOOKUP(I335,Sheet!$B$2:$B$900,Sheet!$A$2:$A$900)</f>
        <v>RF</v>
      </c>
      <c r="M335" s="17">
        <f t="shared" si="17"/>
        <v>5.069688428339E-4</v>
      </c>
      <c r="P335" s="7"/>
      <c r="R335" s="6" t="s">
        <v>668</v>
      </c>
      <c r="S335" s="20">
        <v>0.11729001730351959</v>
      </c>
      <c r="V335" s="12"/>
    </row>
    <row r="336" spans="1:22">
      <c r="A336" s="1" t="s">
        <v>670</v>
      </c>
      <c r="B336">
        <v>0.25323417709665341</v>
      </c>
      <c r="C336">
        <v>0.23511097530275429</v>
      </c>
      <c r="D336">
        <v>1.158270299025647</v>
      </c>
      <c r="E336">
        <v>-1.8123201793899091E-2</v>
      </c>
      <c r="F336" s="18">
        <f t="shared" si="15"/>
        <v>2.2870437750560001E-4</v>
      </c>
      <c r="G336" s="18">
        <f t="shared" si="16"/>
        <v>0.102560431737586</v>
      </c>
      <c r="I336" s="6" t="s">
        <v>671</v>
      </c>
      <c r="J336" s="20">
        <v>2.2870437750560001E-4</v>
      </c>
      <c r="L336" s="2" t="str">
        <f>_xlfn.XLOOKUP(I336,Sheet!$B$2:$B$900,Sheet!$A$2:$A$900)</f>
        <v>RHI</v>
      </c>
      <c r="M336" s="17">
        <f t="shared" si="17"/>
        <v>2.2870437750560001E-4</v>
      </c>
      <c r="P336" s="7"/>
      <c r="R336" s="6" t="s">
        <v>670</v>
      </c>
      <c r="S336" s="20">
        <v>0.102560431737586</v>
      </c>
      <c r="V336" s="12"/>
    </row>
    <row r="337" spans="1:22">
      <c r="A337" s="1" t="s">
        <v>672</v>
      </c>
      <c r="B337">
        <v>0.24272860418161099</v>
      </c>
      <c r="C337">
        <v>9.8359353813629924E-2</v>
      </c>
      <c r="D337">
        <v>1.0982636985494481</v>
      </c>
      <c r="E337">
        <v>-0.14436925036798109</v>
      </c>
      <c r="F337" s="18">
        <f t="shared" si="15"/>
        <v>7.4124924859999999E-4</v>
      </c>
      <c r="G337" s="18">
        <f t="shared" si="16"/>
        <v>0.13922698400230979</v>
      </c>
      <c r="I337" s="6" t="s">
        <v>673</v>
      </c>
      <c r="J337" s="20">
        <v>7.4124924859999999E-4</v>
      </c>
      <c r="L337" s="2" t="str">
        <f>_xlfn.XLOOKUP(I337,Sheet!$B$2:$B$900,Sheet!$A$2:$A$900)</f>
        <v>RJF</v>
      </c>
      <c r="M337" s="17">
        <f t="shared" si="17"/>
        <v>7.4124924859999999E-4</v>
      </c>
      <c r="P337" s="7"/>
      <c r="R337" s="6" t="s">
        <v>672</v>
      </c>
      <c r="S337" s="20">
        <v>0.13922698400230979</v>
      </c>
      <c r="V337" s="12"/>
    </row>
    <row r="338" spans="1:22">
      <c r="A338" s="1" t="s">
        <v>674</v>
      </c>
      <c r="B338">
        <v>0.23625812330930779</v>
      </c>
      <c r="C338">
        <v>0.37274655802700929</v>
      </c>
      <c r="D338">
        <v>1.06130507061615</v>
      </c>
      <c r="E338">
        <v>0.1364884347177015</v>
      </c>
      <c r="F338" s="18">
        <f t="shared" si="15"/>
        <v>6.8229455885564813E-6</v>
      </c>
      <c r="G338" s="18">
        <f t="shared" si="16"/>
        <v>2.1378254123582699E-2</v>
      </c>
      <c r="I338" s="6" t="s">
        <v>675</v>
      </c>
      <c r="J338" s="20">
        <v>6.8229455885564813E-6</v>
      </c>
      <c r="L338" s="2" t="str">
        <f>_xlfn.XLOOKUP(I338,Sheet!$B$2:$B$900,Sheet!$A$2:$A$900)</f>
        <v>RL</v>
      </c>
      <c r="M338" s="17">
        <f t="shared" si="17"/>
        <v>6.8229455885564813E-6</v>
      </c>
      <c r="P338" s="7"/>
      <c r="R338" s="6" t="s">
        <v>674</v>
      </c>
      <c r="S338" s="20">
        <v>2.1378254123582699E-2</v>
      </c>
      <c r="V338" s="12"/>
    </row>
    <row r="339" spans="1:22">
      <c r="A339" s="1" t="s">
        <v>676</v>
      </c>
      <c r="B339">
        <v>0.21353011420433621</v>
      </c>
      <c r="C339">
        <v>-0.12675037252749749</v>
      </c>
      <c r="D339">
        <v>0.93148534797839999</v>
      </c>
      <c r="E339">
        <v>-0.3402804867318337</v>
      </c>
      <c r="F339" s="18">
        <f t="shared" si="15"/>
        <v>3.5558543328089999E-4</v>
      </c>
      <c r="G339" s="18">
        <f t="shared" si="16"/>
        <v>4.7712569739672403E-2</v>
      </c>
      <c r="I339" s="6" t="s">
        <v>677</v>
      </c>
      <c r="J339" s="20">
        <v>3.5558543328089999E-4</v>
      </c>
      <c r="L339" s="2" t="str">
        <f>_xlfn.XLOOKUP(I339,Sheet!$B$2:$B$900,Sheet!$A$2:$A$900)</f>
        <v>RMD</v>
      </c>
      <c r="M339" s="17">
        <f t="shared" si="17"/>
        <v>3.5558543328089999E-4</v>
      </c>
      <c r="P339" s="7"/>
      <c r="R339" s="6" t="s">
        <v>676</v>
      </c>
      <c r="S339" s="20">
        <v>4.7712569739672403E-2</v>
      </c>
      <c r="V339" s="12"/>
    </row>
    <row r="340" spans="1:22">
      <c r="A340" s="1" t="s">
        <v>678</v>
      </c>
      <c r="B340">
        <v>0.27368059395983801</v>
      </c>
      <c r="C340">
        <v>0.24058184402436739</v>
      </c>
      <c r="D340">
        <v>1.275057834346276</v>
      </c>
      <c r="E340">
        <v>-3.3098749935470573E-2</v>
      </c>
      <c r="F340" s="18">
        <f t="shared" si="15"/>
        <v>2.8372834385549997E-4</v>
      </c>
      <c r="G340" s="18">
        <f t="shared" si="16"/>
        <v>3.0032203956494599E-2</v>
      </c>
      <c r="I340" s="6" t="s">
        <v>679</v>
      </c>
      <c r="J340" s="20">
        <v>2.8372834385549997E-4</v>
      </c>
      <c r="L340" s="2" t="str">
        <f>_xlfn.XLOOKUP(I340,Sheet!$B$2:$B$900,Sheet!$A$2:$A$900)</f>
        <v>ROK</v>
      </c>
      <c r="M340" s="17">
        <f t="shared" si="17"/>
        <v>2.8372834385549997E-4</v>
      </c>
      <c r="P340" s="7"/>
      <c r="R340" s="6" t="s">
        <v>678</v>
      </c>
      <c r="S340" s="20">
        <v>3.0032203956494599E-2</v>
      </c>
      <c r="V340" s="12"/>
    </row>
    <row r="341" spans="1:22">
      <c r="A341" s="1" t="s">
        <v>680</v>
      </c>
      <c r="B341">
        <v>0.1587827048233853</v>
      </c>
      <c r="C341">
        <v>0.2182758014640834</v>
      </c>
      <c r="D341">
        <v>0.61877456595853131</v>
      </c>
      <c r="E341">
        <v>5.9493096640698163E-2</v>
      </c>
      <c r="F341" s="18">
        <f t="shared" si="15"/>
        <v>6.3981943644399999E-4</v>
      </c>
      <c r="G341" s="18">
        <f t="shared" si="16"/>
        <v>2.75498829168048E-2</v>
      </c>
      <c r="I341" s="6" t="s">
        <v>681</v>
      </c>
      <c r="J341" s="20">
        <v>6.3981943644399999E-4</v>
      </c>
      <c r="L341" s="2" t="str">
        <f>_xlfn.XLOOKUP(I341,Sheet!$B$2:$B$900,Sheet!$A$2:$A$900)</f>
        <v>ROL</v>
      </c>
      <c r="M341" s="17">
        <f t="shared" si="17"/>
        <v>6.3981943644399999E-4</v>
      </c>
      <c r="P341" s="7"/>
      <c r="R341" s="6" t="s">
        <v>680</v>
      </c>
      <c r="S341" s="20">
        <v>2.75498829168048E-2</v>
      </c>
      <c r="V341" s="12"/>
    </row>
    <row r="342" spans="1:22">
      <c r="A342" s="1" t="s">
        <v>682</v>
      </c>
      <c r="B342">
        <v>0.1835481286373804</v>
      </c>
      <c r="C342">
        <v>0.25042859030418091</v>
      </c>
      <c r="D342">
        <v>0.76023176248156066</v>
      </c>
      <c r="E342">
        <v>6.6880461666800423E-2</v>
      </c>
      <c r="F342" s="18">
        <f t="shared" si="15"/>
        <v>1.066538196795E-4</v>
      </c>
      <c r="G342" s="18">
        <f t="shared" si="16"/>
        <v>-1.6333677249558999E-3</v>
      </c>
      <c r="I342" s="6" t="s">
        <v>683</v>
      </c>
      <c r="J342" s="20">
        <v>1.066538196795E-4</v>
      </c>
      <c r="L342" s="2" t="str">
        <f>_xlfn.XLOOKUP(I342,Sheet!$B$2:$B$900,Sheet!$A$2:$A$900)</f>
        <v>ROP</v>
      </c>
      <c r="M342" s="17">
        <f t="shared" si="17"/>
        <v>1.066538196795E-4</v>
      </c>
      <c r="P342" s="7"/>
      <c r="R342" s="6" t="s">
        <v>682</v>
      </c>
      <c r="S342" s="20">
        <v>-1.6333677249558999E-3</v>
      </c>
      <c r="V342" s="12"/>
    </row>
    <row r="343" spans="1:22">
      <c r="A343" s="1" t="s">
        <v>684</v>
      </c>
      <c r="B343">
        <v>0.18953526657738501</v>
      </c>
      <c r="C343">
        <v>0.20917280849900699</v>
      </c>
      <c r="D343">
        <v>0.79442959226839027</v>
      </c>
      <c r="E343">
        <v>1.9637541921622041E-2</v>
      </c>
      <c r="F343" s="18">
        <f t="shared" si="15"/>
        <v>5.7818669943909113E-5</v>
      </c>
      <c r="G343" s="18">
        <f t="shared" si="16"/>
        <v>-6.6703037893523304E-2</v>
      </c>
      <c r="I343" s="6" t="s">
        <v>685</v>
      </c>
      <c r="J343" s="20">
        <v>5.7818669943909113E-5</v>
      </c>
      <c r="L343" s="2" t="str">
        <f>_xlfn.XLOOKUP(I343,Sheet!$B$2:$B$900,Sheet!$A$2:$A$900)</f>
        <v>ROST</v>
      </c>
      <c r="M343" s="17">
        <f t="shared" si="17"/>
        <v>5.7818669943909113E-5</v>
      </c>
      <c r="P343" s="7"/>
      <c r="R343" s="6" t="s">
        <v>684</v>
      </c>
      <c r="S343" s="20">
        <v>-6.6703037893523304E-2</v>
      </c>
      <c r="V343" s="12"/>
    </row>
    <row r="344" spans="1:22">
      <c r="A344" s="1" t="s">
        <v>686</v>
      </c>
      <c r="B344">
        <v>0.1039550195940844</v>
      </c>
      <c r="C344">
        <v>0.271849857146366</v>
      </c>
      <c r="D344">
        <v>0.30560525770703512</v>
      </c>
      <c r="E344">
        <v>0.1678948375522816</v>
      </c>
      <c r="F344" s="18">
        <f t="shared" si="15"/>
        <v>4.0021899091580003E-4</v>
      </c>
      <c r="G344" s="18">
        <f t="shared" si="16"/>
        <v>9.4386078201255399E-2</v>
      </c>
      <c r="I344" s="6" t="s">
        <v>687</v>
      </c>
      <c r="J344" s="20">
        <v>4.0021899091580003E-4</v>
      </c>
      <c r="L344" s="2" t="str">
        <f>_xlfn.XLOOKUP(I344,Sheet!$B$2:$B$900,Sheet!$A$2:$A$900)</f>
        <v>RSG</v>
      </c>
      <c r="M344" s="17">
        <f t="shared" si="17"/>
        <v>4.0021899091580003E-4</v>
      </c>
      <c r="P344" s="7"/>
      <c r="R344" s="6" t="s">
        <v>686</v>
      </c>
      <c r="S344" s="20">
        <v>9.4386078201255399E-2</v>
      </c>
      <c r="V344" s="12"/>
    </row>
    <row r="345" spans="1:22">
      <c r="A345" s="1" t="s">
        <v>688</v>
      </c>
      <c r="B345">
        <v>0.14343405887086219</v>
      </c>
      <c r="C345">
        <v>-0.12747581104066169</v>
      </c>
      <c r="D345">
        <v>0.53110490025139723</v>
      </c>
      <c r="E345">
        <v>-0.27090986991152388</v>
      </c>
      <c r="F345" s="18">
        <f t="shared" si="15"/>
        <v>1.0269470444049999E-4</v>
      </c>
      <c r="G345" s="18">
        <f t="shared" si="16"/>
        <v>6.7918002175898898E-2</v>
      </c>
      <c r="I345" s="6" t="s">
        <v>689</v>
      </c>
      <c r="J345" s="20">
        <v>1.0269470444049999E-4</v>
      </c>
      <c r="L345" s="2" t="str">
        <f>_xlfn.XLOOKUP(I345,Sheet!$B$2:$B$900,Sheet!$A$2:$A$900)</f>
        <v>RTX</v>
      </c>
      <c r="M345" s="17">
        <f t="shared" si="17"/>
        <v>1.0269470444049999E-4</v>
      </c>
      <c r="P345" s="7"/>
      <c r="R345" s="6" t="s">
        <v>688</v>
      </c>
      <c r="S345" s="20">
        <v>6.7918002175898898E-2</v>
      </c>
      <c r="V345" s="12"/>
    </row>
    <row r="346" spans="1:22">
      <c r="A346" s="1" t="s">
        <v>690</v>
      </c>
      <c r="B346">
        <v>0.202104333461924</v>
      </c>
      <c r="C346">
        <v>-0.19335479386249191</v>
      </c>
      <c r="D346">
        <v>0.86622262830731267</v>
      </c>
      <c r="E346">
        <v>-0.3954591273244159</v>
      </c>
      <c r="F346" s="18">
        <f t="shared" si="15"/>
        <v>4.0578696435210001E-4</v>
      </c>
      <c r="G346" s="18">
        <f t="shared" si="16"/>
        <v>6.6077536872918605E-2</v>
      </c>
      <c r="I346" s="6" t="s">
        <v>691</v>
      </c>
      <c r="J346" s="20">
        <v>4.0578696435210001E-4</v>
      </c>
      <c r="L346" s="2" t="str">
        <f>_xlfn.XLOOKUP(I346,Sheet!$B$2:$B$900,Sheet!$A$2:$A$900)</f>
        <v>RVTY</v>
      </c>
      <c r="M346" s="17">
        <f t="shared" si="17"/>
        <v>4.0578696435210001E-4</v>
      </c>
      <c r="P346" s="7"/>
      <c r="R346" s="6" t="s">
        <v>690</v>
      </c>
      <c r="S346" s="20">
        <v>6.6077536872918605E-2</v>
      </c>
      <c r="V346" s="12"/>
    </row>
    <row r="347" spans="1:22">
      <c r="A347" s="1" t="s">
        <v>692</v>
      </c>
      <c r="B347">
        <v>0.24382995075913841</v>
      </c>
      <c r="C347">
        <v>-4.0003139099635147E-2</v>
      </c>
      <c r="D347">
        <v>1.104554461042647</v>
      </c>
      <c r="E347">
        <v>-0.28383308985877348</v>
      </c>
      <c r="F347" s="18">
        <f t="shared" si="15"/>
        <v>1.6245701531469999E-4</v>
      </c>
      <c r="G347" s="18">
        <f t="shared" si="16"/>
        <v>-2.3911643319992999E-3</v>
      </c>
      <c r="I347" s="6" t="s">
        <v>693</v>
      </c>
      <c r="J347" s="20">
        <v>1.6245701531469999E-4</v>
      </c>
      <c r="L347" s="2" t="str">
        <f>_xlfn.XLOOKUP(I347,Sheet!$B$2:$B$900,Sheet!$A$2:$A$900)</f>
        <v>SBAC</v>
      </c>
      <c r="M347" s="17">
        <f t="shared" si="17"/>
        <v>1.6245701531469999E-4</v>
      </c>
      <c r="P347" s="7"/>
      <c r="R347" s="6" t="s">
        <v>692</v>
      </c>
      <c r="S347" s="20">
        <v>-2.3911643319992999E-3</v>
      </c>
      <c r="V347" s="12"/>
    </row>
    <row r="348" spans="1:22">
      <c r="A348" s="1" t="s">
        <v>694</v>
      </c>
      <c r="B348">
        <v>0.21421818668090559</v>
      </c>
      <c r="C348">
        <v>1.346515741885412E-2</v>
      </c>
      <c r="D348">
        <v>0.93541553727260318</v>
      </c>
      <c r="E348">
        <v>-0.20075302926205149</v>
      </c>
      <c r="F348" s="18">
        <f t="shared" si="15"/>
        <v>1.010311879134E-4</v>
      </c>
      <c r="G348" s="18">
        <f t="shared" si="16"/>
        <v>-3.6762504360415998E-3</v>
      </c>
      <c r="I348" s="6" t="s">
        <v>695</v>
      </c>
      <c r="J348" s="20">
        <v>1.010311879134E-4</v>
      </c>
      <c r="L348" s="2" t="str">
        <f>_xlfn.XLOOKUP(I348,Sheet!$B$2:$B$900,Sheet!$A$2:$A$900)</f>
        <v>SBUX</v>
      </c>
      <c r="M348" s="17">
        <f t="shared" si="17"/>
        <v>1.010311879134E-4</v>
      </c>
      <c r="P348" s="7"/>
      <c r="R348" s="6" t="s">
        <v>694</v>
      </c>
      <c r="S348" s="20">
        <v>-3.6762504360415998E-3</v>
      </c>
      <c r="V348" s="12"/>
    </row>
    <row r="349" spans="1:22">
      <c r="A349" s="1" t="s">
        <v>696</v>
      </c>
      <c r="B349">
        <v>0.28339498161815402</v>
      </c>
      <c r="C349">
        <v>-8.5436528712151794E-2</v>
      </c>
      <c r="D349">
        <v>1.3305452774203059</v>
      </c>
      <c r="E349">
        <v>-0.36883151033030581</v>
      </c>
      <c r="F349" s="18">
        <f t="shared" si="15"/>
        <v>7.450605448442E-4</v>
      </c>
      <c r="G349" s="18">
        <f t="shared" si="16"/>
        <v>0.1258974978162179</v>
      </c>
      <c r="I349" s="6" t="s">
        <v>697</v>
      </c>
      <c r="J349" s="20">
        <v>7.450605448442E-4</v>
      </c>
      <c r="L349" s="2" t="str">
        <f>_xlfn.XLOOKUP(I349,Sheet!$B$2:$B$900,Sheet!$A$2:$A$900)</f>
        <v>SCHW</v>
      </c>
      <c r="M349" s="17">
        <f t="shared" si="17"/>
        <v>7.450605448442E-4</v>
      </c>
      <c r="P349" s="7"/>
      <c r="R349" s="6" t="s">
        <v>696</v>
      </c>
      <c r="S349" s="20">
        <v>0.1258974978162179</v>
      </c>
      <c r="V349" s="12"/>
    </row>
    <row r="350" spans="1:22">
      <c r="A350" s="1" t="s">
        <v>698</v>
      </c>
      <c r="B350">
        <v>0.24899412903010401</v>
      </c>
      <c r="C350">
        <v>0.31470779382377811</v>
      </c>
      <c r="D350">
        <v>1.134051641710442</v>
      </c>
      <c r="E350">
        <v>6.5713664793674159E-2</v>
      </c>
      <c r="F350" s="18">
        <f t="shared" si="15"/>
        <v>2.306615282822E-4</v>
      </c>
      <c r="G350" s="18">
        <f t="shared" si="16"/>
        <v>3.4433150393046903E-2</v>
      </c>
      <c r="I350" s="6" t="s">
        <v>699</v>
      </c>
      <c r="J350" s="20">
        <v>2.306615282822E-4</v>
      </c>
      <c r="L350" s="2" t="str">
        <f>_xlfn.XLOOKUP(I350,Sheet!$B$2:$B$900,Sheet!$A$2:$A$900)</f>
        <v>SHW</v>
      </c>
      <c r="M350" s="17">
        <f t="shared" si="17"/>
        <v>2.306615282822E-4</v>
      </c>
      <c r="P350" s="7"/>
      <c r="R350" s="6" t="s">
        <v>698</v>
      </c>
      <c r="S350" s="20">
        <v>3.4433150393046903E-2</v>
      </c>
      <c r="V350" s="12"/>
    </row>
    <row r="351" spans="1:22">
      <c r="A351" s="1" t="s">
        <v>700</v>
      </c>
      <c r="B351">
        <v>8.4517185334092998E-2</v>
      </c>
      <c r="C351">
        <v>-0.1771057587855196</v>
      </c>
      <c r="D351">
        <v>0.19457862793686961</v>
      </c>
      <c r="E351">
        <v>-0.26162294411961262</v>
      </c>
      <c r="F351" s="18">
        <f t="shared" si="15"/>
        <v>6.6854310781909996E-4</v>
      </c>
      <c r="G351" s="18">
        <f t="shared" si="16"/>
        <v>5.2489267024865699E-2</v>
      </c>
      <c r="I351" s="6" t="s">
        <v>701</v>
      </c>
      <c r="J351" s="20">
        <v>6.6854310781909996E-4</v>
      </c>
      <c r="L351" s="2" t="str">
        <f>_xlfn.XLOOKUP(I351,Sheet!$B$2:$B$900,Sheet!$A$2:$A$900)</f>
        <v>SJM</v>
      </c>
      <c r="M351" s="17">
        <f t="shared" si="17"/>
        <v>6.6854310781909996E-4</v>
      </c>
      <c r="P351" s="7"/>
      <c r="R351" s="6" t="s">
        <v>700</v>
      </c>
      <c r="S351" s="20">
        <v>5.2489267024865699E-2</v>
      </c>
      <c r="V351" s="12"/>
    </row>
    <row r="352" spans="1:22">
      <c r="A352" s="1" t="s">
        <v>702</v>
      </c>
      <c r="B352">
        <v>0.18571237708571289</v>
      </c>
      <c r="C352">
        <v>4.8261977620953189E-2</v>
      </c>
      <c r="D352">
        <v>0.77259369581166693</v>
      </c>
      <c r="E352">
        <v>-0.13745039946475979</v>
      </c>
      <c r="F352" s="18">
        <f t="shared" si="15"/>
        <v>7.4155399121949997E-4</v>
      </c>
      <c r="G352" s="18">
        <f t="shared" si="16"/>
        <v>0.1441425064545688</v>
      </c>
      <c r="I352" s="6" t="s">
        <v>703</v>
      </c>
      <c r="J352" s="20">
        <v>7.4155399121949997E-4</v>
      </c>
      <c r="L352" s="2" t="str">
        <f>_xlfn.XLOOKUP(I352,Sheet!$B$2:$B$900,Sheet!$A$2:$A$900)</f>
        <v>SLB</v>
      </c>
      <c r="M352" s="17">
        <f t="shared" si="17"/>
        <v>7.4155399121949997E-4</v>
      </c>
      <c r="P352" s="7"/>
      <c r="R352" s="6" t="s">
        <v>702</v>
      </c>
      <c r="S352" s="20">
        <v>0.1441425064545688</v>
      </c>
      <c r="V352" s="12"/>
    </row>
    <row r="353" spans="1:22">
      <c r="A353" s="1" t="s">
        <v>704</v>
      </c>
      <c r="B353">
        <v>0.20176389376083781</v>
      </c>
      <c r="C353">
        <v>0.28319895584014892</v>
      </c>
      <c r="D353">
        <v>0.86427807665891376</v>
      </c>
      <c r="E353">
        <v>8.1435062079311116E-2</v>
      </c>
      <c r="F353" s="18">
        <f t="shared" si="15"/>
        <v>4.1349967706399998E-4</v>
      </c>
      <c r="G353" s="18">
        <f t="shared" si="16"/>
        <v>8.3249212601282901E-2</v>
      </c>
      <c r="I353" s="6" t="s">
        <v>705</v>
      </c>
      <c r="J353" s="20">
        <v>4.1349967706399998E-4</v>
      </c>
      <c r="L353" s="2" t="str">
        <f>_xlfn.XLOOKUP(I353,Sheet!$B$2:$B$900,Sheet!$A$2:$A$900)</f>
        <v>SNA</v>
      </c>
      <c r="M353" s="17">
        <f t="shared" si="17"/>
        <v>4.1349967706399998E-4</v>
      </c>
      <c r="P353" s="7"/>
      <c r="R353" s="6" t="s">
        <v>704</v>
      </c>
      <c r="S353" s="20">
        <v>8.3249212601282901E-2</v>
      </c>
      <c r="V353" s="12"/>
    </row>
    <row r="354" spans="1:22">
      <c r="A354" s="1" t="s">
        <v>706</v>
      </c>
      <c r="B354">
        <v>0.26685109338338109</v>
      </c>
      <c r="C354">
        <v>0.51506187897871281</v>
      </c>
      <c r="D354">
        <v>1.2360485279659801</v>
      </c>
      <c r="E354">
        <v>0.24821078559533169</v>
      </c>
      <c r="F354" s="18">
        <f t="shared" si="15"/>
        <v>9.7553881931309997E-4</v>
      </c>
      <c r="G354" s="18">
        <f t="shared" si="16"/>
        <v>0.1074066675686996</v>
      </c>
      <c r="I354" s="6" t="s">
        <v>707</v>
      </c>
      <c r="J354" s="20">
        <v>9.7553881931309997E-4</v>
      </c>
      <c r="L354" s="2" t="str">
        <f>_xlfn.XLOOKUP(I354,Sheet!$B$2:$B$900,Sheet!$A$2:$A$900)</f>
        <v>SNPS</v>
      </c>
      <c r="M354" s="17">
        <f t="shared" si="17"/>
        <v>9.7553881931309997E-4</v>
      </c>
      <c r="P354" s="7"/>
      <c r="R354" s="6" t="s">
        <v>706</v>
      </c>
      <c r="S354" s="20">
        <v>0.1074066675686996</v>
      </c>
      <c r="V354" s="12"/>
    </row>
    <row r="355" spans="1:22">
      <c r="A355" s="1" t="s">
        <v>708</v>
      </c>
      <c r="B355">
        <v>0.1384565622424746</v>
      </c>
      <c r="C355">
        <v>3.9432949065281053E-2</v>
      </c>
      <c r="D355">
        <v>0.50267402323338917</v>
      </c>
      <c r="E355">
        <v>-9.902361317719352E-2</v>
      </c>
      <c r="F355" s="18">
        <f t="shared" si="15"/>
        <v>2.3778300289429999E-4</v>
      </c>
      <c r="G355" s="18">
        <f t="shared" si="16"/>
        <v>5.0807871227675702E-2</v>
      </c>
      <c r="I355" s="6" t="s">
        <v>709</v>
      </c>
      <c r="J355" s="20">
        <v>2.3778300289429999E-4</v>
      </c>
      <c r="L355" s="2" t="str">
        <f>_xlfn.XLOOKUP(I355,Sheet!$B$2:$B$900,Sheet!$A$2:$A$900)</f>
        <v>SO</v>
      </c>
      <c r="M355" s="17">
        <f t="shared" si="17"/>
        <v>2.3778300289429999E-4</v>
      </c>
      <c r="P355" s="7"/>
      <c r="R355" s="6" t="s">
        <v>708</v>
      </c>
      <c r="S355" s="20">
        <v>5.0807871227675702E-2</v>
      </c>
      <c r="V355" s="12"/>
    </row>
    <row r="356" spans="1:22">
      <c r="A356" s="1" t="s">
        <v>710</v>
      </c>
      <c r="B356">
        <v>0.24672140549826799</v>
      </c>
      <c r="C356">
        <v>0.28804212052352141</v>
      </c>
      <c r="D356">
        <v>1.1210701114245061</v>
      </c>
      <c r="E356">
        <v>4.1320715025253363E-2</v>
      </c>
      <c r="F356" s="18">
        <f t="shared" si="15"/>
        <v>2.0855742075190001E-4</v>
      </c>
      <c r="G356" s="18">
        <f t="shared" si="16"/>
        <v>8.33029426367181E-2</v>
      </c>
      <c r="I356" s="6" t="s">
        <v>711</v>
      </c>
      <c r="J356" s="20">
        <v>2.0855742075190001E-4</v>
      </c>
      <c r="L356" s="2" t="str">
        <f>_xlfn.XLOOKUP(I356,Sheet!$B$2:$B$900,Sheet!$A$2:$A$900)</f>
        <v>SPG</v>
      </c>
      <c r="M356" s="17">
        <f t="shared" si="17"/>
        <v>2.0855742075190001E-4</v>
      </c>
      <c r="P356" s="7"/>
      <c r="R356" s="6" t="s">
        <v>710</v>
      </c>
      <c r="S356" s="20">
        <v>8.33029426367181E-2</v>
      </c>
      <c r="V356" s="12"/>
    </row>
    <row r="357" spans="1:22">
      <c r="A357" s="1" t="s">
        <v>712</v>
      </c>
      <c r="B357">
        <v>0.26509487487037792</v>
      </c>
      <c r="C357">
        <v>0.30772815506456191</v>
      </c>
      <c r="D357">
        <v>1.226017213775795</v>
      </c>
      <c r="E357">
        <v>4.2633280194183942E-2</v>
      </c>
      <c r="F357" s="18">
        <f t="shared" si="15"/>
        <v>1.55189572626E-4</v>
      </c>
      <c r="G357" s="18">
        <f t="shared" si="16"/>
        <v>1.4165779660221801E-2</v>
      </c>
      <c r="I357" s="6" t="s">
        <v>713</v>
      </c>
      <c r="J357" s="20">
        <v>1.55189572626E-4</v>
      </c>
      <c r="L357" s="2" t="str">
        <f>_xlfn.XLOOKUP(I357,Sheet!$B$2:$B$900,Sheet!$A$2:$A$900)</f>
        <v>SPGI</v>
      </c>
      <c r="M357" s="17">
        <f t="shared" si="17"/>
        <v>1.55189572626E-4</v>
      </c>
      <c r="P357" s="7"/>
      <c r="R357" s="6" t="s">
        <v>712</v>
      </c>
      <c r="S357" s="20">
        <v>1.4165779660221801E-2</v>
      </c>
      <c r="V357" s="12"/>
    </row>
    <row r="358" spans="1:22">
      <c r="A358" s="1" t="s">
        <v>714</v>
      </c>
      <c r="B358">
        <v>0.17647420486152221</v>
      </c>
      <c r="C358">
        <v>3.471634910283794E-2</v>
      </c>
      <c r="D358">
        <v>0.71982633945039765</v>
      </c>
      <c r="E358">
        <v>-0.14175785575868419</v>
      </c>
      <c r="F358" s="18">
        <f t="shared" si="15"/>
        <v>2.2113638504330001E-4</v>
      </c>
      <c r="G358" s="18">
        <f t="shared" si="16"/>
        <v>6.3699362602215204E-2</v>
      </c>
      <c r="I358" s="6" t="s">
        <v>715</v>
      </c>
      <c r="J358" s="20">
        <v>2.2113638504330001E-4</v>
      </c>
      <c r="L358" s="2" t="str">
        <f>_xlfn.XLOOKUP(I358,Sheet!$B$2:$B$900,Sheet!$A$2:$A$900)</f>
        <v>SRE</v>
      </c>
      <c r="M358" s="17">
        <f t="shared" si="17"/>
        <v>2.2113638504330001E-4</v>
      </c>
      <c r="P358" s="7"/>
      <c r="R358" s="6" t="s">
        <v>714</v>
      </c>
      <c r="S358" s="20">
        <v>6.3699362602215204E-2</v>
      </c>
      <c r="V358" s="12"/>
    </row>
    <row r="359" spans="1:22">
      <c r="A359" s="1" t="s">
        <v>716</v>
      </c>
      <c r="B359">
        <v>0.21543938869234969</v>
      </c>
      <c r="C359">
        <v>0.2192330767694419</v>
      </c>
      <c r="D359">
        <v>0.9423908999485916</v>
      </c>
      <c r="E359">
        <v>3.7936880770921828E-3</v>
      </c>
      <c r="F359" s="18">
        <f t="shared" si="15"/>
        <v>1.8426388171770001E-4</v>
      </c>
      <c r="G359" s="18">
        <f t="shared" si="16"/>
        <v>4.1997302035105703E-2</v>
      </c>
      <c r="I359" s="6" t="s">
        <v>717</v>
      </c>
      <c r="J359" s="20">
        <v>1.8426388171770001E-4</v>
      </c>
      <c r="L359" s="2" t="str">
        <f>_xlfn.XLOOKUP(I359,Sheet!$B$2:$B$900,Sheet!$A$2:$A$900)</f>
        <v>STE</v>
      </c>
      <c r="M359" s="17">
        <f t="shared" si="17"/>
        <v>1.8426388171770001E-4</v>
      </c>
      <c r="P359" s="7"/>
      <c r="R359" s="6" t="s">
        <v>716</v>
      </c>
      <c r="S359" s="20">
        <v>4.1997302035105703E-2</v>
      </c>
      <c r="V359" s="12"/>
    </row>
    <row r="360" spans="1:22">
      <c r="A360" s="1" t="s">
        <v>718</v>
      </c>
      <c r="B360">
        <v>0.29008073895251268</v>
      </c>
      <c r="C360">
        <v>0.273997392530828</v>
      </c>
      <c r="D360">
        <v>1.368733539258862</v>
      </c>
      <c r="E360">
        <v>-1.6083346421684689E-2</v>
      </c>
      <c r="F360" s="18">
        <f t="shared" si="15"/>
        <v>1.5863918818772001E-3</v>
      </c>
      <c r="G360" s="18">
        <f t="shared" si="16"/>
        <v>0.1879210079990255</v>
      </c>
      <c r="I360" s="6" t="s">
        <v>719</v>
      </c>
      <c r="J360" s="20">
        <v>1.5863918818772001E-3</v>
      </c>
      <c r="L360" s="2" t="str">
        <f>_xlfn.XLOOKUP(I360,Sheet!$B$2:$B$900,Sheet!$A$2:$A$900)</f>
        <v>STLD</v>
      </c>
      <c r="M360" s="17">
        <f t="shared" si="17"/>
        <v>1.5863918818772001E-3</v>
      </c>
      <c r="P360" s="7"/>
      <c r="R360" s="6" t="s">
        <v>718</v>
      </c>
      <c r="S360" s="20">
        <v>0.1879210079990255</v>
      </c>
      <c r="V360" s="12"/>
    </row>
    <row r="361" spans="1:22">
      <c r="A361" s="1" t="s">
        <v>720</v>
      </c>
      <c r="B361">
        <v>0.27589751796040002</v>
      </c>
      <c r="C361">
        <v>8.2114085123605518E-2</v>
      </c>
      <c r="D361">
        <v>1.2877206442533251</v>
      </c>
      <c r="E361">
        <v>-0.1937834328367945</v>
      </c>
      <c r="F361" s="18">
        <f t="shared" si="15"/>
        <v>4.0864202759455222E-5</v>
      </c>
      <c r="G361" s="18">
        <f t="shared" si="16"/>
        <v>2.2217041131993999E-2</v>
      </c>
      <c r="I361" s="6" t="s">
        <v>721</v>
      </c>
      <c r="J361" s="20">
        <v>4.0864202759455222E-5</v>
      </c>
      <c r="L361" s="2" t="str">
        <f>_xlfn.XLOOKUP(I361,Sheet!$B$2:$B$900,Sheet!$A$2:$A$900)</f>
        <v>STT</v>
      </c>
      <c r="M361" s="17">
        <f t="shared" si="17"/>
        <v>4.0864202759455222E-5</v>
      </c>
      <c r="P361" s="7"/>
      <c r="R361" s="6" t="s">
        <v>720</v>
      </c>
      <c r="S361" s="20">
        <v>2.2217041131993999E-2</v>
      </c>
      <c r="V361" s="12"/>
    </row>
    <row r="362" spans="1:22">
      <c r="A362" s="1" t="s">
        <v>722</v>
      </c>
      <c r="B362">
        <v>0.27376360520654619</v>
      </c>
      <c r="C362">
        <v>0.58789907885423021</v>
      </c>
      <c r="D362">
        <v>1.275531984852539</v>
      </c>
      <c r="E362">
        <v>0.31413547364768402</v>
      </c>
      <c r="F362" s="18">
        <f t="shared" si="15"/>
        <v>-2.995357615670664E-5</v>
      </c>
      <c r="G362" s="18">
        <f t="shared" si="16"/>
        <v>7.6575333024749198E-2</v>
      </c>
      <c r="I362" s="6" t="s">
        <v>723</v>
      </c>
      <c r="J362" s="20">
        <v>-2.995357615670664E-5</v>
      </c>
      <c r="L362" s="2" t="str">
        <f>_xlfn.XLOOKUP(I362,Sheet!$B$2:$B$900,Sheet!$A$2:$A$900)</f>
        <v>STX</v>
      </c>
      <c r="M362" s="17">
        <f t="shared" si="17"/>
        <v>-2.995357615670664E-5</v>
      </c>
      <c r="P362" s="7"/>
      <c r="R362" s="6" t="s">
        <v>722</v>
      </c>
      <c r="S362" s="20">
        <v>7.6575333024749198E-2</v>
      </c>
      <c r="V362" s="12"/>
    </row>
    <row r="363" spans="1:22">
      <c r="A363" s="1" t="s">
        <v>724</v>
      </c>
      <c r="B363">
        <v>0.18685944517247199</v>
      </c>
      <c r="C363">
        <v>7.8169149183806574E-2</v>
      </c>
      <c r="D363">
        <v>0.77914561420372275</v>
      </c>
      <c r="E363">
        <v>-0.10869029598866541</v>
      </c>
      <c r="F363" s="18">
        <f t="shared" si="15"/>
        <v>2.4015590898959999E-4</v>
      </c>
      <c r="G363" s="18">
        <f t="shared" si="16"/>
        <v>5.3988201825566601E-2</v>
      </c>
      <c r="I363" s="6" t="s">
        <v>725</v>
      </c>
      <c r="J363" s="20">
        <v>2.4015590898959999E-4</v>
      </c>
      <c r="L363" s="2" t="str">
        <f>_xlfn.XLOOKUP(I363,Sheet!$B$2:$B$900,Sheet!$A$2:$A$900)</f>
        <v>STZ</v>
      </c>
      <c r="M363" s="17">
        <f t="shared" si="17"/>
        <v>2.4015590898959999E-4</v>
      </c>
      <c r="P363" s="7"/>
      <c r="R363" s="6" t="s">
        <v>724</v>
      </c>
      <c r="S363" s="20">
        <v>5.3988201825566601E-2</v>
      </c>
      <c r="V363" s="12"/>
    </row>
    <row r="364" spans="1:22">
      <c r="A364" s="1" t="s">
        <v>726</v>
      </c>
      <c r="B364">
        <v>0.32242499404044</v>
      </c>
      <c r="C364">
        <v>0.36216222198586179</v>
      </c>
      <c r="D364">
        <v>1.5534801312303019</v>
      </c>
      <c r="E364">
        <v>3.9737227945421782E-2</v>
      </c>
      <c r="F364" s="18">
        <f t="shared" si="15"/>
        <v>-9.9329472104600007E-4</v>
      </c>
      <c r="G364" s="18">
        <f t="shared" si="16"/>
        <v>-0.17160449060300931</v>
      </c>
      <c r="I364" s="6" t="s">
        <v>727</v>
      </c>
      <c r="J364" s="20">
        <v>-9.9329472104600007E-4</v>
      </c>
      <c r="L364" s="2" t="str">
        <f>_xlfn.XLOOKUP(I364,Sheet!$B$2:$B$900,Sheet!$A$2:$A$900)</f>
        <v>SWK</v>
      </c>
      <c r="M364" s="17">
        <f t="shared" si="17"/>
        <v>-9.9329472104600007E-4</v>
      </c>
      <c r="P364" s="7"/>
      <c r="R364" s="6" t="s">
        <v>726</v>
      </c>
      <c r="S364" s="20">
        <v>-0.17160449060300931</v>
      </c>
      <c r="V364" s="12"/>
    </row>
    <row r="365" spans="1:22">
      <c r="A365" s="1" t="s">
        <v>728</v>
      </c>
      <c r="B365">
        <v>0.3183402826912734</v>
      </c>
      <c r="C365">
        <v>0.28359052907293131</v>
      </c>
      <c r="D365">
        <v>1.5301487390280659</v>
      </c>
      <c r="E365">
        <v>-3.474975361834215E-2</v>
      </c>
      <c r="F365" s="18">
        <f t="shared" si="15"/>
        <v>-3.57093416592E-4</v>
      </c>
      <c r="G365" s="18">
        <f t="shared" si="16"/>
        <v>-9.9080202708106094E-2</v>
      </c>
      <c r="I365" s="6" t="s">
        <v>729</v>
      </c>
      <c r="J365" s="20">
        <v>-3.57093416592E-4</v>
      </c>
      <c r="L365" s="2" t="str">
        <f>_xlfn.XLOOKUP(I365,Sheet!$B$2:$B$900,Sheet!$A$2:$A$900)</f>
        <v>SWKS</v>
      </c>
      <c r="M365" s="17">
        <f t="shared" si="17"/>
        <v>-3.57093416592E-4</v>
      </c>
      <c r="P365" s="7"/>
      <c r="R365" s="6" t="s">
        <v>728</v>
      </c>
      <c r="S365" s="20">
        <v>-9.9080202708106094E-2</v>
      </c>
      <c r="V365" s="12"/>
    </row>
    <row r="366" spans="1:22">
      <c r="A366" s="1" t="s">
        <v>730</v>
      </c>
      <c r="B366">
        <v>0.19570472627270341</v>
      </c>
      <c r="C366">
        <v>0.24041195037834359</v>
      </c>
      <c r="D366">
        <v>0.82966882254024998</v>
      </c>
      <c r="E366">
        <v>4.4707224105640181E-2</v>
      </c>
      <c r="F366" s="18">
        <f t="shared" si="15"/>
        <v>1.295512506748E-4</v>
      </c>
      <c r="G366" s="18">
        <f t="shared" si="16"/>
        <v>1.25855173829131E-2</v>
      </c>
      <c r="I366" s="6" t="s">
        <v>731</v>
      </c>
      <c r="J366" s="20">
        <v>1.295512506748E-4</v>
      </c>
      <c r="L366" s="2" t="str">
        <f>_xlfn.XLOOKUP(I366,Sheet!$B$2:$B$900,Sheet!$A$2:$A$900)</f>
        <v>SYK</v>
      </c>
      <c r="M366" s="17">
        <f t="shared" si="17"/>
        <v>1.295512506748E-4</v>
      </c>
      <c r="P366" s="7"/>
      <c r="R366" s="6" t="s">
        <v>730</v>
      </c>
      <c r="S366" s="20">
        <v>1.25855173829131E-2</v>
      </c>
      <c r="V366" s="12"/>
    </row>
    <row r="367" spans="1:22">
      <c r="A367" s="1" t="s">
        <v>732</v>
      </c>
      <c r="B367">
        <v>0.15633780572229181</v>
      </c>
      <c r="C367">
        <v>-1.224042413649151E-3</v>
      </c>
      <c r="D367">
        <v>0.60480958901245108</v>
      </c>
      <c r="E367">
        <v>-0.15756184813594101</v>
      </c>
      <c r="F367" s="18">
        <f t="shared" si="15"/>
        <v>-2.0537931509246742E-6</v>
      </c>
      <c r="G367" s="18">
        <f t="shared" si="16"/>
        <v>5.8432937046483099E-2</v>
      </c>
      <c r="I367" s="6" t="s">
        <v>733</v>
      </c>
      <c r="J367" s="20">
        <v>-2.0537931509246742E-6</v>
      </c>
      <c r="L367" s="2" t="str">
        <f>_xlfn.XLOOKUP(I367,Sheet!$B$2:$B$900,Sheet!$A$2:$A$900)</f>
        <v>SYY</v>
      </c>
      <c r="M367" s="17">
        <f t="shared" si="17"/>
        <v>-2.0537931509246742E-6</v>
      </c>
      <c r="P367" s="7"/>
      <c r="R367" s="6" t="s">
        <v>732</v>
      </c>
      <c r="S367" s="20">
        <v>5.8432937046483099E-2</v>
      </c>
      <c r="V367" s="12"/>
    </row>
    <row r="368" spans="1:22">
      <c r="A368" s="1" t="s">
        <v>734</v>
      </c>
      <c r="B368">
        <v>0.13153932945378721</v>
      </c>
      <c r="C368">
        <v>8.6094665006943849E-3</v>
      </c>
      <c r="D368">
        <v>0.46316360074540702</v>
      </c>
      <c r="E368">
        <v>-0.1229298629530929</v>
      </c>
      <c r="F368" s="18">
        <f t="shared" si="15"/>
        <v>-3.845360430815E-4</v>
      </c>
      <c r="G368" s="18">
        <f t="shared" si="16"/>
        <v>-8.8544516297877907E-2</v>
      </c>
      <c r="I368" s="6" t="s">
        <v>735</v>
      </c>
      <c r="J368" s="20">
        <v>-3.845360430815E-4</v>
      </c>
      <c r="L368" s="2" t="str">
        <f>_xlfn.XLOOKUP(I368,Sheet!$B$2:$B$900,Sheet!$A$2:$A$900)</f>
        <v>T</v>
      </c>
      <c r="M368" s="17">
        <f t="shared" si="17"/>
        <v>-3.845360430815E-4</v>
      </c>
      <c r="P368" s="7"/>
      <c r="R368" s="6" t="s">
        <v>734</v>
      </c>
      <c r="S368" s="20">
        <v>-8.8544516297877907E-2</v>
      </c>
      <c r="V368" s="12"/>
    </row>
    <row r="369" spans="1:22">
      <c r="A369" s="1" t="s">
        <v>736</v>
      </c>
      <c r="B369">
        <v>0.13328397300386119</v>
      </c>
      <c r="C369">
        <v>0.22613483473428661</v>
      </c>
      <c r="D369">
        <v>0.47312880010476471</v>
      </c>
      <c r="E369">
        <v>9.2850861730425421E-2</v>
      </c>
      <c r="F369" s="18">
        <f t="shared" si="15"/>
        <v>6.0619684056625401E-7</v>
      </c>
      <c r="G369" s="18">
        <f t="shared" si="16"/>
        <v>3.1122314710015302E-2</v>
      </c>
      <c r="I369" s="6" t="s">
        <v>737</v>
      </c>
      <c r="J369" s="20">
        <v>6.0619684056625401E-7</v>
      </c>
      <c r="L369" s="2" t="str">
        <f>_xlfn.XLOOKUP(I369,Sheet!$B$2:$B$900,Sheet!$A$2:$A$900)</f>
        <v>TAP</v>
      </c>
      <c r="M369" s="17">
        <f t="shared" si="17"/>
        <v>6.0619684056625401E-7</v>
      </c>
      <c r="P369" s="7"/>
      <c r="R369" s="6" t="s">
        <v>736</v>
      </c>
      <c r="S369" s="20">
        <v>3.1122314710015302E-2</v>
      </c>
      <c r="V369" s="12"/>
    </row>
    <row r="370" spans="1:22">
      <c r="A370" s="1" t="s">
        <v>738</v>
      </c>
      <c r="B370">
        <v>0.20940867925019349</v>
      </c>
      <c r="C370">
        <v>0.53566210457871477</v>
      </c>
      <c r="D370">
        <v>0.90794419485120936</v>
      </c>
      <c r="E370">
        <v>0.3262534253285212</v>
      </c>
      <c r="F370" s="18">
        <f t="shared" si="15"/>
        <v>2.2823699994260001E-4</v>
      </c>
      <c r="G370" s="18">
        <f t="shared" si="16"/>
        <v>2.4638418287474002E-2</v>
      </c>
      <c r="I370" s="6" t="s">
        <v>739</v>
      </c>
      <c r="J370" s="20">
        <v>2.2823699994260001E-4</v>
      </c>
      <c r="L370" s="2" t="str">
        <f>_xlfn.XLOOKUP(I370,Sheet!$B$2:$B$900,Sheet!$A$2:$A$900)</f>
        <v>TDG</v>
      </c>
      <c r="M370" s="17">
        <f t="shared" si="17"/>
        <v>2.2823699994260001E-4</v>
      </c>
      <c r="P370" s="7"/>
      <c r="R370" s="6" t="s">
        <v>738</v>
      </c>
      <c r="S370" s="20">
        <v>2.4638418287474002E-2</v>
      </c>
      <c r="V370" s="12"/>
    </row>
    <row r="371" spans="1:22">
      <c r="A371" s="1" t="s">
        <v>740</v>
      </c>
      <c r="B371">
        <v>0.21867371780743489</v>
      </c>
      <c r="C371">
        <v>0.1300633900748718</v>
      </c>
      <c r="D371">
        <v>0.96086500855618218</v>
      </c>
      <c r="E371">
        <v>-8.8610327732563138E-2</v>
      </c>
      <c r="F371" s="18">
        <f t="shared" si="15"/>
        <v>7.2767876117791057E-5</v>
      </c>
      <c r="G371" s="18">
        <f t="shared" si="16"/>
        <v>1.23680570076728E-2</v>
      </c>
      <c r="I371" s="6" t="s">
        <v>741</v>
      </c>
      <c r="J371" s="20">
        <v>7.2767876117791057E-5</v>
      </c>
      <c r="L371" s="2" t="str">
        <f>_xlfn.XLOOKUP(I371,Sheet!$B$2:$B$900,Sheet!$A$2:$A$900)</f>
        <v>TDY</v>
      </c>
      <c r="M371" s="17">
        <f t="shared" si="17"/>
        <v>7.2767876117791057E-5</v>
      </c>
      <c r="P371" s="7"/>
      <c r="R371" s="6" t="s">
        <v>740</v>
      </c>
      <c r="S371" s="20">
        <v>1.23680570076728E-2</v>
      </c>
      <c r="V371" s="12"/>
    </row>
    <row r="372" spans="1:22">
      <c r="A372" s="1" t="s">
        <v>742</v>
      </c>
      <c r="B372">
        <v>0.22474460485366901</v>
      </c>
      <c r="C372">
        <v>-1.7484706243760421E-2</v>
      </c>
      <c r="D372">
        <v>0.99554120341633034</v>
      </c>
      <c r="E372">
        <v>-0.2422293110974294</v>
      </c>
      <c r="F372" s="18">
        <f t="shared" si="15"/>
        <v>5.2278816244170001E-4</v>
      </c>
      <c r="G372" s="18">
        <f t="shared" si="16"/>
        <v>7.0749918306210705E-2</v>
      </c>
      <c r="I372" s="6" t="s">
        <v>743</v>
      </c>
      <c r="J372" s="20">
        <v>5.2278816244170001E-4</v>
      </c>
      <c r="L372" s="2" t="str">
        <f>_xlfn.XLOOKUP(I372,Sheet!$B$2:$B$900,Sheet!$A$2:$A$900)</f>
        <v>TECH</v>
      </c>
      <c r="M372" s="17">
        <f t="shared" si="17"/>
        <v>5.2278816244170001E-4</v>
      </c>
      <c r="P372" s="7"/>
      <c r="R372" s="6" t="s">
        <v>742</v>
      </c>
      <c r="S372" s="20">
        <v>7.0749918306210705E-2</v>
      </c>
      <c r="V372" s="12"/>
    </row>
    <row r="373" spans="1:22">
      <c r="A373" s="1" t="s">
        <v>744</v>
      </c>
      <c r="B373">
        <v>0.25887948106778952</v>
      </c>
      <c r="C373">
        <v>0.2423780495516541</v>
      </c>
      <c r="D373">
        <v>1.1905156132700161</v>
      </c>
      <c r="E373">
        <v>-1.6501431516135371E-2</v>
      </c>
      <c r="F373" s="18">
        <f t="shared" si="15"/>
        <v>1.74150690986E-4</v>
      </c>
      <c r="G373" s="18">
        <f t="shared" si="16"/>
        <v>6.8757264740047896E-2</v>
      </c>
      <c r="I373" s="6" t="s">
        <v>745</v>
      </c>
      <c r="J373" s="20">
        <v>1.74150690986E-4</v>
      </c>
      <c r="L373" s="2" t="str">
        <f>_xlfn.XLOOKUP(I373,Sheet!$B$2:$B$900,Sheet!$A$2:$A$900)</f>
        <v>TEL</v>
      </c>
      <c r="M373" s="17">
        <f t="shared" si="17"/>
        <v>1.74150690986E-4</v>
      </c>
      <c r="P373" s="7"/>
      <c r="R373" s="6" t="s">
        <v>744</v>
      </c>
      <c r="S373" s="20">
        <v>6.8757264740047896E-2</v>
      </c>
      <c r="V373" s="12"/>
    </row>
    <row r="374" spans="1:22">
      <c r="A374" s="1" t="s">
        <v>746</v>
      </c>
      <c r="B374">
        <v>0.33584871603368821</v>
      </c>
      <c r="C374">
        <v>0.2725584883900416</v>
      </c>
      <c r="D374">
        <v>1.6301548570226521</v>
      </c>
      <c r="E374">
        <v>-6.3290227643646613E-2</v>
      </c>
      <c r="F374" s="18">
        <f t="shared" si="15"/>
        <v>3.485049215622E-4</v>
      </c>
      <c r="G374" s="18">
        <f t="shared" si="16"/>
        <v>3.3455253302557303E-2</v>
      </c>
      <c r="I374" s="6" t="s">
        <v>747</v>
      </c>
      <c r="J374" s="20">
        <v>3.485049215622E-4</v>
      </c>
      <c r="L374" s="2" t="str">
        <f>_xlfn.XLOOKUP(I374,Sheet!$B$2:$B$900,Sheet!$A$2:$A$900)</f>
        <v>TER</v>
      </c>
      <c r="M374" s="17">
        <f t="shared" si="17"/>
        <v>3.485049215622E-4</v>
      </c>
      <c r="P374" s="7"/>
      <c r="R374" s="6" t="s">
        <v>746</v>
      </c>
      <c r="S374" s="20">
        <v>3.3455253302557303E-2</v>
      </c>
      <c r="V374" s="12"/>
    </row>
    <row r="375" spans="1:22">
      <c r="A375" s="1" t="s">
        <v>748</v>
      </c>
      <c r="B375">
        <v>0.35937125260705999</v>
      </c>
      <c r="C375">
        <v>2.1449330738784189E-3</v>
      </c>
      <c r="D375">
        <v>1.7645128273837021</v>
      </c>
      <c r="E375">
        <v>-0.35722631953318162</v>
      </c>
      <c r="F375" s="18">
        <f t="shared" si="15"/>
        <v>-2.202116009909E-4</v>
      </c>
      <c r="G375" s="18">
        <f t="shared" si="16"/>
        <v>3.25369359697531E-2</v>
      </c>
      <c r="I375" s="6" t="s">
        <v>749</v>
      </c>
      <c r="J375" s="20">
        <v>-2.202116009909E-4</v>
      </c>
      <c r="L375" s="2" t="str">
        <f>_xlfn.XLOOKUP(I375,Sheet!$B$2:$B$900,Sheet!$A$2:$A$900)</f>
        <v>TFC</v>
      </c>
      <c r="M375" s="17">
        <f t="shared" si="17"/>
        <v>-2.202116009909E-4</v>
      </c>
      <c r="P375" s="7"/>
      <c r="R375" s="6" t="s">
        <v>748</v>
      </c>
      <c r="S375" s="20">
        <v>3.25369359697531E-2</v>
      </c>
      <c r="V375" s="12"/>
    </row>
    <row r="376" spans="1:22">
      <c r="A376" s="1" t="s">
        <v>750</v>
      </c>
      <c r="B376">
        <v>0.23586417015391051</v>
      </c>
      <c r="C376">
        <v>4.7032388437358567E-2</v>
      </c>
      <c r="D376">
        <v>1.0590548563923809</v>
      </c>
      <c r="E376">
        <v>-0.18883178171655191</v>
      </c>
      <c r="F376" s="18">
        <f t="shared" si="15"/>
        <v>-5.993844373517E-4</v>
      </c>
      <c r="G376" s="18">
        <f t="shared" si="16"/>
        <v>-0.22566620694414519</v>
      </c>
      <c r="I376" s="6" t="s">
        <v>751</v>
      </c>
      <c r="J376" s="20">
        <v>-5.993844373517E-4</v>
      </c>
      <c r="L376" s="2" t="str">
        <f>_xlfn.XLOOKUP(I376,Sheet!$B$2:$B$900,Sheet!$A$2:$A$900)</f>
        <v>TFX</v>
      </c>
      <c r="M376" s="17">
        <f t="shared" si="17"/>
        <v>-5.993844373517E-4</v>
      </c>
      <c r="P376" s="7"/>
      <c r="R376" s="6" t="s">
        <v>750</v>
      </c>
      <c r="S376" s="20">
        <v>-0.22566620694414519</v>
      </c>
      <c r="V376" s="12"/>
    </row>
    <row r="377" spans="1:22">
      <c r="A377" s="1" t="s">
        <v>752</v>
      </c>
      <c r="B377">
        <v>0.2107857006361234</v>
      </c>
      <c r="C377">
        <v>3.2547619817821838E-2</v>
      </c>
      <c r="D377">
        <v>0.91580957952093656</v>
      </c>
      <c r="E377">
        <v>-0.17823808081830159</v>
      </c>
      <c r="F377" s="18">
        <f t="shared" si="15"/>
        <v>2.7055509870229998E-4</v>
      </c>
      <c r="G377" s="18">
        <f t="shared" si="16"/>
        <v>5.82188865560304E-2</v>
      </c>
      <c r="I377" s="6" t="s">
        <v>753</v>
      </c>
      <c r="J377" s="20">
        <v>2.7055509870229998E-4</v>
      </c>
      <c r="L377" s="2" t="str">
        <f>_xlfn.XLOOKUP(I377,Sheet!$B$2:$B$900,Sheet!$A$2:$A$900)</f>
        <v>TGT</v>
      </c>
      <c r="M377" s="17">
        <f t="shared" si="17"/>
        <v>2.7055509870229998E-4</v>
      </c>
      <c r="P377" s="7"/>
      <c r="R377" s="6" t="s">
        <v>752</v>
      </c>
      <c r="S377" s="20">
        <v>5.82188865560304E-2</v>
      </c>
      <c r="V377" s="12"/>
    </row>
    <row r="378" spans="1:22">
      <c r="A378" s="1" t="s">
        <v>754</v>
      </c>
      <c r="B378">
        <v>0.16387672758639729</v>
      </c>
      <c r="C378">
        <v>0.19244540959336681</v>
      </c>
      <c r="D378">
        <v>0.64787102659220586</v>
      </c>
      <c r="E378">
        <v>2.8568682006969461E-2</v>
      </c>
      <c r="F378" s="18">
        <f t="shared" si="15"/>
        <v>3.2238549367989998E-4</v>
      </c>
      <c r="G378" s="18">
        <f t="shared" si="16"/>
        <v>2.8415952148193899E-2</v>
      </c>
      <c r="I378" s="6" t="s">
        <v>755</v>
      </c>
      <c r="J378" s="20">
        <v>3.2238549367989998E-4</v>
      </c>
      <c r="L378" s="2" t="str">
        <f>_xlfn.XLOOKUP(I378,Sheet!$B$2:$B$900,Sheet!$A$2:$A$900)</f>
        <v>TJX</v>
      </c>
      <c r="M378" s="17">
        <f t="shared" si="17"/>
        <v>3.2238549367989998E-4</v>
      </c>
      <c r="P378" s="7"/>
      <c r="R378" s="6" t="s">
        <v>754</v>
      </c>
      <c r="S378" s="20">
        <v>2.8415952148193899E-2</v>
      </c>
      <c r="V378" s="12"/>
    </row>
    <row r="379" spans="1:22">
      <c r="A379" s="1" t="s">
        <v>756</v>
      </c>
      <c r="B379">
        <v>0.2061802769399497</v>
      </c>
      <c r="C379">
        <v>-8.6527030791524462E-3</v>
      </c>
      <c r="D379">
        <v>0.88950393945782136</v>
      </c>
      <c r="E379">
        <v>-0.21483298001910209</v>
      </c>
      <c r="F379" s="18">
        <f t="shared" si="15"/>
        <v>6.0552082979499998E-4</v>
      </c>
      <c r="G379" s="18">
        <f t="shared" si="16"/>
        <v>6.8565898369658596E-2</v>
      </c>
      <c r="I379" s="6" t="s">
        <v>757</v>
      </c>
      <c r="J379" s="20">
        <v>6.0552082979499998E-4</v>
      </c>
      <c r="L379" s="2" t="str">
        <f>_xlfn.XLOOKUP(I379,Sheet!$B$2:$B$900,Sheet!$A$2:$A$900)</f>
        <v>TMO</v>
      </c>
      <c r="M379" s="17">
        <f t="shared" si="17"/>
        <v>6.0552082979499998E-4</v>
      </c>
      <c r="P379" s="7"/>
      <c r="R379" s="6" t="s">
        <v>756</v>
      </c>
      <c r="S379" s="20">
        <v>6.8565898369658596E-2</v>
      </c>
      <c r="V379" s="12"/>
    </row>
    <row r="380" spans="1:22">
      <c r="A380" s="1" t="s">
        <v>758</v>
      </c>
      <c r="B380">
        <v>0.1158908381065528</v>
      </c>
      <c r="C380">
        <v>0.15756063447710661</v>
      </c>
      <c r="D380">
        <v>0.37378125330729262</v>
      </c>
      <c r="E380">
        <v>4.1669796370553763E-2</v>
      </c>
      <c r="F380" s="18">
        <f t="shared" si="15"/>
        <v>6.7589028801839999E-4</v>
      </c>
      <c r="G380" s="18">
        <f t="shared" si="16"/>
        <v>4.9629524232210398E-2</v>
      </c>
      <c r="I380" s="6" t="s">
        <v>759</v>
      </c>
      <c r="J380" s="20">
        <v>6.7589028801839999E-4</v>
      </c>
      <c r="L380" s="2" t="str">
        <f>_xlfn.XLOOKUP(I380,Sheet!$B$2:$B$900,Sheet!$A$2:$A$900)</f>
        <v>TMUS</v>
      </c>
      <c r="M380" s="17">
        <f t="shared" si="17"/>
        <v>6.7589028801839999E-4</v>
      </c>
      <c r="P380" s="7"/>
      <c r="R380" s="6" t="s">
        <v>758</v>
      </c>
      <c r="S380" s="20">
        <v>4.9629524232210398E-2</v>
      </c>
      <c r="V380" s="12"/>
    </row>
    <row r="381" spans="1:22">
      <c r="A381" s="1" t="s">
        <v>760</v>
      </c>
      <c r="B381">
        <v>0.24766448318312781</v>
      </c>
      <c r="C381">
        <v>5.8935950017553702E-2</v>
      </c>
      <c r="D381">
        <v>1.126456860563372</v>
      </c>
      <c r="E381">
        <v>-0.18872853316557411</v>
      </c>
      <c r="F381" s="18">
        <f t="shared" si="15"/>
        <v>7.5085522699559998E-4</v>
      </c>
      <c r="G381" s="18">
        <f t="shared" si="16"/>
        <v>0.1038957236343325</v>
      </c>
      <c r="I381" s="6" t="s">
        <v>761</v>
      </c>
      <c r="J381" s="20">
        <v>7.5085522699559998E-4</v>
      </c>
      <c r="L381" s="2" t="str">
        <f>_xlfn.XLOOKUP(I381,Sheet!$B$2:$B$900,Sheet!$A$2:$A$900)</f>
        <v>TPR</v>
      </c>
      <c r="M381" s="17">
        <f t="shared" si="17"/>
        <v>7.5085522699559998E-4</v>
      </c>
      <c r="P381" s="7"/>
      <c r="R381" s="6" t="s">
        <v>760</v>
      </c>
      <c r="S381" s="20">
        <v>0.1038957236343325</v>
      </c>
      <c r="V381" s="12"/>
    </row>
    <row r="382" spans="1:22">
      <c r="A382" s="1" t="s">
        <v>762</v>
      </c>
      <c r="B382">
        <v>0.27411982162650073</v>
      </c>
      <c r="C382">
        <v>9.8960810143987166E-2</v>
      </c>
      <c r="D382">
        <v>1.2775666512689381</v>
      </c>
      <c r="E382">
        <v>-0.1751590114825135</v>
      </c>
      <c r="F382" s="18">
        <f t="shared" si="15"/>
        <v>2.1060077257640001E-4</v>
      </c>
      <c r="G382" s="18">
        <f t="shared" si="16"/>
        <v>5.8938760425431502E-2</v>
      </c>
      <c r="I382" s="6" t="s">
        <v>763</v>
      </c>
      <c r="J382" s="20">
        <v>2.1060077257640001E-4</v>
      </c>
      <c r="L382" s="2" t="str">
        <f>_xlfn.XLOOKUP(I382,Sheet!$B$2:$B$900,Sheet!$A$2:$A$900)</f>
        <v>TRMB</v>
      </c>
      <c r="M382" s="17">
        <f t="shared" si="17"/>
        <v>2.1060077257640001E-4</v>
      </c>
      <c r="P382" s="7"/>
      <c r="R382" s="6" t="s">
        <v>762</v>
      </c>
      <c r="S382" s="20">
        <v>5.8938760425431502E-2</v>
      </c>
      <c r="V382" s="12"/>
    </row>
    <row r="383" spans="1:22">
      <c r="A383" s="1" t="s">
        <v>764</v>
      </c>
      <c r="B383">
        <v>0.32708445865229541</v>
      </c>
      <c r="C383">
        <v>7.41103972555891E-2</v>
      </c>
      <c r="D383">
        <v>1.580094446666279</v>
      </c>
      <c r="E383">
        <v>-0.25297406139670631</v>
      </c>
      <c r="F383" s="18">
        <f t="shared" si="15"/>
        <v>-1.4611134977080001E-4</v>
      </c>
      <c r="G383" s="18">
        <f t="shared" si="16"/>
        <v>-1.4820596649489801E-2</v>
      </c>
      <c r="I383" s="6" t="s">
        <v>765</v>
      </c>
      <c r="J383" s="20">
        <v>-1.4611134977080001E-4</v>
      </c>
      <c r="L383" s="2" t="str">
        <f>_xlfn.XLOOKUP(I383,Sheet!$B$2:$B$900,Sheet!$A$2:$A$900)</f>
        <v>TROW</v>
      </c>
      <c r="M383" s="17">
        <f t="shared" si="17"/>
        <v>-1.4611134977080001E-4</v>
      </c>
      <c r="P383" s="7"/>
      <c r="R383" s="6" t="s">
        <v>764</v>
      </c>
      <c r="S383" s="20">
        <v>-1.4820596649489801E-2</v>
      </c>
      <c r="V383" s="12"/>
    </row>
    <row r="384" spans="1:22">
      <c r="A384" s="1" t="s">
        <v>766</v>
      </c>
      <c r="B384">
        <v>0.14370193354627731</v>
      </c>
      <c r="C384">
        <v>5.9928778545434443E-2</v>
      </c>
      <c r="D384">
        <v>0.53263496898304252</v>
      </c>
      <c r="E384">
        <v>-8.3773155000842869E-2</v>
      </c>
      <c r="F384" s="18">
        <f t="shared" si="15"/>
        <v>4.2307608573890002E-4</v>
      </c>
      <c r="G384" s="18">
        <f t="shared" si="16"/>
        <v>8.2190011395443505E-2</v>
      </c>
      <c r="I384" s="6" t="s">
        <v>767</v>
      </c>
      <c r="J384" s="20">
        <v>4.2307608573890002E-4</v>
      </c>
      <c r="L384" s="2" t="str">
        <f>_xlfn.XLOOKUP(I384,Sheet!$B$2:$B$900,Sheet!$A$2:$A$900)</f>
        <v>TRV</v>
      </c>
      <c r="M384" s="17">
        <f t="shared" si="17"/>
        <v>4.2307608573890002E-4</v>
      </c>
      <c r="P384" s="7"/>
      <c r="R384" s="6" t="s">
        <v>766</v>
      </c>
      <c r="S384" s="20">
        <v>8.2190011395443505E-2</v>
      </c>
      <c r="V384" s="12"/>
    </row>
    <row r="385" spans="1:22">
      <c r="A385" s="1" t="s">
        <v>768</v>
      </c>
      <c r="B385">
        <v>0.19787043520966471</v>
      </c>
      <c r="C385">
        <v>2.9145681145922309E-3</v>
      </c>
      <c r="D385">
        <v>0.84203909801012833</v>
      </c>
      <c r="E385">
        <v>-0.1949558670950724</v>
      </c>
      <c r="F385" s="18">
        <f t="shared" si="15"/>
        <v>1.1763773016094999E-3</v>
      </c>
      <c r="G385" s="18">
        <f t="shared" si="16"/>
        <v>0.1141853517033217</v>
      </c>
      <c r="I385" s="6" t="s">
        <v>769</v>
      </c>
      <c r="J385" s="20">
        <v>1.1763773016094999E-3</v>
      </c>
      <c r="L385" s="2" t="str">
        <f>_xlfn.XLOOKUP(I385,Sheet!$B$2:$B$900,Sheet!$A$2:$A$900)</f>
        <v>TSCO</v>
      </c>
      <c r="M385" s="17">
        <f t="shared" si="17"/>
        <v>1.1763773016094999E-3</v>
      </c>
      <c r="P385" s="7"/>
      <c r="R385" s="6" t="s">
        <v>768</v>
      </c>
      <c r="S385" s="20">
        <v>0.1141853517033217</v>
      </c>
      <c r="V385" s="12"/>
    </row>
    <row r="386" spans="1:22">
      <c r="A386" s="1" t="s">
        <v>770</v>
      </c>
      <c r="B386">
        <v>0.1496342940115194</v>
      </c>
      <c r="C386">
        <v>-7.029542987538917E-2</v>
      </c>
      <c r="D386">
        <v>0.5665199162579192</v>
      </c>
      <c r="E386">
        <v>-0.2199297238869086</v>
      </c>
      <c r="F386" s="18">
        <f t="shared" ref="F386:F433" si="18">_xlfn.XLOOKUP(A386,$L$2:$L$900,$M$2:$M$900)</f>
        <v>-4.122206105084E-4</v>
      </c>
      <c r="G386" s="18">
        <f t="shared" ref="G386:G433" si="19">_xlfn.XLOOKUP(A386,$R$2:$R$900,$S$2:$S$900)</f>
        <v>3.3600108575918997E-2</v>
      </c>
      <c r="I386" s="6" t="s">
        <v>771</v>
      </c>
      <c r="J386" s="20">
        <v>-4.122206105084E-4</v>
      </c>
      <c r="L386" s="2" t="str">
        <f>_xlfn.XLOOKUP(I386,Sheet!$B$2:$B$900,Sheet!$A$2:$A$900)</f>
        <v>TSN</v>
      </c>
      <c r="M386" s="17">
        <f t="shared" ref="M386:M433" si="20">J386</f>
        <v>-4.122206105084E-4</v>
      </c>
      <c r="P386" s="7"/>
      <c r="R386" s="6" t="s">
        <v>770</v>
      </c>
      <c r="S386" s="20">
        <v>3.3600108575918997E-2</v>
      </c>
      <c r="V386" s="12"/>
    </row>
    <row r="387" spans="1:22">
      <c r="A387" s="1" t="s">
        <v>772</v>
      </c>
      <c r="B387">
        <v>0.23935837101070059</v>
      </c>
      <c r="C387">
        <v>0.42370192132027279</v>
      </c>
      <c r="D387">
        <v>1.0790133219127891</v>
      </c>
      <c r="E387">
        <v>0.1843435503095722</v>
      </c>
      <c r="F387" s="18">
        <f t="shared" si="18"/>
        <v>5.9427112120209995E-4</v>
      </c>
      <c r="G387" s="18">
        <f t="shared" si="19"/>
        <v>7.3401846289904496E-2</v>
      </c>
      <c r="I387" s="6" t="s">
        <v>773</v>
      </c>
      <c r="J387" s="20">
        <v>5.9427112120209995E-4</v>
      </c>
      <c r="L387" s="2" t="str">
        <f>_xlfn.XLOOKUP(I387,Sheet!$B$2:$B$900,Sheet!$A$2:$A$900)</f>
        <v>TT</v>
      </c>
      <c r="M387" s="17">
        <f t="shared" si="20"/>
        <v>5.9427112120209995E-4</v>
      </c>
      <c r="P387" s="7"/>
      <c r="R387" s="6" t="s">
        <v>772</v>
      </c>
      <c r="S387" s="20">
        <v>7.3401846289904496E-2</v>
      </c>
      <c r="V387" s="12"/>
    </row>
    <row r="388" spans="1:22">
      <c r="A388" s="1" t="s">
        <v>774</v>
      </c>
      <c r="B388">
        <v>0.25431042108823138</v>
      </c>
      <c r="C388">
        <v>0.47569597558928922</v>
      </c>
      <c r="D388">
        <v>1.1644176784917459</v>
      </c>
      <c r="E388">
        <v>0.22138555450105779</v>
      </c>
      <c r="F388" s="18">
        <f t="shared" si="18"/>
        <v>-1.744416506744E-4</v>
      </c>
      <c r="G388" s="18">
        <f t="shared" si="19"/>
        <v>-0.10663888998298029</v>
      </c>
      <c r="I388" s="6" t="s">
        <v>775</v>
      </c>
      <c r="J388" s="20">
        <v>-1.744416506744E-4</v>
      </c>
      <c r="L388" s="2" t="str">
        <f>_xlfn.XLOOKUP(I388,Sheet!$B$2:$B$900,Sheet!$A$2:$A$900)</f>
        <v>TTWO</v>
      </c>
      <c r="M388" s="17">
        <f t="shared" si="20"/>
        <v>-1.744416506744E-4</v>
      </c>
      <c r="P388" s="7"/>
      <c r="R388" s="6" t="s">
        <v>774</v>
      </c>
      <c r="S388" s="20">
        <v>-0.10663888998298029</v>
      </c>
      <c r="V388" s="12"/>
    </row>
    <row r="389" spans="1:22">
      <c r="A389" s="1" t="s">
        <v>776</v>
      </c>
      <c r="B389">
        <v>0.26969048860150258</v>
      </c>
      <c r="C389">
        <v>9.0525642769940351E-2</v>
      </c>
      <c r="D389">
        <v>1.25226682046899</v>
      </c>
      <c r="E389">
        <v>-0.17916484583156231</v>
      </c>
      <c r="F389" s="18">
        <f t="shared" si="18"/>
        <v>2.8641737276099998E-4</v>
      </c>
      <c r="G389" s="18">
        <f t="shared" si="19"/>
        <v>5.4340609705670999E-2</v>
      </c>
      <c r="I389" s="6" t="s">
        <v>777</v>
      </c>
      <c r="J389" s="20">
        <v>2.8641737276099998E-4</v>
      </c>
      <c r="L389" s="2" t="str">
        <f>_xlfn.XLOOKUP(I389,Sheet!$B$2:$B$900,Sheet!$A$2:$A$900)</f>
        <v>TXN</v>
      </c>
      <c r="M389" s="17">
        <f t="shared" si="20"/>
        <v>2.8641737276099998E-4</v>
      </c>
      <c r="P389" s="7"/>
      <c r="R389" s="6" t="s">
        <v>776</v>
      </c>
      <c r="S389" s="20">
        <v>5.4340609705670999E-2</v>
      </c>
      <c r="V389" s="12"/>
    </row>
    <row r="390" spans="1:22">
      <c r="A390" s="1" t="s">
        <v>778</v>
      </c>
      <c r="B390">
        <v>0.20655424326151181</v>
      </c>
      <c r="C390">
        <v>0.15550668531771969</v>
      </c>
      <c r="D390">
        <v>0.89163999123062876</v>
      </c>
      <c r="E390">
        <v>-5.1047557943792121E-2</v>
      </c>
      <c r="F390" s="18">
        <f t="shared" si="18"/>
        <v>5.8930382339149995E-4</v>
      </c>
      <c r="G390" s="18">
        <f t="shared" si="19"/>
        <v>0.116414519164234</v>
      </c>
      <c r="I390" s="6" t="s">
        <v>779</v>
      </c>
      <c r="J390" s="20">
        <v>5.8930382339149995E-4</v>
      </c>
      <c r="L390" s="2" t="str">
        <f>_xlfn.XLOOKUP(I390,Sheet!$B$2:$B$900,Sheet!$A$2:$A$900)</f>
        <v>TXT</v>
      </c>
      <c r="M390" s="17">
        <f t="shared" si="20"/>
        <v>5.8930382339149995E-4</v>
      </c>
      <c r="P390" s="7"/>
      <c r="R390" s="6" t="s">
        <v>778</v>
      </c>
      <c r="S390" s="20">
        <v>0.116414519164234</v>
      </c>
      <c r="V390" s="12"/>
    </row>
    <row r="391" spans="1:22">
      <c r="A391" s="1" t="s">
        <v>780</v>
      </c>
      <c r="B391">
        <v>0.27856270657484888</v>
      </c>
      <c r="C391">
        <v>0.29567964488996079</v>
      </c>
      <c r="D391">
        <v>1.3029438890657961</v>
      </c>
      <c r="E391">
        <v>1.7116938315111851E-2</v>
      </c>
      <c r="F391" s="18">
        <f t="shared" si="18"/>
        <v>-1.8203434200194789E-6</v>
      </c>
      <c r="G391" s="18">
        <f t="shared" si="19"/>
        <v>-1.6719324372804299E-2</v>
      </c>
      <c r="I391" s="6" t="s">
        <v>781</v>
      </c>
      <c r="J391" s="20">
        <v>-1.8203434200194789E-6</v>
      </c>
      <c r="L391" s="2" t="str">
        <f>_xlfn.XLOOKUP(I391,Sheet!$B$2:$B$900,Sheet!$A$2:$A$900)</f>
        <v>TYL</v>
      </c>
      <c r="M391" s="17">
        <f t="shared" si="20"/>
        <v>-1.8203434200194789E-6</v>
      </c>
      <c r="P391" s="7"/>
      <c r="R391" s="6" t="s">
        <v>780</v>
      </c>
      <c r="S391" s="20">
        <v>-1.6719324372804299E-2</v>
      </c>
      <c r="V391" s="12"/>
    </row>
    <row r="392" spans="1:22">
      <c r="A392" s="1" t="s">
        <v>782</v>
      </c>
      <c r="B392">
        <v>0.27498615150003608</v>
      </c>
      <c r="C392">
        <v>0.15558905027276879</v>
      </c>
      <c r="D392">
        <v>1.2825150259099249</v>
      </c>
      <c r="E392">
        <v>-0.11939710122726729</v>
      </c>
      <c r="F392" s="18">
        <f t="shared" si="18"/>
        <v>-5.8594816800349998E-4</v>
      </c>
      <c r="G392" s="18">
        <f t="shared" si="19"/>
        <v>-0.1028247536277192</v>
      </c>
      <c r="I392" s="6" t="s">
        <v>783</v>
      </c>
      <c r="J392" s="20">
        <v>-5.8594816800349998E-4</v>
      </c>
      <c r="L392" s="2" t="str">
        <f>_xlfn.XLOOKUP(I392,Sheet!$B$2:$B$900,Sheet!$A$2:$A$900)</f>
        <v>UAL</v>
      </c>
      <c r="M392" s="17">
        <f t="shared" si="20"/>
        <v>-5.8594816800349998E-4</v>
      </c>
      <c r="P392" s="7"/>
      <c r="R392" s="6" t="s">
        <v>782</v>
      </c>
      <c r="S392" s="20">
        <v>-0.1028247536277192</v>
      </c>
      <c r="V392" s="12"/>
    </row>
    <row r="393" spans="1:22">
      <c r="A393" s="1" t="s">
        <v>784</v>
      </c>
      <c r="B393">
        <v>0.24248930508022659</v>
      </c>
      <c r="C393">
        <v>6.0035581215053702E-2</v>
      </c>
      <c r="D393">
        <v>1.0968968501455381</v>
      </c>
      <c r="E393">
        <v>-0.18245372386517289</v>
      </c>
      <c r="F393" s="18">
        <f t="shared" si="18"/>
        <v>-1.7292600492150001E-4</v>
      </c>
      <c r="G393" s="18">
        <f t="shared" si="19"/>
        <v>4.0527698180782001E-2</v>
      </c>
      <c r="I393" s="6" t="s">
        <v>785</v>
      </c>
      <c r="J393" s="20">
        <v>-1.7292600492150001E-4</v>
      </c>
      <c r="L393" s="2" t="str">
        <f>_xlfn.XLOOKUP(I393,Sheet!$B$2:$B$900,Sheet!$A$2:$A$900)</f>
        <v>UDR</v>
      </c>
      <c r="M393" s="17">
        <f t="shared" si="20"/>
        <v>-1.7292600492150001E-4</v>
      </c>
      <c r="P393" s="7"/>
      <c r="R393" s="6" t="s">
        <v>784</v>
      </c>
      <c r="S393" s="20">
        <v>4.0527698180782001E-2</v>
      </c>
      <c r="V393" s="12"/>
    </row>
    <row r="394" spans="1:22">
      <c r="A394" s="1" t="s">
        <v>786</v>
      </c>
      <c r="B394">
        <v>0.19947409453609791</v>
      </c>
      <c r="C394">
        <v>0.11735738820552701</v>
      </c>
      <c r="D394">
        <v>0.85119901201761872</v>
      </c>
      <c r="E394">
        <v>-8.211670633057086E-2</v>
      </c>
      <c r="F394" s="18">
        <f t="shared" si="18"/>
        <v>4.7139477301958777E-5</v>
      </c>
      <c r="G394" s="18">
        <f t="shared" si="19"/>
        <v>-3.3880943747443097E-2</v>
      </c>
      <c r="I394" s="6" t="s">
        <v>787</v>
      </c>
      <c r="J394" s="20">
        <v>4.7139477301958777E-5</v>
      </c>
      <c r="L394" s="2" t="str">
        <f>_xlfn.XLOOKUP(I394,Sheet!$B$2:$B$900,Sheet!$A$2:$A$900)</f>
        <v>UHS</v>
      </c>
      <c r="M394" s="17">
        <f t="shared" si="20"/>
        <v>4.7139477301958777E-5</v>
      </c>
      <c r="P394" s="7"/>
      <c r="R394" s="6" t="s">
        <v>786</v>
      </c>
      <c r="S394" s="20">
        <v>-3.3880943747443097E-2</v>
      </c>
      <c r="V394" s="12"/>
    </row>
    <row r="395" spans="1:22">
      <c r="A395" s="1" t="s">
        <v>788</v>
      </c>
      <c r="B395">
        <v>0.1362320256064555</v>
      </c>
      <c r="C395">
        <v>8.2638299156036821E-2</v>
      </c>
      <c r="D395">
        <v>0.48996773084536221</v>
      </c>
      <c r="E395">
        <v>-5.3593726450418662E-2</v>
      </c>
      <c r="F395" s="18">
        <f t="shared" si="18"/>
        <v>8.4626364549670002E-4</v>
      </c>
      <c r="G395" s="18">
        <f t="shared" si="19"/>
        <v>0.1023965521478043</v>
      </c>
      <c r="I395" s="6" t="s">
        <v>789</v>
      </c>
      <c r="J395" s="20">
        <v>8.4626364549670002E-4</v>
      </c>
      <c r="L395" s="2" t="str">
        <f>_xlfn.XLOOKUP(I395,Sheet!$B$2:$B$900,Sheet!$A$2:$A$900)</f>
        <v>ULTA</v>
      </c>
      <c r="M395" s="17">
        <f t="shared" si="20"/>
        <v>8.4626364549670002E-4</v>
      </c>
      <c r="P395" s="7"/>
      <c r="R395" s="6" t="s">
        <v>788</v>
      </c>
      <c r="S395" s="20">
        <v>0.1023965521478043</v>
      </c>
      <c r="V395" s="12"/>
    </row>
    <row r="396" spans="1:22">
      <c r="A396" s="1" t="s">
        <v>790</v>
      </c>
      <c r="B396">
        <v>9.9980461050392544E-2</v>
      </c>
      <c r="C396">
        <v>3.0078397244755362E-2</v>
      </c>
      <c r="D396">
        <v>0.28290304541177902</v>
      </c>
      <c r="E396">
        <v>-6.9902063805637182E-2</v>
      </c>
      <c r="F396" s="18">
        <f t="shared" si="18"/>
        <v>7.3560944001510001E-4</v>
      </c>
      <c r="G396" s="18">
        <f t="shared" si="19"/>
        <v>0.10619062618035451</v>
      </c>
      <c r="I396" s="6" t="s">
        <v>791</v>
      </c>
      <c r="J396" s="20">
        <v>7.3560944001510001E-4</v>
      </c>
      <c r="L396" s="2" t="str">
        <f>_xlfn.XLOOKUP(I396,Sheet!$B$2:$B$900,Sheet!$A$2:$A$900)</f>
        <v>UNH</v>
      </c>
      <c r="M396" s="17">
        <f t="shared" si="20"/>
        <v>7.3560944001510001E-4</v>
      </c>
      <c r="P396" s="7"/>
      <c r="R396" s="6" t="s">
        <v>790</v>
      </c>
      <c r="S396" s="20">
        <v>0.10619062618035451</v>
      </c>
      <c r="V396" s="12"/>
    </row>
    <row r="397" spans="1:22">
      <c r="A397" s="1" t="s">
        <v>792</v>
      </c>
      <c r="B397">
        <v>0.20298140121847649</v>
      </c>
      <c r="C397">
        <v>0.22355735078855291</v>
      </c>
      <c r="D397">
        <v>0.87123233647683529</v>
      </c>
      <c r="E397">
        <v>2.057594957007633E-2</v>
      </c>
      <c r="F397" s="18">
        <f t="shared" si="18"/>
        <v>1.215474231746E-4</v>
      </c>
      <c r="G397" s="18">
        <f t="shared" si="19"/>
        <v>4.5369270474116798E-2</v>
      </c>
      <c r="I397" s="6" t="s">
        <v>793</v>
      </c>
      <c r="J397" s="20">
        <v>1.215474231746E-4</v>
      </c>
      <c r="L397" s="2" t="str">
        <f>_xlfn.XLOOKUP(I397,Sheet!$B$2:$B$900,Sheet!$A$2:$A$900)</f>
        <v>UNP</v>
      </c>
      <c r="M397" s="17">
        <f t="shared" si="20"/>
        <v>1.215474231746E-4</v>
      </c>
      <c r="P397" s="7"/>
      <c r="R397" s="6" t="s">
        <v>792</v>
      </c>
      <c r="S397" s="20">
        <v>4.5369270474116798E-2</v>
      </c>
      <c r="V397" s="12"/>
    </row>
    <row r="398" spans="1:22">
      <c r="A398" s="1" t="s">
        <v>794</v>
      </c>
      <c r="B398">
        <v>0.24346807412957069</v>
      </c>
      <c r="C398">
        <v>-3.4283342256127058E-2</v>
      </c>
      <c r="D398">
        <v>1.102487464172724</v>
      </c>
      <c r="E398">
        <v>-0.27775141638569778</v>
      </c>
      <c r="F398" s="18">
        <f t="shared" si="18"/>
        <v>5.5947648283380001E-4</v>
      </c>
      <c r="G398" s="18">
        <f t="shared" si="19"/>
        <v>8.6412085376461001E-2</v>
      </c>
      <c r="I398" s="6" t="s">
        <v>795</v>
      </c>
      <c r="J398" s="20">
        <v>5.5947648283380001E-4</v>
      </c>
      <c r="L398" s="2" t="str">
        <f>_xlfn.XLOOKUP(I398,Sheet!$B$2:$B$900,Sheet!$A$2:$A$900)</f>
        <v>UPS</v>
      </c>
      <c r="M398" s="17">
        <f t="shared" si="20"/>
        <v>5.5947648283380001E-4</v>
      </c>
      <c r="P398" s="7"/>
      <c r="R398" s="6" t="s">
        <v>794</v>
      </c>
      <c r="S398" s="20">
        <v>8.6412085376461001E-2</v>
      </c>
      <c r="V398" s="12"/>
    </row>
    <row r="399" spans="1:22">
      <c r="A399" s="1" t="s">
        <v>796</v>
      </c>
      <c r="B399">
        <v>0.34623846738704062</v>
      </c>
      <c r="C399">
        <v>0.56440985162456259</v>
      </c>
      <c r="D399">
        <v>1.6894998983211591</v>
      </c>
      <c r="E399">
        <v>0.218171384237522</v>
      </c>
      <c r="F399" s="18">
        <f t="shared" si="18"/>
        <v>1.0320802963155E-3</v>
      </c>
      <c r="G399" s="18">
        <f t="shared" si="19"/>
        <v>0.11666333433288981</v>
      </c>
      <c r="I399" s="6" t="s">
        <v>797</v>
      </c>
      <c r="J399" s="20">
        <v>1.0320802963155E-3</v>
      </c>
      <c r="L399" s="2" t="str">
        <f>_xlfn.XLOOKUP(I399,Sheet!$B$2:$B$900,Sheet!$A$2:$A$900)</f>
        <v>URI</v>
      </c>
      <c r="M399" s="17">
        <f t="shared" si="20"/>
        <v>1.0320802963155E-3</v>
      </c>
      <c r="P399" s="7"/>
      <c r="R399" s="6" t="s">
        <v>796</v>
      </c>
      <c r="S399" s="20">
        <v>0.11666333433288981</v>
      </c>
      <c r="V399" s="12"/>
    </row>
    <row r="400" spans="1:22">
      <c r="A400" s="1" t="s">
        <v>798</v>
      </c>
      <c r="B400">
        <v>0.34936362128736781</v>
      </c>
      <c r="C400">
        <v>0.1271021153698845</v>
      </c>
      <c r="D400">
        <v>1.707350410905299</v>
      </c>
      <c r="E400">
        <v>-0.22226150591748331</v>
      </c>
      <c r="F400" s="18">
        <f t="shared" si="18"/>
        <v>-2.993288634175E-4</v>
      </c>
      <c r="G400" s="18">
        <f t="shared" si="19"/>
        <v>3.0003723561996199E-2</v>
      </c>
      <c r="I400" s="6" t="s">
        <v>799</v>
      </c>
      <c r="J400" s="20">
        <v>-2.993288634175E-4</v>
      </c>
      <c r="L400" s="2" t="str">
        <f>_xlfn.XLOOKUP(I400,Sheet!$B$2:$B$900,Sheet!$A$2:$A$900)</f>
        <v>USB</v>
      </c>
      <c r="M400" s="17">
        <f t="shared" si="20"/>
        <v>-2.993288634175E-4</v>
      </c>
      <c r="P400" s="7"/>
      <c r="R400" s="6" t="s">
        <v>798</v>
      </c>
      <c r="S400" s="20">
        <v>3.0003723561996199E-2</v>
      </c>
      <c r="V400" s="12"/>
    </row>
    <row r="401" spans="1:22">
      <c r="A401" s="1" t="s">
        <v>800</v>
      </c>
      <c r="B401">
        <v>0.18437166638629809</v>
      </c>
      <c r="C401">
        <v>0.24559710534877</v>
      </c>
      <c r="D401">
        <v>0.76493571352506951</v>
      </c>
      <c r="E401">
        <v>6.1225438962471852E-2</v>
      </c>
      <c r="F401" s="18">
        <f t="shared" si="18"/>
        <v>-7.9953387068163991E-6</v>
      </c>
      <c r="G401" s="18">
        <f t="shared" si="19"/>
        <v>-1.8056723987759499E-2</v>
      </c>
      <c r="I401" s="6" t="s">
        <v>801</v>
      </c>
      <c r="J401" s="20">
        <v>-7.9953387068163991E-6</v>
      </c>
      <c r="L401" s="2" t="str">
        <f>_xlfn.XLOOKUP(I401,Sheet!$B$2:$B$900,Sheet!$A$2:$A$900)</f>
        <v>V</v>
      </c>
      <c r="M401" s="17">
        <f t="shared" si="20"/>
        <v>-7.9953387068163991E-6</v>
      </c>
      <c r="P401" s="7"/>
      <c r="R401" s="6" t="s">
        <v>800</v>
      </c>
      <c r="S401" s="20">
        <v>-1.8056723987759499E-2</v>
      </c>
      <c r="V401" s="12"/>
    </row>
    <row r="402" spans="1:22">
      <c r="A402" s="1" t="s">
        <v>802</v>
      </c>
      <c r="B402">
        <v>0.31572919710189268</v>
      </c>
      <c r="C402">
        <v>-0.1860222688529862</v>
      </c>
      <c r="D402">
        <v>1.515234524349989</v>
      </c>
      <c r="E402">
        <v>-0.50175146595487896</v>
      </c>
      <c r="F402" s="18">
        <f t="shared" si="18"/>
        <v>-1.5648624106616999E-3</v>
      </c>
      <c r="G402" s="18">
        <f t="shared" si="19"/>
        <v>-0.3025324506802114</v>
      </c>
      <c r="I402" s="6" t="s">
        <v>803</v>
      </c>
      <c r="J402" s="20">
        <v>-1.5648624106616999E-3</v>
      </c>
      <c r="L402" s="2" t="str">
        <f>_xlfn.XLOOKUP(I402,Sheet!$B$2:$B$900,Sheet!$A$2:$A$900)</f>
        <v>VFC</v>
      </c>
      <c r="M402" s="17">
        <f t="shared" si="20"/>
        <v>-1.5648624106616999E-3</v>
      </c>
      <c r="P402" s="7"/>
      <c r="R402" s="6" t="s">
        <v>802</v>
      </c>
      <c r="S402" s="20">
        <v>-0.3025324506802114</v>
      </c>
      <c r="V402" s="12"/>
    </row>
    <row r="403" spans="1:22">
      <c r="A403" s="1" t="s">
        <v>804</v>
      </c>
      <c r="B403">
        <v>0.17169692767596359</v>
      </c>
      <c r="C403">
        <v>0.11022922613405341</v>
      </c>
      <c r="D403">
        <v>0.6925390924096001</v>
      </c>
      <c r="E403">
        <v>-6.1467701541910252E-2</v>
      </c>
      <c r="F403" s="18">
        <f t="shared" si="18"/>
        <v>8.2545114838919996E-4</v>
      </c>
      <c r="G403" s="18">
        <f t="shared" si="19"/>
        <v>0.14984389137226611</v>
      </c>
      <c r="I403" s="6" t="s">
        <v>805</v>
      </c>
      <c r="J403" s="20">
        <v>8.2545114838919996E-4</v>
      </c>
      <c r="L403" s="2" t="str">
        <f>_xlfn.XLOOKUP(I403,Sheet!$B$2:$B$900,Sheet!$A$2:$A$900)</f>
        <v>VLO</v>
      </c>
      <c r="M403" s="17">
        <f t="shared" si="20"/>
        <v>8.2545114838919996E-4</v>
      </c>
      <c r="P403" s="7"/>
      <c r="R403" s="6" t="s">
        <v>804</v>
      </c>
      <c r="S403" s="20">
        <v>0.14984389137226611</v>
      </c>
      <c r="V403" s="12"/>
    </row>
    <row r="404" spans="1:22">
      <c r="A404" s="1" t="s">
        <v>806</v>
      </c>
      <c r="B404">
        <v>0.24246648946700819</v>
      </c>
      <c r="C404">
        <v>0.29502006042380541</v>
      </c>
      <c r="D404">
        <v>1.0967665300384779</v>
      </c>
      <c r="E404">
        <v>5.2553570956797191E-2</v>
      </c>
      <c r="F404" s="18">
        <f t="shared" si="18"/>
        <v>2.807163046348E-4</v>
      </c>
      <c r="G404" s="18">
        <f t="shared" si="19"/>
        <v>5.64691132411443E-2</v>
      </c>
      <c r="I404" s="6" t="s">
        <v>807</v>
      </c>
      <c r="J404" s="20">
        <v>2.807163046348E-4</v>
      </c>
      <c r="L404" s="2" t="str">
        <f>_xlfn.XLOOKUP(I404,Sheet!$B$2:$B$900,Sheet!$A$2:$A$900)</f>
        <v>VMC</v>
      </c>
      <c r="M404" s="17">
        <f t="shared" si="20"/>
        <v>2.807163046348E-4</v>
      </c>
      <c r="P404" s="7"/>
      <c r="R404" s="6" t="s">
        <v>806</v>
      </c>
      <c r="S404" s="20">
        <v>5.64691132411443E-2</v>
      </c>
      <c r="V404" s="12"/>
    </row>
    <row r="405" spans="1:22">
      <c r="A405" s="1" t="s">
        <v>808</v>
      </c>
      <c r="B405">
        <v>0.19037593990296811</v>
      </c>
      <c r="C405">
        <v>2.0551196276366031E-2</v>
      </c>
      <c r="D405">
        <v>0.79923141971628076</v>
      </c>
      <c r="E405">
        <v>-0.16982474362660199</v>
      </c>
      <c r="F405" s="18">
        <f t="shared" si="18"/>
        <v>-7.3888828169339565E-5</v>
      </c>
      <c r="G405" s="18">
        <f t="shared" si="19"/>
        <v>-6.7571117407154394E-2</v>
      </c>
      <c r="I405" s="6" t="s">
        <v>809</v>
      </c>
      <c r="J405" s="20">
        <v>-7.3888828169339565E-5</v>
      </c>
      <c r="L405" s="2" t="str">
        <f>_xlfn.XLOOKUP(I405,Sheet!$B$2:$B$900,Sheet!$A$2:$A$900)</f>
        <v>VRSN</v>
      </c>
      <c r="M405" s="17">
        <f t="shared" si="20"/>
        <v>-7.3888828169339565E-5</v>
      </c>
      <c r="P405" s="7"/>
      <c r="R405" s="6" t="s">
        <v>808</v>
      </c>
      <c r="S405" s="20">
        <v>-6.7571117407154394E-2</v>
      </c>
      <c r="V405" s="12"/>
    </row>
    <row r="406" spans="1:22">
      <c r="A406" s="1" t="s">
        <v>810</v>
      </c>
      <c r="B406">
        <v>0.1636779395201941</v>
      </c>
      <c r="C406">
        <v>0.37350496541750849</v>
      </c>
      <c r="D406">
        <v>0.64673557247042168</v>
      </c>
      <c r="E406">
        <v>0.20982702589731439</v>
      </c>
      <c r="F406" s="18">
        <f t="shared" si="18"/>
        <v>3.435870711766E-4</v>
      </c>
      <c r="G406" s="18">
        <f t="shared" si="19"/>
        <v>-8.1491691551486001E-3</v>
      </c>
      <c r="I406" s="6" t="s">
        <v>811</v>
      </c>
      <c r="J406" s="20">
        <v>3.435870711766E-4</v>
      </c>
      <c r="L406" s="2" t="str">
        <f>_xlfn.XLOOKUP(I406,Sheet!$B$2:$B$900,Sheet!$A$2:$A$900)</f>
        <v>VRTX</v>
      </c>
      <c r="M406" s="17">
        <f t="shared" si="20"/>
        <v>3.435870711766E-4</v>
      </c>
      <c r="P406" s="7"/>
      <c r="R406" s="6" t="s">
        <v>810</v>
      </c>
      <c r="S406" s="20">
        <v>-8.1491691551486001E-3</v>
      </c>
      <c r="V406" s="12"/>
    </row>
    <row r="407" spans="1:22">
      <c r="A407" s="1" t="s">
        <v>812</v>
      </c>
      <c r="B407">
        <v>0.21903584614555771</v>
      </c>
      <c r="C407">
        <v>0.17457067998552289</v>
      </c>
      <c r="D407">
        <v>0.96293344315585339</v>
      </c>
      <c r="E407">
        <v>-4.4465166160034757E-2</v>
      </c>
      <c r="F407" s="18">
        <f t="shared" si="18"/>
        <v>6.1184164393020724E-5</v>
      </c>
      <c r="G407" s="18">
        <f t="shared" si="19"/>
        <v>3.0257343092123801E-2</v>
      </c>
      <c r="I407" s="6" t="s">
        <v>813</v>
      </c>
      <c r="J407" s="20">
        <v>6.1184164393020724E-5</v>
      </c>
      <c r="L407" s="2" t="str">
        <f>_xlfn.XLOOKUP(I407,Sheet!$B$2:$B$900,Sheet!$A$2:$A$900)</f>
        <v>VTR</v>
      </c>
      <c r="M407" s="17">
        <f t="shared" si="20"/>
        <v>6.1184164393020724E-5</v>
      </c>
      <c r="P407" s="7"/>
      <c r="R407" s="6" t="s">
        <v>812</v>
      </c>
      <c r="S407" s="20">
        <v>3.0257343092123801E-2</v>
      </c>
      <c r="V407" s="12"/>
    </row>
    <row r="408" spans="1:22">
      <c r="A408" s="1" t="s">
        <v>814</v>
      </c>
      <c r="B408">
        <v>0.19315916920381049</v>
      </c>
      <c r="C408">
        <v>5.1710641503079142E-2</v>
      </c>
      <c r="D408">
        <v>0.81512889908650787</v>
      </c>
      <c r="E408">
        <v>-0.14144852770073141</v>
      </c>
      <c r="F408" s="18">
        <f t="shared" si="18"/>
        <v>-6.8087031474089999E-4</v>
      </c>
      <c r="G408" s="18">
        <f t="shared" si="19"/>
        <v>-0.35788714416937689</v>
      </c>
      <c r="I408" s="6" t="s">
        <v>815</v>
      </c>
      <c r="J408" s="20">
        <v>-6.8087031474089999E-4</v>
      </c>
      <c r="L408" s="2" t="str">
        <f>_xlfn.XLOOKUP(I408,Sheet!$B$2:$B$900,Sheet!$A$2:$A$900)</f>
        <v>VTRS</v>
      </c>
      <c r="M408" s="17">
        <f t="shared" si="20"/>
        <v>-6.8087031474089999E-4</v>
      </c>
      <c r="P408" s="7"/>
      <c r="R408" s="6" t="s">
        <v>814</v>
      </c>
      <c r="S408" s="20">
        <v>-0.35788714416937689</v>
      </c>
      <c r="V408" s="12"/>
    </row>
    <row r="409" spans="1:22">
      <c r="A409" s="1" t="s">
        <v>816</v>
      </c>
      <c r="B409">
        <v>0.1313087485335783</v>
      </c>
      <c r="C409">
        <v>5.2746992526848113E-2</v>
      </c>
      <c r="D409">
        <v>0.46184654956996851</v>
      </c>
      <c r="E409">
        <v>-7.856175600673021E-2</v>
      </c>
      <c r="F409" s="18">
        <f t="shared" si="18"/>
        <v>-5.0799829559290005E-4</v>
      </c>
      <c r="G409" s="18">
        <f t="shared" si="19"/>
        <v>-0.1276922772726132</v>
      </c>
      <c r="I409" s="6" t="s">
        <v>817</v>
      </c>
      <c r="J409" s="20">
        <v>-5.0799829559290005E-4</v>
      </c>
      <c r="L409" s="2" t="str">
        <f>_xlfn.XLOOKUP(I409,Sheet!$B$2:$B$900,Sheet!$A$2:$A$900)</f>
        <v>VZ</v>
      </c>
      <c r="M409" s="17">
        <f t="shared" si="20"/>
        <v>-5.0799829559290005E-4</v>
      </c>
      <c r="P409" s="7"/>
      <c r="R409" s="6" t="s">
        <v>816</v>
      </c>
      <c r="S409" s="20">
        <v>-0.1276922772726132</v>
      </c>
      <c r="V409" s="12"/>
    </row>
    <row r="410" spans="1:22">
      <c r="A410" s="1" t="s">
        <v>818</v>
      </c>
      <c r="B410">
        <v>0.209317032967724</v>
      </c>
      <c r="C410">
        <v>0.26877874611657682</v>
      </c>
      <c r="D410">
        <v>0.90742072203332935</v>
      </c>
      <c r="E410">
        <v>5.9461713148852853E-2</v>
      </c>
      <c r="F410" s="18">
        <f t="shared" si="18"/>
        <v>2.5281419882200001E-4</v>
      </c>
      <c r="G410" s="18">
        <f t="shared" si="19"/>
        <v>7.1680606241744799E-2</v>
      </c>
      <c r="I410" s="6" t="s">
        <v>819</v>
      </c>
      <c r="J410" s="20">
        <v>2.5281419882200001E-4</v>
      </c>
      <c r="L410" s="2" t="str">
        <f>_xlfn.XLOOKUP(I410,Sheet!$B$2:$B$900,Sheet!$A$2:$A$900)</f>
        <v>WAB</v>
      </c>
      <c r="M410" s="17">
        <f t="shared" si="20"/>
        <v>2.5281419882200001E-4</v>
      </c>
      <c r="P410" s="7"/>
      <c r="R410" s="6" t="s">
        <v>818</v>
      </c>
      <c r="S410" s="20">
        <v>7.1680606241744799E-2</v>
      </c>
      <c r="V410" s="12"/>
    </row>
    <row r="411" spans="1:22">
      <c r="A411" s="1" t="s">
        <v>820</v>
      </c>
      <c r="B411">
        <v>0.21643321203020499</v>
      </c>
      <c r="C411">
        <v>4.7184807809794727E-3</v>
      </c>
      <c r="D411">
        <v>0.94806750230629966</v>
      </c>
      <c r="E411">
        <v>-0.21171473124922549</v>
      </c>
      <c r="F411" s="18">
        <f t="shared" si="18"/>
        <v>3.9633082349359999E-4</v>
      </c>
      <c r="G411" s="18">
        <f t="shared" si="19"/>
        <v>7.7256059525870002E-2</v>
      </c>
      <c r="I411" s="6" t="s">
        <v>821</v>
      </c>
      <c r="J411" s="20">
        <v>3.9633082349359999E-4</v>
      </c>
      <c r="L411" s="2" t="str">
        <f>_xlfn.XLOOKUP(I411,Sheet!$B$2:$B$900,Sheet!$A$2:$A$900)</f>
        <v>WAT</v>
      </c>
      <c r="M411" s="17">
        <f t="shared" si="20"/>
        <v>3.9633082349359999E-4</v>
      </c>
      <c r="P411" s="7"/>
      <c r="R411" s="6" t="s">
        <v>820</v>
      </c>
      <c r="S411" s="20">
        <v>7.7256059525870002E-2</v>
      </c>
      <c r="V411" s="12"/>
    </row>
    <row r="412" spans="1:22">
      <c r="A412" s="1" t="s">
        <v>822</v>
      </c>
      <c r="B412">
        <v>0.20941662345025919</v>
      </c>
      <c r="C412">
        <v>-0.23293881371513089</v>
      </c>
      <c r="D412">
        <v>0.90798957119034862</v>
      </c>
      <c r="E412">
        <v>-0.44235543716539022</v>
      </c>
      <c r="F412" s="18">
        <f t="shared" si="18"/>
        <v>-4.629513035249E-4</v>
      </c>
      <c r="G412" s="18">
        <f t="shared" si="19"/>
        <v>-4.9490747393757001E-2</v>
      </c>
      <c r="I412" s="6" t="s">
        <v>823</v>
      </c>
      <c r="J412" s="20">
        <v>-4.629513035249E-4</v>
      </c>
      <c r="L412" s="2" t="str">
        <f>_xlfn.XLOOKUP(I412,Sheet!$B$2:$B$900,Sheet!$A$2:$A$900)</f>
        <v>WBA</v>
      </c>
      <c r="M412" s="17">
        <f t="shared" si="20"/>
        <v>-4.629513035249E-4</v>
      </c>
      <c r="P412" s="7"/>
      <c r="R412" s="6" t="s">
        <v>822</v>
      </c>
      <c r="S412" s="20">
        <v>-4.9490747393757001E-2</v>
      </c>
      <c r="V412" s="12"/>
    </row>
    <row r="413" spans="1:22">
      <c r="A413" s="1" t="s">
        <v>824</v>
      </c>
      <c r="B413">
        <v>0.37917099977266783</v>
      </c>
      <c r="C413">
        <v>0.3299305135659556</v>
      </c>
      <c r="D413">
        <v>1.877606661228326</v>
      </c>
      <c r="E413">
        <v>-4.9240486206712231E-2</v>
      </c>
      <c r="F413" s="18">
        <f t="shared" si="18"/>
        <v>-1.3201269931214E-3</v>
      </c>
      <c r="G413" s="18">
        <f t="shared" si="19"/>
        <v>-0.34463206718066769</v>
      </c>
      <c r="I413" s="6" t="s">
        <v>825</v>
      </c>
      <c r="J413" s="20">
        <v>-1.3201269931214E-3</v>
      </c>
      <c r="L413" s="2" t="str">
        <f>_xlfn.XLOOKUP(I413,Sheet!$B$2:$B$900,Sheet!$A$2:$A$900)</f>
        <v>WBD</v>
      </c>
      <c r="M413" s="17">
        <f t="shared" si="20"/>
        <v>-1.3201269931214E-3</v>
      </c>
      <c r="P413" s="7"/>
      <c r="R413" s="6" t="s">
        <v>824</v>
      </c>
      <c r="S413" s="20">
        <v>-0.34463206718066769</v>
      </c>
      <c r="V413" s="12"/>
    </row>
    <row r="414" spans="1:22">
      <c r="A414" s="1" t="s">
        <v>826</v>
      </c>
      <c r="B414">
        <v>0.28689588381224929</v>
      </c>
      <c r="C414">
        <v>0.57810745295593835</v>
      </c>
      <c r="D414">
        <v>1.350542020193519</v>
      </c>
      <c r="E414">
        <v>0.29121156914368912</v>
      </c>
      <c r="F414" s="18">
        <f t="shared" si="18"/>
        <v>-8.2281730566459996E-4</v>
      </c>
      <c r="G414" s="18">
        <f t="shared" si="19"/>
        <v>-8.3971927837802496E-2</v>
      </c>
      <c r="I414" s="6" t="s">
        <v>827</v>
      </c>
      <c r="J414" s="20">
        <v>-8.2281730566459996E-4</v>
      </c>
      <c r="L414" s="2" t="str">
        <f>_xlfn.XLOOKUP(I414,Sheet!$B$2:$B$900,Sheet!$A$2:$A$900)</f>
        <v>WDC</v>
      </c>
      <c r="M414" s="17">
        <f t="shared" si="20"/>
        <v>-8.2281730566459996E-4</v>
      </c>
      <c r="P414" s="7"/>
      <c r="R414" s="6" t="s">
        <v>826</v>
      </c>
      <c r="S414" s="20">
        <v>-8.3971927837802496E-2</v>
      </c>
      <c r="V414" s="12"/>
    </row>
    <row r="415" spans="1:22">
      <c r="A415" s="1" t="s">
        <v>828</v>
      </c>
      <c r="B415">
        <v>0.14251698739117119</v>
      </c>
      <c r="C415">
        <v>-5.2770401728122418E-2</v>
      </c>
      <c r="D415">
        <v>0.52586669550664344</v>
      </c>
      <c r="E415">
        <v>-0.19528738911929369</v>
      </c>
      <c r="F415" s="18">
        <f t="shared" si="18"/>
        <v>9.5228108826985039E-5</v>
      </c>
      <c r="G415" s="18">
        <f t="shared" si="19"/>
        <v>-8.5876635266814993E-3</v>
      </c>
      <c r="I415" s="6" t="s">
        <v>829</v>
      </c>
      <c r="J415" s="20">
        <v>9.5228108826985039E-5</v>
      </c>
      <c r="L415" s="2" t="str">
        <f>_xlfn.XLOOKUP(I415,Sheet!$B$2:$B$900,Sheet!$A$2:$A$900)</f>
        <v>WEC</v>
      </c>
      <c r="M415" s="17">
        <f t="shared" si="20"/>
        <v>9.5228108826985039E-5</v>
      </c>
      <c r="P415" s="7"/>
      <c r="R415" s="6" t="s">
        <v>828</v>
      </c>
      <c r="S415" s="20">
        <v>-8.5876635266814993E-3</v>
      </c>
      <c r="V415" s="12"/>
    </row>
    <row r="416" spans="1:22">
      <c r="A416" s="1" t="s">
        <v>830</v>
      </c>
      <c r="B416">
        <v>0.21414836353647351</v>
      </c>
      <c r="C416">
        <v>0.37851541728435578</v>
      </c>
      <c r="D416">
        <v>0.93501671565993971</v>
      </c>
      <c r="E416">
        <v>0.1643670537478823</v>
      </c>
      <c r="F416" s="18">
        <f t="shared" si="18"/>
        <v>-2.42952595891899E-5</v>
      </c>
      <c r="G416" s="18">
        <f t="shared" si="19"/>
        <v>5.8957020345020601E-2</v>
      </c>
      <c r="I416" s="6" t="s">
        <v>831</v>
      </c>
      <c r="J416" s="20">
        <v>-2.42952595891899E-5</v>
      </c>
      <c r="L416" s="2" t="str">
        <f>_xlfn.XLOOKUP(I416,Sheet!$B$2:$B$900,Sheet!$A$2:$A$900)</f>
        <v>WELL</v>
      </c>
      <c r="M416" s="17">
        <f t="shared" si="20"/>
        <v>-2.42952595891899E-5</v>
      </c>
      <c r="P416" s="7"/>
      <c r="R416" s="6" t="s">
        <v>830</v>
      </c>
      <c r="S416" s="20">
        <v>5.8957020345020601E-2</v>
      </c>
      <c r="V416" s="12"/>
    </row>
    <row r="417" spans="1:22">
      <c r="A417" s="1" t="s">
        <v>832</v>
      </c>
      <c r="B417">
        <v>0.24878755510976611</v>
      </c>
      <c r="C417">
        <v>0.2445388579082495</v>
      </c>
      <c r="D417">
        <v>1.1328717157029069</v>
      </c>
      <c r="E417">
        <v>-4.2486972015165769E-3</v>
      </c>
      <c r="F417" s="18">
        <f t="shared" si="18"/>
        <v>-2.549426664271E-4</v>
      </c>
      <c r="G417" s="18">
        <f t="shared" si="19"/>
        <v>8.2210674690157207E-2</v>
      </c>
      <c r="I417" s="6" t="s">
        <v>833</v>
      </c>
      <c r="J417" s="20">
        <v>-2.549426664271E-4</v>
      </c>
      <c r="L417" s="2" t="str">
        <f>_xlfn.XLOOKUP(I417,Sheet!$B$2:$B$900,Sheet!$A$2:$A$900)</f>
        <v>WFC</v>
      </c>
      <c r="M417" s="17">
        <f t="shared" si="20"/>
        <v>-2.549426664271E-4</v>
      </c>
      <c r="P417" s="7"/>
      <c r="R417" s="6" t="s">
        <v>832</v>
      </c>
      <c r="S417" s="20">
        <v>8.2210674690157207E-2</v>
      </c>
      <c r="V417" s="12"/>
    </row>
    <row r="418" spans="1:22">
      <c r="A418" s="1" t="s">
        <v>834</v>
      </c>
      <c r="B418">
        <v>0.28879265707709267</v>
      </c>
      <c r="C418">
        <v>-3.7473465770032847E-2</v>
      </c>
      <c r="D418">
        <v>1.361376166643012</v>
      </c>
      <c r="E418">
        <v>-0.32626612284712558</v>
      </c>
      <c r="F418" s="18">
        <f t="shared" si="18"/>
        <v>6.5093045981757147E-5</v>
      </c>
      <c r="G418" s="18">
        <f t="shared" si="19"/>
        <v>1.35325838468018E-2</v>
      </c>
      <c r="I418" s="6" t="s">
        <v>835</v>
      </c>
      <c r="J418" s="20">
        <v>6.5093045981757147E-5</v>
      </c>
      <c r="L418" s="2" t="str">
        <f>_xlfn.XLOOKUP(I418,Sheet!$B$2:$B$900,Sheet!$A$2:$A$900)</f>
        <v>WHR</v>
      </c>
      <c r="M418" s="17">
        <f t="shared" si="20"/>
        <v>6.5093045981757147E-5</v>
      </c>
      <c r="P418" s="7"/>
      <c r="R418" s="6" t="s">
        <v>834</v>
      </c>
      <c r="S418" s="20">
        <v>1.35325838468018E-2</v>
      </c>
      <c r="V418" s="12"/>
    </row>
    <row r="419" spans="1:22">
      <c r="A419" s="1" t="s">
        <v>836</v>
      </c>
      <c r="B419">
        <v>0.1021414093866575</v>
      </c>
      <c r="C419">
        <v>0.1634730012779928</v>
      </c>
      <c r="D419">
        <v>0.29524612888876772</v>
      </c>
      <c r="E419">
        <v>6.1331591891335288E-2</v>
      </c>
      <c r="F419" s="18">
        <f t="shared" si="18"/>
        <v>3.537858432481E-4</v>
      </c>
      <c r="G419" s="18">
        <f t="shared" si="19"/>
        <v>8.3279856453599005E-2</v>
      </c>
      <c r="I419" s="6" t="s">
        <v>837</v>
      </c>
      <c r="J419" s="20">
        <v>3.537858432481E-4</v>
      </c>
      <c r="L419" s="2" t="str">
        <f>_xlfn.XLOOKUP(I419,Sheet!$B$2:$B$900,Sheet!$A$2:$A$900)</f>
        <v>WM</v>
      </c>
      <c r="M419" s="17">
        <f t="shared" si="20"/>
        <v>3.537858432481E-4</v>
      </c>
      <c r="P419" s="7"/>
      <c r="R419" s="6" t="s">
        <v>836</v>
      </c>
      <c r="S419" s="20">
        <v>8.3279856453599005E-2</v>
      </c>
      <c r="V419" s="12"/>
    </row>
    <row r="420" spans="1:22">
      <c r="A420" s="1" t="s">
        <v>838</v>
      </c>
      <c r="B420">
        <v>0.1743508380760711</v>
      </c>
      <c r="C420">
        <v>0.13008046357944969</v>
      </c>
      <c r="D420">
        <v>0.70769791738437648</v>
      </c>
      <c r="E420">
        <v>-4.4270374496621412E-2</v>
      </c>
      <c r="F420" s="18">
        <f t="shared" si="18"/>
        <v>7.3610523171270005E-4</v>
      </c>
      <c r="G420" s="18">
        <f t="shared" si="19"/>
        <v>0.13287764925120729</v>
      </c>
      <c r="I420" s="6" t="s">
        <v>839</v>
      </c>
      <c r="J420" s="20">
        <v>7.3610523171270005E-4</v>
      </c>
      <c r="L420" s="2" t="str">
        <f>_xlfn.XLOOKUP(I420,Sheet!$B$2:$B$900,Sheet!$A$2:$A$900)</f>
        <v>WMB</v>
      </c>
      <c r="M420" s="17">
        <f t="shared" si="20"/>
        <v>7.3610523171270005E-4</v>
      </c>
      <c r="P420" s="7"/>
      <c r="R420" s="6" t="s">
        <v>838</v>
      </c>
      <c r="S420" s="20">
        <v>0.13287764925120729</v>
      </c>
      <c r="V420" s="12"/>
    </row>
    <row r="421" spans="1:22">
      <c r="A421" s="1" t="s">
        <v>840</v>
      </c>
      <c r="B421">
        <v>0.1187286880602538</v>
      </c>
      <c r="C421">
        <v>0.13347895236691601</v>
      </c>
      <c r="D421">
        <v>0.38999071944114899</v>
      </c>
      <c r="E421">
        <v>1.475026430666215E-2</v>
      </c>
      <c r="F421" s="18">
        <f t="shared" si="18"/>
        <v>2.1764213805459999E-4</v>
      </c>
      <c r="G421" s="18">
        <f t="shared" si="19"/>
        <v>-2.6222750687623E-3</v>
      </c>
      <c r="I421" s="6" t="s">
        <v>841</v>
      </c>
      <c r="J421" s="20">
        <v>2.1764213805459999E-4</v>
      </c>
      <c r="L421" s="2" t="str">
        <f>_xlfn.XLOOKUP(I421,Sheet!$B$2:$B$900,Sheet!$A$2:$A$900)</f>
        <v>WMT</v>
      </c>
      <c r="M421" s="17">
        <f t="shared" si="20"/>
        <v>2.1764213805459999E-4</v>
      </c>
      <c r="P421" s="7"/>
      <c r="R421" s="6" t="s">
        <v>840</v>
      </c>
      <c r="S421" s="20">
        <v>-2.6222750687623E-3</v>
      </c>
      <c r="V421" s="12"/>
    </row>
    <row r="422" spans="1:22">
      <c r="A422" s="1" t="s">
        <v>842</v>
      </c>
      <c r="B422">
        <v>0.14369474830654741</v>
      </c>
      <c r="C422">
        <v>2.647506557748636E-2</v>
      </c>
      <c r="D422">
        <v>0.53259392773633618</v>
      </c>
      <c r="E422">
        <v>-0.11721968272906109</v>
      </c>
      <c r="F422" s="18">
        <f t="shared" si="18"/>
        <v>5.6954061771000001E-4</v>
      </c>
      <c r="G422" s="18">
        <f t="shared" si="19"/>
        <v>0.1101757900224552</v>
      </c>
      <c r="I422" s="6" t="s">
        <v>843</v>
      </c>
      <c r="J422" s="20">
        <v>5.6954061771000001E-4</v>
      </c>
      <c r="L422" s="2" t="str">
        <f>_xlfn.XLOOKUP(I422,Sheet!$B$2:$B$900,Sheet!$A$2:$A$900)</f>
        <v>WRB</v>
      </c>
      <c r="M422" s="17">
        <f t="shared" si="20"/>
        <v>5.6954061771000001E-4</v>
      </c>
      <c r="P422" s="7"/>
      <c r="R422" s="6" t="s">
        <v>842</v>
      </c>
      <c r="S422" s="20">
        <v>0.1101757900224552</v>
      </c>
      <c r="V422" s="12"/>
    </row>
    <row r="423" spans="1:22">
      <c r="A423" s="1" t="s">
        <v>844</v>
      </c>
      <c r="B423">
        <v>0.21562136046490049</v>
      </c>
      <c r="C423">
        <v>0.44680553064875972</v>
      </c>
      <c r="D423">
        <v>0.94343030137312178</v>
      </c>
      <c r="E423">
        <v>0.2311841701838592</v>
      </c>
      <c r="F423" s="18">
        <f t="shared" si="18"/>
        <v>5.460666122958E-4</v>
      </c>
      <c r="G423" s="18">
        <f t="shared" si="19"/>
        <v>6.0709406180547897E-2</v>
      </c>
      <c r="I423" s="6" t="s">
        <v>845</v>
      </c>
      <c r="J423" s="20">
        <v>5.460666122958E-4</v>
      </c>
      <c r="L423" s="2" t="str">
        <f>_xlfn.XLOOKUP(I423,Sheet!$B$2:$B$900,Sheet!$A$2:$A$900)</f>
        <v>WST</v>
      </c>
      <c r="M423" s="17">
        <f t="shared" si="20"/>
        <v>5.460666122958E-4</v>
      </c>
      <c r="P423" s="7"/>
      <c r="R423" s="6" t="s">
        <v>844</v>
      </c>
      <c r="S423" s="20">
        <v>6.0709406180547897E-2</v>
      </c>
      <c r="V423" s="12"/>
    </row>
    <row r="424" spans="1:22">
      <c r="A424" s="1" t="s">
        <v>846</v>
      </c>
      <c r="B424">
        <v>0.1423315203870795</v>
      </c>
      <c r="C424">
        <v>2.8431905480295731E-2</v>
      </c>
      <c r="D424">
        <v>0.52480732972944588</v>
      </c>
      <c r="E424">
        <v>-0.1138996149067838</v>
      </c>
      <c r="F424" s="18">
        <f t="shared" si="18"/>
        <v>1.7891347000070001E-4</v>
      </c>
      <c r="G424" s="18">
        <f t="shared" si="19"/>
        <v>-9.711503858177E-4</v>
      </c>
      <c r="I424" s="6" t="s">
        <v>847</v>
      </c>
      <c r="J424" s="20">
        <v>1.7891347000070001E-4</v>
      </c>
      <c r="L424" s="2" t="str">
        <f>_xlfn.XLOOKUP(I424,Sheet!$B$2:$B$900,Sheet!$A$2:$A$900)</f>
        <v>WTW</v>
      </c>
      <c r="M424" s="17">
        <f t="shared" si="20"/>
        <v>1.7891347000070001E-4</v>
      </c>
      <c r="P424" s="7"/>
      <c r="R424" s="6" t="s">
        <v>846</v>
      </c>
      <c r="S424" s="20">
        <v>-9.711503858177E-4</v>
      </c>
      <c r="V424" s="12"/>
    </row>
    <row r="425" spans="1:22">
      <c r="A425" s="1" t="s">
        <v>848</v>
      </c>
      <c r="B425">
        <v>0.2424206885762899</v>
      </c>
      <c r="C425">
        <v>0.19383761346758679</v>
      </c>
      <c r="D425">
        <v>1.0965049207218791</v>
      </c>
      <c r="E425">
        <v>-4.8583075108703133E-2</v>
      </c>
      <c r="F425" s="18">
        <f t="shared" si="18"/>
        <v>1.829232815596E-4</v>
      </c>
      <c r="G425" s="18">
        <f t="shared" si="19"/>
        <v>7.2886106147138599E-2</v>
      </c>
      <c r="I425" s="6" t="s">
        <v>849</v>
      </c>
      <c r="J425" s="20">
        <v>1.829232815596E-4</v>
      </c>
      <c r="L425" s="2" t="str">
        <f>_xlfn.XLOOKUP(I425,Sheet!$B$2:$B$900,Sheet!$A$2:$A$900)</f>
        <v>WY</v>
      </c>
      <c r="M425" s="17">
        <f t="shared" si="20"/>
        <v>1.829232815596E-4</v>
      </c>
      <c r="P425" s="7"/>
      <c r="R425" s="6" t="s">
        <v>848</v>
      </c>
      <c r="S425" s="20">
        <v>7.2886106147138599E-2</v>
      </c>
      <c r="V425" s="12"/>
    </row>
    <row r="426" spans="1:22">
      <c r="A426" s="1" t="s">
        <v>850</v>
      </c>
      <c r="B426">
        <v>0.25192615671841878</v>
      </c>
      <c r="C426">
        <v>0.1539593056798054</v>
      </c>
      <c r="D426">
        <v>1.150799040019957</v>
      </c>
      <c r="E426">
        <v>-9.7966851038613356E-2</v>
      </c>
      <c r="F426" s="18">
        <f t="shared" si="18"/>
        <v>-3.622215787749E-4</v>
      </c>
      <c r="G426" s="18">
        <f t="shared" si="19"/>
        <v>-0.21943011585274769</v>
      </c>
      <c r="I426" s="6" t="s">
        <v>851</v>
      </c>
      <c r="J426" s="20">
        <v>-3.622215787749E-4</v>
      </c>
      <c r="L426" s="2" t="str">
        <f>_xlfn.XLOOKUP(I426,Sheet!$B$2:$B$900,Sheet!$A$2:$A$900)</f>
        <v>WYNN</v>
      </c>
      <c r="M426" s="17">
        <f t="shared" si="20"/>
        <v>-3.622215787749E-4</v>
      </c>
      <c r="P426" s="7"/>
      <c r="R426" s="6" t="s">
        <v>850</v>
      </c>
      <c r="S426" s="20">
        <v>-0.21943011585274769</v>
      </c>
      <c r="V426" s="12"/>
    </row>
    <row r="427" spans="1:22">
      <c r="A427" s="1" t="s">
        <v>852</v>
      </c>
      <c r="B427">
        <v>0.14154178943822049</v>
      </c>
      <c r="C427">
        <v>-7.1590646105035849E-2</v>
      </c>
      <c r="D427">
        <v>0.52029647916326527</v>
      </c>
      <c r="E427">
        <v>-0.21313243554325639</v>
      </c>
      <c r="F427" s="18">
        <f t="shared" si="18"/>
        <v>1.566082028366E-4</v>
      </c>
      <c r="G427" s="18">
        <f t="shared" si="19"/>
        <v>-2.7288963182078001E-3</v>
      </c>
      <c r="I427" s="6" t="s">
        <v>853</v>
      </c>
      <c r="J427" s="20">
        <v>1.566082028366E-4</v>
      </c>
      <c r="L427" s="2" t="str">
        <f>_xlfn.XLOOKUP(I427,Sheet!$B$2:$B$900,Sheet!$A$2:$A$900)</f>
        <v>XEL</v>
      </c>
      <c r="M427" s="17">
        <f t="shared" si="20"/>
        <v>1.566082028366E-4</v>
      </c>
      <c r="P427" s="7"/>
      <c r="R427" s="6" t="s">
        <v>852</v>
      </c>
      <c r="S427" s="20">
        <v>-2.7288963182078001E-3</v>
      </c>
      <c r="V427" s="12"/>
    </row>
    <row r="428" spans="1:22">
      <c r="A428" s="1" t="s">
        <v>854</v>
      </c>
      <c r="B428">
        <v>0.14808363135661631</v>
      </c>
      <c r="C428">
        <v>-3.3627023297297609E-2</v>
      </c>
      <c r="D428">
        <v>0.55766271302315773</v>
      </c>
      <c r="E428">
        <v>-0.18171065465391389</v>
      </c>
      <c r="F428" s="18">
        <f t="shared" si="18"/>
        <v>8.1970497638950005E-4</v>
      </c>
      <c r="G428" s="18">
        <f t="shared" si="19"/>
        <v>0.16572519121148729</v>
      </c>
      <c r="I428" s="6" t="s">
        <v>855</v>
      </c>
      <c r="J428" s="20">
        <v>8.1970497638950005E-4</v>
      </c>
      <c r="L428" s="2" t="str">
        <f>_xlfn.XLOOKUP(I428,Sheet!$B$2:$B$900,Sheet!$A$2:$A$900)</f>
        <v>XOM</v>
      </c>
      <c r="M428" s="17">
        <f t="shared" si="20"/>
        <v>8.1970497638950005E-4</v>
      </c>
      <c r="P428" s="7"/>
      <c r="R428" s="6" t="s">
        <v>854</v>
      </c>
      <c r="S428" s="20">
        <v>0.16572519121148729</v>
      </c>
      <c r="V428" s="12"/>
    </row>
    <row r="429" spans="1:22">
      <c r="A429" s="1" t="s">
        <v>856</v>
      </c>
      <c r="B429">
        <v>0.22768879019533159</v>
      </c>
      <c r="C429">
        <v>0.16896727147672599</v>
      </c>
      <c r="D429">
        <v>1.012358044816009</v>
      </c>
      <c r="E429">
        <v>-5.8721518718605592E-2</v>
      </c>
      <c r="F429" s="18">
        <f t="shared" si="18"/>
        <v>-7.4953961884899995E-4</v>
      </c>
      <c r="G429" s="18">
        <f t="shared" si="19"/>
        <v>-0.15292956829673299</v>
      </c>
      <c r="I429" s="6" t="s">
        <v>857</v>
      </c>
      <c r="J429" s="20">
        <v>-7.4953961884899995E-4</v>
      </c>
      <c r="L429" s="2" t="str">
        <f>_xlfn.XLOOKUP(I429,Sheet!$B$2:$B$900,Sheet!$A$2:$A$900)</f>
        <v>XRAY</v>
      </c>
      <c r="M429" s="17">
        <f t="shared" si="20"/>
        <v>-7.4953961884899995E-4</v>
      </c>
      <c r="P429" s="7"/>
      <c r="R429" s="6" t="s">
        <v>856</v>
      </c>
      <c r="S429" s="20">
        <v>-0.15292956829673299</v>
      </c>
      <c r="V429" s="12"/>
    </row>
    <row r="430" spans="1:22">
      <c r="A430" s="1" t="s">
        <v>858</v>
      </c>
      <c r="B430">
        <v>0.15614340884363551</v>
      </c>
      <c r="C430">
        <v>5.147973092362268E-2</v>
      </c>
      <c r="D430">
        <v>0.60369921683896888</v>
      </c>
      <c r="E430">
        <v>-0.1046636779200128</v>
      </c>
      <c r="F430" s="18">
        <f t="shared" si="18"/>
        <v>2.5778044985160002E-4</v>
      </c>
      <c r="G430" s="18">
        <f t="shared" si="19"/>
        <v>5.2062173057335202E-2</v>
      </c>
      <c r="I430" s="6" t="s">
        <v>859</v>
      </c>
      <c r="J430" s="20">
        <v>2.5778044985160002E-4</v>
      </c>
      <c r="L430" s="2" t="str">
        <f>_xlfn.XLOOKUP(I430,Sheet!$B$2:$B$900,Sheet!$A$2:$A$900)</f>
        <v>YUM</v>
      </c>
      <c r="M430" s="17">
        <f t="shared" si="20"/>
        <v>2.5778044985160002E-4</v>
      </c>
      <c r="P430" s="7"/>
      <c r="R430" s="6" t="s">
        <v>858</v>
      </c>
      <c r="S430" s="20">
        <v>5.2062173057335202E-2</v>
      </c>
      <c r="V430" s="12"/>
    </row>
    <row r="431" spans="1:22">
      <c r="A431" s="1" t="s">
        <v>860</v>
      </c>
      <c r="B431">
        <v>0.15751039581381851</v>
      </c>
      <c r="C431">
        <v>-1.7954980947247571E-2</v>
      </c>
      <c r="D431">
        <v>0.61150728610271077</v>
      </c>
      <c r="E431">
        <v>-0.17546537676106611</v>
      </c>
      <c r="F431" s="18">
        <f t="shared" si="18"/>
        <v>-1.9788411023410001E-4</v>
      </c>
      <c r="G431" s="18">
        <f t="shared" si="19"/>
        <v>-9.9799531391701099E-2</v>
      </c>
      <c r="I431" s="6" t="s">
        <v>861</v>
      </c>
      <c r="J431" s="20">
        <v>-1.9788411023410001E-4</v>
      </c>
      <c r="L431" s="2" t="str">
        <f>_xlfn.XLOOKUP(I431,Sheet!$B$2:$B$900,Sheet!$A$2:$A$900)</f>
        <v>ZBH</v>
      </c>
      <c r="M431" s="17">
        <f t="shared" si="20"/>
        <v>-1.9788411023410001E-4</v>
      </c>
      <c r="P431" s="7"/>
      <c r="R431" s="6" t="s">
        <v>860</v>
      </c>
      <c r="S431" s="20">
        <v>-9.9799531391701099E-2</v>
      </c>
      <c r="V431" s="12"/>
    </row>
    <row r="432" spans="1:22">
      <c r="A432" s="1" t="s">
        <v>862</v>
      </c>
      <c r="B432">
        <v>0.34356014993791861</v>
      </c>
      <c r="C432">
        <v>0.14944141672255781</v>
      </c>
      <c r="D432">
        <v>1.674201663144687</v>
      </c>
      <c r="E432">
        <v>-0.1941187332153608</v>
      </c>
      <c r="F432" s="18">
        <f t="shared" si="18"/>
        <v>-7.1711549464326108E-5</v>
      </c>
      <c r="G432" s="18">
        <f t="shared" si="19"/>
        <v>2.4814931544294299E-2</v>
      </c>
      <c r="I432" s="6" t="s">
        <v>863</v>
      </c>
      <c r="J432" s="20">
        <v>-7.1711549464326108E-5</v>
      </c>
      <c r="L432" s="2" t="str">
        <f>_xlfn.XLOOKUP(I432,Sheet!$B$2:$B$900,Sheet!$A$2:$A$900)</f>
        <v>ZBRA</v>
      </c>
      <c r="M432" s="17">
        <f t="shared" si="20"/>
        <v>-7.1711549464326108E-5</v>
      </c>
      <c r="P432" s="7"/>
      <c r="R432" s="6" t="s">
        <v>862</v>
      </c>
      <c r="S432" s="20">
        <v>2.4814931544294299E-2</v>
      </c>
      <c r="V432" s="12"/>
    </row>
    <row r="433" spans="1:22" ht="16" customHeight="1" thickBot="1">
      <c r="A433" s="1" t="s">
        <v>864</v>
      </c>
      <c r="B433">
        <v>0.45419924314424431</v>
      </c>
      <c r="C433">
        <v>0.14482918865491581</v>
      </c>
      <c r="D433">
        <v>2.3061591886190791</v>
      </c>
      <c r="E433">
        <v>-0.30937005448932853</v>
      </c>
      <c r="F433" s="18">
        <f t="shared" si="18"/>
        <v>7.3760760723496374E-5</v>
      </c>
      <c r="G433" s="18">
        <f t="shared" si="19"/>
        <v>9.5703953158458893E-2</v>
      </c>
      <c r="I433" s="8" t="s">
        <v>865</v>
      </c>
      <c r="J433" s="21">
        <v>7.3760760723496374E-5</v>
      </c>
      <c r="K433" s="9"/>
      <c r="L433" s="9" t="str">
        <f>_xlfn.XLOOKUP(I433,Sheet!$B$2:$B$900,Sheet!$A$2:$A$900)</f>
        <v>ZION</v>
      </c>
      <c r="M433" s="23">
        <f t="shared" si="20"/>
        <v>7.3760760723496374E-5</v>
      </c>
      <c r="N433" s="9"/>
      <c r="O433" s="9"/>
      <c r="P433" s="10"/>
      <c r="R433" s="8" t="s">
        <v>864</v>
      </c>
      <c r="S433" s="21">
        <v>9.5703953158458893E-2</v>
      </c>
      <c r="T433" s="13"/>
      <c r="U433" s="13"/>
      <c r="V433" s="14"/>
    </row>
    <row r="436" spans="1:22">
      <c r="I436" t="s">
        <v>884</v>
      </c>
      <c r="R436" t="s">
        <v>885</v>
      </c>
    </row>
  </sheetData>
  <mergeCells count="4">
    <mergeCell ref="O1:P1"/>
    <mergeCell ref="U1:V1"/>
    <mergeCell ref="U11:V11"/>
    <mergeCell ref="O11:P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6"/>
  <sheetViews>
    <sheetView topLeftCell="D1" workbookViewId="0">
      <selection activeCell="U2" sqref="U1:V1048576"/>
    </sheetView>
  </sheetViews>
  <sheetFormatPr baseColWidth="10" defaultColWidth="8.83203125" defaultRowHeight="15"/>
  <cols>
    <col min="6" max="6" width="13.83203125" style="18" bestFit="1" customWidth="1"/>
    <col min="7" max="7" width="15.6640625" style="18" bestFit="1" customWidth="1"/>
    <col min="9" max="9" width="11.1640625" style="2" customWidth="1"/>
    <col min="10" max="10" width="12.83203125" style="17" bestFit="1" customWidth="1"/>
    <col min="11" max="11" width="6.33203125" style="2" customWidth="1"/>
    <col min="12" max="12" width="12.1640625" style="2" customWidth="1"/>
    <col min="13" max="13" width="12.83203125" style="17" bestFit="1" customWidth="1"/>
    <col min="14" max="14" width="5.33203125" style="2" customWidth="1"/>
    <col min="15" max="15" width="13.6640625" style="2" customWidth="1"/>
    <col min="16" max="16" width="9.1640625" style="2" customWidth="1"/>
    <col min="18" max="18" width="11.1640625" style="2" customWidth="1"/>
    <col min="19" max="19" width="14" style="17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16" t="s">
        <v>870</v>
      </c>
      <c r="G1" s="16" t="s">
        <v>871</v>
      </c>
      <c r="I1" s="4" t="s">
        <v>872</v>
      </c>
      <c r="J1" s="19" t="s">
        <v>870</v>
      </c>
      <c r="K1" s="5"/>
      <c r="L1" s="5" t="s">
        <v>872</v>
      </c>
      <c r="M1" s="22" t="s">
        <v>870</v>
      </c>
      <c r="N1" s="5"/>
      <c r="O1" s="37" t="s">
        <v>873</v>
      </c>
      <c r="P1" s="38"/>
      <c r="R1" s="4" t="s">
        <v>872</v>
      </c>
      <c r="S1" s="19" t="s">
        <v>871</v>
      </c>
      <c r="T1" s="11"/>
      <c r="U1" s="37" t="s">
        <v>874</v>
      </c>
      <c r="V1" s="38"/>
    </row>
    <row r="2" spans="1:22">
      <c r="A2" s="1" t="s">
        <v>2</v>
      </c>
      <c r="B2">
        <v>0.21123585806185069</v>
      </c>
      <c r="C2">
        <v>-3.1012164070798431E-2</v>
      </c>
      <c r="D2">
        <v>0.91838082594561632</v>
      </c>
      <c r="E2">
        <v>-0.2422480221326492</v>
      </c>
      <c r="F2" s="18">
        <f t="shared" ref="F2:F65" si="0">_xlfn.XLOOKUP(A2,$L$2:$L$900,$M$2:$M$900)</f>
        <v>-1.95094875109387E-2</v>
      </c>
      <c r="G2" s="18">
        <f t="shared" ref="G2:G65" si="1">_xlfn.XLOOKUP(A2,$R$2:$R$900,$S$2:$S$900)</f>
        <v>-5.6722608901831097E-2</v>
      </c>
      <c r="I2" s="6" t="s">
        <v>3</v>
      </c>
      <c r="J2" s="20">
        <v>-1.95094875109387E-2</v>
      </c>
      <c r="L2" s="2" t="str">
        <f>_xlfn.XLOOKUP(I2,Sheet!$B$2:$B$900,Sheet!$A$2:$A$900)</f>
        <v>A</v>
      </c>
      <c r="M2" s="17">
        <f t="shared" ref="M2:M65" si="2">J2</f>
        <v>-1.95094875109387E-2</v>
      </c>
      <c r="O2" s="3" t="s">
        <v>890</v>
      </c>
      <c r="P2" s="25">
        <v>1</v>
      </c>
      <c r="R2" s="6" t="s">
        <v>2</v>
      </c>
      <c r="S2" s="20">
        <v>-5.6722608901831097E-2</v>
      </c>
      <c r="U2" s="3" t="s">
        <v>890</v>
      </c>
      <c r="V2" s="25">
        <f>COUNTIFS(E:E,"&gt;0", G:G,"&gt;0")</f>
        <v>44</v>
      </c>
    </row>
    <row r="3" spans="1:22">
      <c r="A3" s="1" t="s">
        <v>4</v>
      </c>
      <c r="B3">
        <v>0.28543227502580631</v>
      </c>
      <c r="C3">
        <v>0.13835558314631241</v>
      </c>
      <c r="D3">
        <v>1.3421820584463791</v>
      </c>
      <c r="E3">
        <v>-0.14707669187949399</v>
      </c>
      <c r="F3" s="18">
        <f t="shared" si="0"/>
        <v>-2.0027692436528299E-2</v>
      </c>
      <c r="G3" s="18">
        <f t="shared" si="1"/>
        <v>-0.47165850382701202</v>
      </c>
      <c r="I3" s="6" t="s">
        <v>5</v>
      </c>
      <c r="J3" s="20">
        <v>-2.0027692436528299E-2</v>
      </c>
      <c r="L3" s="2" t="str">
        <f>_xlfn.XLOOKUP(I3,Sheet!$B$2:$B$900,Sheet!$A$2:$A$900)</f>
        <v>AAL</v>
      </c>
      <c r="M3" s="17">
        <f t="shared" si="2"/>
        <v>-2.0027692436528299E-2</v>
      </c>
      <c r="O3" s="15" t="s">
        <v>891</v>
      </c>
      <c r="P3" s="26">
        <f>COUNTIFS(E:E,"&lt;=0", F:F,"&lt;=0")</f>
        <v>280</v>
      </c>
      <c r="R3" s="6" t="s">
        <v>4</v>
      </c>
      <c r="S3" s="20">
        <v>-0.47165850382701202</v>
      </c>
      <c r="U3" s="15" t="s">
        <v>891</v>
      </c>
      <c r="V3" s="26">
        <f>COUNTIFS(E:E,"&lt;=0", G:G,"&lt;=0")</f>
        <v>154</v>
      </c>
    </row>
    <row r="4" spans="1:22" ht="16" customHeight="1">
      <c r="A4" s="1" t="s">
        <v>6</v>
      </c>
      <c r="B4">
        <v>0.2455357286153958</v>
      </c>
      <c r="C4">
        <v>0.41949221820137222</v>
      </c>
      <c r="D4">
        <v>1.114297664116801</v>
      </c>
      <c r="E4">
        <v>0.1739564895859764</v>
      </c>
      <c r="F4" s="18">
        <f t="shared" si="0"/>
        <v>-1.9974226238626599E-2</v>
      </c>
      <c r="G4" s="18">
        <f t="shared" si="1"/>
        <v>2.9386704205856599E-2</v>
      </c>
      <c r="I4" s="6" t="s">
        <v>7</v>
      </c>
      <c r="J4" s="20">
        <v>-1.9974226238626599E-2</v>
      </c>
      <c r="L4" s="2" t="str">
        <f>_xlfn.XLOOKUP(I4,Sheet!$B$2:$B$900,Sheet!$A$2:$A$900)</f>
        <v>AAPL</v>
      </c>
      <c r="M4" s="17">
        <f t="shared" si="2"/>
        <v>-1.9974226238626599E-2</v>
      </c>
      <c r="O4" s="15" t="s">
        <v>894</v>
      </c>
      <c r="P4" s="26">
        <v>1</v>
      </c>
      <c r="R4" s="6" t="s">
        <v>6</v>
      </c>
      <c r="S4" s="20">
        <v>2.9386704205856599E-2</v>
      </c>
      <c r="U4" s="15" t="s">
        <v>894</v>
      </c>
      <c r="V4" s="26">
        <f>COUNTIFS(E:E,"&lt;=0", G:G,"&gt;0")</f>
        <v>126</v>
      </c>
    </row>
    <row r="5" spans="1:22" ht="16" customHeight="1">
      <c r="A5" s="1" t="s">
        <v>8</v>
      </c>
      <c r="B5">
        <v>0.15216326477136</v>
      </c>
      <c r="C5">
        <v>4.1646880002253472E-2</v>
      </c>
      <c r="D5">
        <v>0.58096510065947182</v>
      </c>
      <c r="E5">
        <v>-0.1105163847691065</v>
      </c>
      <c r="F5" s="18">
        <f t="shared" si="0"/>
        <v>-1.99216961775604E-2</v>
      </c>
      <c r="G5" s="18">
        <f t="shared" si="1"/>
        <v>-0.11852642213858081</v>
      </c>
      <c r="I5" s="6" t="s">
        <v>9</v>
      </c>
      <c r="J5" s="20">
        <v>-1.99216961775604E-2</v>
      </c>
      <c r="L5" s="2" t="str">
        <f>_xlfn.XLOOKUP(I5,Sheet!$B$2:$B$900,Sheet!$A$2:$A$900)</f>
        <v>ABT</v>
      </c>
      <c r="M5" s="17">
        <f t="shared" si="2"/>
        <v>-1.99216961775604E-2</v>
      </c>
      <c r="O5" s="15" t="s">
        <v>895</v>
      </c>
      <c r="P5" s="26">
        <f>COUNTIFS(E:E,"&gt;0", F:F,"&lt;=0")</f>
        <v>152</v>
      </c>
      <c r="R5" s="6" t="s">
        <v>8</v>
      </c>
      <c r="S5" s="20">
        <v>-0.11852642213858081</v>
      </c>
      <c r="U5" s="15" t="s">
        <v>895</v>
      </c>
      <c r="V5" s="26">
        <f>COUNTIFS(E:E,"&gt;0", G:G,"&lt;=0")</f>
        <v>108</v>
      </c>
    </row>
    <row r="6" spans="1:22" ht="16" customHeight="1">
      <c r="A6" s="1" t="s">
        <v>10</v>
      </c>
      <c r="B6">
        <v>0.15234977002678829</v>
      </c>
      <c r="C6">
        <v>0.20053712089434131</v>
      </c>
      <c r="D6">
        <v>0.58203039680654578</v>
      </c>
      <c r="E6">
        <v>4.8187350867552957E-2</v>
      </c>
      <c r="F6" s="18">
        <f t="shared" si="0"/>
        <v>-1.8803071251273701E-2</v>
      </c>
      <c r="G6" s="18">
        <f t="shared" si="1"/>
        <v>0.1113670685359324</v>
      </c>
      <c r="I6" s="6" t="s">
        <v>11</v>
      </c>
      <c r="J6" s="20">
        <v>-1.8803071251273701E-2</v>
      </c>
      <c r="L6" s="2" t="str">
        <f>_xlfn.XLOOKUP(I6,Sheet!$B$2:$B$900,Sheet!$A$2:$A$900)</f>
        <v>ACGL</v>
      </c>
      <c r="M6" s="17">
        <f t="shared" si="2"/>
        <v>-1.8803071251273701E-2</v>
      </c>
      <c r="O6" s="15" t="s">
        <v>892</v>
      </c>
      <c r="P6" s="24">
        <f>P2/(P2+P4)</f>
        <v>0.5</v>
      </c>
      <c r="R6" s="6" t="s">
        <v>10</v>
      </c>
      <c r="S6" s="20">
        <v>0.1113670685359324</v>
      </c>
      <c r="U6" s="15" t="s">
        <v>892</v>
      </c>
      <c r="V6" s="24">
        <f>V2/(V2+V4)</f>
        <v>0.25882352941176473</v>
      </c>
    </row>
    <row r="7" spans="1:22">
      <c r="A7" s="1" t="s">
        <v>12</v>
      </c>
      <c r="B7">
        <v>0.23950332117036441</v>
      </c>
      <c r="C7">
        <v>0.31324964759405999</v>
      </c>
      <c r="D7">
        <v>1.079841260226124</v>
      </c>
      <c r="E7">
        <v>7.3746326423695663E-2</v>
      </c>
      <c r="F7" s="18">
        <f t="shared" si="0"/>
        <v>-1.9895509782530098E-2</v>
      </c>
      <c r="G7" s="18">
        <f t="shared" si="1"/>
        <v>-3.3779641553239897E-2</v>
      </c>
      <c r="I7" s="6" t="s">
        <v>13</v>
      </c>
      <c r="J7" s="20">
        <v>-1.9895509782530098E-2</v>
      </c>
      <c r="L7" s="2" t="str">
        <f>_xlfn.XLOOKUP(I7,Sheet!$B$2:$B$900,Sheet!$A$2:$A$900)</f>
        <v>ACN</v>
      </c>
      <c r="M7" s="17">
        <f t="shared" si="2"/>
        <v>-1.9895509782530098E-2</v>
      </c>
      <c r="O7" s="15" t="s">
        <v>893</v>
      </c>
      <c r="P7" s="24">
        <f>P2/(P2+P5)</f>
        <v>6.5359477124183009E-3</v>
      </c>
      <c r="R7" s="6" t="s">
        <v>12</v>
      </c>
      <c r="S7" s="20">
        <v>-3.3779641553239897E-2</v>
      </c>
      <c r="U7" s="15" t="s">
        <v>893</v>
      </c>
      <c r="V7" s="24">
        <f>V2/(V2+V5)</f>
        <v>0.28947368421052633</v>
      </c>
    </row>
    <row r="8" spans="1:22" ht="16" customHeight="1">
      <c r="A8" s="1" t="s">
        <v>14</v>
      </c>
      <c r="B8">
        <v>0.34123790124821429</v>
      </c>
      <c r="C8">
        <v>0.62315736219886464</v>
      </c>
      <c r="D8">
        <v>1.660937250964944</v>
      </c>
      <c r="E8">
        <v>0.28191946095065029</v>
      </c>
      <c r="F8" s="18">
        <f t="shared" si="0"/>
        <v>-2.06504130338062E-2</v>
      </c>
      <c r="G8" s="18">
        <f t="shared" si="1"/>
        <v>-0.49524188458219559</v>
      </c>
      <c r="I8" s="6" t="s">
        <v>15</v>
      </c>
      <c r="J8" s="20">
        <v>-2.06504130338062E-2</v>
      </c>
      <c r="L8" s="2" t="str">
        <f>_xlfn.XLOOKUP(I8,Sheet!$B$2:$B$900,Sheet!$A$2:$A$900)</f>
        <v>ADBE</v>
      </c>
      <c r="M8" s="17">
        <f t="shared" si="2"/>
        <v>-2.06504130338062E-2</v>
      </c>
      <c r="O8" s="29" t="s">
        <v>896</v>
      </c>
      <c r="P8" s="28">
        <f>2*P6*P7/(P6+P7)</f>
        <v>1.2903225806451615E-2</v>
      </c>
      <c r="R8" s="6" t="s">
        <v>14</v>
      </c>
      <c r="S8" s="20">
        <v>-0.49524188458219559</v>
      </c>
      <c r="U8" s="29" t="s">
        <v>896</v>
      </c>
      <c r="V8" s="28">
        <f>2*V6*V7/(V6+V7)</f>
        <v>0.27329192546583858</v>
      </c>
    </row>
    <row r="9" spans="1:22" ht="16" thickBot="1">
      <c r="A9" s="1" t="s">
        <v>16</v>
      </c>
      <c r="B9">
        <v>0.2700740290441303</v>
      </c>
      <c r="C9">
        <v>0.24377353477088151</v>
      </c>
      <c r="D9">
        <v>1.254457558498542</v>
      </c>
      <c r="E9">
        <v>-2.630049427324882E-2</v>
      </c>
      <c r="F9" s="18">
        <f t="shared" si="0"/>
        <v>-1.96853587269838E-2</v>
      </c>
      <c r="G9" s="18">
        <f t="shared" si="1"/>
        <v>-4.4255287521622097E-2</v>
      </c>
      <c r="I9" s="6" t="s">
        <v>17</v>
      </c>
      <c r="J9" s="20">
        <v>-1.96853587269838E-2</v>
      </c>
      <c r="L9" s="2" t="str">
        <f>_xlfn.XLOOKUP(I9,Sheet!$B$2:$B$900,Sheet!$A$2:$A$900)</f>
        <v>ADI</v>
      </c>
      <c r="M9" s="17">
        <f t="shared" si="2"/>
        <v>-1.96853587269838E-2</v>
      </c>
      <c r="O9" s="30" t="s">
        <v>875</v>
      </c>
      <c r="P9" s="31">
        <f>(P2+P3)/(P2+P3+P4+P5)</f>
        <v>0.64746543778801846</v>
      </c>
      <c r="R9" s="6" t="s">
        <v>16</v>
      </c>
      <c r="S9" s="20">
        <v>-4.4255287521622097E-2</v>
      </c>
      <c r="U9" s="30" t="s">
        <v>875</v>
      </c>
      <c r="V9" s="31">
        <f>(V2+V3)/(V2+V3+V4+V5)</f>
        <v>0.45833333333333331</v>
      </c>
    </row>
    <row r="10" spans="1:22" ht="16" thickBot="1">
      <c r="A10" s="1" t="s">
        <v>18</v>
      </c>
      <c r="B10">
        <v>0.17673996617924631</v>
      </c>
      <c r="C10">
        <v>-0.2034838031547945</v>
      </c>
      <c r="D10">
        <v>0.72134433693075084</v>
      </c>
      <c r="E10">
        <v>-0.38022376933404078</v>
      </c>
      <c r="F10" s="18">
        <f t="shared" si="0"/>
        <v>-1.86278208715661E-2</v>
      </c>
      <c r="G10" s="18">
        <f t="shared" si="1"/>
        <v>0.1691816589371318</v>
      </c>
      <c r="I10" s="6" t="s">
        <v>19</v>
      </c>
      <c r="J10" s="20">
        <v>-1.86278208715661E-2</v>
      </c>
      <c r="L10" s="2" t="str">
        <f>_xlfn.XLOOKUP(I10,Sheet!$B$2:$B$900,Sheet!$A$2:$A$900)</f>
        <v>ADM</v>
      </c>
      <c r="M10" s="17">
        <f t="shared" si="2"/>
        <v>-1.86278208715661E-2</v>
      </c>
      <c r="P10" s="27"/>
      <c r="R10" s="6" t="s">
        <v>18</v>
      </c>
      <c r="S10" s="20">
        <v>0.1691816589371318</v>
      </c>
      <c r="U10" s="2"/>
      <c r="V10" s="27"/>
    </row>
    <row r="11" spans="1:22" ht="16" thickBot="1">
      <c r="A11" s="1" t="s">
        <v>20</v>
      </c>
      <c r="B11">
        <v>0.20085310494983191</v>
      </c>
      <c r="C11">
        <v>1.945166539680776E-2</v>
      </c>
      <c r="D11">
        <v>0.85907575778090517</v>
      </c>
      <c r="E11">
        <v>-0.18140143955302421</v>
      </c>
      <c r="F11" s="18">
        <f t="shared" si="0"/>
        <v>-1.9256209493839601E-2</v>
      </c>
      <c r="G11" s="18">
        <f t="shared" si="1"/>
        <v>0.1026074519461295</v>
      </c>
      <c r="I11" s="6" t="s">
        <v>21</v>
      </c>
      <c r="J11" s="20">
        <v>-1.9256209493839601E-2</v>
      </c>
      <c r="L11" s="2" t="str">
        <f>_xlfn.XLOOKUP(I11,Sheet!$B$2:$B$900,Sheet!$A$2:$A$900)</f>
        <v>ADP</v>
      </c>
      <c r="M11" s="17">
        <f t="shared" si="2"/>
        <v>-1.9256209493839601E-2</v>
      </c>
      <c r="O11" s="35" t="s">
        <v>876</v>
      </c>
      <c r="P11" s="36"/>
      <c r="R11" s="6" t="s">
        <v>20</v>
      </c>
      <c r="S11" s="20">
        <v>0.1026074519461295</v>
      </c>
      <c r="U11" s="35" t="s">
        <v>877</v>
      </c>
      <c r="V11" s="36"/>
    </row>
    <row r="12" spans="1:22">
      <c r="A12" s="1" t="s">
        <v>22</v>
      </c>
      <c r="B12">
        <v>0.32373801936228058</v>
      </c>
      <c r="C12">
        <v>0.31355756518958738</v>
      </c>
      <c r="D12">
        <v>1.560979977886928</v>
      </c>
      <c r="E12">
        <v>-1.01804541726932E-2</v>
      </c>
      <c r="F12" s="18">
        <f t="shared" si="0"/>
        <v>-2.08162227793387E-2</v>
      </c>
      <c r="G12" s="18">
        <f t="shared" si="1"/>
        <v>-0.54284023165137651</v>
      </c>
      <c r="I12" s="6" t="s">
        <v>23</v>
      </c>
      <c r="J12" s="20">
        <v>-2.08162227793387E-2</v>
      </c>
      <c r="L12" s="2" t="str">
        <f>_xlfn.XLOOKUP(I12,Sheet!$B$2:$B$900,Sheet!$A$2:$A$900)</f>
        <v>ADSK</v>
      </c>
      <c r="M12" s="17">
        <f t="shared" si="2"/>
        <v>-2.08162227793387E-2</v>
      </c>
      <c r="O12" s="32" t="s">
        <v>878</v>
      </c>
      <c r="P12" s="33">
        <f>SQRT(SUMXMY2(E:E, F:F)/COUNT(E:E))</f>
        <v>0.21977467922950641</v>
      </c>
      <c r="R12" s="6" t="s">
        <v>22</v>
      </c>
      <c r="S12" s="20">
        <v>-0.54284023165137651</v>
      </c>
      <c r="U12" s="32" t="s">
        <v>878</v>
      </c>
      <c r="V12" s="33">
        <f>SQRT(SUMXMY2($E$2:$E$433, $G$2:$G$433)/COUNT($E$2:$E$433))</f>
        <v>0.53898917076080177</v>
      </c>
    </row>
    <row r="13" spans="1:22" ht="16" thickBot="1">
      <c r="A13" s="1" t="s">
        <v>24</v>
      </c>
      <c r="B13">
        <v>0.1441977274289141</v>
      </c>
      <c r="C13">
        <v>-0.15108005344949721</v>
      </c>
      <c r="D13">
        <v>0.53546688549768873</v>
      </c>
      <c r="E13">
        <v>-0.29527778087841122</v>
      </c>
      <c r="F13" s="18">
        <f t="shared" si="0"/>
        <v>-1.9572246475084001E-2</v>
      </c>
      <c r="G13" s="18">
        <f t="shared" si="1"/>
        <v>3.4526287886885901E-2</v>
      </c>
      <c r="I13" s="6" t="s">
        <v>25</v>
      </c>
      <c r="J13" s="20">
        <v>-1.9572246475084001E-2</v>
      </c>
      <c r="L13" s="2" t="str">
        <f>_xlfn.XLOOKUP(I13,Sheet!$B$2:$B$900,Sheet!$A$2:$A$900)</f>
        <v>AEE</v>
      </c>
      <c r="M13" s="17">
        <f t="shared" si="2"/>
        <v>-1.9572246475084001E-2</v>
      </c>
      <c r="O13" s="30" t="s">
        <v>879</v>
      </c>
      <c r="P13" s="34">
        <f>RSQ(F:F, E:E)</f>
        <v>1.2412562972828634E-2</v>
      </c>
      <c r="R13" s="6" t="s">
        <v>24</v>
      </c>
      <c r="S13" s="20">
        <v>3.4526287886885901E-2</v>
      </c>
      <c r="U13" s="30" t="s">
        <v>879</v>
      </c>
      <c r="V13" s="34">
        <f>RSQ(G:G, E:E)</f>
        <v>2.2230074205176922E-3</v>
      </c>
    </row>
    <row r="14" spans="1:22">
      <c r="A14" s="1" t="s">
        <v>26</v>
      </c>
      <c r="B14">
        <v>0.15008273288411389</v>
      </c>
      <c r="C14">
        <v>-9.4886731530148483E-2</v>
      </c>
      <c r="D14">
        <v>0.56908134650864295</v>
      </c>
      <c r="E14">
        <v>-0.24496946441426229</v>
      </c>
      <c r="F14" s="18">
        <f t="shared" si="0"/>
        <v>-1.9546745072487801E-2</v>
      </c>
      <c r="G14" s="18">
        <f t="shared" si="1"/>
        <v>5.9543389743045502E-2</v>
      </c>
      <c r="I14" s="6" t="s">
        <v>27</v>
      </c>
      <c r="J14" s="20">
        <v>-1.9546745072487801E-2</v>
      </c>
      <c r="L14" s="2" t="str">
        <f>_xlfn.XLOOKUP(I14,Sheet!$B$2:$B$900,Sheet!$A$2:$A$900)</f>
        <v>AEP</v>
      </c>
      <c r="M14" s="17">
        <f t="shared" si="2"/>
        <v>-1.9546745072487801E-2</v>
      </c>
      <c r="P14" s="7"/>
      <c r="R14" s="6" t="s">
        <v>26</v>
      </c>
      <c r="S14" s="20">
        <v>5.9543389743045502E-2</v>
      </c>
      <c r="V14" s="12"/>
    </row>
    <row r="15" spans="1:22">
      <c r="A15" s="1" t="s">
        <v>28</v>
      </c>
      <c r="B15">
        <v>0.28792255282074841</v>
      </c>
      <c r="C15">
        <v>-0.31119500912849168</v>
      </c>
      <c r="D15">
        <v>1.356406233170051</v>
      </c>
      <c r="E15">
        <v>-0.59911756194924015</v>
      </c>
      <c r="F15" s="18">
        <f t="shared" si="0"/>
        <v>-1.94214528336773E-2</v>
      </c>
      <c r="G15" s="18">
        <f t="shared" si="1"/>
        <v>-5.8910757366131897E-2</v>
      </c>
      <c r="I15" s="6" t="s">
        <v>29</v>
      </c>
      <c r="J15" s="20">
        <v>-1.94214528336773E-2</v>
      </c>
      <c r="L15" s="2" t="str">
        <f>_xlfn.XLOOKUP(I15,Sheet!$B$2:$B$900,Sheet!$A$2:$A$900)</f>
        <v>AES</v>
      </c>
      <c r="M15" s="17">
        <f t="shared" si="2"/>
        <v>-1.94214528336773E-2</v>
      </c>
      <c r="P15" s="7"/>
      <c r="R15" s="6" t="s">
        <v>28</v>
      </c>
      <c r="S15" s="20">
        <v>-5.8910757366131897E-2</v>
      </c>
      <c r="V15" s="12"/>
    </row>
    <row r="16" spans="1:22">
      <c r="A16" s="1" t="s">
        <v>30</v>
      </c>
      <c r="B16">
        <v>0.16815275129875559</v>
      </c>
      <c r="C16">
        <v>0.17961337565729801</v>
      </c>
      <c r="D16">
        <v>0.67229517257731863</v>
      </c>
      <c r="E16">
        <v>1.1460624358542341E-2</v>
      </c>
      <c r="F16" s="18">
        <f t="shared" si="0"/>
        <v>-1.8894439709350699E-2</v>
      </c>
      <c r="G16" s="18">
        <f t="shared" si="1"/>
        <v>8.5919698924333904E-2</v>
      </c>
      <c r="I16" s="6" t="s">
        <v>31</v>
      </c>
      <c r="J16" s="20">
        <v>-1.8894439709350699E-2</v>
      </c>
      <c r="L16" s="2" t="str">
        <f>_xlfn.XLOOKUP(I16,Sheet!$B$2:$B$900,Sheet!$A$2:$A$900)</f>
        <v>AFL</v>
      </c>
      <c r="M16" s="17">
        <f t="shared" si="2"/>
        <v>-1.8894439709350699E-2</v>
      </c>
      <c r="P16" s="7"/>
      <c r="R16" s="6" t="s">
        <v>30</v>
      </c>
      <c r="S16" s="20">
        <v>8.5919698924333904E-2</v>
      </c>
      <c r="V16" s="12"/>
    </row>
    <row r="17" spans="1:22">
      <c r="A17" s="1" t="s">
        <v>32</v>
      </c>
      <c r="B17">
        <v>0.22332081993643951</v>
      </c>
      <c r="C17">
        <v>0.12722845415451711</v>
      </c>
      <c r="D17">
        <v>0.98740871093989446</v>
      </c>
      <c r="E17">
        <v>-9.6092365781922373E-2</v>
      </c>
      <c r="F17" s="18">
        <f t="shared" si="0"/>
        <v>-1.8797770188724802E-2</v>
      </c>
      <c r="G17" s="18">
        <f t="shared" si="1"/>
        <v>7.2828538211499594E-2</v>
      </c>
      <c r="I17" s="6" t="s">
        <v>33</v>
      </c>
      <c r="J17" s="20">
        <v>-1.8797770188724802E-2</v>
      </c>
      <c r="L17" s="2" t="str">
        <f>_xlfn.XLOOKUP(I17,Sheet!$B$2:$B$900,Sheet!$A$2:$A$900)</f>
        <v>AIG</v>
      </c>
      <c r="M17" s="17">
        <f t="shared" si="2"/>
        <v>-1.8797770188724802E-2</v>
      </c>
      <c r="P17" s="7"/>
      <c r="R17" s="6" t="s">
        <v>32</v>
      </c>
      <c r="S17" s="20">
        <v>7.2828538211499594E-2</v>
      </c>
      <c r="V17" s="12"/>
    </row>
    <row r="18" spans="1:22">
      <c r="A18" s="1" t="s">
        <v>34</v>
      </c>
      <c r="B18">
        <v>0.15868106035143831</v>
      </c>
      <c r="C18">
        <v>0.35589566477506979</v>
      </c>
      <c r="D18">
        <v>0.61819398465486897</v>
      </c>
      <c r="E18">
        <v>0.19721460442363151</v>
      </c>
      <c r="F18" s="18">
        <f t="shared" si="0"/>
        <v>-1.9999988158059701E-2</v>
      </c>
      <c r="G18" s="18">
        <f t="shared" si="1"/>
        <v>-1.2182318204918699E-2</v>
      </c>
      <c r="I18" s="6" t="s">
        <v>35</v>
      </c>
      <c r="J18" s="20">
        <v>-1.9999988158059701E-2</v>
      </c>
      <c r="L18" s="2" t="str">
        <f>_xlfn.XLOOKUP(I18,Sheet!$B$2:$B$900,Sheet!$A$2:$A$900)</f>
        <v>AIZ</v>
      </c>
      <c r="M18" s="17">
        <f t="shared" si="2"/>
        <v>-1.9999988158059701E-2</v>
      </c>
      <c r="P18" s="7"/>
      <c r="R18" s="6" t="s">
        <v>34</v>
      </c>
      <c r="S18" s="20">
        <v>-1.2182318204918699E-2</v>
      </c>
      <c r="V18" s="12"/>
    </row>
    <row r="19" spans="1:22">
      <c r="A19" s="1" t="s">
        <v>36</v>
      </c>
      <c r="B19">
        <v>0.1623422831770715</v>
      </c>
      <c r="C19">
        <v>0.20478428824487449</v>
      </c>
      <c r="D19">
        <v>0.63910646007422867</v>
      </c>
      <c r="E19">
        <v>4.2442005067802963E-2</v>
      </c>
      <c r="F19" s="18">
        <f t="shared" si="0"/>
        <v>-1.9070517809093999E-2</v>
      </c>
      <c r="G19" s="18">
        <f t="shared" si="1"/>
        <v>0.12764088911256111</v>
      </c>
      <c r="I19" s="6" t="s">
        <v>37</v>
      </c>
      <c r="J19" s="20">
        <v>-1.9070517809093999E-2</v>
      </c>
      <c r="L19" s="2" t="str">
        <f>_xlfn.XLOOKUP(I19,Sheet!$B$2:$B$900,Sheet!$A$2:$A$900)</f>
        <v>AJG</v>
      </c>
      <c r="M19" s="17">
        <f t="shared" si="2"/>
        <v>-1.9070517809093999E-2</v>
      </c>
      <c r="P19" s="7"/>
      <c r="R19" s="6" t="s">
        <v>36</v>
      </c>
      <c r="S19" s="20">
        <v>0.12764088911256111</v>
      </c>
      <c r="V19" s="12"/>
    </row>
    <row r="20" spans="1:22">
      <c r="A20" s="1" t="s">
        <v>38</v>
      </c>
      <c r="B20">
        <v>0.20084250385642299</v>
      </c>
      <c r="C20">
        <v>0.36768078196866988</v>
      </c>
      <c r="D20">
        <v>0.85901520557857003</v>
      </c>
      <c r="E20">
        <v>0.16683827811224691</v>
      </c>
      <c r="F20" s="18">
        <f t="shared" si="0"/>
        <v>-2.0399564920940499E-2</v>
      </c>
      <c r="G20" s="18">
        <f t="shared" si="1"/>
        <v>-0.18895289599248469</v>
      </c>
      <c r="I20" s="6" t="s">
        <v>39</v>
      </c>
      <c r="J20" s="20">
        <v>-2.0399564920940499E-2</v>
      </c>
      <c r="L20" s="2" t="str">
        <f>_xlfn.XLOOKUP(I20,Sheet!$B$2:$B$900,Sheet!$A$2:$A$900)</f>
        <v>AKAM</v>
      </c>
      <c r="M20" s="17">
        <f t="shared" si="2"/>
        <v>-2.0399564920940499E-2</v>
      </c>
      <c r="P20" s="7"/>
      <c r="R20" s="6" t="s">
        <v>38</v>
      </c>
      <c r="S20" s="20">
        <v>-0.18895289599248469</v>
      </c>
      <c r="V20" s="12"/>
    </row>
    <row r="21" spans="1:22">
      <c r="A21" s="1" t="s">
        <v>40</v>
      </c>
      <c r="B21">
        <v>0.37010449418359642</v>
      </c>
      <c r="C21">
        <v>-0.28463956169990529</v>
      </c>
      <c r="D21">
        <v>1.8258198445550879</v>
      </c>
      <c r="E21">
        <v>-0.65474405588350182</v>
      </c>
      <c r="F21" s="18">
        <f t="shared" si="0"/>
        <v>-1.8986627759018899E-2</v>
      </c>
      <c r="G21" s="18">
        <f t="shared" si="1"/>
        <v>0.1573442172095301</v>
      </c>
      <c r="I21" s="6" t="s">
        <v>41</v>
      </c>
      <c r="J21" s="20">
        <v>-1.8986627759018899E-2</v>
      </c>
      <c r="L21" s="2" t="str">
        <f>_xlfn.XLOOKUP(I21,Sheet!$B$2:$B$900,Sheet!$A$2:$A$900)</f>
        <v>ALB</v>
      </c>
      <c r="M21" s="17">
        <f t="shared" si="2"/>
        <v>-1.8986627759018899E-2</v>
      </c>
      <c r="P21" s="7"/>
      <c r="R21" s="6" t="s">
        <v>40</v>
      </c>
      <c r="S21" s="20">
        <v>0.1573442172095301</v>
      </c>
      <c r="V21" s="12"/>
    </row>
    <row r="22" spans="1:22">
      <c r="A22" s="1" t="s">
        <v>42</v>
      </c>
      <c r="B22">
        <v>0.39719658352654919</v>
      </c>
      <c r="C22">
        <v>0.41622964425843911</v>
      </c>
      <c r="D22">
        <v>1.9805666817257011</v>
      </c>
      <c r="E22">
        <v>1.9033060731889869E-2</v>
      </c>
      <c r="F22" s="18">
        <f t="shared" si="0"/>
        <v>-2.1559329026551499E-2</v>
      </c>
      <c r="G22" s="18">
        <f t="shared" si="1"/>
        <v>-5.0943138752357093</v>
      </c>
      <c r="I22" s="6" t="s">
        <v>43</v>
      </c>
      <c r="J22" s="20">
        <v>-2.1559329026551499E-2</v>
      </c>
      <c r="L22" s="2" t="str">
        <f>_xlfn.XLOOKUP(I22,Sheet!$B$2:$B$900,Sheet!$A$2:$A$900)</f>
        <v>ALGN</v>
      </c>
      <c r="M22" s="17">
        <f t="shared" si="2"/>
        <v>-2.1559329026551499E-2</v>
      </c>
      <c r="P22" s="7"/>
      <c r="R22" s="6" t="s">
        <v>42</v>
      </c>
      <c r="S22" s="20">
        <v>-5.0943138752357093</v>
      </c>
      <c r="V22" s="12"/>
    </row>
    <row r="23" spans="1:22">
      <c r="A23" s="1" t="s">
        <v>44</v>
      </c>
      <c r="B23">
        <v>0.17359103116376609</v>
      </c>
      <c r="C23">
        <v>9.7175606087195887E-2</v>
      </c>
      <c r="D23">
        <v>0.70335798940572658</v>
      </c>
      <c r="E23">
        <v>-7.6415425076570231E-2</v>
      </c>
      <c r="F23" s="18">
        <f t="shared" si="0"/>
        <v>-1.9398906532088901E-2</v>
      </c>
      <c r="G23" s="18">
        <f t="shared" si="1"/>
        <v>1.59932054452043E-2</v>
      </c>
      <c r="I23" s="6" t="s">
        <v>45</v>
      </c>
      <c r="J23" s="20">
        <v>-1.9398906532088901E-2</v>
      </c>
      <c r="L23" s="2" t="str">
        <f>_xlfn.XLOOKUP(I23,Sheet!$B$2:$B$900,Sheet!$A$2:$A$900)</f>
        <v>ALL</v>
      </c>
      <c r="M23" s="17">
        <f t="shared" si="2"/>
        <v>-1.9398906532088901E-2</v>
      </c>
      <c r="P23" s="7"/>
      <c r="R23" s="6" t="s">
        <v>44</v>
      </c>
      <c r="S23" s="20">
        <v>1.59932054452043E-2</v>
      </c>
      <c r="V23" s="12"/>
    </row>
    <row r="24" spans="1:22">
      <c r="A24" s="1" t="s">
        <v>46</v>
      </c>
      <c r="B24">
        <v>0.33301410619494898</v>
      </c>
      <c r="C24">
        <v>0.5753957714704131</v>
      </c>
      <c r="D24">
        <v>1.6139638980454809</v>
      </c>
      <c r="E24">
        <v>0.24238166527546409</v>
      </c>
      <c r="F24" s="18">
        <f t="shared" si="0"/>
        <v>-1.9564967186563701E-2</v>
      </c>
      <c r="G24" s="18">
        <f t="shared" si="1"/>
        <v>-0.2289487671671592</v>
      </c>
      <c r="I24" s="6" t="s">
        <v>47</v>
      </c>
      <c r="J24" s="20">
        <v>-1.9564967186563701E-2</v>
      </c>
      <c r="L24" s="2" t="str">
        <f>_xlfn.XLOOKUP(I24,Sheet!$B$2:$B$900,Sheet!$A$2:$A$900)</f>
        <v>AMAT</v>
      </c>
      <c r="M24" s="17">
        <f t="shared" si="2"/>
        <v>-1.9564967186563701E-2</v>
      </c>
      <c r="P24" s="7"/>
      <c r="R24" s="6" t="s">
        <v>46</v>
      </c>
      <c r="S24" s="20">
        <v>-0.2289487671671592</v>
      </c>
      <c r="V24" s="12"/>
    </row>
    <row r="25" spans="1:22">
      <c r="A25" s="1" t="s">
        <v>48</v>
      </c>
      <c r="B25">
        <v>0.3931886573666441</v>
      </c>
      <c r="C25">
        <v>0.93089535982571614</v>
      </c>
      <c r="D25">
        <v>1.957673877519738</v>
      </c>
      <c r="E25">
        <v>0.53770670245907204</v>
      </c>
      <c r="F25" s="18">
        <f t="shared" si="0"/>
        <v>-2.0447749197536998E-2</v>
      </c>
      <c r="G25" s="18">
        <f t="shared" si="1"/>
        <v>-0.14059629050877179</v>
      </c>
      <c r="I25" s="6" t="s">
        <v>49</v>
      </c>
      <c r="J25" s="20">
        <v>-2.0447749197536998E-2</v>
      </c>
      <c r="L25" s="2" t="str">
        <f>_xlfn.XLOOKUP(I25,Sheet!$B$2:$B$900,Sheet!$A$2:$A$900)</f>
        <v>AMD</v>
      </c>
      <c r="M25" s="17">
        <f t="shared" si="2"/>
        <v>-2.0447749197536998E-2</v>
      </c>
      <c r="P25" s="7"/>
      <c r="R25" s="6" t="s">
        <v>48</v>
      </c>
      <c r="S25" s="20">
        <v>-0.14059629050877179</v>
      </c>
      <c r="V25" s="12"/>
    </row>
    <row r="26" spans="1:22">
      <c r="A26" s="1" t="s">
        <v>50</v>
      </c>
      <c r="B26">
        <v>0.20655568468331589</v>
      </c>
      <c r="C26">
        <v>0.18888417646009281</v>
      </c>
      <c r="D26">
        <v>0.89164822446293468</v>
      </c>
      <c r="E26">
        <v>-1.767150822322314E-2</v>
      </c>
      <c r="F26" s="18">
        <f t="shared" si="0"/>
        <v>-1.9677870544689301E-2</v>
      </c>
      <c r="G26" s="18">
        <f t="shared" si="1"/>
        <v>-5.4065647472841698E-2</v>
      </c>
      <c r="I26" s="6" t="s">
        <v>51</v>
      </c>
      <c r="J26" s="20">
        <v>-1.9677870544689301E-2</v>
      </c>
      <c r="L26" s="2" t="str">
        <f>_xlfn.XLOOKUP(I26,Sheet!$B$2:$B$900,Sheet!$A$2:$A$900)</f>
        <v>AME</v>
      </c>
      <c r="M26" s="17">
        <f t="shared" si="2"/>
        <v>-1.9677870544689301E-2</v>
      </c>
      <c r="P26" s="7"/>
      <c r="R26" s="6" t="s">
        <v>50</v>
      </c>
      <c r="S26" s="20">
        <v>-5.4065647472841698E-2</v>
      </c>
      <c r="V26" s="12"/>
    </row>
    <row r="27" spans="1:22">
      <c r="A27" s="1" t="s">
        <v>52</v>
      </c>
      <c r="B27">
        <v>0.1418200591862534</v>
      </c>
      <c r="C27">
        <v>0.14747901705858391</v>
      </c>
      <c r="D27">
        <v>0.52188592333064743</v>
      </c>
      <c r="E27">
        <v>5.6589578723304779E-3</v>
      </c>
      <c r="F27" s="18">
        <f t="shared" si="0"/>
        <v>-1.95570128286808E-2</v>
      </c>
      <c r="G27" s="18">
        <f t="shared" si="1"/>
        <v>2.7067433534642998E-2</v>
      </c>
      <c r="I27" s="6" t="s">
        <v>53</v>
      </c>
      <c r="J27" s="20">
        <v>-1.95570128286808E-2</v>
      </c>
      <c r="L27" s="2" t="str">
        <f>_xlfn.XLOOKUP(I27,Sheet!$B$2:$B$900,Sheet!$A$2:$A$900)</f>
        <v>AMGN</v>
      </c>
      <c r="M27" s="17">
        <f t="shared" si="2"/>
        <v>-1.95570128286808E-2</v>
      </c>
      <c r="P27" s="7"/>
      <c r="R27" s="6" t="s">
        <v>52</v>
      </c>
      <c r="S27" s="20">
        <v>2.7067433534642998E-2</v>
      </c>
      <c r="V27" s="12"/>
    </row>
    <row r="28" spans="1:22">
      <c r="A28" s="1" t="s">
        <v>54</v>
      </c>
      <c r="B28">
        <v>0.28551797734178758</v>
      </c>
      <c r="C28">
        <v>0.24768266250784571</v>
      </c>
      <c r="D28">
        <v>1.3426715800247411</v>
      </c>
      <c r="E28">
        <v>-3.7835314833941897E-2</v>
      </c>
      <c r="F28" s="18">
        <f t="shared" si="0"/>
        <v>-1.8925347131551799E-2</v>
      </c>
      <c r="G28" s="18">
        <f t="shared" si="1"/>
        <v>7.5052282016301305E-2</v>
      </c>
      <c r="I28" s="6" t="s">
        <v>55</v>
      </c>
      <c r="J28" s="20">
        <v>-1.8925347131551799E-2</v>
      </c>
      <c r="L28" s="2" t="str">
        <f>_xlfn.XLOOKUP(I28,Sheet!$B$2:$B$900,Sheet!$A$2:$A$900)</f>
        <v>AMP</v>
      </c>
      <c r="M28" s="17">
        <f t="shared" si="2"/>
        <v>-1.8925347131551799E-2</v>
      </c>
      <c r="P28" s="7"/>
      <c r="R28" s="6" t="s">
        <v>54</v>
      </c>
      <c r="S28" s="20">
        <v>7.5052282016301305E-2</v>
      </c>
      <c r="V28" s="12"/>
    </row>
    <row r="29" spans="1:22">
      <c r="A29" s="1" t="s">
        <v>56</v>
      </c>
      <c r="B29">
        <v>0.2157607291626687</v>
      </c>
      <c r="C29">
        <v>8.7562176869068087E-2</v>
      </c>
      <c r="D29">
        <v>0.94422635903066165</v>
      </c>
      <c r="E29">
        <v>-0.12819855229360061</v>
      </c>
      <c r="F29" s="18">
        <f t="shared" si="0"/>
        <v>-1.99554395322546E-2</v>
      </c>
      <c r="G29" s="18">
        <f t="shared" si="1"/>
        <v>-7.6352949123294406E-2</v>
      </c>
      <c r="I29" s="6" t="s">
        <v>57</v>
      </c>
      <c r="J29" s="20">
        <v>-1.99554395322546E-2</v>
      </c>
      <c r="L29" s="2" t="str">
        <f>_xlfn.XLOOKUP(I29,Sheet!$B$2:$B$900,Sheet!$A$2:$A$900)</f>
        <v>AMT</v>
      </c>
      <c r="M29" s="17">
        <f t="shared" si="2"/>
        <v>-1.99554395322546E-2</v>
      </c>
      <c r="P29" s="7"/>
      <c r="R29" s="6" t="s">
        <v>56</v>
      </c>
      <c r="S29" s="20">
        <v>-7.6352949123294406E-2</v>
      </c>
      <c r="V29" s="12"/>
    </row>
    <row r="30" spans="1:22">
      <c r="A30" s="1" t="s">
        <v>58</v>
      </c>
      <c r="B30">
        <v>0.31849228834904447</v>
      </c>
      <c r="C30">
        <v>0.64702876813576871</v>
      </c>
      <c r="D30">
        <v>1.5310169775191751</v>
      </c>
      <c r="E30">
        <v>0.32853647978672418</v>
      </c>
      <c r="F30" s="18">
        <f t="shared" si="0"/>
        <v>-2.1191569211438301E-2</v>
      </c>
      <c r="G30" s="18">
        <f t="shared" si="1"/>
        <v>-0.47326734006320059</v>
      </c>
      <c r="I30" s="6" t="s">
        <v>59</v>
      </c>
      <c r="J30" s="20">
        <v>-2.1191569211438301E-2</v>
      </c>
      <c r="L30" s="2" t="str">
        <f>_xlfn.XLOOKUP(I30,Sheet!$B$2:$B$900,Sheet!$A$2:$A$900)</f>
        <v>AMZN</v>
      </c>
      <c r="M30" s="17">
        <f t="shared" si="2"/>
        <v>-2.1191569211438301E-2</v>
      </c>
      <c r="P30" s="7"/>
      <c r="R30" s="6" t="s">
        <v>58</v>
      </c>
      <c r="S30" s="20">
        <v>-0.47326734006320059</v>
      </c>
      <c r="V30" s="12"/>
    </row>
    <row r="31" spans="1:22">
      <c r="A31" s="1" t="s">
        <v>60</v>
      </c>
      <c r="B31">
        <v>0.28459074474157919</v>
      </c>
      <c r="C31">
        <v>0.45845298045148042</v>
      </c>
      <c r="D31">
        <v>1.337375336151212</v>
      </c>
      <c r="E31">
        <v>0.1738622357099012</v>
      </c>
      <c r="F31" s="18">
        <f t="shared" si="0"/>
        <v>-2.0734985558325401E-2</v>
      </c>
      <c r="G31" s="18">
        <f t="shared" si="1"/>
        <v>-0.47313653648639692</v>
      </c>
      <c r="I31" s="6" t="s">
        <v>61</v>
      </c>
      <c r="J31" s="20">
        <v>-2.0734985558325401E-2</v>
      </c>
      <c r="L31" s="2" t="str">
        <f>_xlfn.XLOOKUP(I31,Sheet!$B$2:$B$900,Sheet!$A$2:$A$900)</f>
        <v>ANSS</v>
      </c>
      <c r="M31" s="17">
        <f t="shared" si="2"/>
        <v>-2.0734985558325401E-2</v>
      </c>
      <c r="P31" s="7"/>
      <c r="R31" s="6" t="s">
        <v>60</v>
      </c>
      <c r="S31" s="20">
        <v>-0.47313653648639692</v>
      </c>
      <c r="V31" s="12"/>
    </row>
    <row r="32" spans="1:22">
      <c r="A32" s="1" t="s">
        <v>62</v>
      </c>
      <c r="B32">
        <v>0.1649360824132747</v>
      </c>
      <c r="C32">
        <v>-3.8373288758243311E-3</v>
      </c>
      <c r="D32">
        <v>0.65392193713016855</v>
      </c>
      <c r="E32">
        <v>-0.16877341128909901</v>
      </c>
      <c r="F32" s="18">
        <f t="shared" si="0"/>
        <v>-1.9199914231794998E-2</v>
      </c>
      <c r="G32" s="18">
        <f t="shared" si="1"/>
        <v>7.2764377712252401E-2</v>
      </c>
      <c r="I32" s="6" t="s">
        <v>63</v>
      </c>
      <c r="J32" s="20">
        <v>-1.9199914231794998E-2</v>
      </c>
      <c r="L32" s="2" t="str">
        <f>_xlfn.XLOOKUP(I32,Sheet!$B$2:$B$900,Sheet!$A$2:$A$900)</f>
        <v>AON</v>
      </c>
      <c r="M32" s="17">
        <f t="shared" si="2"/>
        <v>-1.9199914231794998E-2</v>
      </c>
      <c r="P32" s="7"/>
      <c r="R32" s="6" t="s">
        <v>62</v>
      </c>
      <c r="S32" s="20">
        <v>7.2764377712252401E-2</v>
      </c>
      <c r="V32" s="12"/>
    </row>
    <row r="33" spans="1:22">
      <c r="A33" s="1" t="s">
        <v>64</v>
      </c>
      <c r="B33">
        <v>0.23510408524498311</v>
      </c>
      <c r="C33">
        <v>0.42117496823464889</v>
      </c>
      <c r="D33">
        <v>1.054713340529625</v>
      </c>
      <c r="E33">
        <v>0.1860708829896659</v>
      </c>
      <c r="F33" s="18">
        <f t="shared" si="0"/>
        <v>-1.9779845232851801E-2</v>
      </c>
      <c r="G33" s="18">
        <f t="shared" si="1"/>
        <v>-0.1353443248659976</v>
      </c>
      <c r="I33" s="6" t="s">
        <v>65</v>
      </c>
      <c r="J33" s="20">
        <v>-1.9779845232851801E-2</v>
      </c>
      <c r="L33" s="2" t="str">
        <f>_xlfn.XLOOKUP(I33,Sheet!$B$2:$B$900,Sheet!$A$2:$A$900)</f>
        <v>AOS</v>
      </c>
      <c r="M33" s="17">
        <f t="shared" si="2"/>
        <v>-1.9779845232851801E-2</v>
      </c>
      <c r="P33" s="7"/>
      <c r="R33" s="6" t="s">
        <v>64</v>
      </c>
      <c r="S33" s="20">
        <v>-0.1353443248659976</v>
      </c>
      <c r="V33" s="12"/>
    </row>
    <row r="34" spans="1:22">
      <c r="A34" s="1" t="s">
        <v>66</v>
      </c>
      <c r="B34">
        <v>0.24008662130231889</v>
      </c>
      <c r="C34">
        <v>-0.16725911549208181</v>
      </c>
      <c r="D34">
        <v>1.0831730021747989</v>
      </c>
      <c r="E34">
        <v>-0.40734573679440073</v>
      </c>
      <c r="F34" s="18">
        <f t="shared" si="0"/>
        <v>-1.7177705099178299E-2</v>
      </c>
      <c r="G34" s="18">
        <f t="shared" si="1"/>
        <v>0.25397276688013992</v>
      </c>
      <c r="I34" s="6" t="s">
        <v>67</v>
      </c>
      <c r="J34" s="20">
        <v>-1.7177705099178299E-2</v>
      </c>
      <c r="L34" s="2" t="str">
        <f>_xlfn.XLOOKUP(I34,Sheet!$B$2:$B$900,Sheet!$A$2:$A$900)</f>
        <v>APA</v>
      </c>
      <c r="M34" s="17">
        <f t="shared" si="2"/>
        <v>-1.7177705099178299E-2</v>
      </c>
      <c r="P34" s="7"/>
      <c r="R34" s="6" t="s">
        <v>66</v>
      </c>
      <c r="S34" s="20">
        <v>0.25397276688013992</v>
      </c>
      <c r="V34" s="12"/>
    </row>
    <row r="35" spans="1:22">
      <c r="A35" s="1" t="s">
        <v>68</v>
      </c>
      <c r="B35">
        <v>0.18386333176189379</v>
      </c>
      <c r="C35">
        <v>-6.2709457527345247E-2</v>
      </c>
      <c r="D35">
        <v>0.76203216576413091</v>
      </c>
      <c r="E35">
        <v>-0.24657278928923909</v>
      </c>
      <c r="F35" s="18">
        <f t="shared" si="0"/>
        <v>-1.9624396908412702E-2</v>
      </c>
      <c r="G35" s="18">
        <f t="shared" si="1"/>
        <v>-8.0910262998674695E-2</v>
      </c>
      <c r="I35" s="6" t="s">
        <v>69</v>
      </c>
      <c r="J35" s="20">
        <v>-1.9624396908412702E-2</v>
      </c>
      <c r="L35" s="2" t="str">
        <f>_xlfn.XLOOKUP(I35,Sheet!$B$2:$B$900,Sheet!$A$2:$A$900)</f>
        <v>APD</v>
      </c>
      <c r="M35" s="17">
        <f t="shared" si="2"/>
        <v>-1.9624396908412702E-2</v>
      </c>
      <c r="P35" s="7"/>
      <c r="R35" s="6" t="s">
        <v>68</v>
      </c>
      <c r="S35" s="20">
        <v>-8.0910262998674695E-2</v>
      </c>
      <c r="V35" s="12"/>
    </row>
    <row r="36" spans="1:22">
      <c r="A36" s="1" t="s">
        <v>70</v>
      </c>
      <c r="B36">
        <v>0.22202720856244659</v>
      </c>
      <c r="C36">
        <v>0.29082860407471911</v>
      </c>
      <c r="D36">
        <v>0.98001975447665268</v>
      </c>
      <c r="E36">
        <v>6.8801395512272545E-2</v>
      </c>
      <c r="F36" s="18">
        <f t="shared" si="0"/>
        <v>-1.9660135063351899E-2</v>
      </c>
      <c r="G36" s="18">
        <f t="shared" si="1"/>
        <v>1.0211148279440601E-2</v>
      </c>
      <c r="I36" s="6" t="s">
        <v>71</v>
      </c>
      <c r="J36" s="20">
        <v>-1.9660135063351899E-2</v>
      </c>
      <c r="L36" s="2" t="str">
        <f>_xlfn.XLOOKUP(I36,Sheet!$B$2:$B$900,Sheet!$A$2:$A$900)</f>
        <v>APH</v>
      </c>
      <c r="M36" s="17">
        <f t="shared" si="2"/>
        <v>-1.9660135063351899E-2</v>
      </c>
      <c r="P36" s="7"/>
      <c r="R36" s="6" t="s">
        <v>70</v>
      </c>
      <c r="S36" s="20">
        <v>1.0211148279440601E-2</v>
      </c>
      <c r="V36" s="12"/>
    </row>
    <row r="37" spans="1:22">
      <c r="A37" s="1" t="s">
        <v>72</v>
      </c>
      <c r="B37">
        <v>0.30040151591842701</v>
      </c>
      <c r="C37">
        <v>-3.5891971787703432E-2</v>
      </c>
      <c r="D37">
        <v>1.4276846069451199</v>
      </c>
      <c r="E37">
        <v>-0.33629348770613038</v>
      </c>
      <c r="F37" s="18">
        <f t="shared" si="0"/>
        <v>-2.02070427408419E-2</v>
      </c>
      <c r="G37" s="18">
        <f t="shared" si="1"/>
        <v>-0.14654157126282991</v>
      </c>
      <c r="I37" s="6" t="s">
        <v>73</v>
      </c>
      <c r="J37" s="20">
        <v>-2.02070427408419E-2</v>
      </c>
      <c r="L37" s="2" t="str">
        <f>_xlfn.XLOOKUP(I37,Sheet!$B$2:$B$900,Sheet!$A$2:$A$900)</f>
        <v>ARE</v>
      </c>
      <c r="M37" s="17">
        <f t="shared" si="2"/>
        <v>-2.02070427408419E-2</v>
      </c>
      <c r="P37" s="7"/>
      <c r="R37" s="6" t="s">
        <v>72</v>
      </c>
      <c r="S37" s="20">
        <v>-0.14654157126282991</v>
      </c>
      <c r="V37" s="12"/>
    </row>
    <row r="38" spans="1:22">
      <c r="A38" s="1" t="s">
        <v>74</v>
      </c>
      <c r="B38">
        <v>0.13828510431769839</v>
      </c>
      <c r="C38">
        <v>7.7262788365346391E-2</v>
      </c>
      <c r="D38">
        <v>0.50169467567436254</v>
      </c>
      <c r="E38">
        <v>-6.1022315952352003E-2</v>
      </c>
      <c r="F38" s="18">
        <f t="shared" si="0"/>
        <v>-1.95241678477544E-2</v>
      </c>
      <c r="G38" s="18">
        <f t="shared" si="1"/>
        <v>7.5181001545832099E-2</v>
      </c>
      <c r="I38" s="6" t="s">
        <v>75</v>
      </c>
      <c r="J38" s="20">
        <v>-1.95241678477544E-2</v>
      </c>
      <c r="L38" s="2" t="str">
        <f>_xlfn.XLOOKUP(I38,Sheet!$B$2:$B$900,Sheet!$A$2:$A$900)</f>
        <v>ATO</v>
      </c>
      <c r="M38" s="17">
        <f t="shared" si="2"/>
        <v>-1.95241678477544E-2</v>
      </c>
      <c r="P38" s="7"/>
      <c r="R38" s="6" t="s">
        <v>74</v>
      </c>
      <c r="S38" s="20">
        <v>7.5181001545832099E-2</v>
      </c>
      <c r="V38" s="12"/>
    </row>
    <row r="39" spans="1:22">
      <c r="A39" s="1" t="s">
        <v>76</v>
      </c>
      <c r="B39">
        <v>0.2204180431580679</v>
      </c>
      <c r="C39">
        <v>0.2103816247665827</v>
      </c>
      <c r="D39">
        <v>0.97082839039764912</v>
      </c>
      <c r="E39">
        <v>-1.0036418391485171E-2</v>
      </c>
      <c r="F39" s="18">
        <f t="shared" si="0"/>
        <v>-1.9797056833846301E-2</v>
      </c>
      <c r="G39" s="18">
        <f t="shared" si="1"/>
        <v>-3.5809216294751603E-2</v>
      </c>
      <c r="I39" s="6" t="s">
        <v>77</v>
      </c>
      <c r="J39" s="20">
        <v>-1.9797056833846301E-2</v>
      </c>
      <c r="L39" s="2" t="str">
        <f>_xlfn.XLOOKUP(I39,Sheet!$B$2:$B$900,Sheet!$A$2:$A$900)</f>
        <v>AVB</v>
      </c>
      <c r="M39" s="17">
        <f t="shared" si="2"/>
        <v>-1.9797056833846301E-2</v>
      </c>
      <c r="P39" s="7"/>
      <c r="R39" s="6" t="s">
        <v>76</v>
      </c>
      <c r="S39" s="20">
        <v>-3.5809216294751603E-2</v>
      </c>
      <c r="V39" s="12"/>
    </row>
    <row r="40" spans="1:22">
      <c r="A40" s="1" t="s">
        <v>78</v>
      </c>
      <c r="B40">
        <v>0.23696109325573941</v>
      </c>
      <c r="C40">
        <v>0.15284746605836649</v>
      </c>
      <c r="D40">
        <v>1.065320352511143</v>
      </c>
      <c r="E40">
        <v>-8.411362719737292E-2</v>
      </c>
      <c r="F40" s="18">
        <f t="shared" si="0"/>
        <v>-1.9572111157216899E-2</v>
      </c>
      <c r="G40" s="18">
        <f t="shared" si="1"/>
        <v>-0.10497157137203569</v>
      </c>
      <c r="I40" s="6" t="s">
        <v>79</v>
      </c>
      <c r="J40" s="20">
        <v>-1.9572111157216899E-2</v>
      </c>
      <c r="L40" s="2" t="str">
        <f>_xlfn.XLOOKUP(I40,Sheet!$B$2:$B$900,Sheet!$A$2:$A$900)</f>
        <v>AVY</v>
      </c>
      <c r="M40" s="17">
        <f t="shared" si="2"/>
        <v>-1.9572111157216899E-2</v>
      </c>
      <c r="P40" s="7"/>
      <c r="R40" s="6" t="s">
        <v>78</v>
      </c>
      <c r="S40" s="20">
        <v>-0.10497157137203569</v>
      </c>
      <c r="V40" s="12"/>
    </row>
    <row r="41" spans="1:22">
      <c r="A41" s="1" t="s">
        <v>80</v>
      </c>
      <c r="B41">
        <v>0.18784883083402559</v>
      </c>
      <c r="C41">
        <v>-0.1012035061164319</v>
      </c>
      <c r="D41">
        <v>0.78479686907481305</v>
      </c>
      <c r="E41">
        <v>-0.28905233695045751</v>
      </c>
      <c r="F41" s="18">
        <f t="shared" si="0"/>
        <v>-1.9891413621131199E-2</v>
      </c>
      <c r="G41" s="18">
        <f t="shared" si="1"/>
        <v>-8.6850553909043393E-2</v>
      </c>
      <c r="I41" s="6" t="s">
        <v>81</v>
      </c>
      <c r="J41" s="20">
        <v>-1.9891413621131199E-2</v>
      </c>
      <c r="L41" s="2" t="str">
        <f>_xlfn.XLOOKUP(I41,Sheet!$B$2:$B$900,Sheet!$A$2:$A$900)</f>
        <v>AWK</v>
      </c>
      <c r="M41" s="17">
        <f t="shared" si="2"/>
        <v>-1.9891413621131199E-2</v>
      </c>
      <c r="P41" s="7"/>
      <c r="R41" s="6" t="s">
        <v>80</v>
      </c>
      <c r="S41" s="20">
        <v>-8.6850553909043393E-2</v>
      </c>
      <c r="V41" s="12"/>
    </row>
    <row r="42" spans="1:22">
      <c r="A42" s="1" t="s">
        <v>82</v>
      </c>
      <c r="B42">
        <v>0.19824005222421101</v>
      </c>
      <c r="C42">
        <v>0.50773495070323094</v>
      </c>
      <c r="D42">
        <v>0.84415030705131566</v>
      </c>
      <c r="E42">
        <v>0.3094948984790199</v>
      </c>
      <c r="F42" s="18">
        <f t="shared" si="0"/>
        <v>-1.9027019016028501E-2</v>
      </c>
      <c r="G42" s="18">
        <f t="shared" si="1"/>
        <v>-0.2201669650830943</v>
      </c>
      <c r="I42" s="6" t="s">
        <v>83</v>
      </c>
      <c r="J42" s="20">
        <v>-1.9027019016028501E-2</v>
      </c>
      <c r="L42" s="2" t="str">
        <f>_xlfn.XLOOKUP(I42,Sheet!$B$2:$B$900,Sheet!$A$2:$A$900)</f>
        <v>AXON</v>
      </c>
      <c r="M42" s="17">
        <f t="shared" si="2"/>
        <v>-1.9027019016028501E-2</v>
      </c>
      <c r="P42" s="7"/>
      <c r="R42" s="6" t="s">
        <v>82</v>
      </c>
      <c r="S42" s="20">
        <v>-0.2201669650830943</v>
      </c>
      <c r="V42" s="12"/>
    </row>
    <row r="43" spans="1:22">
      <c r="A43" s="1" t="s">
        <v>84</v>
      </c>
      <c r="B43">
        <v>0.26160108458653258</v>
      </c>
      <c r="C43">
        <v>0.28545214020634968</v>
      </c>
      <c r="D43">
        <v>1.2060610933999001</v>
      </c>
      <c r="E43">
        <v>2.38510556198171E-2</v>
      </c>
      <c r="F43" s="18">
        <f t="shared" si="0"/>
        <v>-1.94689719265826E-2</v>
      </c>
      <c r="G43" s="18">
        <f t="shared" si="1"/>
        <v>-1.5347917712549499E-2</v>
      </c>
      <c r="I43" s="6" t="s">
        <v>85</v>
      </c>
      <c r="J43" s="20">
        <v>-1.94689719265826E-2</v>
      </c>
      <c r="L43" s="2" t="str">
        <f>_xlfn.XLOOKUP(I43,Sheet!$B$2:$B$900,Sheet!$A$2:$A$900)</f>
        <v>AXP</v>
      </c>
      <c r="M43" s="17">
        <f t="shared" si="2"/>
        <v>-1.94689719265826E-2</v>
      </c>
      <c r="P43" s="7"/>
      <c r="R43" s="6" t="s">
        <v>84</v>
      </c>
      <c r="S43" s="20">
        <v>-1.5347917712549499E-2</v>
      </c>
      <c r="V43" s="12"/>
    </row>
    <row r="44" spans="1:22">
      <c r="A44" s="1" t="s">
        <v>86</v>
      </c>
      <c r="B44">
        <v>0.15284452359516709</v>
      </c>
      <c r="C44">
        <v>6.9790647285731588E-2</v>
      </c>
      <c r="D44">
        <v>0.58485637116815092</v>
      </c>
      <c r="E44">
        <v>-8.3053876309435559E-2</v>
      </c>
      <c r="F44" s="18">
        <f t="shared" si="0"/>
        <v>-1.8485679859064501E-2</v>
      </c>
      <c r="G44" s="18">
        <f t="shared" si="1"/>
        <v>0.36624987552835031</v>
      </c>
      <c r="I44" s="6" t="s">
        <v>87</v>
      </c>
      <c r="J44" s="20">
        <v>-1.8485679859064501E-2</v>
      </c>
      <c r="L44" s="2" t="str">
        <f>_xlfn.XLOOKUP(I44,Sheet!$B$2:$B$900,Sheet!$A$2:$A$900)</f>
        <v>AZO</v>
      </c>
      <c r="M44" s="17">
        <f t="shared" si="2"/>
        <v>-1.8485679859064501E-2</v>
      </c>
      <c r="P44" s="7"/>
      <c r="R44" s="6" t="s">
        <v>86</v>
      </c>
      <c r="S44" s="20">
        <v>0.36624987552835031</v>
      </c>
      <c r="V44" s="12"/>
    </row>
    <row r="45" spans="1:22">
      <c r="A45" s="1" t="s">
        <v>88</v>
      </c>
      <c r="B45">
        <v>0.2272459212146794</v>
      </c>
      <c r="C45">
        <v>0.35021477002279727</v>
      </c>
      <c r="D45">
        <v>1.0098284291348649</v>
      </c>
      <c r="E45">
        <v>0.1229688488081179</v>
      </c>
      <c r="F45" s="18">
        <f t="shared" si="0"/>
        <v>-1.9969840010291302E-2</v>
      </c>
      <c r="G45" s="18">
        <f t="shared" si="1"/>
        <v>-0.5013133319891474</v>
      </c>
      <c r="I45" s="6" t="s">
        <v>89</v>
      </c>
      <c r="J45" s="20">
        <v>-1.9969840010291302E-2</v>
      </c>
      <c r="L45" s="2" t="str">
        <f>_xlfn.XLOOKUP(I45,Sheet!$B$2:$B$900,Sheet!$A$2:$A$900)</f>
        <v>BA</v>
      </c>
      <c r="M45" s="17">
        <f t="shared" si="2"/>
        <v>-1.9969840010291302E-2</v>
      </c>
      <c r="P45" s="7"/>
      <c r="R45" s="6" t="s">
        <v>88</v>
      </c>
      <c r="S45" s="20">
        <v>-0.5013133319891474</v>
      </c>
      <c r="V45" s="12"/>
    </row>
    <row r="46" spans="1:22">
      <c r="A46" s="1" t="s">
        <v>90</v>
      </c>
      <c r="B46">
        <v>0.25833486427567631</v>
      </c>
      <c r="C46">
        <v>8.2742624876733006E-2</v>
      </c>
      <c r="D46">
        <v>1.187404826022024</v>
      </c>
      <c r="E46">
        <v>-0.17559223939894331</v>
      </c>
      <c r="F46" s="18">
        <f t="shared" si="0"/>
        <v>-1.9693978332395799E-2</v>
      </c>
      <c r="G46" s="18">
        <f t="shared" si="1"/>
        <v>-9.9164172045557497E-2</v>
      </c>
      <c r="I46" s="6" t="s">
        <v>91</v>
      </c>
      <c r="J46" s="20">
        <v>-1.9693978332395799E-2</v>
      </c>
      <c r="L46" s="2" t="str">
        <f>_xlfn.XLOOKUP(I46,Sheet!$B$2:$B$900,Sheet!$A$2:$A$900)</f>
        <v>BAC</v>
      </c>
      <c r="M46" s="17">
        <f t="shared" si="2"/>
        <v>-1.9693978332395799E-2</v>
      </c>
      <c r="P46" s="7"/>
      <c r="R46" s="6" t="s">
        <v>90</v>
      </c>
      <c r="S46" s="20">
        <v>-9.9164172045557497E-2</v>
      </c>
      <c r="V46" s="12"/>
    </row>
    <row r="47" spans="1:22">
      <c r="A47" s="1" t="s">
        <v>92</v>
      </c>
      <c r="B47">
        <v>0.2199242407384856</v>
      </c>
      <c r="C47">
        <v>0.18314385845682901</v>
      </c>
      <c r="D47">
        <v>0.96800784888642644</v>
      </c>
      <c r="E47">
        <v>-3.6780382281656622E-2</v>
      </c>
      <c r="F47" s="18">
        <f t="shared" si="0"/>
        <v>-2.0979616576711799E-2</v>
      </c>
      <c r="G47" s="18">
        <f t="shared" si="1"/>
        <v>-0.43798575695684</v>
      </c>
      <c r="I47" s="6" t="s">
        <v>93</v>
      </c>
      <c r="J47" s="20">
        <v>-2.0979616576711799E-2</v>
      </c>
      <c r="L47" s="2" t="str">
        <f>_xlfn.XLOOKUP(I47,Sheet!$B$2:$B$900,Sheet!$A$2:$A$900)</f>
        <v>BALL</v>
      </c>
      <c r="M47" s="17">
        <f t="shared" si="2"/>
        <v>-2.0979616576711799E-2</v>
      </c>
      <c r="P47" s="7"/>
      <c r="R47" s="6" t="s">
        <v>92</v>
      </c>
      <c r="S47" s="20">
        <v>-0.43798575695684</v>
      </c>
      <c r="V47" s="12"/>
    </row>
    <row r="48" spans="1:22">
      <c r="A48" s="1" t="s">
        <v>94</v>
      </c>
      <c r="B48">
        <v>0.1662903716703702</v>
      </c>
      <c r="C48">
        <v>-0.19355194005434159</v>
      </c>
      <c r="D48">
        <v>0.66165747854584678</v>
      </c>
      <c r="E48">
        <v>-0.35984231172471182</v>
      </c>
      <c r="F48" s="18">
        <f t="shared" si="0"/>
        <v>-2.0792621215034401E-2</v>
      </c>
      <c r="G48" s="18">
        <f t="shared" si="1"/>
        <v>-0.31895038168123108</v>
      </c>
      <c r="I48" s="6" t="s">
        <v>95</v>
      </c>
      <c r="J48" s="20">
        <v>-2.0792621215034401E-2</v>
      </c>
      <c r="L48" s="2" t="str">
        <f>_xlfn.XLOOKUP(I48,Sheet!$B$2:$B$900,Sheet!$A$2:$A$900)</f>
        <v>BAX</v>
      </c>
      <c r="M48" s="17">
        <f t="shared" si="2"/>
        <v>-2.0792621215034401E-2</v>
      </c>
      <c r="P48" s="7"/>
      <c r="R48" s="6" t="s">
        <v>94</v>
      </c>
      <c r="S48" s="20">
        <v>-0.31895038168123108</v>
      </c>
      <c r="V48" s="12"/>
    </row>
    <row r="49" spans="1:22">
      <c r="A49" s="1" t="s">
        <v>96</v>
      </c>
      <c r="B49">
        <v>0.25587422256297621</v>
      </c>
      <c r="C49">
        <v>0.1293578441108687</v>
      </c>
      <c r="D49">
        <v>1.173349929124621</v>
      </c>
      <c r="E49">
        <v>-0.1265163784521075</v>
      </c>
      <c r="F49" s="18">
        <f t="shared" si="0"/>
        <v>-1.9079702480737398E-2</v>
      </c>
      <c r="G49" s="18">
        <f t="shared" si="1"/>
        <v>-0.29069251952426811</v>
      </c>
      <c r="I49" s="6" t="s">
        <v>97</v>
      </c>
      <c r="J49" s="20">
        <v>-1.9079702480737398E-2</v>
      </c>
      <c r="L49" s="2" t="str">
        <f>_xlfn.XLOOKUP(I49,Sheet!$B$2:$B$900,Sheet!$A$2:$A$900)</f>
        <v>BBWI</v>
      </c>
      <c r="M49" s="17">
        <f t="shared" si="2"/>
        <v>-1.9079702480737398E-2</v>
      </c>
      <c r="P49" s="7"/>
      <c r="R49" s="6" t="s">
        <v>96</v>
      </c>
      <c r="S49" s="20">
        <v>-0.29069251952426811</v>
      </c>
      <c r="V49" s="12"/>
    </row>
    <row r="50" spans="1:22">
      <c r="A50" s="1" t="s">
        <v>98</v>
      </c>
      <c r="B50">
        <v>0.239547621562166</v>
      </c>
      <c r="C50">
        <v>5.9381075887887547E-2</v>
      </c>
      <c r="D50">
        <v>1.080094298868878</v>
      </c>
      <c r="E50">
        <v>-0.18016654567427839</v>
      </c>
      <c r="F50" s="18">
        <f t="shared" si="0"/>
        <v>-2.0167252847859699E-2</v>
      </c>
      <c r="G50" s="18">
        <f t="shared" si="1"/>
        <v>-0.4625319415495755</v>
      </c>
      <c r="I50" s="6" t="s">
        <v>99</v>
      </c>
      <c r="J50" s="20">
        <v>-2.0167252847859699E-2</v>
      </c>
      <c r="L50" s="2" t="str">
        <f>_xlfn.XLOOKUP(I50,Sheet!$B$2:$B$900,Sheet!$A$2:$A$900)</f>
        <v>BBY</v>
      </c>
      <c r="M50" s="17">
        <f t="shared" si="2"/>
        <v>-2.0167252847859699E-2</v>
      </c>
      <c r="P50" s="7"/>
      <c r="R50" s="6" t="s">
        <v>98</v>
      </c>
      <c r="S50" s="20">
        <v>-0.4625319415495755</v>
      </c>
      <c r="V50" s="12"/>
    </row>
    <row r="51" spans="1:22">
      <c r="A51" s="1" t="s">
        <v>100</v>
      </c>
      <c r="B51">
        <v>0.14385085761947111</v>
      </c>
      <c r="C51">
        <v>-8.3890403734224739E-3</v>
      </c>
      <c r="D51">
        <v>0.53348560582443105</v>
      </c>
      <c r="E51">
        <v>-0.15223989799289361</v>
      </c>
      <c r="F51" s="18">
        <f t="shared" si="0"/>
        <v>-1.98446042492199E-2</v>
      </c>
      <c r="G51" s="18">
        <f t="shared" si="1"/>
        <v>-3.0143194452465001E-2</v>
      </c>
      <c r="I51" s="6" t="s">
        <v>101</v>
      </c>
      <c r="J51" s="20">
        <v>-1.98446042492199E-2</v>
      </c>
      <c r="L51" s="2" t="str">
        <f>_xlfn.XLOOKUP(I51,Sheet!$B$2:$B$900,Sheet!$A$2:$A$900)</f>
        <v>BDX</v>
      </c>
      <c r="M51" s="17">
        <f t="shared" si="2"/>
        <v>-1.98446042492199E-2</v>
      </c>
      <c r="P51" s="7"/>
      <c r="R51" s="6" t="s">
        <v>100</v>
      </c>
      <c r="S51" s="20">
        <v>-3.0143194452465001E-2</v>
      </c>
      <c r="V51" s="12"/>
    </row>
    <row r="52" spans="1:22">
      <c r="A52" s="1" t="s">
        <v>102</v>
      </c>
      <c r="B52">
        <v>0.29453321959648932</v>
      </c>
      <c r="C52">
        <v>0.1949964027706729</v>
      </c>
      <c r="D52">
        <v>1.394165586543838</v>
      </c>
      <c r="E52">
        <v>-9.9536816825816388E-2</v>
      </c>
      <c r="F52" s="18">
        <f t="shared" si="0"/>
        <v>-1.9603786759569999E-2</v>
      </c>
      <c r="G52" s="18">
        <f t="shared" si="1"/>
        <v>-0.1370488349475249</v>
      </c>
      <c r="I52" s="6" t="s">
        <v>103</v>
      </c>
      <c r="J52" s="20">
        <v>-1.9603786759569999E-2</v>
      </c>
      <c r="L52" s="2" t="str">
        <f>_xlfn.XLOOKUP(I52,Sheet!$B$2:$B$900,Sheet!$A$2:$A$900)</f>
        <v>BEN</v>
      </c>
      <c r="M52" s="17">
        <f t="shared" si="2"/>
        <v>-1.9603786759569999E-2</v>
      </c>
      <c r="P52" s="7"/>
      <c r="R52" s="6" t="s">
        <v>102</v>
      </c>
      <c r="S52" s="20">
        <v>-0.1370488349475249</v>
      </c>
      <c r="V52" s="12"/>
    </row>
    <row r="53" spans="1:22">
      <c r="A53" s="1" t="s">
        <v>104</v>
      </c>
      <c r="B53">
        <v>0.18797352295623879</v>
      </c>
      <c r="C53">
        <v>7.7725505505326198E-2</v>
      </c>
      <c r="D53">
        <v>0.78550909585394135</v>
      </c>
      <c r="E53">
        <v>-0.1102480174509126</v>
      </c>
      <c r="F53" s="18">
        <f t="shared" si="0"/>
        <v>-1.8984671976336399E-2</v>
      </c>
      <c r="G53" s="18">
        <f t="shared" si="1"/>
        <v>9.6417181712105296E-2</v>
      </c>
      <c r="I53" s="6" t="s">
        <v>105</v>
      </c>
      <c r="J53" s="20">
        <v>-1.8984671976336399E-2</v>
      </c>
      <c r="L53" s="2" t="str">
        <f>_xlfn.XLOOKUP(I53,Sheet!$B$2:$B$900,Sheet!$A$2:$A$900)</f>
        <v>BG</v>
      </c>
      <c r="M53" s="17">
        <f t="shared" si="2"/>
        <v>-1.8984671976336399E-2</v>
      </c>
      <c r="P53" s="7"/>
      <c r="R53" s="6" t="s">
        <v>104</v>
      </c>
      <c r="S53" s="20">
        <v>9.6417181712105296E-2</v>
      </c>
      <c r="V53" s="12"/>
    </row>
    <row r="54" spans="1:22">
      <c r="A54" s="1" t="s">
        <v>106</v>
      </c>
      <c r="B54">
        <v>0.18813190892943149</v>
      </c>
      <c r="C54">
        <v>-4.4042747075595079E-2</v>
      </c>
      <c r="D54">
        <v>0.78641377795850298</v>
      </c>
      <c r="E54">
        <v>-0.2321746560050266</v>
      </c>
      <c r="F54" s="18">
        <f t="shared" si="0"/>
        <v>-1.94228936455258E-2</v>
      </c>
      <c r="G54" s="18">
        <f t="shared" si="1"/>
        <v>-0.23869327722235409</v>
      </c>
      <c r="I54" s="6" t="s">
        <v>107</v>
      </c>
      <c r="J54" s="20">
        <v>-1.94228936455258E-2</v>
      </c>
      <c r="L54" s="2" t="str">
        <f>_xlfn.XLOOKUP(I54,Sheet!$B$2:$B$900,Sheet!$A$2:$A$900)</f>
        <v>BIIB</v>
      </c>
      <c r="M54" s="17">
        <f t="shared" si="2"/>
        <v>-1.94228936455258E-2</v>
      </c>
      <c r="P54" s="7"/>
      <c r="R54" s="6" t="s">
        <v>106</v>
      </c>
      <c r="S54" s="20">
        <v>-0.23869327722235409</v>
      </c>
      <c r="V54" s="12"/>
    </row>
    <row r="55" spans="1:22">
      <c r="A55" s="1" t="s">
        <v>108</v>
      </c>
      <c r="B55">
        <v>0.1983245200304152</v>
      </c>
      <c r="C55">
        <v>-0.20124751028379051</v>
      </c>
      <c r="D55">
        <v>0.84463277725460506</v>
      </c>
      <c r="E55">
        <v>-0.39957203031420568</v>
      </c>
      <c r="F55" s="18">
        <f t="shared" si="0"/>
        <v>-2.0541214991009998E-2</v>
      </c>
      <c r="G55" s="18">
        <f t="shared" si="1"/>
        <v>-0.41165890606093292</v>
      </c>
      <c r="I55" s="6" t="s">
        <v>109</v>
      </c>
      <c r="J55" s="20">
        <v>-2.0541214991009998E-2</v>
      </c>
      <c r="L55" s="2" t="str">
        <f>_xlfn.XLOOKUP(I55,Sheet!$B$2:$B$900,Sheet!$A$2:$A$900)</f>
        <v>BIO</v>
      </c>
      <c r="M55" s="17">
        <f t="shared" si="2"/>
        <v>-2.0541214991009998E-2</v>
      </c>
      <c r="P55" s="7"/>
      <c r="R55" s="6" t="s">
        <v>108</v>
      </c>
      <c r="S55" s="20">
        <v>-0.41165890606093292</v>
      </c>
      <c r="V55" s="12"/>
    </row>
    <row r="56" spans="1:22">
      <c r="A56" s="1" t="s">
        <v>110</v>
      </c>
      <c r="B56">
        <v>0.2316805243069677</v>
      </c>
      <c r="C56">
        <v>0.19892929716102459</v>
      </c>
      <c r="D56">
        <v>1.035158361941142</v>
      </c>
      <c r="E56">
        <v>-3.275122714594314E-2</v>
      </c>
      <c r="F56" s="18">
        <f t="shared" si="0"/>
        <v>-1.9682646373539399E-2</v>
      </c>
      <c r="G56" s="18">
        <f t="shared" si="1"/>
        <v>-9.4335885563183494E-2</v>
      </c>
      <c r="I56" s="6" t="s">
        <v>111</v>
      </c>
      <c r="J56" s="20">
        <v>-1.9682646373539399E-2</v>
      </c>
      <c r="L56" s="2" t="str">
        <f>_xlfn.XLOOKUP(I56,Sheet!$B$2:$B$900,Sheet!$A$2:$A$900)</f>
        <v>BK</v>
      </c>
      <c r="M56" s="17">
        <f t="shared" si="2"/>
        <v>-1.9682646373539399E-2</v>
      </c>
      <c r="P56" s="7"/>
      <c r="R56" s="6" t="s">
        <v>110</v>
      </c>
      <c r="S56" s="20">
        <v>-9.4335885563183494E-2</v>
      </c>
      <c r="V56" s="12"/>
    </row>
    <row r="57" spans="1:22">
      <c r="A57" s="1" t="s">
        <v>112</v>
      </c>
      <c r="B57">
        <v>0.2271660450836395</v>
      </c>
      <c r="C57">
        <v>0.59648397482021698</v>
      </c>
      <c r="D57">
        <v>1.009372186041636</v>
      </c>
      <c r="E57">
        <v>0.36931792973657751</v>
      </c>
      <c r="F57" s="18">
        <f t="shared" si="0"/>
        <v>-2.0035950021810502E-2</v>
      </c>
      <c r="G57" s="18">
        <f t="shared" si="1"/>
        <v>-0.24862125778317029</v>
      </c>
      <c r="I57" s="6" t="s">
        <v>113</v>
      </c>
      <c r="J57" s="20">
        <v>-2.0035950021810502E-2</v>
      </c>
      <c r="L57" s="2" t="str">
        <f>_xlfn.XLOOKUP(I57,Sheet!$B$2:$B$900,Sheet!$A$2:$A$900)</f>
        <v>BKNG</v>
      </c>
      <c r="M57" s="17">
        <f t="shared" si="2"/>
        <v>-2.0035950021810502E-2</v>
      </c>
      <c r="P57" s="7"/>
      <c r="R57" s="6" t="s">
        <v>112</v>
      </c>
      <c r="S57" s="20">
        <v>-0.24862125778317029</v>
      </c>
      <c r="V57" s="12"/>
    </row>
    <row r="58" spans="1:22">
      <c r="A58" s="1" t="s">
        <v>114</v>
      </c>
      <c r="B58">
        <v>0.19895058111257391</v>
      </c>
      <c r="C58">
        <v>0.20718391437565251</v>
      </c>
      <c r="D58">
        <v>0.84820876473616391</v>
      </c>
      <c r="E58">
        <v>8.2333332630786515E-3</v>
      </c>
      <c r="F58" s="18">
        <f t="shared" si="0"/>
        <v>-1.8981278856013101E-2</v>
      </c>
      <c r="G58" s="18">
        <f t="shared" si="1"/>
        <v>9.2276934132518501E-2</v>
      </c>
      <c r="I58" s="6" t="s">
        <v>115</v>
      </c>
      <c r="J58" s="20">
        <v>-1.8981278856013101E-2</v>
      </c>
      <c r="L58" s="2" t="str">
        <f>_xlfn.XLOOKUP(I58,Sheet!$B$2:$B$900,Sheet!$A$2:$A$900)</f>
        <v>BKR</v>
      </c>
      <c r="M58" s="17">
        <f t="shared" si="2"/>
        <v>-1.8981278856013101E-2</v>
      </c>
      <c r="P58" s="7"/>
      <c r="R58" s="6" t="s">
        <v>114</v>
      </c>
      <c r="S58" s="20">
        <v>9.2276934132518501E-2</v>
      </c>
      <c r="V58" s="12"/>
    </row>
    <row r="59" spans="1:22">
      <c r="A59" s="1" t="s">
        <v>116</v>
      </c>
      <c r="B59">
        <v>0.33626475319565419</v>
      </c>
      <c r="C59">
        <v>1.0328103880830941</v>
      </c>
      <c r="D59">
        <v>1.632531212502095</v>
      </c>
      <c r="E59">
        <v>0.69654563488743948</v>
      </c>
      <c r="F59" s="18">
        <f t="shared" si="0"/>
        <v>-1.8848169424471001E-2</v>
      </c>
      <c r="G59" s="18">
        <f t="shared" si="1"/>
        <v>0.1146386159289059</v>
      </c>
      <c r="I59" s="6" t="s">
        <v>117</v>
      </c>
      <c r="J59" s="20">
        <v>-1.8848169424471001E-2</v>
      </c>
      <c r="L59" s="2" t="str">
        <f>_xlfn.XLOOKUP(I59,Sheet!$B$2:$B$900,Sheet!$A$2:$A$900)</f>
        <v>BLDR</v>
      </c>
      <c r="M59" s="17">
        <f t="shared" si="2"/>
        <v>-1.8848169424471001E-2</v>
      </c>
      <c r="P59" s="7"/>
      <c r="R59" s="6" t="s">
        <v>116</v>
      </c>
      <c r="S59" s="20">
        <v>0.1146386159289059</v>
      </c>
      <c r="V59" s="12"/>
    </row>
    <row r="60" spans="1:22">
      <c r="A60" s="1" t="s">
        <v>118</v>
      </c>
      <c r="B60">
        <v>0.26806769968661531</v>
      </c>
      <c r="C60">
        <v>0.1884371804500076</v>
      </c>
      <c r="D60">
        <v>1.2429976404956229</v>
      </c>
      <c r="E60">
        <v>-7.9630519236607689E-2</v>
      </c>
      <c r="F60" s="18">
        <f t="shared" si="0"/>
        <v>-1.99197901659851E-2</v>
      </c>
      <c r="G60" s="18">
        <f t="shared" si="1"/>
        <v>-0.21460504201463881</v>
      </c>
      <c r="I60" s="6" t="s">
        <v>119</v>
      </c>
      <c r="J60" s="20">
        <v>-1.99197901659851E-2</v>
      </c>
      <c r="L60" s="2" t="str">
        <f>_xlfn.XLOOKUP(I60,Sheet!$B$2:$B$900,Sheet!$A$2:$A$900)</f>
        <v>BLK</v>
      </c>
      <c r="M60" s="17">
        <f t="shared" si="2"/>
        <v>-1.99197901659851E-2</v>
      </c>
      <c r="P60" s="7"/>
      <c r="R60" s="6" t="s">
        <v>118</v>
      </c>
      <c r="S60" s="20">
        <v>-0.21460504201463881</v>
      </c>
      <c r="V60" s="12"/>
    </row>
    <row r="61" spans="1:22">
      <c r="A61" s="1" t="s">
        <v>120</v>
      </c>
      <c r="B61">
        <v>0.12574023505157161</v>
      </c>
      <c r="C61">
        <v>-0.28428872906669311</v>
      </c>
      <c r="D61">
        <v>0.43003985359409658</v>
      </c>
      <c r="E61">
        <v>-0.41002896411826473</v>
      </c>
      <c r="F61" s="18">
        <f t="shared" si="0"/>
        <v>-1.95470478803462E-2</v>
      </c>
      <c r="G61" s="18">
        <f t="shared" si="1"/>
        <v>7.1952662559497602E-2</v>
      </c>
      <c r="I61" s="6" t="s">
        <v>121</v>
      </c>
      <c r="J61" s="20">
        <v>-1.95470478803462E-2</v>
      </c>
      <c r="L61" s="2" t="str">
        <f>_xlfn.XLOOKUP(I61,Sheet!$B$2:$B$900,Sheet!$A$2:$A$900)</f>
        <v>BMY</v>
      </c>
      <c r="M61" s="17">
        <f t="shared" si="2"/>
        <v>-1.95470478803462E-2</v>
      </c>
      <c r="P61" s="7"/>
      <c r="R61" s="6" t="s">
        <v>120</v>
      </c>
      <c r="S61" s="20">
        <v>7.1952662559497602E-2</v>
      </c>
      <c r="V61" s="12"/>
    </row>
    <row r="62" spans="1:22">
      <c r="A62" s="1" t="s">
        <v>122</v>
      </c>
      <c r="B62">
        <v>0.18948438807824089</v>
      </c>
      <c r="C62">
        <v>0.46546379143765299</v>
      </c>
      <c r="D62">
        <v>0.79413898024792706</v>
      </c>
      <c r="E62">
        <v>0.27597940335941212</v>
      </c>
      <c r="F62" s="18">
        <f t="shared" si="0"/>
        <v>-2.0187549824303399E-2</v>
      </c>
      <c r="G62" s="18">
        <f t="shared" si="1"/>
        <v>-7.6004624412988303E-2</v>
      </c>
      <c r="I62" s="6" t="s">
        <v>123</v>
      </c>
      <c r="J62" s="20">
        <v>-2.0187549824303399E-2</v>
      </c>
      <c r="L62" s="2" t="str">
        <f>_xlfn.XLOOKUP(I62,Sheet!$B$2:$B$900,Sheet!$A$2:$A$900)</f>
        <v>BR</v>
      </c>
      <c r="M62" s="17">
        <f t="shared" si="2"/>
        <v>-2.0187549824303399E-2</v>
      </c>
      <c r="P62" s="7"/>
      <c r="R62" s="6" t="s">
        <v>122</v>
      </c>
      <c r="S62" s="20">
        <v>-7.6004624412988303E-2</v>
      </c>
      <c r="V62" s="12"/>
    </row>
    <row r="63" spans="1:22">
      <c r="A63" s="1" t="s">
        <v>124</v>
      </c>
      <c r="B63">
        <v>0.18536387575454499</v>
      </c>
      <c r="C63">
        <v>0.24952896888024931</v>
      </c>
      <c r="D63">
        <v>0.77060309707764862</v>
      </c>
      <c r="E63">
        <v>6.4165093125704259E-2</v>
      </c>
      <c r="F63" s="18">
        <f t="shared" si="0"/>
        <v>-1.9552847711365302E-2</v>
      </c>
      <c r="G63" s="18">
        <f t="shared" si="1"/>
        <v>6.4828869311516393E-2</v>
      </c>
      <c r="I63" s="6" t="s">
        <v>125</v>
      </c>
      <c r="J63" s="20">
        <v>-1.9552847711365302E-2</v>
      </c>
      <c r="L63" s="2" t="str">
        <f>_xlfn.XLOOKUP(I63,Sheet!$B$2:$B$900,Sheet!$A$2:$A$900)</f>
        <v>BRO</v>
      </c>
      <c r="M63" s="17">
        <f t="shared" si="2"/>
        <v>-1.9552847711365302E-2</v>
      </c>
      <c r="P63" s="7"/>
      <c r="R63" s="6" t="s">
        <v>124</v>
      </c>
      <c r="S63" s="20">
        <v>6.4828869311516393E-2</v>
      </c>
      <c r="V63" s="12"/>
    </row>
    <row r="64" spans="1:22">
      <c r="A64" s="1" t="s">
        <v>126</v>
      </c>
      <c r="B64">
        <v>0.14473272279907221</v>
      </c>
      <c r="C64">
        <v>0.2425705691805331</v>
      </c>
      <c r="D64">
        <v>0.5385227163118016</v>
      </c>
      <c r="E64">
        <v>9.7837846381460897E-2</v>
      </c>
      <c r="F64" s="18">
        <f t="shared" si="0"/>
        <v>-1.9451674034315001E-2</v>
      </c>
      <c r="G64" s="18">
        <f t="shared" si="1"/>
        <v>-2.9440511383091901E-2</v>
      </c>
      <c r="I64" s="6" t="s">
        <v>127</v>
      </c>
      <c r="J64" s="20">
        <v>-1.9451674034315001E-2</v>
      </c>
      <c r="L64" s="2" t="str">
        <f>_xlfn.XLOOKUP(I64,Sheet!$B$2:$B$900,Sheet!$A$2:$A$900)</f>
        <v>BSX</v>
      </c>
      <c r="M64" s="17">
        <f t="shared" si="2"/>
        <v>-1.9451674034315001E-2</v>
      </c>
      <c r="P64" s="7"/>
      <c r="R64" s="6" t="s">
        <v>126</v>
      </c>
      <c r="S64" s="20">
        <v>-2.9440511383091901E-2</v>
      </c>
      <c r="V64" s="12"/>
    </row>
    <row r="65" spans="1:22">
      <c r="A65" s="1" t="s">
        <v>128</v>
      </c>
      <c r="B65">
        <v>0.2174321283163452</v>
      </c>
      <c r="C65">
        <v>7.6607700295042158E-2</v>
      </c>
      <c r="D65">
        <v>0.95377319498734858</v>
      </c>
      <c r="E65">
        <v>-0.14082442802130299</v>
      </c>
      <c r="F65" s="18">
        <f t="shared" si="0"/>
        <v>-1.9725257340596099E-2</v>
      </c>
      <c r="G65" s="18">
        <f t="shared" si="1"/>
        <v>-0.21133943932645269</v>
      </c>
      <c r="I65" s="6" t="s">
        <v>129</v>
      </c>
      <c r="J65" s="20">
        <v>-1.9725257340596099E-2</v>
      </c>
      <c r="L65" s="2" t="str">
        <f>_xlfn.XLOOKUP(I65,Sheet!$B$2:$B$900,Sheet!$A$2:$A$900)</f>
        <v>BWA</v>
      </c>
      <c r="M65" s="17">
        <f t="shared" si="2"/>
        <v>-1.9725257340596099E-2</v>
      </c>
      <c r="P65" s="7"/>
      <c r="R65" s="6" t="s">
        <v>128</v>
      </c>
      <c r="S65" s="20">
        <v>-0.21133943932645269</v>
      </c>
      <c r="V65" s="12"/>
    </row>
    <row r="66" spans="1:22">
      <c r="A66" s="1" t="s">
        <v>130</v>
      </c>
      <c r="B66">
        <v>0.36775159209105068</v>
      </c>
      <c r="C66">
        <v>0.66331445115174048</v>
      </c>
      <c r="D66">
        <v>1.8123803437331161</v>
      </c>
      <c r="E66">
        <v>0.29556285906068969</v>
      </c>
      <c r="F66" s="18">
        <f t="shared" ref="F66:F129" si="3">_xlfn.XLOOKUP(A66,$L$2:$L$900,$M$2:$M$900)</f>
        <v>-1.93865021264873E-2</v>
      </c>
      <c r="G66" s="18">
        <f t="shared" ref="G66:G129" si="4">_xlfn.XLOOKUP(A66,$R$2:$R$900,$S$2:$S$900)</f>
        <v>3.0785324156872601E-2</v>
      </c>
      <c r="I66" s="6" t="s">
        <v>131</v>
      </c>
      <c r="J66" s="20">
        <v>-1.93865021264873E-2</v>
      </c>
      <c r="L66" s="2" t="str">
        <f>_xlfn.XLOOKUP(I66,Sheet!$B$2:$B$900,Sheet!$A$2:$A$900)</f>
        <v>BX</v>
      </c>
      <c r="M66" s="17">
        <f t="shared" ref="M66:M129" si="5">J66</f>
        <v>-1.93865021264873E-2</v>
      </c>
      <c r="P66" s="7"/>
      <c r="R66" s="6" t="s">
        <v>130</v>
      </c>
      <c r="S66" s="20">
        <v>3.0785324156872601E-2</v>
      </c>
      <c r="V66" s="12"/>
    </row>
    <row r="67" spans="1:22">
      <c r="A67" s="1" t="s">
        <v>132</v>
      </c>
      <c r="B67">
        <v>0.34315364336535931</v>
      </c>
      <c r="C67">
        <v>0.19490931637946921</v>
      </c>
      <c r="D67">
        <v>1.67187974527426</v>
      </c>
      <c r="E67">
        <v>-0.1482443269858901</v>
      </c>
      <c r="F67" s="18">
        <f t="shared" si="3"/>
        <v>-2.0395908749870101E-2</v>
      </c>
      <c r="G67" s="18">
        <f t="shared" si="4"/>
        <v>-0.20123050755906019</v>
      </c>
      <c r="I67" s="6" t="s">
        <v>133</v>
      </c>
      <c r="J67" s="20">
        <v>-2.0395908749870101E-2</v>
      </c>
      <c r="L67" s="2" t="str">
        <f>_xlfn.XLOOKUP(I67,Sheet!$B$2:$B$900,Sheet!$A$2:$A$900)</f>
        <v>BXP</v>
      </c>
      <c r="M67" s="17">
        <f t="shared" si="5"/>
        <v>-2.0395908749870101E-2</v>
      </c>
      <c r="P67" s="7"/>
      <c r="R67" s="6" t="s">
        <v>132</v>
      </c>
      <c r="S67" s="20">
        <v>-0.20123050755906019</v>
      </c>
      <c r="V67" s="12"/>
    </row>
    <row r="68" spans="1:22">
      <c r="A68" s="1" t="s">
        <v>134</v>
      </c>
      <c r="B68">
        <v>0.24515610199860319</v>
      </c>
      <c r="C68">
        <v>0.20598561846471</v>
      </c>
      <c r="D68">
        <v>1.1121292814014341</v>
      </c>
      <c r="E68">
        <v>-3.9170483533893269E-2</v>
      </c>
      <c r="F68" s="18">
        <f t="shared" si="3"/>
        <v>-2.0395947496983501E-2</v>
      </c>
      <c r="G68" s="18">
        <f t="shared" si="4"/>
        <v>-0.4106800795798744</v>
      </c>
      <c r="I68" s="6" t="s">
        <v>135</v>
      </c>
      <c r="J68" s="20">
        <v>-2.0395947496983501E-2</v>
      </c>
      <c r="L68" s="2" t="str">
        <f>_xlfn.XLOOKUP(I68,Sheet!$B$2:$B$900,Sheet!$A$2:$A$900)</f>
        <v>C</v>
      </c>
      <c r="M68" s="17">
        <f t="shared" si="5"/>
        <v>-2.0395947496983501E-2</v>
      </c>
      <c r="P68" s="7"/>
      <c r="R68" s="6" t="s">
        <v>134</v>
      </c>
      <c r="S68" s="20">
        <v>-0.4106800795798744</v>
      </c>
      <c r="V68" s="12"/>
    </row>
    <row r="69" spans="1:22">
      <c r="A69" s="1" t="s">
        <v>136</v>
      </c>
      <c r="B69">
        <v>9.9940732035361635E-2</v>
      </c>
      <c r="C69">
        <v>-0.24177790118286069</v>
      </c>
      <c r="D69">
        <v>0.28267611793704228</v>
      </c>
      <c r="E69">
        <v>-0.34171863321822232</v>
      </c>
      <c r="F69" s="18">
        <f t="shared" si="3"/>
        <v>-1.96570973915631E-2</v>
      </c>
      <c r="G69" s="18">
        <f t="shared" si="4"/>
        <v>-2.46379360649094E-2</v>
      </c>
      <c r="I69" s="6" t="s">
        <v>137</v>
      </c>
      <c r="J69" s="20">
        <v>-1.96570973915631E-2</v>
      </c>
      <c r="L69" s="2" t="str">
        <f>_xlfn.XLOOKUP(I69,Sheet!$B$2:$B$900,Sheet!$A$2:$A$900)</f>
        <v>CAG</v>
      </c>
      <c r="M69" s="17">
        <f t="shared" si="5"/>
        <v>-1.96570973915631E-2</v>
      </c>
      <c r="P69" s="7"/>
      <c r="R69" s="6" t="s">
        <v>136</v>
      </c>
      <c r="S69" s="20">
        <v>-2.46379360649094E-2</v>
      </c>
      <c r="V69" s="12"/>
    </row>
    <row r="70" spans="1:22">
      <c r="A70" s="1" t="s">
        <v>138</v>
      </c>
      <c r="B70">
        <v>0.13706745998003311</v>
      </c>
      <c r="C70">
        <v>0.31573798547429138</v>
      </c>
      <c r="D70">
        <v>0.49473963401378201</v>
      </c>
      <c r="E70">
        <v>0.1786705254942583</v>
      </c>
      <c r="F70" s="18">
        <f t="shared" si="3"/>
        <v>-1.9054986048406101E-2</v>
      </c>
      <c r="G70" s="18">
        <f t="shared" si="4"/>
        <v>9.7660322528911395E-2</v>
      </c>
      <c r="I70" s="6" t="s">
        <v>139</v>
      </c>
      <c r="J70" s="20">
        <v>-1.9054986048406101E-2</v>
      </c>
      <c r="L70" s="2" t="str">
        <f>_xlfn.XLOOKUP(I70,Sheet!$B$2:$B$900,Sheet!$A$2:$A$900)</f>
        <v>CAH</v>
      </c>
      <c r="M70" s="17">
        <f t="shared" si="5"/>
        <v>-1.9054986048406101E-2</v>
      </c>
      <c r="P70" s="7"/>
      <c r="R70" s="6" t="s">
        <v>138</v>
      </c>
      <c r="S70" s="20">
        <v>9.7660322528911395E-2</v>
      </c>
      <c r="V70" s="12"/>
    </row>
    <row r="71" spans="1:22">
      <c r="A71" s="1" t="s">
        <v>140</v>
      </c>
      <c r="B71">
        <v>0.2435320153476041</v>
      </c>
      <c r="C71">
        <v>0.27101961292275251</v>
      </c>
      <c r="D71">
        <v>1.1028526889115859</v>
      </c>
      <c r="E71">
        <v>2.7487597575148352E-2</v>
      </c>
      <c r="F71" s="18">
        <f t="shared" si="3"/>
        <v>-1.9311059523760301E-2</v>
      </c>
      <c r="G71" s="18">
        <f t="shared" si="4"/>
        <v>-6.16824561024071E-2</v>
      </c>
      <c r="I71" s="6" t="s">
        <v>141</v>
      </c>
      <c r="J71" s="20">
        <v>-1.9311059523760301E-2</v>
      </c>
      <c r="L71" s="2" t="str">
        <f>_xlfn.XLOOKUP(I71,Sheet!$B$2:$B$900,Sheet!$A$2:$A$900)</f>
        <v>CAT</v>
      </c>
      <c r="M71" s="17">
        <f t="shared" si="5"/>
        <v>-1.9311059523760301E-2</v>
      </c>
      <c r="P71" s="7"/>
      <c r="R71" s="6" t="s">
        <v>140</v>
      </c>
      <c r="S71" s="20">
        <v>-6.16824561024071E-2</v>
      </c>
      <c r="V71" s="12"/>
    </row>
    <row r="72" spans="1:22">
      <c r="A72" s="1" t="s">
        <v>142</v>
      </c>
      <c r="B72">
        <v>0.1302967970916484</v>
      </c>
      <c r="C72">
        <v>6.1569718143594687E-2</v>
      </c>
      <c r="D72">
        <v>0.45606640160771339</v>
      </c>
      <c r="E72">
        <v>-6.8727078948053688E-2</v>
      </c>
      <c r="F72" s="18">
        <f t="shared" si="3"/>
        <v>-1.9153133074224501E-2</v>
      </c>
      <c r="G72" s="18">
        <f t="shared" si="4"/>
        <v>8.5266390575668594E-2</v>
      </c>
      <c r="I72" s="6" t="s">
        <v>143</v>
      </c>
      <c r="J72" s="20">
        <v>-1.9153133074224501E-2</v>
      </c>
      <c r="L72" s="2" t="str">
        <f>_xlfn.XLOOKUP(I72,Sheet!$B$2:$B$900,Sheet!$A$2:$A$900)</f>
        <v>CB</v>
      </c>
      <c r="M72" s="17">
        <f t="shared" si="5"/>
        <v>-1.9153133074224501E-2</v>
      </c>
      <c r="P72" s="7"/>
      <c r="R72" s="6" t="s">
        <v>142</v>
      </c>
      <c r="S72" s="20">
        <v>8.5266390575668594E-2</v>
      </c>
      <c r="V72" s="12"/>
    </row>
    <row r="73" spans="1:22">
      <c r="A73" s="1" t="s">
        <v>144</v>
      </c>
      <c r="B73">
        <v>0.29113895917035459</v>
      </c>
      <c r="C73">
        <v>0.23009123965053541</v>
      </c>
      <c r="D73">
        <v>1.374777969043073</v>
      </c>
      <c r="E73">
        <v>-6.1047719519819237E-2</v>
      </c>
      <c r="F73" s="18">
        <f t="shared" si="3"/>
        <v>-1.9468892369474699E-2</v>
      </c>
      <c r="G73" s="18">
        <f t="shared" si="4"/>
        <v>-8.0809903677732206E-2</v>
      </c>
      <c r="I73" s="6" t="s">
        <v>145</v>
      </c>
      <c r="J73" s="20">
        <v>-1.9468892369474699E-2</v>
      </c>
      <c r="L73" s="2" t="str">
        <f>_xlfn.XLOOKUP(I73,Sheet!$B$2:$B$900,Sheet!$A$2:$A$900)</f>
        <v>CBRE</v>
      </c>
      <c r="M73" s="17">
        <f t="shared" si="5"/>
        <v>-1.9468892369474699E-2</v>
      </c>
      <c r="P73" s="7"/>
      <c r="R73" s="6" t="s">
        <v>144</v>
      </c>
      <c r="S73" s="20">
        <v>-8.0809903677732206E-2</v>
      </c>
      <c r="V73" s="12"/>
    </row>
    <row r="74" spans="1:22">
      <c r="A74" s="1" t="s">
        <v>146</v>
      </c>
      <c r="B74">
        <v>0.23199264510338161</v>
      </c>
      <c r="C74">
        <v>-7.0385919549761033E-2</v>
      </c>
      <c r="D74">
        <v>1.0369411593270801</v>
      </c>
      <c r="E74">
        <v>-0.30237856465314272</v>
      </c>
      <c r="F74" s="18">
        <f t="shared" si="3"/>
        <v>-2.0106630540375901E-2</v>
      </c>
      <c r="G74" s="18">
        <f t="shared" si="4"/>
        <v>-0.1097217159448485</v>
      </c>
      <c r="I74" s="6" t="s">
        <v>147</v>
      </c>
      <c r="J74" s="20">
        <v>-2.0106630540375901E-2</v>
      </c>
      <c r="L74" s="2" t="str">
        <f>_xlfn.XLOOKUP(I74,Sheet!$B$2:$B$900,Sheet!$A$2:$A$900)</f>
        <v>CCI</v>
      </c>
      <c r="M74" s="17">
        <f t="shared" si="5"/>
        <v>-2.0106630540375901E-2</v>
      </c>
      <c r="P74" s="7"/>
      <c r="R74" s="6" t="s">
        <v>146</v>
      </c>
      <c r="S74" s="20">
        <v>-0.1097217159448485</v>
      </c>
      <c r="V74" s="12"/>
    </row>
    <row r="75" spans="1:22">
      <c r="A75" s="1" t="s">
        <v>148</v>
      </c>
      <c r="B75">
        <v>0.43539438587450058</v>
      </c>
      <c r="C75">
        <v>0.95527360622667079</v>
      </c>
      <c r="D75">
        <v>2.198748049186432</v>
      </c>
      <c r="E75">
        <v>0.51987922035217016</v>
      </c>
      <c r="F75" s="18">
        <f t="shared" si="3"/>
        <v>-2.12652498451632E-2</v>
      </c>
      <c r="G75" s="18">
        <f t="shared" si="4"/>
        <v>-2.1252943249559522</v>
      </c>
      <c r="I75" s="6" t="s">
        <v>149</v>
      </c>
      <c r="J75" s="20">
        <v>-2.12652498451632E-2</v>
      </c>
      <c r="L75" s="2" t="str">
        <f>_xlfn.XLOOKUP(I75,Sheet!$B$2:$B$900,Sheet!$A$2:$A$900)</f>
        <v>CCL</v>
      </c>
      <c r="M75" s="17">
        <f t="shared" si="5"/>
        <v>-2.12652498451632E-2</v>
      </c>
      <c r="P75" s="7"/>
      <c r="R75" s="6" t="s">
        <v>148</v>
      </c>
      <c r="S75" s="20">
        <v>-2.1252943249559522</v>
      </c>
      <c r="V75" s="12"/>
    </row>
    <row r="76" spans="1:22">
      <c r="A76" s="1" t="s">
        <v>150</v>
      </c>
      <c r="B76">
        <v>0.27231549850682879</v>
      </c>
      <c r="C76">
        <v>0.56538411321184179</v>
      </c>
      <c r="D76">
        <v>1.267260569206808</v>
      </c>
      <c r="E76">
        <v>0.293068614705013</v>
      </c>
      <c r="F76" s="18">
        <f t="shared" si="3"/>
        <v>-1.9600424347312101E-2</v>
      </c>
      <c r="G76" s="18">
        <f t="shared" si="4"/>
        <v>4.7928699603427299E-2</v>
      </c>
      <c r="I76" s="6" t="s">
        <v>151</v>
      </c>
      <c r="J76" s="20">
        <v>-1.9600424347312101E-2</v>
      </c>
      <c r="L76" s="2" t="str">
        <f>_xlfn.XLOOKUP(I76,Sheet!$B$2:$B$900,Sheet!$A$2:$A$900)</f>
        <v>CDNS</v>
      </c>
      <c r="M76" s="17">
        <f t="shared" si="5"/>
        <v>-1.9600424347312101E-2</v>
      </c>
      <c r="P76" s="7"/>
      <c r="R76" s="6" t="s">
        <v>150</v>
      </c>
      <c r="S76" s="20">
        <v>4.7928699603427299E-2</v>
      </c>
      <c r="V76" s="12"/>
    </row>
    <row r="77" spans="1:22">
      <c r="A77" s="1" t="s">
        <v>152</v>
      </c>
      <c r="B77">
        <v>0.30562979132797641</v>
      </c>
      <c r="C77">
        <v>0.4925443118705744</v>
      </c>
      <c r="D77">
        <v>1.457547902951676</v>
      </c>
      <c r="E77">
        <v>0.18691452054259811</v>
      </c>
      <c r="F77" s="18">
        <f t="shared" si="3"/>
        <v>-2.0273231931507402E-2</v>
      </c>
      <c r="G77" s="18">
        <f t="shared" si="4"/>
        <v>-0.28875357666768542</v>
      </c>
      <c r="I77" s="6" t="s">
        <v>153</v>
      </c>
      <c r="J77" s="20">
        <v>-2.0273231931507402E-2</v>
      </c>
      <c r="L77" s="2" t="str">
        <f>_xlfn.XLOOKUP(I77,Sheet!$B$2:$B$900,Sheet!$A$2:$A$900)</f>
        <v>CE</v>
      </c>
      <c r="M77" s="17">
        <f t="shared" si="5"/>
        <v>-2.0273231931507402E-2</v>
      </c>
      <c r="P77" s="7"/>
      <c r="R77" s="6" t="s">
        <v>152</v>
      </c>
      <c r="S77" s="20">
        <v>-0.28875357666768542</v>
      </c>
      <c r="V77" s="12"/>
    </row>
    <row r="78" spans="1:22">
      <c r="A78" s="1" t="s">
        <v>154</v>
      </c>
      <c r="B78">
        <v>0.14628254071188429</v>
      </c>
      <c r="C78">
        <v>8.3252780240028468E-4</v>
      </c>
      <c r="D78">
        <v>0.54737509447880417</v>
      </c>
      <c r="E78">
        <v>-0.14545001290948409</v>
      </c>
      <c r="F78" s="18">
        <f t="shared" si="3"/>
        <v>-1.8067069311653899E-2</v>
      </c>
      <c r="G78" s="18">
        <f t="shared" si="4"/>
        <v>0.25661655438632291</v>
      </c>
      <c r="I78" s="6" t="s">
        <v>155</v>
      </c>
      <c r="J78" s="20">
        <v>-1.8067069311653899E-2</v>
      </c>
      <c r="L78" s="2" t="str">
        <f>_xlfn.XLOOKUP(I78,Sheet!$B$2:$B$900,Sheet!$A$2:$A$900)</f>
        <v>CF</v>
      </c>
      <c r="M78" s="17">
        <f t="shared" si="5"/>
        <v>-1.8067069311653899E-2</v>
      </c>
      <c r="P78" s="7"/>
      <c r="R78" s="6" t="s">
        <v>154</v>
      </c>
      <c r="S78" s="20">
        <v>0.25661655438632291</v>
      </c>
      <c r="V78" s="12"/>
    </row>
    <row r="79" spans="1:22">
      <c r="A79" s="1" t="s">
        <v>156</v>
      </c>
      <c r="B79">
        <v>9.3927752349943258E-2</v>
      </c>
      <c r="C79">
        <v>0.18981746281917891</v>
      </c>
      <c r="D79">
        <v>0.24833068313093409</v>
      </c>
      <c r="E79">
        <v>9.5889710469235626E-2</v>
      </c>
      <c r="F79" s="18">
        <f t="shared" si="3"/>
        <v>-2.0054313131628702E-2</v>
      </c>
      <c r="G79" s="18">
        <f t="shared" si="4"/>
        <v>-4.7983821673699703E-2</v>
      </c>
      <c r="I79" s="6" t="s">
        <v>157</v>
      </c>
      <c r="J79" s="20">
        <v>-2.0054313131628702E-2</v>
      </c>
      <c r="L79" s="2" t="str">
        <f>_xlfn.XLOOKUP(I79,Sheet!$B$2:$B$900,Sheet!$A$2:$A$900)</f>
        <v>CHD</v>
      </c>
      <c r="M79" s="17">
        <f t="shared" si="5"/>
        <v>-2.0054313131628702E-2</v>
      </c>
      <c r="P79" s="7"/>
      <c r="R79" s="6" t="s">
        <v>156</v>
      </c>
      <c r="S79" s="20">
        <v>-4.7983821673699703E-2</v>
      </c>
      <c r="V79" s="12"/>
    </row>
    <row r="80" spans="1:22">
      <c r="A80" s="1" t="s">
        <v>158</v>
      </c>
      <c r="B80">
        <v>0.20195948594098531</v>
      </c>
      <c r="C80">
        <v>-2.828077859126088E-4</v>
      </c>
      <c r="D80">
        <v>0.86539527625433788</v>
      </c>
      <c r="E80">
        <v>-0.20224229372689789</v>
      </c>
      <c r="F80" s="18">
        <f t="shared" si="3"/>
        <v>-1.9854590108414401E-2</v>
      </c>
      <c r="G80" s="18">
        <f t="shared" si="4"/>
        <v>2.08145658180857E-2</v>
      </c>
      <c r="I80" s="6" t="s">
        <v>159</v>
      </c>
      <c r="J80" s="20">
        <v>-1.9854590108414401E-2</v>
      </c>
      <c r="L80" s="2" t="str">
        <f>_xlfn.XLOOKUP(I80,Sheet!$B$2:$B$900,Sheet!$A$2:$A$900)</f>
        <v>CHRW</v>
      </c>
      <c r="M80" s="17">
        <f t="shared" si="5"/>
        <v>-1.9854590108414401E-2</v>
      </c>
      <c r="P80" s="7"/>
      <c r="R80" s="6" t="s">
        <v>158</v>
      </c>
      <c r="S80" s="20">
        <v>2.08145658180857E-2</v>
      </c>
      <c r="V80" s="12"/>
    </row>
    <row r="81" spans="1:22">
      <c r="A81" s="1" t="s">
        <v>160</v>
      </c>
      <c r="B81">
        <v>0.14842943132479949</v>
      </c>
      <c r="C81">
        <v>-3.736320422231787E-2</v>
      </c>
      <c r="D81">
        <v>0.55963788188860297</v>
      </c>
      <c r="E81">
        <v>-0.18579263554711739</v>
      </c>
      <c r="F81" s="18">
        <f t="shared" si="3"/>
        <v>-1.8932168574936702E-2</v>
      </c>
      <c r="G81" s="18">
        <f t="shared" si="4"/>
        <v>0.1177950333318967</v>
      </c>
      <c r="I81" s="6" t="s">
        <v>161</v>
      </c>
      <c r="J81" s="20">
        <v>-1.8932168574936702E-2</v>
      </c>
      <c r="L81" s="2" t="str">
        <f>_xlfn.XLOOKUP(I81,Sheet!$B$2:$B$900,Sheet!$A$2:$A$900)</f>
        <v>CI</v>
      </c>
      <c r="M81" s="17">
        <f t="shared" si="5"/>
        <v>-1.8932168574936702E-2</v>
      </c>
      <c r="P81" s="7"/>
      <c r="R81" s="6" t="s">
        <v>160</v>
      </c>
      <c r="S81" s="20">
        <v>0.1177950333318967</v>
      </c>
      <c r="V81" s="12"/>
    </row>
    <row r="82" spans="1:22">
      <c r="A82" s="1" t="s">
        <v>162</v>
      </c>
      <c r="B82">
        <v>0.22452358786722021</v>
      </c>
      <c r="C82">
        <v>7.2678535236995967E-2</v>
      </c>
      <c r="D82">
        <v>0.99427878030894323</v>
      </c>
      <c r="E82">
        <v>-0.15184505263022419</v>
      </c>
      <c r="F82" s="18">
        <f t="shared" si="3"/>
        <v>-1.9475876708696101E-2</v>
      </c>
      <c r="G82" s="18">
        <f t="shared" si="4"/>
        <v>-2.4195918496389301E-2</v>
      </c>
      <c r="I82" s="6" t="s">
        <v>163</v>
      </c>
      <c r="J82" s="20">
        <v>-1.9475876708696101E-2</v>
      </c>
      <c r="L82" s="2" t="str">
        <f>_xlfn.XLOOKUP(I82,Sheet!$B$2:$B$900,Sheet!$A$2:$A$900)</f>
        <v>CINF</v>
      </c>
      <c r="M82" s="17">
        <f t="shared" si="5"/>
        <v>-1.9475876708696101E-2</v>
      </c>
      <c r="P82" s="7"/>
      <c r="R82" s="6" t="s">
        <v>162</v>
      </c>
      <c r="S82" s="20">
        <v>-2.4195918496389301E-2</v>
      </c>
      <c r="V82" s="12"/>
    </row>
    <row r="83" spans="1:22">
      <c r="A83" s="1" t="s">
        <v>164</v>
      </c>
      <c r="B83">
        <v>0.1005363890267932</v>
      </c>
      <c r="C83">
        <v>5.0496956655595948E-2</v>
      </c>
      <c r="D83">
        <v>0.28607844081793049</v>
      </c>
      <c r="E83">
        <v>-5.0039432371197227E-2</v>
      </c>
      <c r="F83" s="18">
        <f t="shared" si="3"/>
        <v>-2.00333629483785E-2</v>
      </c>
      <c r="G83" s="18">
        <f t="shared" si="4"/>
        <v>-5.4627512009005598E-2</v>
      </c>
      <c r="I83" s="6" t="s">
        <v>165</v>
      </c>
      <c r="J83" s="20">
        <v>-2.00333629483785E-2</v>
      </c>
      <c r="L83" s="2" t="str">
        <f>_xlfn.XLOOKUP(I83,Sheet!$B$2:$B$900,Sheet!$A$2:$A$900)</f>
        <v>CL</v>
      </c>
      <c r="M83" s="17">
        <f t="shared" si="5"/>
        <v>-2.00333629483785E-2</v>
      </c>
      <c r="P83" s="7"/>
      <c r="R83" s="6" t="s">
        <v>164</v>
      </c>
      <c r="S83" s="20">
        <v>-5.4627512009005598E-2</v>
      </c>
      <c r="V83" s="12"/>
    </row>
    <row r="84" spans="1:22">
      <c r="A84" s="1" t="s">
        <v>166</v>
      </c>
      <c r="B84">
        <v>0.1121809527284155</v>
      </c>
      <c r="C84">
        <v>7.8670291654683866E-2</v>
      </c>
      <c r="D84">
        <v>0.35259082309480749</v>
      </c>
      <c r="E84">
        <v>-3.3510661073731629E-2</v>
      </c>
      <c r="F84" s="18">
        <f t="shared" si="3"/>
        <v>-2.0480231765658701E-2</v>
      </c>
      <c r="G84" s="18">
        <f t="shared" si="4"/>
        <v>-0.27240525886743971</v>
      </c>
      <c r="I84" s="6" t="s">
        <v>167</v>
      </c>
      <c r="J84" s="20">
        <v>-2.0480231765658701E-2</v>
      </c>
      <c r="L84" s="2" t="str">
        <f>_xlfn.XLOOKUP(I84,Sheet!$B$2:$B$900,Sheet!$A$2:$A$900)</f>
        <v>CLX</v>
      </c>
      <c r="M84" s="17">
        <f t="shared" si="5"/>
        <v>-2.0480231765658701E-2</v>
      </c>
      <c r="P84" s="7"/>
      <c r="R84" s="6" t="s">
        <v>166</v>
      </c>
      <c r="S84" s="20">
        <v>-0.27240525886743971</v>
      </c>
      <c r="V84" s="12"/>
    </row>
    <row r="85" spans="1:22">
      <c r="A85" s="1" t="s">
        <v>168</v>
      </c>
      <c r="B85">
        <v>0.44307301297366458</v>
      </c>
      <c r="C85">
        <v>7.6629390205551262E-2</v>
      </c>
      <c r="D85">
        <v>2.242607466685262</v>
      </c>
      <c r="E85">
        <v>-0.36644362276811332</v>
      </c>
      <c r="F85" s="18">
        <f t="shared" si="3"/>
        <v>-1.9399314800367301E-2</v>
      </c>
      <c r="G85" s="18">
        <f t="shared" si="4"/>
        <v>2.3798638733419201E-2</v>
      </c>
      <c r="I85" s="6" t="s">
        <v>169</v>
      </c>
      <c r="J85" s="20">
        <v>-1.9399314800367301E-2</v>
      </c>
      <c r="L85" s="2" t="str">
        <f>_xlfn.XLOOKUP(I85,Sheet!$B$2:$B$900,Sheet!$A$2:$A$900)</f>
        <v>CMA</v>
      </c>
      <c r="M85" s="17">
        <f t="shared" si="5"/>
        <v>-1.9399314800367301E-2</v>
      </c>
      <c r="P85" s="7"/>
      <c r="R85" s="6" t="s">
        <v>168</v>
      </c>
      <c r="S85" s="20">
        <v>2.3798638733419201E-2</v>
      </c>
      <c r="V85" s="12"/>
    </row>
    <row r="86" spans="1:22">
      <c r="A86" s="1" t="s">
        <v>170</v>
      </c>
      <c r="B86">
        <v>0.22380968830407849</v>
      </c>
      <c r="C86">
        <v>0.28380106470861882</v>
      </c>
      <c r="D86">
        <v>0.99020106972504607</v>
      </c>
      <c r="E86">
        <v>5.999137640454022E-2</v>
      </c>
      <c r="F86" s="18">
        <f t="shared" si="3"/>
        <v>-2.06136547874987E-2</v>
      </c>
      <c r="G86" s="18">
        <f t="shared" si="4"/>
        <v>-0.48489150279385651</v>
      </c>
      <c r="I86" s="6" t="s">
        <v>171</v>
      </c>
      <c r="J86" s="20">
        <v>-2.06136547874987E-2</v>
      </c>
      <c r="L86" s="2" t="str">
        <f>_xlfn.XLOOKUP(I86,Sheet!$B$2:$B$900,Sheet!$A$2:$A$900)</f>
        <v>CMCSA</v>
      </c>
      <c r="M86" s="17">
        <f t="shared" si="5"/>
        <v>-2.06136547874987E-2</v>
      </c>
      <c r="P86" s="7"/>
      <c r="R86" s="6" t="s">
        <v>170</v>
      </c>
      <c r="S86" s="20">
        <v>-0.48489150279385651</v>
      </c>
      <c r="V86" s="12"/>
    </row>
    <row r="87" spans="1:22">
      <c r="A87" s="1" t="s">
        <v>172</v>
      </c>
      <c r="B87">
        <v>0.1056364146523099</v>
      </c>
      <c r="C87">
        <v>0.28843515542977849</v>
      </c>
      <c r="D87">
        <v>0.31520918909826151</v>
      </c>
      <c r="E87">
        <v>0.18279874077746849</v>
      </c>
      <c r="F87" s="18">
        <f t="shared" si="3"/>
        <v>-1.9948689041012001E-2</v>
      </c>
      <c r="G87" s="18">
        <f t="shared" si="4"/>
        <v>-6.7468261233265603E-2</v>
      </c>
      <c r="I87" s="6" t="s">
        <v>173</v>
      </c>
      <c r="J87" s="20">
        <v>-1.9948689041012001E-2</v>
      </c>
      <c r="L87" s="2" t="str">
        <f>_xlfn.XLOOKUP(I87,Sheet!$B$2:$B$900,Sheet!$A$2:$A$900)</f>
        <v>CME</v>
      </c>
      <c r="M87" s="17">
        <f t="shared" si="5"/>
        <v>-1.9948689041012001E-2</v>
      </c>
      <c r="P87" s="7"/>
      <c r="R87" s="6" t="s">
        <v>172</v>
      </c>
      <c r="S87" s="20">
        <v>-6.7468261233265603E-2</v>
      </c>
      <c r="V87" s="12"/>
    </row>
    <row r="88" spans="1:22">
      <c r="A88" s="1" t="s">
        <v>174</v>
      </c>
      <c r="B88">
        <v>0.18879201556836289</v>
      </c>
      <c r="C88">
        <v>0.53339943315166527</v>
      </c>
      <c r="D88">
        <v>0.79018422966774038</v>
      </c>
      <c r="E88">
        <v>0.34460741758330238</v>
      </c>
      <c r="F88" s="18">
        <f t="shared" si="3"/>
        <v>-1.98427167755479E-2</v>
      </c>
      <c r="G88" s="18">
        <f t="shared" si="4"/>
        <v>-7.7402761727762906E-2</v>
      </c>
      <c r="I88" s="6" t="s">
        <v>175</v>
      </c>
      <c r="J88" s="20">
        <v>-1.98427167755479E-2</v>
      </c>
      <c r="L88" s="2" t="str">
        <f>_xlfn.XLOOKUP(I88,Sheet!$B$2:$B$900,Sheet!$A$2:$A$900)</f>
        <v>CMG</v>
      </c>
      <c r="M88" s="17">
        <f t="shared" si="5"/>
        <v>-1.98427167755479E-2</v>
      </c>
      <c r="P88" s="7"/>
      <c r="R88" s="6" t="s">
        <v>174</v>
      </c>
      <c r="S88" s="20">
        <v>-7.7402761727762906E-2</v>
      </c>
      <c r="V88" s="12"/>
    </row>
    <row r="89" spans="1:22">
      <c r="A89" s="1" t="s">
        <v>176</v>
      </c>
      <c r="B89">
        <v>0.22415793496277561</v>
      </c>
      <c r="C89">
        <v>4.6601037666783467E-2</v>
      </c>
      <c r="D89">
        <v>0.99219021379977657</v>
      </c>
      <c r="E89">
        <v>-0.17755689729599211</v>
      </c>
      <c r="F89" s="18">
        <f t="shared" si="3"/>
        <v>-1.97069120822096E-2</v>
      </c>
      <c r="G89" s="18">
        <f t="shared" si="4"/>
        <v>-0.11749367237154761</v>
      </c>
      <c r="I89" s="6" t="s">
        <v>177</v>
      </c>
      <c r="J89" s="20">
        <v>-1.97069120822096E-2</v>
      </c>
      <c r="L89" s="2" t="str">
        <f>_xlfn.XLOOKUP(I89,Sheet!$B$2:$B$900,Sheet!$A$2:$A$900)</f>
        <v>CMI</v>
      </c>
      <c r="M89" s="17">
        <f t="shared" si="5"/>
        <v>-1.97069120822096E-2</v>
      </c>
      <c r="P89" s="7"/>
      <c r="R89" s="6" t="s">
        <v>176</v>
      </c>
      <c r="S89" s="20">
        <v>-0.11749367237154761</v>
      </c>
      <c r="V89" s="12"/>
    </row>
    <row r="90" spans="1:22">
      <c r="A90" s="1" t="s">
        <v>178</v>
      </c>
      <c r="B90">
        <v>0.13776130247686269</v>
      </c>
      <c r="C90">
        <v>-3.3747516045825147E-2</v>
      </c>
      <c r="D90">
        <v>0.49870278098704662</v>
      </c>
      <c r="E90">
        <v>-0.17150881852268779</v>
      </c>
      <c r="F90" s="18">
        <f t="shared" si="3"/>
        <v>-1.9737998168091998E-2</v>
      </c>
      <c r="G90" s="18">
        <f t="shared" si="4"/>
        <v>1.5727403422793999E-2</v>
      </c>
      <c r="I90" s="6" t="s">
        <v>179</v>
      </c>
      <c r="J90" s="20">
        <v>-1.9737998168091998E-2</v>
      </c>
      <c r="L90" s="2" t="str">
        <f>_xlfn.XLOOKUP(I90,Sheet!$B$2:$B$900,Sheet!$A$2:$A$900)</f>
        <v>CMS</v>
      </c>
      <c r="M90" s="17">
        <f t="shared" si="5"/>
        <v>-1.9737998168091998E-2</v>
      </c>
      <c r="P90" s="7"/>
      <c r="R90" s="6" t="s">
        <v>178</v>
      </c>
      <c r="S90" s="20">
        <v>1.5727403422793999E-2</v>
      </c>
      <c r="V90" s="12"/>
    </row>
    <row r="91" spans="1:22">
      <c r="A91" s="1" t="s">
        <v>180</v>
      </c>
      <c r="B91">
        <v>0.13419307625158741</v>
      </c>
      <c r="C91">
        <v>-6.6348194086925161E-2</v>
      </c>
      <c r="D91">
        <v>0.47832149124298978</v>
      </c>
      <c r="E91">
        <v>-0.20054127033851249</v>
      </c>
      <c r="F91" s="18">
        <f t="shared" si="3"/>
        <v>-1.9334449315901701E-2</v>
      </c>
      <c r="G91" s="18">
        <f t="shared" si="4"/>
        <v>9.90730322228182E-2</v>
      </c>
      <c r="I91" s="6" t="s">
        <v>181</v>
      </c>
      <c r="J91" s="20">
        <v>-1.9334449315901701E-2</v>
      </c>
      <c r="L91" s="2" t="str">
        <f>_xlfn.XLOOKUP(I91,Sheet!$B$2:$B$900,Sheet!$A$2:$A$900)</f>
        <v>CNC</v>
      </c>
      <c r="M91" s="17">
        <f t="shared" si="5"/>
        <v>-1.9334449315901701E-2</v>
      </c>
      <c r="P91" s="7"/>
      <c r="R91" s="6" t="s">
        <v>180</v>
      </c>
      <c r="S91" s="20">
        <v>9.90730322228182E-2</v>
      </c>
      <c r="V91" s="12"/>
    </row>
    <row r="92" spans="1:22">
      <c r="A92" s="1" t="s">
        <v>182</v>
      </c>
      <c r="B92">
        <v>0.15468274793907241</v>
      </c>
      <c r="C92">
        <v>-2.2024406566124588E-3</v>
      </c>
      <c r="D92">
        <v>0.59535609304742187</v>
      </c>
      <c r="E92">
        <v>-0.1568851885956849</v>
      </c>
      <c r="F92" s="18">
        <f t="shared" si="3"/>
        <v>-1.92089107099962E-2</v>
      </c>
      <c r="G92" s="18">
        <f t="shared" si="4"/>
        <v>0.1073254291667908</v>
      </c>
      <c r="I92" s="6" t="s">
        <v>183</v>
      </c>
      <c r="J92" s="20">
        <v>-1.92089107099962E-2</v>
      </c>
      <c r="L92" s="2" t="str">
        <f>_xlfn.XLOOKUP(I92,Sheet!$B$2:$B$900,Sheet!$A$2:$A$900)</f>
        <v>CNP</v>
      </c>
      <c r="M92" s="17">
        <f t="shared" si="5"/>
        <v>-1.92089107099962E-2</v>
      </c>
      <c r="P92" s="7"/>
      <c r="R92" s="6" t="s">
        <v>182</v>
      </c>
      <c r="S92" s="20">
        <v>0.1073254291667908</v>
      </c>
      <c r="V92" s="12"/>
    </row>
    <row r="93" spans="1:22">
      <c r="A93" s="1" t="s">
        <v>184</v>
      </c>
      <c r="B93">
        <v>0.30558536284892379</v>
      </c>
      <c r="C93">
        <v>0.41889659713061389</v>
      </c>
      <c r="D93">
        <v>1.4572941326895661</v>
      </c>
      <c r="E93">
        <v>0.11331123428169</v>
      </c>
      <c r="F93" s="18">
        <f t="shared" si="3"/>
        <v>-1.9937081236280099E-2</v>
      </c>
      <c r="G93" s="18">
        <f t="shared" si="4"/>
        <v>-0.26891257726543338</v>
      </c>
      <c r="I93" s="6" t="s">
        <v>185</v>
      </c>
      <c r="J93" s="20">
        <v>-1.9937081236280099E-2</v>
      </c>
      <c r="L93" s="2" t="str">
        <f>_xlfn.XLOOKUP(I93,Sheet!$B$2:$B$900,Sheet!$A$2:$A$900)</f>
        <v>COF</v>
      </c>
      <c r="M93" s="17">
        <f t="shared" si="5"/>
        <v>-1.9937081236280099E-2</v>
      </c>
      <c r="P93" s="7"/>
      <c r="R93" s="6" t="s">
        <v>184</v>
      </c>
      <c r="S93" s="20">
        <v>-0.26891257726543338</v>
      </c>
      <c r="V93" s="12"/>
    </row>
    <row r="94" spans="1:22">
      <c r="A94" s="1" t="s">
        <v>186</v>
      </c>
      <c r="B94">
        <v>0.21825244583716699</v>
      </c>
      <c r="C94">
        <v>0.16085261137777249</v>
      </c>
      <c r="D94">
        <v>0.95845875246561818</v>
      </c>
      <c r="E94">
        <v>-5.7399834459394533E-2</v>
      </c>
      <c r="F94" s="18">
        <f t="shared" si="3"/>
        <v>-2.0136304803934999E-2</v>
      </c>
      <c r="G94" s="18">
        <f t="shared" si="4"/>
        <v>-0.27508647656793628</v>
      </c>
      <c r="I94" s="6" t="s">
        <v>187</v>
      </c>
      <c r="J94" s="20">
        <v>-2.0136304803934999E-2</v>
      </c>
      <c r="L94" s="2" t="str">
        <f>_xlfn.XLOOKUP(I94,Sheet!$B$2:$B$900,Sheet!$A$2:$A$900)</f>
        <v>COO</v>
      </c>
      <c r="M94" s="17">
        <f t="shared" si="5"/>
        <v>-2.0136304803934999E-2</v>
      </c>
      <c r="P94" s="7"/>
      <c r="R94" s="6" t="s">
        <v>186</v>
      </c>
      <c r="S94" s="20">
        <v>-0.27508647656793628</v>
      </c>
      <c r="V94" s="12"/>
    </row>
    <row r="95" spans="1:22">
      <c r="A95" s="1" t="s">
        <v>188</v>
      </c>
      <c r="B95">
        <v>0.16544858787274089</v>
      </c>
      <c r="C95">
        <v>6.049325098961178E-2</v>
      </c>
      <c r="D95">
        <v>0.65684930821185639</v>
      </c>
      <c r="E95">
        <v>-0.10495533688312909</v>
      </c>
      <c r="F95" s="18">
        <f t="shared" si="3"/>
        <v>-1.7464719498779101E-2</v>
      </c>
      <c r="G95" s="18">
        <f t="shared" si="4"/>
        <v>0.26295866243472132</v>
      </c>
      <c r="I95" s="6" t="s">
        <v>189</v>
      </c>
      <c r="J95" s="20">
        <v>-1.7464719498779101E-2</v>
      </c>
      <c r="L95" s="2" t="str">
        <f>_xlfn.XLOOKUP(I95,Sheet!$B$2:$B$900,Sheet!$A$2:$A$900)</f>
        <v>COP</v>
      </c>
      <c r="M95" s="17">
        <f t="shared" si="5"/>
        <v>-1.7464719498779101E-2</v>
      </c>
      <c r="P95" s="7"/>
      <c r="R95" s="6" t="s">
        <v>188</v>
      </c>
      <c r="S95" s="20">
        <v>0.26295866243472132</v>
      </c>
      <c r="V95" s="12"/>
    </row>
    <row r="96" spans="1:22">
      <c r="A96" s="1" t="s">
        <v>190</v>
      </c>
      <c r="B96">
        <v>8.617868551708191E-2</v>
      </c>
      <c r="C96">
        <v>0.23899098243936581</v>
      </c>
      <c r="D96">
        <v>0.20406892213386579</v>
      </c>
      <c r="E96">
        <v>0.1528122969222839</v>
      </c>
      <c r="F96" s="18">
        <f t="shared" si="3"/>
        <v>-1.8832784195639201E-2</v>
      </c>
      <c r="G96" s="18">
        <f t="shared" si="4"/>
        <v>0.12544391159350879</v>
      </c>
      <c r="I96" s="6" t="s">
        <v>191</v>
      </c>
      <c r="J96" s="20">
        <v>-1.8832784195639201E-2</v>
      </c>
      <c r="L96" s="2" t="str">
        <f>_xlfn.XLOOKUP(I96,Sheet!$B$2:$B$900,Sheet!$A$2:$A$900)</f>
        <v>COR</v>
      </c>
      <c r="M96" s="17">
        <f t="shared" si="5"/>
        <v>-1.8832784195639201E-2</v>
      </c>
      <c r="P96" s="7"/>
      <c r="R96" s="6" t="s">
        <v>190</v>
      </c>
      <c r="S96" s="20">
        <v>0.12544391159350879</v>
      </c>
      <c r="V96" s="12"/>
    </row>
    <row r="97" spans="1:22">
      <c r="A97" s="1" t="s">
        <v>192</v>
      </c>
      <c r="B97">
        <v>0.19204867566892339</v>
      </c>
      <c r="C97">
        <v>0.41700193110485961</v>
      </c>
      <c r="D97">
        <v>0.8087858902455568</v>
      </c>
      <c r="E97">
        <v>0.22495325543593619</v>
      </c>
      <c r="F97" s="18">
        <f t="shared" si="3"/>
        <v>-1.9603105033410499E-2</v>
      </c>
      <c r="G97" s="18">
        <f t="shared" si="4"/>
        <v>0.12862921559468549</v>
      </c>
      <c r="I97" s="6" t="s">
        <v>193</v>
      </c>
      <c r="J97" s="20">
        <v>-1.9603105033410499E-2</v>
      </c>
      <c r="L97" s="2" t="str">
        <f>_xlfn.XLOOKUP(I97,Sheet!$B$2:$B$900,Sheet!$A$2:$A$900)</f>
        <v>COST</v>
      </c>
      <c r="M97" s="17">
        <f t="shared" si="5"/>
        <v>-1.9603105033410499E-2</v>
      </c>
      <c r="P97" s="7"/>
      <c r="R97" s="6" t="s">
        <v>192</v>
      </c>
      <c r="S97" s="20">
        <v>0.12862921559468549</v>
      </c>
      <c r="V97" s="12"/>
    </row>
    <row r="98" spans="1:22">
      <c r="A98" s="1" t="s">
        <v>194</v>
      </c>
      <c r="B98">
        <v>6.9615739009250416E-2</v>
      </c>
      <c r="C98">
        <v>-0.2181380150550464</v>
      </c>
      <c r="D98">
        <v>0.1094633140588399</v>
      </c>
      <c r="E98">
        <v>-0.28775375406429682</v>
      </c>
      <c r="F98" s="18">
        <f t="shared" si="3"/>
        <v>-1.94828858101696E-2</v>
      </c>
      <c r="G98" s="18">
        <f t="shared" si="4"/>
        <v>2.7450028885497999E-2</v>
      </c>
      <c r="I98" s="6" t="s">
        <v>195</v>
      </c>
      <c r="J98" s="20">
        <v>-1.94828858101696E-2</v>
      </c>
      <c r="L98" s="2" t="str">
        <f>_xlfn.XLOOKUP(I98,Sheet!$B$2:$B$900,Sheet!$A$2:$A$900)</f>
        <v>CPB</v>
      </c>
      <c r="M98" s="17">
        <f t="shared" si="5"/>
        <v>-1.94828858101696E-2</v>
      </c>
      <c r="P98" s="7"/>
      <c r="R98" s="6" t="s">
        <v>194</v>
      </c>
      <c r="S98" s="20">
        <v>2.7450028885497999E-2</v>
      </c>
      <c r="V98" s="12"/>
    </row>
    <row r="99" spans="1:22">
      <c r="A99" s="1" t="s">
        <v>196</v>
      </c>
      <c r="B99">
        <v>0.23339331040469741</v>
      </c>
      <c r="C99">
        <v>0.49917201048522569</v>
      </c>
      <c r="D99">
        <v>1.0449415952687111</v>
      </c>
      <c r="E99">
        <v>0.2657787000805284</v>
      </c>
      <c r="F99" s="18">
        <f t="shared" si="3"/>
        <v>-1.9981778050332698E-2</v>
      </c>
      <c r="G99" s="18">
        <f t="shared" si="4"/>
        <v>-8.5809899548293794E-2</v>
      </c>
      <c r="I99" s="6" t="s">
        <v>197</v>
      </c>
      <c r="J99" s="20">
        <v>-1.9981778050332698E-2</v>
      </c>
      <c r="L99" s="2" t="str">
        <f>_xlfn.XLOOKUP(I99,Sheet!$B$2:$B$900,Sheet!$A$2:$A$900)</f>
        <v>CPRT</v>
      </c>
      <c r="M99" s="17">
        <f t="shared" si="5"/>
        <v>-1.9981778050332698E-2</v>
      </c>
      <c r="P99" s="7"/>
      <c r="R99" s="6" t="s">
        <v>196</v>
      </c>
      <c r="S99" s="20">
        <v>-8.5809899548293794E-2</v>
      </c>
      <c r="V99" s="12"/>
    </row>
    <row r="100" spans="1:22">
      <c r="A100" s="1" t="s">
        <v>198</v>
      </c>
      <c r="B100">
        <v>0.2319301999074195</v>
      </c>
      <c r="C100">
        <v>-5.0468116800060907E-2</v>
      </c>
      <c r="D100">
        <v>1.036584479690847</v>
      </c>
      <c r="E100">
        <v>-0.28239831670748039</v>
      </c>
      <c r="F100" s="18">
        <f t="shared" si="3"/>
        <v>-1.9587213997952199E-2</v>
      </c>
      <c r="G100" s="18">
        <f t="shared" si="4"/>
        <v>8.1030445475077997E-3</v>
      </c>
      <c r="I100" s="6" t="s">
        <v>199</v>
      </c>
      <c r="J100" s="20">
        <v>-1.9587213997952199E-2</v>
      </c>
      <c r="L100" s="2" t="str">
        <f>_xlfn.XLOOKUP(I100,Sheet!$B$2:$B$900,Sheet!$A$2:$A$900)</f>
        <v>CPT</v>
      </c>
      <c r="M100" s="17">
        <f t="shared" si="5"/>
        <v>-1.9587213997952199E-2</v>
      </c>
      <c r="P100" s="7"/>
      <c r="R100" s="6" t="s">
        <v>198</v>
      </c>
      <c r="S100" s="20">
        <v>8.1030445475077997E-3</v>
      </c>
      <c r="V100" s="12"/>
    </row>
    <row r="101" spans="1:22">
      <c r="A101" s="1" t="s">
        <v>200</v>
      </c>
      <c r="B101">
        <v>0.28237035891404128</v>
      </c>
      <c r="C101">
        <v>0.14301911243531881</v>
      </c>
      <c r="D101">
        <v>1.3246927526944541</v>
      </c>
      <c r="E101">
        <v>-0.13935124647872241</v>
      </c>
      <c r="F101" s="18">
        <f t="shared" si="3"/>
        <v>-2.0158271621602299E-2</v>
      </c>
      <c r="G101" s="18">
        <f t="shared" si="4"/>
        <v>-0.48927704530061628</v>
      </c>
      <c r="I101" s="6" t="s">
        <v>201</v>
      </c>
      <c r="J101" s="20">
        <v>-2.0158271621602299E-2</v>
      </c>
      <c r="L101" s="2" t="str">
        <f>_xlfn.XLOOKUP(I101,Sheet!$B$2:$B$900,Sheet!$A$2:$A$900)</f>
        <v>CRL</v>
      </c>
      <c r="M101" s="17">
        <f t="shared" si="5"/>
        <v>-2.0158271621602299E-2</v>
      </c>
      <c r="P101" s="7"/>
      <c r="R101" s="6" t="s">
        <v>200</v>
      </c>
      <c r="S101" s="20">
        <v>-0.48927704530061628</v>
      </c>
      <c r="V101" s="12"/>
    </row>
    <row r="102" spans="1:22">
      <c r="A102" s="1" t="s">
        <v>202</v>
      </c>
      <c r="B102">
        <v>0.26198268314591677</v>
      </c>
      <c r="C102">
        <v>0.72883478291564519</v>
      </c>
      <c r="D102">
        <v>1.208240739620096</v>
      </c>
      <c r="E102">
        <v>0.46685209976972841</v>
      </c>
      <c r="F102" s="18">
        <f t="shared" si="3"/>
        <v>-2.0922204593679699E-2</v>
      </c>
      <c r="G102" s="18">
        <f t="shared" si="4"/>
        <v>-0.4874492610752762</v>
      </c>
      <c r="I102" s="6" t="s">
        <v>203</v>
      </c>
      <c r="J102" s="20">
        <v>-2.0922204593679699E-2</v>
      </c>
      <c r="L102" s="2" t="str">
        <f>_xlfn.XLOOKUP(I102,Sheet!$B$2:$B$900,Sheet!$A$2:$A$900)</f>
        <v>CRM</v>
      </c>
      <c r="M102" s="17">
        <f t="shared" si="5"/>
        <v>-2.0922204593679699E-2</v>
      </c>
      <c r="P102" s="7"/>
      <c r="R102" s="6" t="s">
        <v>202</v>
      </c>
      <c r="S102" s="20">
        <v>-0.4874492610752762</v>
      </c>
      <c r="V102" s="12"/>
    </row>
    <row r="103" spans="1:22">
      <c r="A103" s="1" t="s">
        <v>204</v>
      </c>
      <c r="B103">
        <v>0.18178498548711211</v>
      </c>
      <c r="C103">
        <v>0.1097247144081316</v>
      </c>
      <c r="D103">
        <v>0.75016089557538634</v>
      </c>
      <c r="E103">
        <v>-7.2060271078980498E-2</v>
      </c>
      <c r="F103" s="18">
        <f t="shared" si="3"/>
        <v>-1.97389274111004E-2</v>
      </c>
      <c r="G103" s="18">
        <f t="shared" si="4"/>
        <v>-9.8000701018164799E-2</v>
      </c>
      <c r="I103" s="6" t="s">
        <v>205</v>
      </c>
      <c r="J103" s="20">
        <v>-1.97389274111004E-2</v>
      </c>
      <c r="L103" s="2" t="str">
        <f>_xlfn.XLOOKUP(I103,Sheet!$B$2:$B$900,Sheet!$A$2:$A$900)</f>
        <v>CSCO</v>
      </c>
      <c r="M103" s="17">
        <f t="shared" si="5"/>
        <v>-1.97389274111004E-2</v>
      </c>
      <c r="P103" s="7"/>
      <c r="R103" s="6" t="s">
        <v>204</v>
      </c>
      <c r="S103" s="20">
        <v>-9.8000701018164799E-2</v>
      </c>
      <c r="V103" s="12"/>
    </row>
    <row r="104" spans="1:22">
      <c r="A104" s="1" t="s">
        <v>206</v>
      </c>
      <c r="B104">
        <v>0.26158508859181651</v>
      </c>
      <c r="C104">
        <v>0.1597218869688716</v>
      </c>
      <c r="D104">
        <v>1.205969726153971</v>
      </c>
      <c r="E104">
        <v>-0.1018632016229449</v>
      </c>
      <c r="F104" s="18">
        <f t="shared" si="3"/>
        <v>-2.0193799567652299E-2</v>
      </c>
      <c r="G104" s="18">
        <f t="shared" si="4"/>
        <v>-0.24059790282331989</v>
      </c>
      <c r="I104" s="6" t="s">
        <v>207</v>
      </c>
      <c r="J104" s="20">
        <v>-2.0193799567652299E-2</v>
      </c>
      <c r="L104" s="2" t="str">
        <f>_xlfn.XLOOKUP(I104,Sheet!$B$2:$B$900,Sheet!$A$2:$A$900)</f>
        <v>CSGP</v>
      </c>
      <c r="M104" s="17">
        <f t="shared" si="5"/>
        <v>-2.0193799567652299E-2</v>
      </c>
      <c r="P104" s="7"/>
      <c r="R104" s="6" t="s">
        <v>206</v>
      </c>
      <c r="S104" s="20">
        <v>-0.24059790282331989</v>
      </c>
      <c r="V104" s="12"/>
    </row>
    <row r="105" spans="1:22">
      <c r="A105" s="1" t="s">
        <v>208</v>
      </c>
      <c r="B105">
        <v>0.2018748117512128</v>
      </c>
      <c r="C105">
        <v>0.14796672875538491</v>
      </c>
      <c r="D105">
        <v>0.86491162721230908</v>
      </c>
      <c r="E105">
        <v>-5.3908082995827972E-2</v>
      </c>
      <c r="F105" s="18">
        <f t="shared" si="3"/>
        <v>-1.9845754695453001E-2</v>
      </c>
      <c r="G105" s="18">
        <f t="shared" si="4"/>
        <v>-5.54352578349857E-2</v>
      </c>
      <c r="I105" s="6" t="s">
        <v>209</v>
      </c>
      <c r="J105" s="20">
        <v>-1.9845754695453001E-2</v>
      </c>
      <c r="L105" s="2" t="str">
        <f>_xlfn.XLOOKUP(I105,Sheet!$B$2:$B$900,Sheet!$A$2:$A$900)</f>
        <v>CSX</v>
      </c>
      <c r="M105" s="17">
        <f t="shared" si="5"/>
        <v>-1.9845754695453001E-2</v>
      </c>
      <c r="P105" s="7"/>
      <c r="R105" s="6" t="s">
        <v>208</v>
      </c>
      <c r="S105" s="20">
        <v>-5.54352578349857E-2</v>
      </c>
      <c r="V105" s="12"/>
    </row>
    <row r="106" spans="1:22">
      <c r="A106" s="1" t="s">
        <v>210</v>
      </c>
      <c r="B106">
        <v>0.21557464338973881</v>
      </c>
      <c r="C106">
        <v>0.31679118640301629</v>
      </c>
      <c r="D106">
        <v>0.9431634589184249</v>
      </c>
      <c r="E106">
        <v>0.1012165430132775</v>
      </c>
      <c r="F106" s="18">
        <f t="shared" si="3"/>
        <v>-1.94387965818472E-2</v>
      </c>
      <c r="G106" s="18">
        <f t="shared" si="4"/>
        <v>6.1702833934656302E-2</v>
      </c>
      <c r="I106" s="6" t="s">
        <v>211</v>
      </c>
      <c r="J106" s="20">
        <v>-1.94387965818472E-2</v>
      </c>
      <c r="L106" s="2" t="str">
        <f>_xlfn.XLOOKUP(I106,Sheet!$B$2:$B$900,Sheet!$A$2:$A$900)</f>
        <v>CTAS</v>
      </c>
      <c r="M106" s="17">
        <f t="shared" si="5"/>
        <v>-1.94387965818472E-2</v>
      </c>
      <c r="P106" s="7"/>
      <c r="R106" s="6" t="s">
        <v>210</v>
      </c>
      <c r="S106" s="20">
        <v>6.1702833934656302E-2</v>
      </c>
      <c r="V106" s="12"/>
    </row>
    <row r="107" spans="1:22">
      <c r="A107" s="1" t="s">
        <v>212</v>
      </c>
      <c r="B107">
        <v>0.20161757842091399</v>
      </c>
      <c r="C107">
        <v>0.1241676029119574</v>
      </c>
      <c r="D107">
        <v>0.86344234059603131</v>
      </c>
      <c r="E107">
        <v>-7.7449975508956617E-2</v>
      </c>
      <c r="F107" s="18">
        <f t="shared" si="3"/>
        <v>-1.8665376479358901E-2</v>
      </c>
      <c r="G107" s="18">
        <f t="shared" si="4"/>
        <v>0.2071788719218017</v>
      </c>
      <c r="I107" s="6" t="s">
        <v>213</v>
      </c>
      <c r="J107" s="20">
        <v>-1.8665376479358901E-2</v>
      </c>
      <c r="L107" s="2" t="str">
        <f>_xlfn.XLOOKUP(I107,Sheet!$B$2:$B$900,Sheet!$A$2:$A$900)</f>
        <v>CTRA</v>
      </c>
      <c r="M107" s="17">
        <f t="shared" si="5"/>
        <v>-1.8665376479358901E-2</v>
      </c>
      <c r="P107" s="7"/>
      <c r="R107" s="6" t="s">
        <v>212</v>
      </c>
      <c r="S107" s="20">
        <v>0.2071788719218017</v>
      </c>
      <c r="V107" s="12"/>
    </row>
    <row r="108" spans="1:22">
      <c r="A108" s="1" t="s">
        <v>214</v>
      </c>
      <c r="B108">
        <v>0.2145241009070494</v>
      </c>
      <c r="C108">
        <v>0.32297104812117849</v>
      </c>
      <c r="D108">
        <v>0.93716288345701859</v>
      </c>
      <c r="E108">
        <v>0.10844694721412911</v>
      </c>
      <c r="F108" s="18">
        <f t="shared" si="3"/>
        <v>-2.0583518867667801E-2</v>
      </c>
      <c r="G108" s="18">
        <f t="shared" si="4"/>
        <v>-0.1572156231712423</v>
      </c>
      <c r="I108" s="6" t="s">
        <v>215</v>
      </c>
      <c r="J108" s="20">
        <v>-2.0583518867667801E-2</v>
      </c>
      <c r="L108" s="2" t="str">
        <f>_xlfn.XLOOKUP(I108,Sheet!$B$2:$B$900,Sheet!$A$2:$A$900)</f>
        <v>CTSH</v>
      </c>
      <c r="M108" s="17">
        <f t="shared" si="5"/>
        <v>-2.0583518867667801E-2</v>
      </c>
      <c r="P108" s="7"/>
      <c r="R108" s="6" t="s">
        <v>214</v>
      </c>
      <c r="S108" s="20">
        <v>-0.1572156231712423</v>
      </c>
      <c r="V108" s="12"/>
    </row>
    <row r="109" spans="1:22">
      <c r="A109" s="1" t="s">
        <v>216</v>
      </c>
      <c r="B109">
        <v>0.148139406905265</v>
      </c>
      <c r="C109">
        <v>-0.10406056585567269</v>
      </c>
      <c r="D109">
        <v>0.55798129641610272</v>
      </c>
      <c r="E109">
        <v>-0.2521999727609377</v>
      </c>
      <c r="F109" s="18">
        <f t="shared" si="3"/>
        <v>-1.9303824254184601E-2</v>
      </c>
      <c r="G109" s="18">
        <f t="shared" si="4"/>
        <v>9.5465328452613699E-2</v>
      </c>
      <c r="I109" s="6" t="s">
        <v>217</v>
      </c>
      <c r="J109" s="20">
        <v>-1.9303824254184601E-2</v>
      </c>
      <c r="L109" s="2" t="str">
        <f>_xlfn.XLOOKUP(I109,Sheet!$B$2:$B$900,Sheet!$A$2:$A$900)</f>
        <v>CVS</v>
      </c>
      <c r="M109" s="17">
        <f t="shared" si="5"/>
        <v>-1.9303824254184601E-2</v>
      </c>
      <c r="P109" s="7"/>
      <c r="R109" s="6" t="s">
        <v>216</v>
      </c>
      <c r="S109" s="20">
        <v>9.5465328452613699E-2</v>
      </c>
      <c r="V109" s="12"/>
    </row>
    <row r="110" spans="1:22">
      <c r="A110" s="1" t="s">
        <v>218</v>
      </c>
      <c r="B110">
        <v>0.15146531996740201</v>
      </c>
      <c r="C110">
        <v>-0.1199286824456141</v>
      </c>
      <c r="D110">
        <v>0.57697852178897713</v>
      </c>
      <c r="E110">
        <v>-0.27139400241301598</v>
      </c>
      <c r="F110" s="18">
        <f t="shared" si="3"/>
        <v>-1.8257551313446599E-2</v>
      </c>
      <c r="G110" s="18">
        <f t="shared" si="4"/>
        <v>0.21486391820117659</v>
      </c>
      <c r="I110" s="6" t="s">
        <v>219</v>
      </c>
      <c r="J110" s="20">
        <v>-1.8257551313446599E-2</v>
      </c>
      <c r="L110" s="2" t="str">
        <f>_xlfn.XLOOKUP(I110,Sheet!$B$2:$B$900,Sheet!$A$2:$A$900)</f>
        <v>CVX</v>
      </c>
      <c r="M110" s="17">
        <f t="shared" si="5"/>
        <v>-1.8257551313446599E-2</v>
      </c>
      <c r="P110" s="7"/>
      <c r="R110" s="6" t="s">
        <v>218</v>
      </c>
      <c r="S110" s="20">
        <v>0.21486391820117659</v>
      </c>
      <c r="V110" s="12"/>
    </row>
    <row r="111" spans="1:22">
      <c r="A111" s="1" t="s">
        <v>220</v>
      </c>
      <c r="B111">
        <v>0.15650814541053351</v>
      </c>
      <c r="C111">
        <v>-0.1839528914193066</v>
      </c>
      <c r="D111">
        <v>0.60578254933553088</v>
      </c>
      <c r="E111">
        <v>-0.34046103682984008</v>
      </c>
      <c r="F111" s="18">
        <f t="shared" si="3"/>
        <v>-2.0203647049874401E-2</v>
      </c>
      <c r="G111" s="18">
        <f t="shared" si="4"/>
        <v>-3.7128752616350999E-2</v>
      </c>
      <c r="I111" s="6" t="s">
        <v>221</v>
      </c>
      <c r="J111" s="20">
        <v>-2.0203647049874401E-2</v>
      </c>
      <c r="L111" s="2" t="str">
        <f>_xlfn.XLOOKUP(I111,Sheet!$B$2:$B$900,Sheet!$A$2:$A$900)</f>
        <v>D</v>
      </c>
      <c r="M111" s="17">
        <f t="shared" si="5"/>
        <v>-2.0203647049874401E-2</v>
      </c>
      <c r="P111" s="7"/>
      <c r="R111" s="6" t="s">
        <v>220</v>
      </c>
      <c r="S111" s="20">
        <v>-3.7128752616350999E-2</v>
      </c>
      <c r="V111" s="12"/>
    </row>
    <row r="112" spans="1:22">
      <c r="A112" s="1" t="s">
        <v>222</v>
      </c>
      <c r="B112">
        <v>0.25623203624229562</v>
      </c>
      <c r="C112">
        <v>0.25116320692956018</v>
      </c>
      <c r="D112">
        <v>1.175393718899199</v>
      </c>
      <c r="E112">
        <v>-5.0688293127354456E-3</v>
      </c>
      <c r="F112" s="18">
        <f t="shared" si="3"/>
        <v>-2.01698549504499E-2</v>
      </c>
      <c r="G112" s="18">
        <f t="shared" si="4"/>
        <v>-0.3242862655666941</v>
      </c>
      <c r="I112" s="6" t="s">
        <v>223</v>
      </c>
      <c r="J112" s="20">
        <v>-2.01698549504499E-2</v>
      </c>
      <c r="L112" s="2" t="str">
        <f>_xlfn.XLOOKUP(I112,Sheet!$B$2:$B$900,Sheet!$A$2:$A$900)</f>
        <v>DAL</v>
      </c>
      <c r="M112" s="17">
        <f t="shared" si="5"/>
        <v>-2.01698549504499E-2</v>
      </c>
      <c r="P112" s="7"/>
      <c r="R112" s="6" t="s">
        <v>222</v>
      </c>
      <c r="S112" s="20">
        <v>-0.3242862655666941</v>
      </c>
      <c r="V112" s="12"/>
    </row>
    <row r="113" spans="1:22">
      <c r="A113" s="1" t="s">
        <v>224</v>
      </c>
      <c r="B113">
        <v>0.23434451359485031</v>
      </c>
      <c r="C113">
        <v>0.1624376558194395</v>
      </c>
      <c r="D113">
        <v>1.0503747563409129</v>
      </c>
      <c r="E113">
        <v>-7.1906857775410782E-2</v>
      </c>
      <c r="F113" s="18">
        <f t="shared" si="3"/>
        <v>-1.99401625463533E-2</v>
      </c>
      <c r="G113" s="18">
        <f t="shared" si="4"/>
        <v>-0.22016391857241019</v>
      </c>
      <c r="I113" s="6" t="s">
        <v>225</v>
      </c>
      <c r="J113" s="20">
        <v>-1.99401625463533E-2</v>
      </c>
      <c r="L113" s="2" t="str">
        <f>_xlfn.XLOOKUP(I113,Sheet!$B$2:$B$900,Sheet!$A$2:$A$900)</f>
        <v>DD</v>
      </c>
      <c r="M113" s="17">
        <f t="shared" si="5"/>
        <v>-1.99401625463533E-2</v>
      </c>
      <c r="P113" s="7"/>
      <c r="R113" s="6" t="s">
        <v>224</v>
      </c>
      <c r="S113" s="20">
        <v>-0.22016391857241019</v>
      </c>
      <c r="V113" s="12"/>
    </row>
    <row r="114" spans="1:22">
      <c r="A114" s="1" t="s">
        <v>226</v>
      </c>
      <c r="B114">
        <v>0.21622921730222519</v>
      </c>
      <c r="C114">
        <v>-1.9861603836587971E-2</v>
      </c>
      <c r="D114">
        <v>0.94690230834304567</v>
      </c>
      <c r="E114">
        <v>-0.23609082113881319</v>
      </c>
      <c r="F114" s="18">
        <f t="shared" si="3"/>
        <v>-1.8925798532207799E-2</v>
      </c>
      <c r="G114" s="18">
        <f t="shared" si="4"/>
        <v>2.7170693993995101E-2</v>
      </c>
      <c r="I114" s="6" t="s">
        <v>227</v>
      </c>
      <c r="J114" s="20">
        <v>-1.8925798532207799E-2</v>
      </c>
      <c r="L114" s="2" t="str">
        <f>_xlfn.XLOOKUP(I114,Sheet!$B$2:$B$900,Sheet!$A$2:$A$900)</f>
        <v>DE</v>
      </c>
      <c r="M114" s="17">
        <f t="shared" si="5"/>
        <v>-1.8925798532207799E-2</v>
      </c>
      <c r="P114" s="7"/>
      <c r="R114" s="6" t="s">
        <v>226</v>
      </c>
      <c r="S114" s="20">
        <v>2.7170693993995101E-2</v>
      </c>
      <c r="V114" s="12"/>
    </row>
    <row r="115" spans="1:22">
      <c r="A115" s="1" t="s">
        <v>228</v>
      </c>
      <c r="B115">
        <v>0.30544312111547189</v>
      </c>
      <c r="C115">
        <v>0.2293447154673102</v>
      </c>
      <c r="D115">
        <v>1.456481664589129</v>
      </c>
      <c r="E115">
        <v>-7.6098405648161782E-2</v>
      </c>
      <c r="F115" s="18">
        <f t="shared" si="3"/>
        <v>-1.9665834713961401E-2</v>
      </c>
      <c r="G115" s="18">
        <f t="shared" si="4"/>
        <v>-6.78014252567406E-2</v>
      </c>
      <c r="I115" s="6" t="s">
        <v>229</v>
      </c>
      <c r="J115" s="20">
        <v>-1.9665834713961401E-2</v>
      </c>
      <c r="L115" s="2" t="str">
        <f>_xlfn.XLOOKUP(I115,Sheet!$B$2:$B$900,Sheet!$A$2:$A$900)</f>
        <v>DFS</v>
      </c>
      <c r="M115" s="17">
        <f t="shared" si="5"/>
        <v>-1.9665834713961401E-2</v>
      </c>
      <c r="P115" s="7"/>
      <c r="R115" s="6" t="s">
        <v>228</v>
      </c>
      <c r="S115" s="20">
        <v>-6.78014252567406E-2</v>
      </c>
      <c r="V115" s="12"/>
    </row>
    <row r="116" spans="1:22">
      <c r="A116" s="1" t="s">
        <v>230</v>
      </c>
      <c r="B116">
        <v>0.1160593885421447</v>
      </c>
      <c r="C116">
        <v>-8.9252742910974736E-2</v>
      </c>
      <c r="D116">
        <v>0.37474399362906718</v>
      </c>
      <c r="E116">
        <v>-0.2053121314531195</v>
      </c>
      <c r="F116" s="18">
        <f t="shared" si="3"/>
        <v>-1.9376423005196299E-2</v>
      </c>
      <c r="G116" s="18">
        <f t="shared" si="4"/>
        <v>2.7590143093694001E-3</v>
      </c>
      <c r="I116" s="6" t="s">
        <v>231</v>
      </c>
      <c r="J116" s="20">
        <v>-1.9376423005196299E-2</v>
      </c>
      <c r="L116" s="2" t="str">
        <f>_xlfn.XLOOKUP(I116,Sheet!$B$2:$B$900,Sheet!$A$2:$A$900)</f>
        <v>DGX</v>
      </c>
      <c r="M116" s="17">
        <f t="shared" si="5"/>
        <v>-1.9376423005196299E-2</v>
      </c>
      <c r="P116" s="7"/>
      <c r="R116" s="6" t="s">
        <v>230</v>
      </c>
      <c r="S116" s="20">
        <v>2.7590143093694001E-3</v>
      </c>
      <c r="V116" s="12"/>
    </row>
    <row r="117" spans="1:22">
      <c r="A117" s="1" t="s">
        <v>232</v>
      </c>
      <c r="B117">
        <v>0.24158169031232721</v>
      </c>
      <c r="C117">
        <v>0.58239657548722568</v>
      </c>
      <c r="D117">
        <v>1.0917126610295249</v>
      </c>
      <c r="E117">
        <v>0.3408148851748985</v>
      </c>
      <c r="F117" s="18">
        <f t="shared" si="3"/>
        <v>-1.92979012721172E-2</v>
      </c>
      <c r="G117" s="18">
        <f t="shared" si="4"/>
        <v>-0.1430174678240885</v>
      </c>
      <c r="I117" s="6" t="s">
        <v>233</v>
      </c>
      <c r="J117" s="20">
        <v>-1.92979012721172E-2</v>
      </c>
      <c r="L117" s="2" t="str">
        <f>_xlfn.XLOOKUP(I117,Sheet!$B$2:$B$900,Sheet!$A$2:$A$900)</f>
        <v>DHI</v>
      </c>
      <c r="M117" s="17">
        <f t="shared" si="5"/>
        <v>-1.92979012721172E-2</v>
      </c>
      <c r="P117" s="7"/>
      <c r="R117" s="6" t="s">
        <v>232</v>
      </c>
      <c r="S117" s="20">
        <v>-0.1430174678240885</v>
      </c>
      <c r="V117" s="12"/>
    </row>
    <row r="118" spans="1:22">
      <c r="A118" s="1" t="s">
        <v>234</v>
      </c>
      <c r="B118">
        <v>0.209711552549363</v>
      </c>
      <c r="C118">
        <v>1.708802608577964E-2</v>
      </c>
      <c r="D118">
        <v>0.90967417161736419</v>
      </c>
      <c r="E118">
        <v>-0.1926235264635833</v>
      </c>
      <c r="F118" s="18">
        <f t="shared" si="3"/>
        <v>-1.9613660250799501E-2</v>
      </c>
      <c r="G118" s="18">
        <f t="shared" si="4"/>
        <v>-1.46001000728409E-2</v>
      </c>
      <c r="I118" s="6" t="s">
        <v>235</v>
      </c>
      <c r="J118" s="20">
        <v>-1.9613660250799501E-2</v>
      </c>
      <c r="L118" s="2" t="str">
        <f>_xlfn.XLOOKUP(I118,Sheet!$B$2:$B$900,Sheet!$A$2:$A$900)</f>
        <v>DHR</v>
      </c>
      <c r="M118" s="17">
        <f t="shared" si="5"/>
        <v>-1.9613660250799501E-2</v>
      </c>
      <c r="P118" s="7"/>
      <c r="R118" s="6" t="s">
        <v>234</v>
      </c>
      <c r="S118" s="20">
        <v>-1.46001000728409E-2</v>
      </c>
      <c r="V118" s="12"/>
    </row>
    <row r="119" spans="1:22">
      <c r="A119" s="1" t="s">
        <v>236</v>
      </c>
      <c r="B119">
        <v>0.240792959863464</v>
      </c>
      <c r="C119">
        <v>7.651956881418398E-2</v>
      </c>
      <c r="D119">
        <v>1.0872075252019899</v>
      </c>
      <c r="E119">
        <v>-0.16427339104927999</v>
      </c>
      <c r="F119" s="18">
        <f t="shared" si="3"/>
        <v>-2.1389066299221701E-2</v>
      </c>
      <c r="G119" s="18">
        <f t="shared" si="4"/>
        <v>-1.093276579376572</v>
      </c>
      <c r="I119" s="6" t="s">
        <v>237</v>
      </c>
      <c r="J119" s="20">
        <v>-2.1389066299221701E-2</v>
      </c>
      <c r="L119" s="2" t="str">
        <f>_xlfn.XLOOKUP(I119,Sheet!$B$2:$B$900,Sheet!$A$2:$A$900)</f>
        <v>DIS</v>
      </c>
      <c r="M119" s="17">
        <f t="shared" si="5"/>
        <v>-2.1389066299221701E-2</v>
      </c>
      <c r="P119" s="7"/>
      <c r="R119" s="6" t="s">
        <v>236</v>
      </c>
      <c r="S119" s="20">
        <v>-1.093276579376572</v>
      </c>
      <c r="V119" s="12"/>
    </row>
    <row r="120" spans="1:22">
      <c r="A120" s="1" t="s">
        <v>238</v>
      </c>
      <c r="B120">
        <v>0.26674086450776069</v>
      </c>
      <c r="C120">
        <v>0.38531046554851239</v>
      </c>
      <c r="D120">
        <v>1.23541891355525</v>
      </c>
      <c r="E120">
        <v>0.1185696010407517</v>
      </c>
      <c r="F120" s="18">
        <f t="shared" si="3"/>
        <v>-2.0412441581127001E-2</v>
      </c>
      <c r="G120" s="18">
        <f t="shared" si="4"/>
        <v>-0.21516869159127999</v>
      </c>
      <c r="I120" s="6" t="s">
        <v>239</v>
      </c>
      <c r="J120" s="20">
        <v>-2.0412441581127001E-2</v>
      </c>
      <c r="L120" s="2" t="str">
        <f>_xlfn.XLOOKUP(I120,Sheet!$B$2:$B$900,Sheet!$A$2:$A$900)</f>
        <v>DLR</v>
      </c>
      <c r="M120" s="17">
        <f t="shared" si="5"/>
        <v>-2.0412441581127001E-2</v>
      </c>
      <c r="P120" s="7"/>
      <c r="R120" s="6" t="s">
        <v>238</v>
      </c>
      <c r="S120" s="20">
        <v>-0.21516869159127999</v>
      </c>
      <c r="V120" s="12"/>
    </row>
    <row r="121" spans="1:22">
      <c r="A121" s="1" t="s">
        <v>240</v>
      </c>
      <c r="B121">
        <v>0.18237347892975839</v>
      </c>
      <c r="C121">
        <v>5.166082663741367E-2</v>
      </c>
      <c r="D121">
        <v>0.75352230110570062</v>
      </c>
      <c r="E121">
        <v>-0.1307126522923448</v>
      </c>
      <c r="F121" s="18">
        <f t="shared" si="3"/>
        <v>-1.9261169547434301E-2</v>
      </c>
      <c r="G121" s="18">
        <f t="shared" si="4"/>
        <v>0.14790325089228001</v>
      </c>
      <c r="I121" s="6" t="s">
        <v>241</v>
      </c>
      <c r="J121" s="20">
        <v>-1.9261169547434301E-2</v>
      </c>
      <c r="L121" s="2" t="str">
        <f>_xlfn.XLOOKUP(I121,Sheet!$B$2:$B$900,Sheet!$A$2:$A$900)</f>
        <v>DLTR</v>
      </c>
      <c r="M121" s="17">
        <f t="shared" si="5"/>
        <v>-1.9261169547434301E-2</v>
      </c>
      <c r="P121" s="7"/>
      <c r="R121" s="6" t="s">
        <v>240</v>
      </c>
      <c r="S121" s="20">
        <v>0.14790325089228001</v>
      </c>
      <c r="V121" s="12"/>
    </row>
    <row r="122" spans="1:22">
      <c r="A122" s="1" t="s">
        <v>242</v>
      </c>
      <c r="B122">
        <v>0.25363431869954373</v>
      </c>
      <c r="C122">
        <v>0.16866671594555599</v>
      </c>
      <c r="D122">
        <v>1.160555860935762</v>
      </c>
      <c r="E122">
        <v>-8.4967602753987626E-2</v>
      </c>
      <c r="F122" s="18">
        <f t="shared" si="3"/>
        <v>-1.9777249943684801E-2</v>
      </c>
      <c r="G122" s="18">
        <f t="shared" si="4"/>
        <v>-9.4328286487153398E-2</v>
      </c>
      <c r="I122" s="6" t="s">
        <v>243</v>
      </c>
      <c r="J122" s="20">
        <v>-1.9777249943684801E-2</v>
      </c>
      <c r="L122" s="2" t="str">
        <f>_xlfn.XLOOKUP(I122,Sheet!$B$2:$B$900,Sheet!$A$2:$A$900)</f>
        <v>DOV</v>
      </c>
      <c r="M122" s="17">
        <f t="shared" si="5"/>
        <v>-1.9777249943684801E-2</v>
      </c>
      <c r="P122" s="7"/>
      <c r="R122" s="6" t="s">
        <v>242</v>
      </c>
      <c r="S122" s="20">
        <v>-9.4328286487153398E-2</v>
      </c>
      <c r="V122" s="12"/>
    </row>
    <row r="123" spans="1:22">
      <c r="A123" s="1" t="s">
        <v>244</v>
      </c>
      <c r="B123">
        <v>0.17322716887967241</v>
      </c>
      <c r="C123">
        <v>0.23106183723325491</v>
      </c>
      <c r="D123">
        <v>0.7012796507100133</v>
      </c>
      <c r="E123">
        <v>5.7834668353582502E-2</v>
      </c>
      <c r="F123" s="18">
        <f t="shared" si="3"/>
        <v>-2.00677470763043E-2</v>
      </c>
      <c r="G123" s="18">
        <f t="shared" si="4"/>
        <v>-0.16064395697255079</v>
      </c>
      <c r="I123" s="6" t="s">
        <v>245</v>
      </c>
      <c r="J123" s="20">
        <v>-2.00677470763043E-2</v>
      </c>
      <c r="L123" s="2" t="str">
        <f>_xlfn.XLOOKUP(I123,Sheet!$B$2:$B$900,Sheet!$A$2:$A$900)</f>
        <v>DPZ</v>
      </c>
      <c r="M123" s="17">
        <f t="shared" si="5"/>
        <v>-2.00677470763043E-2</v>
      </c>
      <c r="P123" s="7"/>
      <c r="R123" s="6" t="s">
        <v>244</v>
      </c>
      <c r="S123" s="20">
        <v>-0.16064395697255079</v>
      </c>
      <c r="V123" s="12"/>
    </row>
    <row r="124" spans="1:22">
      <c r="A124" s="1" t="s">
        <v>246</v>
      </c>
      <c r="B124">
        <v>0.14879051626741069</v>
      </c>
      <c r="C124">
        <v>0.2212159582535623</v>
      </c>
      <c r="D124">
        <v>0.56170035673547325</v>
      </c>
      <c r="E124">
        <v>7.2425441986151667E-2</v>
      </c>
      <c r="F124" s="18">
        <f t="shared" si="3"/>
        <v>-1.94754476855191E-2</v>
      </c>
      <c r="G124" s="18">
        <f t="shared" si="4"/>
        <v>-5.3595272240798797E-2</v>
      </c>
      <c r="I124" s="6" t="s">
        <v>247</v>
      </c>
      <c r="J124" s="20">
        <v>-1.94754476855191E-2</v>
      </c>
      <c r="L124" s="2" t="str">
        <f>_xlfn.XLOOKUP(I124,Sheet!$B$2:$B$900,Sheet!$A$2:$A$900)</f>
        <v>DRI</v>
      </c>
      <c r="M124" s="17">
        <f t="shared" si="5"/>
        <v>-1.94754476855191E-2</v>
      </c>
      <c r="P124" s="7"/>
      <c r="R124" s="6" t="s">
        <v>246</v>
      </c>
      <c r="S124" s="20">
        <v>-5.3595272240798797E-2</v>
      </c>
      <c r="V124" s="12"/>
    </row>
    <row r="125" spans="1:22">
      <c r="A125" s="1" t="s">
        <v>248</v>
      </c>
      <c r="B125">
        <v>0.14036319829001351</v>
      </c>
      <c r="C125">
        <v>-9.9058022484344033E-3</v>
      </c>
      <c r="D125">
        <v>0.51356450474100623</v>
      </c>
      <c r="E125">
        <v>-0.15026900053844791</v>
      </c>
      <c r="F125" s="18">
        <f t="shared" si="3"/>
        <v>-1.9580705192763701E-2</v>
      </c>
      <c r="G125" s="18">
        <f t="shared" si="4"/>
        <v>3.4961249705942797E-2</v>
      </c>
      <c r="I125" s="6" t="s">
        <v>249</v>
      </c>
      <c r="J125" s="20">
        <v>-1.9580705192763701E-2</v>
      </c>
      <c r="L125" s="2" t="str">
        <f>_xlfn.XLOOKUP(I125,Sheet!$B$2:$B$900,Sheet!$A$2:$A$900)</f>
        <v>DTE</v>
      </c>
      <c r="M125" s="17">
        <f t="shared" si="5"/>
        <v>-1.9580705192763701E-2</v>
      </c>
      <c r="P125" s="7"/>
      <c r="R125" s="6" t="s">
        <v>248</v>
      </c>
      <c r="S125" s="20">
        <v>3.4961249705942797E-2</v>
      </c>
      <c r="V125" s="12"/>
    </row>
    <row r="126" spans="1:22">
      <c r="A126" s="1" t="s">
        <v>250</v>
      </c>
      <c r="B126">
        <v>0.12809712527589229</v>
      </c>
      <c r="C126">
        <v>-2.8942770267792461E-4</v>
      </c>
      <c r="D126">
        <v>0.4435021341570699</v>
      </c>
      <c r="E126">
        <v>-0.1283865529785703</v>
      </c>
      <c r="F126" s="18">
        <f t="shared" si="3"/>
        <v>-1.95538176465949E-2</v>
      </c>
      <c r="G126" s="18">
        <f t="shared" si="4"/>
        <v>2.0805738834961899E-2</v>
      </c>
      <c r="I126" s="6" t="s">
        <v>251</v>
      </c>
      <c r="J126" s="20">
        <v>-1.95538176465949E-2</v>
      </c>
      <c r="L126" s="2" t="str">
        <f>_xlfn.XLOOKUP(I126,Sheet!$B$2:$B$900,Sheet!$A$2:$A$900)</f>
        <v>DUK</v>
      </c>
      <c r="M126" s="17">
        <f t="shared" si="5"/>
        <v>-1.95538176465949E-2</v>
      </c>
      <c r="P126" s="7"/>
      <c r="R126" s="6" t="s">
        <v>250</v>
      </c>
      <c r="S126" s="20">
        <v>2.0805738834961899E-2</v>
      </c>
      <c r="V126" s="12"/>
    </row>
    <row r="127" spans="1:22">
      <c r="A127" s="1" t="s">
        <v>252</v>
      </c>
      <c r="B127">
        <v>0.1809566235215028</v>
      </c>
      <c r="C127">
        <v>0.40461222658176921</v>
      </c>
      <c r="D127">
        <v>0.74542938917188295</v>
      </c>
      <c r="E127">
        <v>0.22365560306026641</v>
      </c>
      <c r="F127" s="18">
        <f t="shared" si="3"/>
        <v>-2.06675002542594E-2</v>
      </c>
      <c r="G127" s="18">
        <f t="shared" si="4"/>
        <v>-0.35967817110004618</v>
      </c>
      <c r="I127" s="6" t="s">
        <v>253</v>
      </c>
      <c r="J127" s="20">
        <v>-2.06675002542594E-2</v>
      </c>
      <c r="L127" s="2" t="str">
        <f>_xlfn.XLOOKUP(I127,Sheet!$B$2:$B$900,Sheet!$A$2:$A$900)</f>
        <v>DVA</v>
      </c>
      <c r="M127" s="17">
        <f t="shared" si="5"/>
        <v>-2.06675002542594E-2</v>
      </c>
      <c r="P127" s="7"/>
      <c r="R127" s="6" t="s">
        <v>252</v>
      </c>
      <c r="S127" s="20">
        <v>-0.35967817110004618</v>
      </c>
      <c r="V127" s="12"/>
    </row>
    <row r="128" spans="1:22">
      <c r="A128" s="1" t="s">
        <v>254</v>
      </c>
      <c r="B128">
        <v>0.23361907372287261</v>
      </c>
      <c r="C128">
        <v>-0.18733111923382759</v>
      </c>
      <c r="D128">
        <v>1.0462311288663051</v>
      </c>
      <c r="E128">
        <v>-0.42095019295670022</v>
      </c>
      <c r="F128" s="18">
        <f t="shared" si="3"/>
        <v>-1.66606235151028E-2</v>
      </c>
      <c r="G128" s="18">
        <f t="shared" si="4"/>
        <v>0.3042890281095284</v>
      </c>
      <c r="I128" s="6" t="s">
        <v>255</v>
      </c>
      <c r="J128" s="20">
        <v>-1.66606235151028E-2</v>
      </c>
      <c r="L128" s="2" t="str">
        <f>_xlfn.XLOOKUP(I128,Sheet!$B$2:$B$900,Sheet!$A$2:$A$900)</f>
        <v>DVN</v>
      </c>
      <c r="M128" s="17">
        <f t="shared" si="5"/>
        <v>-1.66606235151028E-2</v>
      </c>
      <c r="P128" s="7"/>
      <c r="R128" s="6" t="s">
        <v>254</v>
      </c>
      <c r="S128" s="20">
        <v>0.3042890281095284</v>
      </c>
      <c r="V128" s="12"/>
    </row>
    <row r="129" spans="1:22">
      <c r="A129" s="1" t="s">
        <v>256</v>
      </c>
      <c r="B129">
        <v>0.21036599296305089</v>
      </c>
      <c r="C129">
        <v>0.17155097180723261</v>
      </c>
      <c r="D129">
        <v>0.91341225851250329</v>
      </c>
      <c r="E129">
        <v>-3.8815021155818308E-2</v>
      </c>
      <c r="F129" s="18">
        <f t="shared" si="3"/>
        <v>-1.9309915094974602E-2</v>
      </c>
      <c r="G129" s="18">
        <f t="shared" si="4"/>
        <v>-9.2512200787769797E-2</v>
      </c>
      <c r="I129" s="6" t="s">
        <v>257</v>
      </c>
      <c r="J129" s="20">
        <v>-1.9309915094974602E-2</v>
      </c>
      <c r="L129" s="2" t="str">
        <f>_xlfn.XLOOKUP(I129,Sheet!$B$2:$B$900,Sheet!$A$2:$A$900)</f>
        <v>DXCM</v>
      </c>
      <c r="M129" s="17">
        <f t="shared" si="5"/>
        <v>-1.9309915094974602E-2</v>
      </c>
      <c r="P129" s="7"/>
      <c r="R129" s="6" t="s">
        <v>256</v>
      </c>
      <c r="S129" s="20">
        <v>-9.2512200787769797E-2</v>
      </c>
      <c r="V129" s="12"/>
    </row>
    <row r="130" spans="1:22">
      <c r="A130" s="1" t="s">
        <v>258</v>
      </c>
      <c r="B130">
        <v>0.1688385414614044</v>
      </c>
      <c r="C130">
        <v>0.14041558987015701</v>
      </c>
      <c r="D130">
        <v>0.6762123255620599</v>
      </c>
      <c r="E130">
        <v>-2.8422951591247411E-2</v>
      </c>
      <c r="F130" s="18">
        <f t="shared" ref="F130:F193" si="6">_xlfn.XLOOKUP(A130,$L$2:$L$900,$M$2:$M$900)</f>
        <v>-2.0197203114478601E-2</v>
      </c>
      <c r="G130" s="18">
        <f t="shared" ref="G130:G193" si="7">_xlfn.XLOOKUP(A130,$R$2:$R$900,$S$2:$S$900)</f>
        <v>-0.1325529349537756</v>
      </c>
      <c r="I130" s="6" t="s">
        <v>259</v>
      </c>
      <c r="J130" s="20">
        <v>-2.0197203114478601E-2</v>
      </c>
      <c r="L130" s="2" t="str">
        <f>_xlfn.XLOOKUP(I130,Sheet!$B$2:$B$900,Sheet!$A$2:$A$900)</f>
        <v>EA</v>
      </c>
      <c r="M130" s="17">
        <f t="shared" ref="M130:M193" si="8">J130</f>
        <v>-2.0197203114478601E-2</v>
      </c>
      <c r="P130" s="7"/>
      <c r="R130" s="6" t="s">
        <v>258</v>
      </c>
      <c r="S130" s="20">
        <v>-0.1325529349537756</v>
      </c>
      <c r="V130" s="12"/>
    </row>
    <row r="131" spans="1:22">
      <c r="A131" s="1" t="s">
        <v>260</v>
      </c>
      <c r="B131">
        <v>0.2587538431786755</v>
      </c>
      <c r="C131">
        <v>0.1122009644277744</v>
      </c>
      <c r="D131">
        <v>1.1897979843812629</v>
      </c>
      <c r="E131">
        <v>-0.14655287875090109</v>
      </c>
      <c r="F131" s="18">
        <f t="shared" si="6"/>
        <v>-2.0286877062724099E-2</v>
      </c>
      <c r="G131" s="18">
        <f t="shared" si="7"/>
        <v>-0.4034652512081458</v>
      </c>
      <c r="I131" s="6" t="s">
        <v>261</v>
      </c>
      <c r="J131" s="20">
        <v>-2.0286877062724099E-2</v>
      </c>
      <c r="L131" s="2" t="str">
        <f>_xlfn.XLOOKUP(I131,Sheet!$B$2:$B$900,Sheet!$A$2:$A$900)</f>
        <v>EBAY</v>
      </c>
      <c r="M131" s="17">
        <f t="shared" si="8"/>
        <v>-2.0286877062724099E-2</v>
      </c>
      <c r="P131" s="7"/>
      <c r="R131" s="6" t="s">
        <v>260</v>
      </c>
      <c r="S131" s="20">
        <v>-0.4034652512081458</v>
      </c>
      <c r="V131" s="12"/>
    </row>
    <row r="132" spans="1:22">
      <c r="A132" s="1" t="s">
        <v>262</v>
      </c>
      <c r="B132">
        <v>0.215868030911222</v>
      </c>
      <c r="C132">
        <v>0.34286012943406652</v>
      </c>
      <c r="D132">
        <v>0.9448392540348568</v>
      </c>
      <c r="E132">
        <v>0.12699209852284449</v>
      </c>
      <c r="F132" s="18">
        <f t="shared" si="6"/>
        <v>-2.0724053632411199E-2</v>
      </c>
      <c r="G132" s="18">
        <f t="shared" si="7"/>
        <v>-0.39487083547129759</v>
      </c>
      <c r="I132" s="6" t="s">
        <v>263</v>
      </c>
      <c r="J132" s="20">
        <v>-2.0724053632411199E-2</v>
      </c>
      <c r="L132" s="2" t="str">
        <f>_xlfn.XLOOKUP(I132,Sheet!$B$2:$B$900,Sheet!$A$2:$A$900)</f>
        <v>ECL</v>
      </c>
      <c r="M132" s="17">
        <f t="shared" si="8"/>
        <v>-2.0724053632411199E-2</v>
      </c>
      <c r="P132" s="7"/>
      <c r="R132" s="6" t="s">
        <v>262</v>
      </c>
      <c r="S132" s="20">
        <v>-0.39487083547129759</v>
      </c>
      <c r="V132" s="12"/>
    </row>
    <row r="133" spans="1:22">
      <c r="A133" s="1" t="s">
        <v>264</v>
      </c>
      <c r="B133">
        <v>0.1188725046860038</v>
      </c>
      <c r="C133">
        <v>4.6634217453692672E-3</v>
      </c>
      <c r="D133">
        <v>0.39081218314170169</v>
      </c>
      <c r="E133">
        <v>-0.1142090829406346</v>
      </c>
      <c r="F133" s="18">
        <f t="shared" si="6"/>
        <v>-1.9228454023266599E-2</v>
      </c>
      <c r="G133" s="18">
        <f t="shared" si="7"/>
        <v>0.1161906004872352</v>
      </c>
      <c r="I133" s="6" t="s">
        <v>265</v>
      </c>
      <c r="J133" s="20">
        <v>-1.9228454023266599E-2</v>
      </c>
      <c r="L133" s="2" t="str">
        <f>_xlfn.XLOOKUP(I133,Sheet!$B$2:$B$900,Sheet!$A$2:$A$900)</f>
        <v>ED</v>
      </c>
      <c r="M133" s="17">
        <f t="shared" si="8"/>
        <v>-1.9228454023266599E-2</v>
      </c>
      <c r="P133" s="7"/>
      <c r="R133" s="6" t="s">
        <v>264</v>
      </c>
      <c r="S133" s="20">
        <v>0.1161906004872352</v>
      </c>
      <c r="V133" s="12"/>
    </row>
    <row r="134" spans="1:22">
      <c r="A134" s="1" t="s">
        <v>266</v>
      </c>
      <c r="B134">
        <v>0.28147420465203837</v>
      </c>
      <c r="C134">
        <v>0.28843550693770748</v>
      </c>
      <c r="D134">
        <v>1.3195740246441201</v>
      </c>
      <c r="E134">
        <v>6.961302285669102E-3</v>
      </c>
      <c r="F134" s="18">
        <f t="shared" si="6"/>
        <v>-1.9840493680740302E-2</v>
      </c>
      <c r="G134" s="18">
        <f t="shared" si="7"/>
        <v>-0.12330577516984551</v>
      </c>
      <c r="I134" s="6" t="s">
        <v>267</v>
      </c>
      <c r="J134" s="20">
        <v>-1.9840493680740302E-2</v>
      </c>
      <c r="L134" s="2" t="str">
        <f>_xlfn.XLOOKUP(I134,Sheet!$B$2:$B$900,Sheet!$A$2:$A$900)</f>
        <v>EFX</v>
      </c>
      <c r="M134" s="17">
        <f t="shared" si="8"/>
        <v>-1.9840493680740302E-2</v>
      </c>
      <c r="P134" s="7"/>
      <c r="R134" s="6" t="s">
        <v>266</v>
      </c>
      <c r="S134" s="20">
        <v>-0.12330577516984551</v>
      </c>
      <c r="V134" s="12"/>
    </row>
    <row r="135" spans="1:22">
      <c r="A135" s="1" t="s">
        <v>268</v>
      </c>
      <c r="B135">
        <v>0.13746923363553301</v>
      </c>
      <c r="C135">
        <v>0.1185778467811055</v>
      </c>
      <c r="D135">
        <v>0.49703451801700688</v>
      </c>
      <c r="E135">
        <v>-1.889138685442748E-2</v>
      </c>
      <c r="F135" s="18">
        <f t="shared" si="6"/>
        <v>-1.91210615936751E-2</v>
      </c>
      <c r="G135" s="18">
        <f t="shared" si="7"/>
        <v>7.5024194830353899E-2</v>
      </c>
      <c r="I135" s="6" t="s">
        <v>269</v>
      </c>
      <c r="J135" s="20">
        <v>-1.91210615936751E-2</v>
      </c>
      <c r="L135" s="2" t="str">
        <f>_xlfn.XLOOKUP(I135,Sheet!$B$2:$B$900,Sheet!$A$2:$A$900)</f>
        <v>EG</v>
      </c>
      <c r="M135" s="17">
        <f t="shared" si="8"/>
        <v>-1.91210615936751E-2</v>
      </c>
      <c r="P135" s="7"/>
      <c r="R135" s="6" t="s">
        <v>268</v>
      </c>
      <c r="S135" s="20">
        <v>7.5024194830353899E-2</v>
      </c>
      <c r="V135" s="12"/>
    </row>
    <row r="136" spans="1:22">
      <c r="A136" s="1" t="s">
        <v>270</v>
      </c>
      <c r="B136">
        <v>0.17909083972890491</v>
      </c>
      <c r="C136">
        <v>0.18488319709230999</v>
      </c>
      <c r="D136">
        <v>0.7347722509536444</v>
      </c>
      <c r="E136">
        <v>5.7923573634051373E-3</v>
      </c>
      <c r="F136" s="18">
        <f t="shared" si="6"/>
        <v>-1.9701009648395398E-2</v>
      </c>
      <c r="G136" s="18">
        <f t="shared" si="7"/>
        <v>4.7008307472034397E-2</v>
      </c>
      <c r="I136" s="6" t="s">
        <v>271</v>
      </c>
      <c r="J136" s="20">
        <v>-1.9701009648395398E-2</v>
      </c>
      <c r="L136" s="2" t="str">
        <f>_xlfn.XLOOKUP(I136,Sheet!$B$2:$B$900,Sheet!$A$2:$A$900)</f>
        <v>EIX</v>
      </c>
      <c r="M136" s="17">
        <f t="shared" si="8"/>
        <v>-1.9701009648395398E-2</v>
      </c>
      <c r="P136" s="7"/>
      <c r="R136" s="6" t="s">
        <v>270</v>
      </c>
      <c r="S136" s="20">
        <v>4.7008307472034397E-2</v>
      </c>
      <c r="V136" s="12"/>
    </row>
    <row r="137" spans="1:22">
      <c r="A137" s="1" t="s">
        <v>272</v>
      </c>
      <c r="B137">
        <v>0.27484669196731032</v>
      </c>
      <c r="C137">
        <v>-0.42557772480924277</v>
      </c>
      <c r="D137">
        <v>1.281718449413759</v>
      </c>
      <c r="E137">
        <v>-0.70042441677655309</v>
      </c>
      <c r="F137" s="18">
        <f t="shared" si="6"/>
        <v>-1.9967992592432902E-2</v>
      </c>
      <c r="G137" s="18">
        <f t="shared" si="7"/>
        <v>-0.22695117686894689</v>
      </c>
      <c r="I137" s="6" t="s">
        <v>273</v>
      </c>
      <c r="J137" s="20">
        <v>-1.9967992592432902E-2</v>
      </c>
      <c r="L137" s="2" t="str">
        <f>_xlfn.XLOOKUP(I137,Sheet!$B$2:$B$900,Sheet!$A$2:$A$900)</f>
        <v>EL</v>
      </c>
      <c r="M137" s="17">
        <f t="shared" si="8"/>
        <v>-1.9967992592432902E-2</v>
      </c>
      <c r="P137" s="7"/>
      <c r="R137" s="6" t="s">
        <v>272</v>
      </c>
      <c r="S137" s="20">
        <v>-0.22695117686894689</v>
      </c>
      <c r="V137" s="12"/>
    </row>
    <row r="138" spans="1:22">
      <c r="A138" s="1" t="s">
        <v>274</v>
      </c>
      <c r="B138">
        <v>0.14053094777137209</v>
      </c>
      <c r="C138">
        <v>-4.2316314242482833E-2</v>
      </c>
      <c r="D138">
        <v>0.51452267010612995</v>
      </c>
      <c r="E138">
        <v>-0.18284726201385501</v>
      </c>
      <c r="F138" s="18">
        <f t="shared" si="6"/>
        <v>-1.8956873093910299E-2</v>
      </c>
      <c r="G138" s="18">
        <f t="shared" si="7"/>
        <v>0.1609102474975011</v>
      </c>
      <c r="I138" s="6" t="s">
        <v>275</v>
      </c>
      <c r="J138" s="20">
        <v>-1.8956873093910299E-2</v>
      </c>
      <c r="L138" s="2" t="str">
        <f>_xlfn.XLOOKUP(I138,Sheet!$B$2:$B$900,Sheet!$A$2:$A$900)</f>
        <v>ELV</v>
      </c>
      <c r="M138" s="17">
        <f t="shared" si="8"/>
        <v>-1.8956873093910299E-2</v>
      </c>
      <c r="P138" s="7"/>
      <c r="R138" s="6" t="s">
        <v>274</v>
      </c>
      <c r="S138" s="20">
        <v>0.1609102474975011</v>
      </c>
      <c r="V138" s="12"/>
    </row>
    <row r="139" spans="1:22">
      <c r="A139" s="1" t="s">
        <v>276</v>
      </c>
      <c r="B139">
        <v>0.26945213936531048</v>
      </c>
      <c r="C139">
        <v>0.17540273690532801</v>
      </c>
      <c r="D139">
        <v>1.250905397583665</v>
      </c>
      <c r="E139">
        <v>-9.4049402459982445E-2</v>
      </c>
      <c r="F139" s="18">
        <f t="shared" si="6"/>
        <v>-2.02253930471216E-2</v>
      </c>
      <c r="G139" s="18">
        <f t="shared" si="7"/>
        <v>-0.22622672411085509</v>
      </c>
      <c r="I139" s="6" t="s">
        <v>277</v>
      </c>
      <c r="J139" s="20">
        <v>-2.02253930471216E-2</v>
      </c>
      <c r="L139" s="2" t="str">
        <f>_xlfn.XLOOKUP(I139,Sheet!$B$2:$B$900,Sheet!$A$2:$A$900)</f>
        <v>EMN</v>
      </c>
      <c r="M139" s="17">
        <f t="shared" si="8"/>
        <v>-2.02253930471216E-2</v>
      </c>
      <c r="P139" s="7"/>
      <c r="R139" s="6" t="s">
        <v>276</v>
      </c>
      <c r="S139" s="20">
        <v>-0.22622672411085509</v>
      </c>
      <c r="V139" s="12"/>
    </row>
    <row r="140" spans="1:22">
      <c r="A140" s="1" t="s">
        <v>278</v>
      </c>
      <c r="B140">
        <v>0.21738541746872819</v>
      </c>
      <c r="C140">
        <v>6.2930242813753923E-2</v>
      </c>
      <c r="D140">
        <v>0.95350638810365673</v>
      </c>
      <c r="E140">
        <v>-0.15445517465497419</v>
      </c>
      <c r="F140" s="18">
        <f t="shared" si="6"/>
        <v>-1.9510315384966399E-2</v>
      </c>
      <c r="G140" s="18">
        <f t="shared" si="7"/>
        <v>-6.1124238535515303E-2</v>
      </c>
      <c r="I140" s="6" t="s">
        <v>279</v>
      </c>
      <c r="J140" s="20">
        <v>-1.9510315384966399E-2</v>
      </c>
      <c r="L140" s="2" t="str">
        <f>_xlfn.XLOOKUP(I140,Sheet!$B$2:$B$900,Sheet!$A$2:$A$900)</f>
        <v>EMR</v>
      </c>
      <c r="M140" s="17">
        <f t="shared" si="8"/>
        <v>-1.9510315384966399E-2</v>
      </c>
      <c r="P140" s="7"/>
      <c r="R140" s="6" t="s">
        <v>278</v>
      </c>
      <c r="S140" s="20">
        <v>-6.1124238535515303E-2</v>
      </c>
      <c r="V140" s="12"/>
    </row>
    <row r="141" spans="1:22">
      <c r="A141" s="1" t="s">
        <v>280</v>
      </c>
      <c r="B141">
        <v>0.18531292769393909</v>
      </c>
      <c r="C141">
        <v>2.229730782408124E-2</v>
      </c>
      <c r="D141">
        <v>0.77031208773027282</v>
      </c>
      <c r="E141">
        <v>-0.16301561986985791</v>
      </c>
      <c r="F141" s="18">
        <f t="shared" si="6"/>
        <v>-1.7553780468924099E-2</v>
      </c>
      <c r="G141" s="18">
        <f t="shared" si="7"/>
        <v>0.23505067080401479</v>
      </c>
      <c r="I141" s="6" t="s">
        <v>281</v>
      </c>
      <c r="J141" s="20">
        <v>-1.7553780468924099E-2</v>
      </c>
      <c r="L141" s="2" t="str">
        <f>_xlfn.XLOOKUP(I141,Sheet!$B$2:$B$900,Sheet!$A$2:$A$900)</f>
        <v>EOG</v>
      </c>
      <c r="M141" s="17">
        <f t="shared" si="8"/>
        <v>-1.7553780468924099E-2</v>
      </c>
      <c r="P141" s="7"/>
      <c r="R141" s="6" t="s">
        <v>280</v>
      </c>
      <c r="S141" s="20">
        <v>0.23505067080401479</v>
      </c>
      <c r="V141" s="12"/>
    </row>
    <row r="142" spans="1:22">
      <c r="A142" s="1" t="s">
        <v>282</v>
      </c>
      <c r="B142">
        <v>0.23556135852465149</v>
      </c>
      <c r="C142">
        <v>0.25542865312053092</v>
      </c>
      <c r="D142">
        <v>1.057325231877523</v>
      </c>
      <c r="E142">
        <v>1.986729459587935E-2</v>
      </c>
      <c r="F142" s="18">
        <f t="shared" si="6"/>
        <v>-1.9985506808090799E-2</v>
      </c>
      <c r="G142" s="18">
        <f t="shared" si="7"/>
        <v>-0.15394942936161271</v>
      </c>
      <c r="I142" s="6" t="s">
        <v>283</v>
      </c>
      <c r="J142" s="20">
        <v>-1.9985506808090799E-2</v>
      </c>
      <c r="L142" s="2" t="str">
        <f>_xlfn.XLOOKUP(I142,Sheet!$B$2:$B$900,Sheet!$A$2:$A$900)</f>
        <v>EQIX</v>
      </c>
      <c r="M142" s="17">
        <f t="shared" si="8"/>
        <v>-1.9985506808090799E-2</v>
      </c>
      <c r="P142" s="7"/>
      <c r="R142" s="6" t="s">
        <v>282</v>
      </c>
      <c r="S142" s="20">
        <v>-0.15394942936161271</v>
      </c>
      <c r="V142" s="12"/>
    </row>
    <row r="143" spans="1:22">
      <c r="A143" s="1" t="s">
        <v>284</v>
      </c>
      <c r="B143">
        <v>0.22271304981664131</v>
      </c>
      <c r="C143">
        <v>0.1048698441307926</v>
      </c>
      <c r="D143">
        <v>0.98393719929031265</v>
      </c>
      <c r="E143">
        <v>-0.1178432056858487</v>
      </c>
      <c r="F143" s="18">
        <f t="shared" si="6"/>
        <v>-1.98144551325414E-2</v>
      </c>
      <c r="G143" s="18">
        <f t="shared" si="7"/>
        <v>-5.0566132506516703E-2</v>
      </c>
      <c r="I143" s="6" t="s">
        <v>285</v>
      </c>
      <c r="J143" s="20">
        <v>-1.98144551325414E-2</v>
      </c>
      <c r="L143" s="2" t="str">
        <f>_xlfn.XLOOKUP(I143,Sheet!$B$2:$B$900,Sheet!$A$2:$A$900)</f>
        <v>EQR</v>
      </c>
      <c r="M143" s="17">
        <f t="shared" si="8"/>
        <v>-1.98144551325414E-2</v>
      </c>
      <c r="P143" s="7"/>
      <c r="R143" s="6" t="s">
        <v>284</v>
      </c>
      <c r="S143" s="20">
        <v>-5.0566132506516703E-2</v>
      </c>
      <c r="V143" s="12"/>
    </row>
    <row r="144" spans="1:22">
      <c r="A144" s="1" t="s">
        <v>286</v>
      </c>
      <c r="B144">
        <v>0.23794767133443531</v>
      </c>
      <c r="C144">
        <v>0.21866817054751089</v>
      </c>
      <c r="D144">
        <v>1.0709555707982019</v>
      </c>
      <c r="E144">
        <v>-1.9279500786924472E-2</v>
      </c>
      <c r="F144" s="18">
        <f t="shared" si="6"/>
        <v>-1.7645549129546301E-2</v>
      </c>
      <c r="G144" s="18">
        <f t="shared" si="7"/>
        <v>0.2654662813254941</v>
      </c>
      <c r="I144" s="6" t="s">
        <v>287</v>
      </c>
      <c r="J144" s="20">
        <v>-1.7645549129546301E-2</v>
      </c>
      <c r="L144" s="2" t="str">
        <f>_xlfn.XLOOKUP(I144,Sheet!$B$2:$B$900,Sheet!$A$2:$A$900)</f>
        <v>EQT</v>
      </c>
      <c r="M144" s="17">
        <f t="shared" si="8"/>
        <v>-1.7645549129546301E-2</v>
      </c>
      <c r="P144" s="7"/>
      <c r="R144" s="6" t="s">
        <v>286</v>
      </c>
      <c r="S144" s="20">
        <v>0.2654662813254941</v>
      </c>
      <c r="V144" s="12"/>
    </row>
    <row r="145" spans="1:22">
      <c r="A145" s="1" t="s">
        <v>288</v>
      </c>
      <c r="B145">
        <v>0.17801082099777199</v>
      </c>
      <c r="C145">
        <v>-0.23855746893780971</v>
      </c>
      <c r="D145">
        <v>0.72860331061788131</v>
      </c>
      <c r="E145">
        <v>-0.4165682899355817</v>
      </c>
      <c r="F145" s="18">
        <f t="shared" si="6"/>
        <v>-1.9871554260950001E-2</v>
      </c>
      <c r="G145" s="18">
        <f t="shared" si="7"/>
        <v>-3.11841830683053E-2</v>
      </c>
      <c r="I145" s="6" t="s">
        <v>289</v>
      </c>
      <c r="J145" s="20">
        <v>-1.9871554260950001E-2</v>
      </c>
      <c r="L145" s="2" t="str">
        <f>_xlfn.XLOOKUP(I145,Sheet!$B$2:$B$900,Sheet!$A$2:$A$900)</f>
        <v>ES</v>
      </c>
      <c r="M145" s="17">
        <f t="shared" si="8"/>
        <v>-1.9871554260950001E-2</v>
      </c>
      <c r="P145" s="7"/>
      <c r="R145" s="6" t="s">
        <v>288</v>
      </c>
      <c r="S145" s="20">
        <v>-3.11841830683053E-2</v>
      </c>
      <c r="V145" s="12"/>
    </row>
    <row r="146" spans="1:22">
      <c r="A146" s="1" t="s">
        <v>290</v>
      </c>
      <c r="B146">
        <v>0.24113047533569709</v>
      </c>
      <c r="C146">
        <v>0.23138749897273389</v>
      </c>
      <c r="D146">
        <v>1.0891353739981109</v>
      </c>
      <c r="E146">
        <v>-9.7429763629632293E-3</v>
      </c>
      <c r="F146" s="18">
        <f t="shared" si="6"/>
        <v>-2.0015474631352101E-2</v>
      </c>
      <c r="G146" s="18">
        <f t="shared" si="7"/>
        <v>-0.11480471303138939</v>
      </c>
      <c r="I146" s="6" t="s">
        <v>291</v>
      </c>
      <c r="J146" s="20">
        <v>-2.0015474631352101E-2</v>
      </c>
      <c r="L146" s="2" t="str">
        <f>_xlfn.XLOOKUP(I146,Sheet!$B$2:$B$900,Sheet!$A$2:$A$900)</f>
        <v>ESS</v>
      </c>
      <c r="M146" s="17">
        <f t="shared" si="8"/>
        <v>-2.0015474631352101E-2</v>
      </c>
      <c r="P146" s="7"/>
      <c r="R146" s="6" t="s">
        <v>290</v>
      </c>
      <c r="S146" s="20">
        <v>-0.11480471303138939</v>
      </c>
      <c r="V146" s="12"/>
    </row>
    <row r="147" spans="1:22">
      <c r="A147" s="1" t="s">
        <v>292</v>
      </c>
      <c r="B147">
        <v>0.24651782286041399</v>
      </c>
      <c r="C147">
        <v>0.48103536918071749</v>
      </c>
      <c r="D147">
        <v>1.1199072712717231</v>
      </c>
      <c r="E147">
        <v>0.2345175463203035</v>
      </c>
      <c r="F147" s="18">
        <f t="shared" si="6"/>
        <v>-1.9374236074467401E-2</v>
      </c>
      <c r="G147" s="18">
        <f t="shared" si="7"/>
        <v>-5.2870673822366003E-3</v>
      </c>
      <c r="I147" s="6" t="s">
        <v>293</v>
      </c>
      <c r="J147" s="20">
        <v>-1.9374236074467401E-2</v>
      </c>
      <c r="L147" s="2" t="str">
        <f>_xlfn.XLOOKUP(I147,Sheet!$B$2:$B$900,Sheet!$A$2:$A$900)</f>
        <v>ETN</v>
      </c>
      <c r="M147" s="17">
        <f t="shared" si="8"/>
        <v>-1.9374236074467401E-2</v>
      </c>
      <c r="P147" s="7"/>
      <c r="R147" s="6" t="s">
        <v>292</v>
      </c>
      <c r="S147" s="20">
        <v>-5.2870673822366003E-3</v>
      </c>
      <c r="V147" s="12"/>
    </row>
    <row r="148" spans="1:22">
      <c r="A148" s="1" t="s">
        <v>294</v>
      </c>
      <c r="B148">
        <v>0.16574478897746739</v>
      </c>
      <c r="C148">
        <v>-4.0560892251777843E-2</v>
      </c>
      <c r="D148">
        <v>0.65854117418581837</v>
      </c>
      <c r="E148">
        <v>-0.20630568122924531</v>
      </c>
      <c r="F148" s="18">
        <f t="shared" si="6"/>
        <v>-1.9551712626764899E-2</v>
      </c>
      <c r="G148" s="18">
        <f t="shared" si="7"/>
        <v>5.2872295147699103E-2</v>
      </c>
      <c r="I148" s="6" t="s">
        <v>295</v>
      </c>
      <c r="J148" s="20">
        <v>-1.9551712626764899E-2</v>
      </c>
      <c r="L148" s="2" t="str">
        <f>_xlfn.XLOOKUP(I148,Sheet!$B$2:$B$900,Sheet!$A$2:$A$900)</f>
        <v>ETR</v>
      </c>
      <c r="M148" s="17">
        <f t="shared" si="8"/>
        <v>-1.9551712626764899E-2</v>
      </c>
      <c r="P148" s="7"/>
      <c r="R148" s="6" t="s">
        <v>294</v>
      </c>
      <c r="S148" s="20">
        <v>5.2872295147699103E-2</v>
      </c>
      <c r="V148" s="12"/>
    </row>
    <row r="149" spans="1:22">
      <c r="A149" s="1" t="s">
        <v>296</v>
      </c>
      <c r="B149">
        <v>0.15436885304377279</v>
      </c>
      <c r="C149">
        <v>-0.1206766808808877</v>
      </c>
      <c r="D149">
        <v>0.59356316221670125</v>
      </c>
      <c r="E149">
        <v>-0.27504553392466052</v>
      </c>
      <c r="F149" s="18">
        <f t="shared" si="6"/>
        <v>-1.95261553969024E-2</v>
      </c>
      <c r="G149" s="18">
        <f t="shared" si="7"/>
        <v>2.21354196517679E-2</v>
      </c>
      <c r="I149" s="6" t="s">
        <v>297</v>
      </c>
      <c r="J149" s="20">
        <v>-1.95261553969024E-2</v>
      </c>
      <c r="L149" s="2" t="str">
        <f>_xlfn.XLOOKUP(I149,Sheet!$B$2:$B$900,Sheet!$A$2:$A$900)</f>
        <v>EVRG</v>
      </c>
      <c r="M149" s="17">
        <f t="shared" si="8"/>
        <v>-1.95261553969024E-2</v>
      </c>
      <c r="P149" s="7"/>
      <c r="R149" s="6" t="s">
        <v>296</v>
      </c>
      <c r="S149" s="20">
        <v>2.21354196517679E-2</v>
      </c>
      <c r="V149" s="12"/>
    </row>
    <row r="150" spans="1:22">
      <c r="A150" s="1" t="s">
        <v>298</v>
      </c>
      <c r="B150">
        <v>0.236055779775101</v>
      </c>
      <c r="C150">
        <v>6.0722073478544643E-2</v>
      </c>
      <c r="D150">
        <v>1.060149308078087</v>
      </c>
      <c r="E150">
        <v>-0.1753337062965564</v>
      </c>
      <c r="F150" s="18">
        <f t="shared" si="6"/>
        <v>-2.0276872710086099E-2</v>
      </c>
      <c r="G150" s="18">
        <f t="shared" si="7"/>
        <v>-9.6125329811702298E-2</v>
      </c>
      <c r="I150" s="6" t="s">
        <v>299</v>
      </c>
      <c r="J150" s="20">
        <v>-2.0276872710086099E-2</v>
      </c>
      <c r="L150" s="2" t="str">
        <f>_xlfn.XLOOKUP(I150,Sheet!$B$2:$B$900,Sheet!$A$2:$A$900)</f>
        <v>EW</v>
      </c>
      <c r="M150" s="17">
        <f t="shared" si="8"/>
        <v>-2.0276872710086099E-2</v>
      </c>
      <c r="P150" s="7"/>
      <c r="R150" s="6" t="s">
        <v>298</v>
      </c>
      <c r="S150" s="20">
        <v>-9.6125329811702298E-2</v>
      </c>
      <c r="V150" s="12"/>
    </row>
    <row r="151" spans="1:22">
      <c r="A151" s="1" t="s">
        <v>300</v>
      </c>
      <c r="B151">
        <v>0.1441867326470542</v>
      </c>
      <c r="C151">
        <v>-0.1268786269037977</v>
      </c>
      <c r="D151">
        <v>0.53540408459309052</v>
      </c>
      <c r="E151">
        <v>-0.27106535955085193</v>
      </c>
      <c r="F151" s="18">
        <f t="shared" si="6"/>
        <v>-1.9087959987021001E-2</v>
      </c>
      <c r="G151" s="18">
        <f t="shared" si="7"/>
        <v>0.12673009727263521</v>
      </c>
      <c r="I151" s="6" t="s">
        <v>301</v>
      </c>
      <c r="J151" s="20">
        <v>-1.9087959987021001E-2</v>
      </c>
      <c r="L151" s="2" t="str">
        <f>_xlfn.XLOOKUP(I151,Sheet!$B$2:$B$900,Sheet!$A$2:$A$900)</f>
        <v>EXC</v>
      </c>
      <c r="M151" s="17">
        <f t="shared" si="8"/>
        <v>-1.9087959987021001E-2</v>
      </c>
      <c r="P151" s="7"/>
      <c r="R151" s="6" t="s">
        <v>300</v>
      </c>
      <c r="S151" s="20">
        <v>0.12673009727263521</v>
      </c>
      <c r="V151" s="12"/>
    </row>
    <row r="152" spans="1:22">
      <c r="A152" s="1" t="s">
        <v>302</v>
      </c>
      <c r="B152">
        <v>0.22811330378572581</v>
      </c>
      <c r="C152">
        <v>0.23955447894322129</v>
      </c>
      <c r="D152">
        <v>1.0147828166605819</v>
      </c>
      <c r="E152">
        <v>1.1441175157495509E-2</v>
      </c>
      <c r="F152" s="18">
        <f t="shared" si="6"/>
        <v>-1.9700977836115199E-2</v>
      </c>
      <c r="G152" s="18">
        <f t="shared" si="7"/>
        <v>-9.7293946611099205E-2</v>
      </c>
      <c r="I152" s="6" t="s">
        <v>303</v>
      </c>
      <c r="J152" s="20">
        <v>-1.9700977836115199E-2</v>
      </c>
      <c r="L152" s="2" t="str">
        <f>_xlfn.XLOOKUP(I152,Sheet!$B$2:$B$900,Sheet!$A$2:$A$900)</f>
        <v>EXPD</v>
      </c>
      <c r="M152" s="17">
        <f t="shared" si="8"/>
        <v>-1.9700977836115199E-2</v>
      </c>
      <c r="P152" s="7"/>
      <c r="R152" s="6" t="s">
        <v>302</v>
      </c>
      <c r="S152" s="20">
        <v>-9.7293946611099205E-2</v>
      </c>
      <c r="V152" s="12"/>
    </row>
    <row r="153" spans="1:22">
      <c r="A153" s="1" t="s">
        <v>304</v>
      </c>
      <c r="B153">
        <v>0.32009526147674072</v>
      </c>
      <c r="C153">
        <v>0.63914211781202357</v>
      </c>
      <c r="D153">
        <v>1.540172972039952</v>
      </c>
      <c r="E153">
        <v>0.31904685633528279</v>
      </c>
      <c r="F153" s="18">
        <f t="shared" si="6"/>
        <v>-2.0582213690032099E-2</v>
      </c>
      <c r="G153" s="18">
        <f t="shared" si="7"/>
        <v>-0.4770237068752311</v>
      </c>
      <c r="I153" s="6" t="s">
        <v>305</v>
      </c>
      <c r="J153" s="20">
        <v>-2.0582213690032099E-2</v>
      </c>
      <c r="L153" s="2" t="str">
        <f>_xlfn.XLOOKUP(I153,Sheet!$B$2:$B$900,Sheet!$A$2:$A$900)</f>
        <v>EXPE</v>
      </c>
      <c r="M153" s="17">
        <f t="shared" si="8"/>
        <v>-2.0582213690032099E-2</v>
      </c>
      <c r="P153" s="7"/>
      <c r="R153" s="6" t="s">
        <v>304</v>
      </c>
      <c r="S153" s="20">
        <v>-0.4770237068752311</v>
      </c>
      <c r="V153" s="12"/>
    </row>
    <row r="154" spans="1:22">
      <c r="A154" s="1" t="s">
        <v>306</v>
      </c>
      <c r="B154">
        <v>0.23725312899443521</v>
      </c>
      <c r="C154">
        <v>0.18041973259483601</v>
      </c>
      <c r="D154">
        <v>1.0669884264028191</v>
      </c>
      <c r="E154">
        <v>-5.683339639959914E-2</v>
      </c>
      <c r="F154" s="18">
        <f t="shared" si="6"/>
        <v>-1.9267744554374001E-2</v>
      </c>
      <c r="G154" s="18">
        <f t="shared" si="7"/>
        <v>8.4798617847167398E-2</v>
      </c>
      <c r="I154" s="6" t="s">
        <v>307</v>
      </c>
      <c r="J154" s="20">
        <v>-1.9267744554374001E-2</v>
      </c>
      <c r="L154" s="2" t="str">
        <f>_xlfn.XLOOKUP(I154,Sheet!$B$2:$B$900,Sheet!$A$2:$A$900)</f>
        <v>EXR</v>
      </c>
      <c r="M154" s="17">
        <f t="shared" si="8"/>
        <v>-1.9267744554374001E-2</v>
      </c>
      <c r="P154" s="7"/>
      <c r="R154" s="6" t="s">
        <v>306</v>
      </c>
      <c r="S154" s="20">
        <v>8.4798617847167398E-2</v>
      </c>
      <c r="V154" s="12"/>
    </row>
    <row r="155" spans="1:22">
      <c r="A155" s="1" t="s">
        <v>308</v>
      </c>
      <c r="B155">
        <v>0.29623886794988291</v>
      </c>
      <c r="C155">
        <v>0.20894219468653641</v>
      </c>
      <c r="D155">
        <v>1.40390804991282</v>
      </c>
      <c r="E155">
        <v>-8.7296673263346447E-2</v>
      </c>
      <c r="F155" s="18">
        <f t="shared" si="6"/>
        <v>-1.9098605125856798E-2</v>
      </c>
      <c r="G155" s="18">
        <f t="shared" si="7"/>
        <v>6.2995327568203998E-3</v>
      </c>
      <c r="I155" s="6" t="s">
        <v>309</v>
      </c>
      <c r="J155" s="20">
        <v>-1.9098605125856798E-2</v>
      </c>
      <c r="L155" s="2" t="str">
        <f>_xlfn.XLOOKUP(I155,Sheet!$B$2:$B$900,Sheet!$A$2:$A$900)</f>
        <v>F</v>
      </c>
      <c r="M155" s="17">
        <f t="shared" si="8"/>
        <v>-1.9098605125856798E-2</v>
      </c>
      <c r="P155" s="7"/>
      <c r="R155" s="6" t="s">
        <v>308</v>
      </c>
      <c r="S155" s="20">
        <v>6.2995327568203998E-3</v>
      </c>
      <c r="V155" s="12"/>
    </row>
    <row r="156" spans="1:22">
      <c r="A156" s="1" t="s">
        <v>310</v>
      </c>
      <c r="B156">
        <v>0.20779288725448061</v>
      </c>
      <c r="C156">
        <v>0.36807205697816658</v>
      </c>
      <c r="D156">
        <v>0.89871498045962117</v>
      </c>
      <c r="E156">
        <v>0.160279169723686</v>
      </c>
      <c r="F156" s="18">
        <f t="shared" si="6"/>
        <v>-1.9930873858334801E-2</v>
      </c>
      <c r="G156" s="18">
        <f t="shared" si="7"/>
        <v>-3.5006278169441102E-2</v>
      </c>
      <c r="I156" s="6" t="s">
        <v>311</v>
      </c>
      <c r="J156" s="20">
        <v>-1.9930873858334801E-2</v>
      </c>
      <c r="L156" s="2" t="str">
        <f>_xlfn.XLOOKUP(I156,Sheet!$B$2:$B$900,Sheet!$A$2:$A$900)</f>
        <v>FAST</v>
      </c>
      <c r="M156" s="17">
        <f t="shared" si="8"/>
        <v>-1.9930873858334801E-2</v>
      </c>
      <c r="P156" s="7"/>
      <c r="R156" s="6" t="s">
        <v>310</v>
      </c>
      <c r="S156" s="20">
        <v>-3.5006278169441102E-2</v>
      </c>
      <c r="V156" s="12"/>
    </row>
    <row r="157" spans="1:22">
      <c r="A157" s="1" t="s">
        <v>312</v>
      </c>
      <c r="B157">
        <v>0.30472187966851211</v>
      </c>
      <c r="C157">
        <v>0.1898323018103365</v>
      </c>
      <c r="D157">
        <v>1.452362018025863</v>
      </c>
      <c r="E157">
        <v>-0.11488957785817561</v>
      </c>
      <c r="F157" s="18">
        <f t="shared" si="6"/>
        <v>-1.8961417462319899E-2</v>
      </c>
      <c r="G157" s="18">
        <f t="shared" si="7"/>
        <v>-4.9395296666786603E-2</v>
      </c>
      <c r="I157" s="6" t="s">
        <v>313</v>
      </c>
      <c r="J157" s="20">
        <v>-1.8961417462319899E-2</v>
      </c>
      <c r="L157" s="2" t="str">
        <f>_xlfn.XLOOKUP(I157,Sheet!$B$2:$B$900,Sheet!$A$2:$A$900)</f>
        <v>FCX</v>
      </c>
      <c r="M157" s="17">
        <f t="shared" si="8"/>
        <v>-1.8961417462319899E-2</v>
      </c>
      <c r="P157" s="7"/>
      <c r="R157" s="6" t="s">
        <v>312</v>
      </c>
      <c r="S157" s="20">
        <v>-4.9395296666786603E-2</v>
      </c>
      <c r="V157" s="12"/>
    </row>
    <row r="158" spans="1:22">
      <c r="A158" s="1" t="s">
        <v>314</v>
      </c>
      <c r="B158">
        <v>0.2004230926376846</v>
      </c>
      <c r="C158">
        <v>0.20285784560385611</v>
      </c>
      <c r="D158">
        <v>0.85661957788252718</v>
      </c>
      <c r="E158">
        <v>2.4347529661715439E-3</v>
      </c>
      <c r="F158" s="18">
        <f t="shared" si="6"/>
        <v>-1.9566182556642501E-2</v>
      </c>
      <c r="G158" s="18">
        <f t="shared" si="7"/>
        <v>0.10097606552521669</v>
      </c>
      <c r="I158" s="6" t="s">
        <v>315</v>
      </c>
      <c r="J158" s="20">
        <v>-1.9566182556642501E-2</v>
      </c>
      <c r="L158" s="2" t="str">
        <f>_xlfn.XLOOKUP(I158,Sheet!$B$2:$B$900,Sheet!$A$2:$A$900)</f>
        <v>FDS</v>
      </c>
      <c r="M158" s="17">
        <f t="shared" si="8"/>
        <v>-1.9566182556642501E-2</v>
      </c>
      <c r="P158" s="7"/>
      <c r="R158" s="6" t="s">
        <v>314</v>
      </c>
      <c r="S158" s="20">
        <v>0.10097606552521669</v>
      </c>
      <c r="V158" s="12"/>
    </row>
    <row r="159" spans="1:22">
      <c r="A159" s="1" t="s">
        <v>316</v>
      </c>
      <c r="B159">
        <v>0.23664004306779579</v>
      </c>
      <c r="C159">
        <v>0.43767428743692038</v>
      </c>
      <c r="D159">
        <v>1.0634865514879579</v>
      </c>
      <c r="E159">
        <v>0.20103424436912459</v>
      </c>
      <c r="F159" s="18">
        <f t="shared" si="6"/>
        <v>-2.05820481521445E-2</v>
      </c>
      <c r="G159" s="18">
        <f t="shared" si="7"/>
        <v>-0.43455494988175802</v>
      </c>
      <c r="I159" s="6" t="s">
        <v>317</v>
      </c>
      <c r="J159" s="20">
        <v>-2.05820481521445E-2</v>
      </c>
      <c r="L159" s="2" t="str">
        <f>_xlfn.XLOOKUP(I159,Sheet!$B$2:$B$900,Sheet!$A$2:$A$900)</f>
        <v>FDX</v>
      </c>
      <c r="M159" s="17">
        <f t="shared" si="8"/>
        <v>-2.05820481521445E-2</v>
      </c>
      <c r="P159" s="7"/>
      <c r="R159" s="6" t="s">
        <v>316</v>
      </c>
      <c r="S159" s="20">
        <v>-0.43455494988175802</v>
      </c>
      <c r="V159" s="12"/>
    </row>
    <row r="160" spans="1:22">
      <c r="A160" s="1" t="s">
        <v>318</v>
      </c>
      <c r="B160">
        <v>0.14698187863668671</v>
      </c>
      <c r="C160">
        <v>-7.2928705914678593E-2</v>
      </c>
      <c r="D160">
        <v>0.55136963069218692</v>
      </c>
      <c r="E160">
        <v>-0.21991058455136531</v>
      </c>
      <c r="F160" s="18">
        <f t="shared" si="6"/>
        <v>-1.9121089121829801E-2</v>
      </c>
      <c r="G160" s="18">
        <f t="shared" si="7"/>
        <v>5.8536864657316903E-2</v>
      </c>
      <c r="I160" s="6" t="s">
        <v>319</v>
      </c>
      <c r="J160" s="20">
        <v>-1.9121089121829801E-2</v>
      </c>
      <c r="L160" s="2" t="str">
        <f>_xlfn.XLOOKUP(I160,Sheet!$B$2:$B$900,Sheet!$A$2:$A$900)</f>
        <v>FE</v>
      </c>
      <c r="M160" s="17">
        <f t="shared" si="8"/>
        <v>-1.9121089121829801E-2</v>
      </c>
      <c r="P160" s="7"/>
      <c r="R160" s="6" t="s">
        <v>318</v>
      </c>
      <c r="S160" s="20">
        <v>5.8536864657316903E-2</v>
      </c>
      <c r="V160" s="12"/>
    </row>
    <row r="161" spans="1:22">
      <c r="A161" s="1" t="s">
        <v>320</v>
      </c>
      <c r="B161">
        <v>0.2278830685496116</v>
      </c>
      <c r="C161">
        <v>0.24349058978941271</v>
      </c>
      <c r="D161">
        <v>1.013467739992153</v>
      </c>
      <c r="E161">
        <v>1.5607521239801161E-2</v>
      </c>
      <c r="F161" s="18">
        <f t="shared" si="6"/>
        <v>-2.0363198260059098E-2</v>
      </c>
      <c r="G161" s="18">
        <f t="shared" si="7"/>
        <v>-0.2623417458814552</v>
      </c>
      <c r="I161" s="6" t="s">
        <v>321</v>
      </c>
      <c r="J161" s="20">
        <v>-2.0363198260059098E-2</v>
      </c>
      <c r="L161" s="2" t="str">
        <f>_xlfn.XLOOKUP(I161,Sheet!$B$2:$B$900,Sheet!$A$2:$A$900)</f>
        <v>FFIV</v>
      </c>
      <c r="M161" s="17">
        <f t="shared" si="8"/>
        <v>-2.0363198260059098E-2</v>
      </c>
      <c r="P161" s="7"/>
      <c r="R161" s="6" t="s">
        <v>320</v>
      </c>
      <c r="S161" s="20">
        <v>-0.2623417458814552</v>
      </c>
      <c r="V161" s="12"/>
    </row>
    <row r="162" spans="1:22">
      <c r="A162" s="1" t="s">
        <v>322</v>
      </c>
      <c r="B162">
        <v>0.20464818181777661</v>
      </c>
      <c r="C162">
        <v>0.2958268229619091</v>
      </c>
      <c r="D162">
        <v>0.88075279179255328</v>
      </c>
      <c r="E162">
        <v>9.1178641144132516E-2</v>
      </c>
      <c r="F162" s="18">
        <f t="shared" si="6"/>
        <v>-2.0184149721558499E-2</v>
      </c>
      <c r="G162" s="18">
        <f t="shared" si="7"/>
        <v>-0.17111190975364471</v>
      </c>
      <c r="I162" s="6" t="s">
        <v>323</v>
      </c>
      <c r="J162" s="20">
        <v>-2.0184149721558499E-2</v>
      </c>
      <c r="L162" s="2" t="str">
        <f>_xlfn.XLOOKUP(I162,Sheet!$B$2:$B$900,Sheet!$A$2:$A$900)</f>
        <v>FI</v>
      </c>
      <c r="M162" s="17">
        <f t="shared" si="8"/>
        <v>-2.0184149721558499E-2</v>
      </c>
      <c r="P162" s="7"/>
      <c r="R162" s="6" t="s">
        <v>322</v>
      </c>
      <c r="S162" s="20">
        <v>-0.17111190975364471</v>
      </c>
      <c r="V162" s="12"/>
    </row>
    <row r="163" spans="1:22">
      <c r="A163" s="1" t="s">
        <v>324</v>
      </c>
      <c r="B163">
        <v>0.22865623169255489</v>
      </c>
      <c r="C163">
        <v>0.69808233806110465</v>
      </c>
      <c r="D163">
        <v>1.0178839571938909</v>
      </c>
      <c r="E163">
        <v>0.46942610636854981</v>
      </c>
      <c r="F163" s="18">
        <f t="shared" si="6"/>
        <v>-1.95230406913873E-2</v>
      </c>
      <c r="G163" s="18">
        <f t="shared" si="7"/>
        <v>-5.5666752019764003E-2</v>
      </c>
      <c r="I163" s="6" t="s">
        <v>325</v>
      </c>
      <c r="J163" s="20">
        <v>-1.95230406913873E-2</v>
      </c>
      <c r="L163" s="2" t="str">
        <f>_xlfn.XLOOKUP(I163,Sheet!$B$2:$B$900,Sheet!$A$2:$A$900)</f>
        <v>FICO</v>
      </c>
      <c r="M163" s="17">
        <f t="shared" si="8"/>
        <v>-1.95230406913873E-2</v>
      </c>
      <c r="P163" s="7"/>
      <c r="R163" s="6" t="s">
        <v>324</v>
      </c>
      <c r="S163" s="20">
        <v>-5.5666752019764003E-2</v>
      </c>
      <c r="V163" s="12"/>
    </row>
    <row r="164" spans="1:22">
      <c r="A164" s="1" t="s">
        <v>326</v>
      </c>
      <c r="B164">
        <v>0.26010507082379891</v>
      </c>
      <c r="C164">
        <v>-2.6288414070844479E-2</v>
      </c>
      <c r="D164">
        <v>1.1975160382283989</v>
      </c>
      <c r="E164">
        <v>-0.28639348489464328</v>
      </c>
      <c r="F164" s="18">
        <f t="shared" si="6"/>
        <v>-2.1230984793643801E-2</v>
      </c>
      <c r="G164" s="18">
        <f t="shared" si="7"/>
        <v>-0.8082364421415531</v>
      </c>
      <c r="I164" s="6" t="s">
        <v>327</v>
      </c>
      <c r="J164" s="20">
        <v>-2.1230984793643801E-2</v>
      </c>
      <c r="L164" s="2" t="str">
        <f>_xlfn.XLOOKUP(I164,Sheet!$B$2:$B$900,Sheet!$A$2:$A$900)</f>
        <v>FIS</v>
      </c>
      <c r="M164" s="17">
        <f t="shared" si="8"/>
        <v>-2.1230984793643801E-2</v>
      </c>
      <c r="P164" s="7"/>
      <c r="R164" s="6" t="s">
        <v>326</v>
      </c>
      <c r="S164" s="20">
        <v>-0.8082364421415531</v>
      </c>
      <c r="V164" s="12"/>
    </row>
    <row r="165" spans="1:22">
      <c r="A165" s="1" t="s">
        <v>328</v>
      </c>
      <c r="B165">
        <v>0.33778792734197521</v>
      </c>
      <c r="C165">
        <v>0.17507567368923099</v>
      </c>
      <c r="D165">
        <v>1.64123140459948</v>
      </c>
      <c r="E165">
        <v>-0.16271225365274411</v>
      </c>
      <c r="F165" s="18">
        <f t="shared" si="6"/>
        <v>-1.9439648520240299E-2</v>
      </c>
      <c r="G165" s="18">
        <f t="shared" si="7"/>
        <v>-5.5136524524489902E-2</v>
      </c>
      <c r="I165" s="6" t="s">
        <v>329</v>
      </c>
      <c r="J165" s="20">
        <v>-1.9439648520240299E-2</v>
      </c>
      <c r="L165" s="2" t="str">
        <f>_xlfn.XLOOKUP(I165,Sheet!$B$2:$B$900,Sheet!$A$2:$A$900)</f>
        <v>FITB</v>
      </c>
      <c r="M165" s="17">
        <f t="shared" si="8"/>
        <v>-1.9439648520240299E-2</v>
      </c>
      <c r="P165" s="7"/>
      <c r="R165" s="6" t="s">
        <v>328</v>
      </c>
      <c r="S165" s="20">
        <v>-5.5136524524489902E-2</v>
      </c>
      <c r="V165" s="12"/>
    </row>
    <row r="166" spans="1:22">
      <c r="A166" s="1" t="s">
        <v>330</v>
      </c>
      <c r="B166">
        <v>0.19325519294095719</v>
      </c>
      <c r="C166">
        <v>-0.59025632278110529</v>
      </c>
      <c r="D166">
        <v>0.81567737541214835</v>
      </c>
      <c r="E166">
        <v>-0.78351151572206246</v>
      </c>
      <c r="F166" s="18">
        <f t="shared" si="6"/>
        <v>-1.96832488671904E-2</v>
      </c>
      <c r="G166" s="18">
        <f t="shared" si="7"/>
        <v>1.8314671158215199E-2</v>
      </c>
      <c r="I166" s="6" t="s">
        <v>331</v>
      </c>
      <c r="J166" s="20">
        <v>-1.96832488671904E-2</v>
      </c>
      <c r="L166" s="2" t="str">
        <f>_xlfn.XLOOKUP(I166,Sheet!$B$2:$B$900,Sheet!$A$2:$A$900)</f>
        <v>FMC</v>
      </c>
      <c r="M166" s="17">
        <f t="shared" si="8"/>
        <v>-1.96832488671904E-2</v>
      </c>
      <c r="P166" s="7"/>
      <c r="R166" s="6" t="s">
        <v>330</v>
      </c>
      <c r="S166" s="20">
        <v>1.8314671158215199E-2</v>
      </c>
      <c r="V166" s="12"/>
    </row>
    <row r="167" spans="1:22">
      <c r="A167" s="1" t="s">
        <v>332</v>
      </c>
      <c r="B167">
        <v>0.2257122615532646</v>
      </c>
      <c r="C167">
        <v>9.2370324386946812E-2</v>
      </c>
      <c r="D167">
        <v>1.001068345004926</v>
      </c>
      <c r="E167">
        <v>-0.13334193716631779</v>
      </c>
      <c r="F167" s="18">
        <f t="shared" si="6"/>
        <v>-1.9420854149341599E-2</v>
      </c>
      <c r="G167" s="18">
        <f t="shared" si="7"/>
        <v>-3.68111792003218E-2</v>
      </c>
      <c r="I167" s="6" t="s">
        <v>333</v>
      </c>
      <c r="J167" s="20">
        <v>-1.9420854149341599E-2</v>
      </c>
      <c r="L167" s="2" t="str">
        <f>_xlfn.XLOOKUP(I167,Sheet!$B$2:$B$900,Sheet!$A$2:$A$900)</f>
        <v>FRT</v>
      </c>
      <c r="M167" s="17">
        <f t="shared" si="8"/>
        <v>-1.9420854149341599E-2</v>
      </c>
      <c r="P167" s="7"/>
      <c r="R167" s="6" t="s">
        <v>332</v>
      </c>
      <c r="S167" s="20">
        <v>-3.68111792003218E-2</v>
      </c>
      <c r="V167" s="12"/>
    </row>
    <row r="168" spans="1:22">
      <c r="A168" s="1" t="s">
        <v>334</v>
      </c>
      <c r="B168">
        <v>0.3237606703379477</v>
      </c>
      <c r="C168">
        <v>0.27821911268772292</v>
      </c>
      <c r="D168">
        <v>1.5611093576036019</v>
      </c>
      <c r="E168">
        <v>-4.5541557650224773E-2</v>
      </c>
      <c r="F168" s="18">
        <f t="shared" si="6"/>
        <v>-1.8901605302952901E-2</v>
      </c>
      <c r="G168" s="18">
        <f t="shared" si="7"/>
        <v>0.12257192200406811</v>
      </c>
      <c r="I168" s="6" t="s">
        <v>335</v>
      </c>
      <c r="J168" s="20">
        <v>-1.8901605302952901E-2</v>
      </c>
      <c r="L168" s="2" t="str">
        <f>_xlfn.XLOOKUP(I168,Sheet!$B$2:$B$900,Sheet!$A$2:$A$900)</f>
        <v>FSLR</v>
      </c>
      <c r="M168" s="17">
        <f t="shared" si="8"/>
        <v>-1.8901605302952901E-2</v>
      </c>
      <c r="P168" s="7"/>
      <c r="R168" s="6" t="s">
        <v>334</v>
      </c>
      <c r="S168" s="20">
        <v>0.12257192200406811</v>
      </c>
      <c r="V168" s="12"/>
    </row>
    <row r="169" spans="1:22">
      <c r="A169" s="1" t="s">
        <v>336</v>
      </c>
      <c r="B169">
        <v>0.13886153158397641</v>
      </c>
      <c r="C169">
        <v>8.4850629041707593E-2</v>
      </c>
      <c r="D169">
        <v>0.50498716062029148</v>
      </c>
      <c r="E169">
        <v>-5.401090254226884E-2</v>
      </c>
      <c r="F169" s="18">
        <f t="shared" si="6"/>
        <v>-1.88506784972351E-2</v>
      </c>
      <c r="G169" s="18">
        <f t="shared" si="7"/>
        <v>0.12775316987661209</v>
      </c>
      <c r="I169" s="6" t="s">
        <v>337</v>
      </c>
      <c r="J169" s="20">
        <v>-1.88506784972351E-2</v>
      </c>
      <c r="L169" s="2" t="str">
        <f>_xlfn.XLOOKUP(I169,Sheet!$B$2:$B$900,Sheet!$A$2:$A$900)</f>
        <v>GD</v>
      </c>
      <c r="M169" s="17">
        <f t="shared" si="8"/>
        <v>-1.88506784972351E-2</v>
      </c>
      <c r="P169" s="7"/>
      <c r="R169" s="6" t="s">
        <v>336</v>
      </c>
      <c r="S169" s="20">
        <v>0.12775316987661209</v>
      </c>
      <c r="V169" s="12"/>
    </row>
    <row r="170" spans="1:22">
      <c r="A170" s="1" t="s">
        <v>338</v>
      </c>
      <c r="B170">
        <v>0.21266002902850439</v>
      </c>
      <c r="C170">
        <v>0.70122300906962265</v>
      </c>
      <c r="D170">
        <v>0.92651552349108968</v>
      </c>
      <c r="E170">
        <v>0.48856298004111831</v>
      </c>
      <c r="F170" s="18">
        <f t="shared" si="6"/>
        <v>-1.9906940936827398E-2</v>
      </c>
      <c r="G170" s="18">
        <f t="shared" si="7"/>
        <v>-0.33781143469569391</v>
      </c>
      <c r="I170" s="6" t="s">
        <v>339</v>
      </c>
      <c r="J170" s="20">
        <v>-1.9906940936827398E-2</v>
      </c>
      <c r="L170" s="2" t="str">
        <f>_xlfn.XLOOKUP(I170,Sheet!$B$2:$B$900,Sheet!$A$2:$A$900)</f>
        <v>GE</v>
      </c>
      <c r="M170" s="17">
        <f t="shared" si="8"/>
        <v>-1.9906940936827398E-2</v>
      </c>
      <c r="P170" s="7"/>
      <c r="R170" s="6" t="s">
        <v>338</v>
      </c>
      <c r="S170" s="20">
        <v>-0.33781143469569391</v>
      </c>
      <c r="V170" s="12"/>
    </row>
    <row r="171" spans="1:22">
      <c r="A171" s="1" t="s">
        <v>340</v>
      </c>
      <c r="B171">
        <v>0.27264475094784463</v>
      </c>
      <c r="C171">
        <v>0.13631348704960999</v>
      </c>
      <c r="D171">
        <v>1.269141220537642</v>
      </c>
      <c r="E171">
        <v>-0.13633126389823461</v>
      </c>
      <c r="F171" s="18">
        <f t="shared" si="6"/>
        <v>-1.97480946782801E-2</v>
      </c>
      <c r="G171" s="18">
        <f t="shared" si="7"/>
        <v>-3.9460466456270001E-2</v>
      </c>
      <c r="I171" s="6" t="s">
        <v>341</v>
      </c>
      <c r="J171" s="20">
        <v>-1.97480946782801E-2</v>
      </c>
      <c r="L171" s="2" t="str">
        <f>_xlfn.XLOOKUP(I171,Sheet!$B$2:$B$900,Sheet!$A$2:$A$900)</f>
        <v>GEN</v>
      </c>
      <c r="M171" s="17">
        <f t="shared" si="8"/>
        <v>-1.97480946782801E-2</v>
      </c>
      <c r="P171" s="7"/>
      <c r="R171" s="6" t="s">
        <v>340</v>
      </c>
      <c r="S171" s="20">
        <v>-3.9460466456270001E-2</v>
      </c>
      <c r="V171" s="12"/>
    </row>
    <row r="172" spans="1:22">
      <c r="A172" s="1" t="s">
        <v>342</v>
      </c>
      <c r="B172">
        <v>0.14548193328481571</v>
      </c>
      <c r="C172">
        <v>1.087757849105309E-4</v>
      </c>
      <c r="D172">
        <v>0.54280211874460171</v>
      </c>
      <c r="E172">
        <v>-0.1453731574999052</v>
      </c>
      <c r="F172" s="18">
        <f t="shared" si="6"/>
        <v>-1.90907404969421E-2</v>
      </c>
      <c r="G172" s="18">
        <f t="shared" si="7"/>
        <v>2.6953963682333899E-2</v>
      </c>
      <c r="I172" s="6" t="s">
        <v>343</v>
      </c>
      <c r="J172" s="20">
        <v>-1.90907404969421E-2</v>
      </c>
      <c r="L172" s="2" t="str">
        <f>_xlfn.XLOOKUP(I172,Sheet!$B$2:$B$900,Sheet!$A$2:$A$900)</f>
        <v>GILD</v>
      </c>
      <c r="M172" s="17">
        <f t="shared" si="8"/>
        <v>-1.90907404969421E-2</v>
      </c>
      <c r="P172" s="7"/>
      <c r="R172" s="6" t="s">
        <v>342</v>
      </c>
      <c r="S172" s="20">
        <v>2.6953963682333899E-2</v>
      </c>
      <c r="V172" s="12"/>
    </row>
    <row r="173" spans="1:22">
      <c r="A173" s="1" t="s">
        <v>344</v>
      </c>
      <c r="B173">
        <v>6.7040946231737272E-2</v>
      </c>
      <c r="C173">
        <v>-0.20620695504524089</v>
      </c>
      <c r="D173">
        <v>9.4756399666002938E-2</v>
      </c>
      <c r="E173">
        <v>-0.27324790127697818</v>
      </c>
      <c r="F173" s="18">
        <f t="shared" si="6"/>
        <v>-1.9122514589432101E-2</v>
      </c>
      <c r="G173" s="18">
        <f t="shared" si="7"/>
        <v>0.12061617327709211</v>
      </c>
      <c r="I173" s="6" t="s">
        <v>345</v>
      </c>
      <c r="J173" s="20">
        <v>-1.9122514589432101E-2</v>
      </c>
      <c r="L173" s="2" t="str">
        <f>_xlfn.XLOOKUP(I173,Sheet!$B$2:$B$900,Sheet!$A$2:$A$900)</f>
        <v>GIS</v>
      </c>
      <c r="M173" s="17">
        <f t="shared" si="8"/>
        <v>-1.9122514589432101E-2</v>
      </c>
      <c r="P173" s="7"/>
      <c r="R173" s="6" t="s">
        <v>344</v>
      </c>
      <c r="S173" s="20">
        <v>0.12061617327709211</v>
      </c>
      <c r="V173" s="12"/>
    </row>
    <row r="174" spans="1:22">
      <c r="A174" s="1" t="s">
        <v>346</v>
      </c>
      <c r="B174">
        <v>0.1562648920609804</v>
      </c>
      <c r="C174">
        <v>3.5112456645130741E-2</v>
      </c>
      <c r="D174">
        <v>0.60439311472980561</v>
      </c>
      <c r="E174">
        <v>-0.1211524354158497</v>
      </c>
      <c r="F174" s="18">
        <f t="shared" si="6"/>
        <v>-1.9431711149375201E-2</v>
      </c>
      <c r="G174" s="18">
        <f t="shared" si="7"/>
        <v>1.89351131344528E-2</v>
      </c>
      <c r="I174" s="6" t="s">
        <v>347</v>
      </c>
      <c r="J174" s="20">
        <v>-1.9431711149375201E-2</v>
      </c>
      <c r="L174" s="2" t="str">
        <f>_xlfn.XLOOKUP(I174,Sheet!$B$2:$B$900,Sheet!$A$2:$A$900)</f>
        <v>GL</v>
      </c>
      <c r="M174" s="17">
        <f t="shared" si="8"/>
        <v>-1.9431711149375201E-2</v>
      </c>
      <c r="P174" s="7"/>
      <c r="R174" s="6" t="s">
        <v>346</v>
      </c>
      <c r="S174" s="20">
        <v>1.89351131344528E-2</v>
      </c>
      <c r="V174" s="12"/>
    </row>
    <row r="175" spans="1:22">
      <c r="A175" s="1" t="s">
        <v>348</v>
      </c>
      <c r="B175">
        <v>0.2092650148469582</v>
      </c>
      <c r="C175">
        <v>1.234869149990059E-2</v>
      </c>
      <c r="D175">
        <v>0.90712360062780906</v>
      </c>
      <c r="E175">
        <v>-0.19691632334705761</v>
      </c>
      <c r="F175" s="18">
        <f t="shared" si="6"/>
        <v>-2.0057877122976998E-2</v>
      </c>
      <c r="G175" s="18">
        <f t="shared" si="7"/>
        <v>-0.1799943584354913</v>
      </c>
      <c r="I175" s="6" t="s">
        <v>349</v>
      </c>
      <c r="J175" s="20">
        <v>-2.0057877122976998E-2</v>
      </c>
      <c r="L175" s="2" t="str">
        <f>_xlfn.XLOOKUP(I175,Sheet!$B$2:$B$900,Sheet!$A$2:$A$900)</f>
        <v>GLW</v>
      </c>
      <c r="M175" s="17">
        <f t="shared" si="8"/>
        <v>-2.0057877122976998E-2</v>
      </c>
      <c r="P175" s="7"/>
      <c r="R175" s="6" t="s">
        <v>348</v>
      </c>
      <c r="S175" s="20">
        <v>-0.1799943584354913</v>
      </c>
      <c r="V175" s="12"/>
    </row>
    <row r="176" spans="1:22">
      <c r="A176" s="1" t="s">
        <v>350</v>
      </c>
      <c r="B176">
        <v>0.29805266354711663</v>
      </c>
      <c r="C176">
        <v>0.50937316426419632</v>
      </c>
      <c r="D176">
        <v>1.414268237655923</v>
      </c>
      <c r="E176">
        <v>0.21132050071707981</v>
      </c>
      <c r="F176" s="18">
        <f t="shared" si="6"/>
        <v>-1.9937998464376501E-2</v>
      </c>
      <c r="G176" s="18">
        <f t="shared" si="7"/>
        <v>-0.11025403046111661</v>
      </c>
      <c r="I176" s="6" t="s">
        <v>351</v>
      </c>
      <c r="J176" s="20">
        <v>-1.9937998464376501E-2</v>
      </c>
      <c r="L176" s="2" t="str">
        <f>_xlfn.XLOOKUP(I176,Sheet!$B$2:$B$900,Sheet!$A$2:$A$900)</f>
        <v>GOOG</v>
      </c>
      <c r="M176" s="17">
        <f t="shared" si="8"/>
        <v>-1.9937998464376501E-2</v>
      </c>
      <c r="P176" s="7"/>
      <c r="R176" s="6" t="s">
        <v>350</v>
      </c>
      <c r="S176" s="20">
        <v>-0.11025403046111661</v>
      </c>
      <c r="V176" s="12"/>
    </row>
    <row r="177" spans="1:22">
      <c r="A177" s="1" t="s">
        <v>352</v>
      </c>
      <c r="B177">
        <v>0.29253362617307538</v>
      </c>
      <c r="C177">
        <v>0.50552563120974747</v>
      </c>
      <c r="D177">
        <v>1.382744143406565</v>
      </c>
      <c r="E177">
        <v>0.21299200503667209</v>
      </c>
      <c r="F177" s="18">
        <f t="shared" si="6"/>
        <v>-1.994656190668E-2</v>
      </c>
      <c r="G177" s="18">
        <f t="shared" si="7"/>
        <v>-0.1043879122010352</v>
      </c>
      <c r="I177" s="6" t="s">
        <v>353</v>
      </c>
      <c r="J177" s="20">
        <v>-1.994656190668E-2</v>
      </c>
      <c r="L177" s="2" t="str">
        <f>_xlfn.XLOOKUP(I177,Sheet!$B$2:$B$900,Sheet!$A$2:$A$900)</f>
        <v>GOOGL</v>
      </c>
      <c r="M177" s="17">
        <f t="shared" si="8"/>
        <v>-1.994656190668E-2</v>
      </c>
      <c r="P177" s="7"/>
      <c r="R177" s="6" t="s">
        <v>352</v>
      </c>
      <c r="S177" s="20">
        <v>-0.1043879122010352</v>
      </c>
      <c r="V177" s="12"/>
    </row>
    <row r="178" spans="1:22">
      <c r="A178" s="1" t="s">
        <v>354</v>
      </c>
      <c r="B178">
        <v>0.2058761158136711</v>
      </c>
      <c r="C178">
        <v>-0.16864964033645971</v>
      </c>
      <c r="D178">
        <v>0.88776660677424557</v>
      </c>
      <c r="E178">
        <v>-0.37452575615013078</v>
      </c>
      <c r="F178" s="18">
        <f t="shared" si="6"/>
        <v>-1.87696668668066E-2</v>
      </c>
      <c r="G178" s="18">
        <f t="shared" si="7"/>
        <v>0.1375924564635132</v>
      </c>
      <c r="I178" s="6" t="s">
        <v>355</v>
      </c>
      <c r="J178" s="20">
        <v>-1.87696668668066E-2</v>
      </c>
      <c r="L178" s="2" t="str">
        <f>_xlfn.XLOOKUP(I178,Sheet!$B$2:$B$900,Sheet!$A$2:$A$900)</f>
        <v>GPC</v>
      </c>
      <c r="M178" s="17">
        <f t="shared" si="8"/>
        <v>-1.87696668668066E-2</v>
      </c>
      <c r="P178" s="7"/>
      <c r="R178" s="6" t="s">
        <v>354</v>
      </c>
      <c r="S178" s="20">
        <v>0.1375924564635132</v>
      </c>
      <c r="V178" s="12"/>
    </row>
    <row r="179" spans="1:22">
      <c r="A179" s="1" t="s">
        <v>356</v>
      </c>
      <c r="B179">
        <v>0.29007454343873013</v>
      </c>
      <c r="C179">
        <v>0.30260617367049741</v>
      </c>
      <c r="D179">
        <v>1.368698151210699</v>
      </c>
      <c r="E179">
        <v>1.253163023176729E-2</v>
      </c>
      <c r="F179" s="18">
        <f t="shared" si="6"/>
        <v>-2.1348481712030298E-2</v>
      </c>
      <c r="G179" s="18">
        <f t="shared" si="7"/>
        <v>-0.95453342886219561</v>
      </c>
      <c r="I179" s="6" t="s">
        <v>357</v>
      </c>
      <c r="J179" s="20">
        <v>-2.1348481712030298E-2</v>
      </c>
      <c r="L179" s="2" t="str">
        <f>_xlfn.XLOOKUP(I179,Sheet!$B$2:$B$900,Sheet!$A$2:$A$900)</f>
        <v>GPN</v>
      </c>
      <c r="M179" s="17">
        <f t="shared" si="8"/>
        <v>-2.1348481712030298E-2</v>
      </c>
      <c r="P179" s="7"/>
      <c r="R179" s="6" t="s">
        <v>356</v>
      </c>
      <c r="S179" s="20">
        <v>-0.95453342886219561</v>
      </c>
      <c r="V179" s="12"/>
    </row>
    <row r="180" spans="1:22">
      <c r="A180" s="1" t="s">
        <v>358</v>
      </c>
      <c r="B180">
        <v>0.21362900518648159</v>
      </c>
      <c r="C180">
        <v>0.37951325903343958</v>
      </c>
      <c r="D180">
        <v>0.93205020167122454</v>
      </c>
      <c r="E180">
        <v>0.16588425384695801</v>
      </c>
      <c r="F180" s="18">
        <f t="shared" si="6"/>
        <v>-2.0406928022154901E-2</v>
      </c>
      <c r="G180" s="18">
        <f t="shared" si="7"/>
        <v>-0.44319270790710658</v>
      </c>
      <c r="I180" s="6" t="s">
        <v>359</v>
      </c>
      <c r="J180" s="20">
        <v>-2.0406928022154901E-2</v>
      </c>
      <c r="L180" s="2" t="str">
        <f>_xlfn.XLOOKUP(I180,Sheet!$B$2:$B$900,Sheet!$A$2:$A$900)</f>
        <v>GRMN</v>
      </c>
      <c r="M180" s="17">
        <f t="shared" si="8"/>
        <v>-2.0406928022154901E-2</v>
      </c>
      <c r="P180" s="7"/>
      <c r="R180" s="6" t="s">
        <v>358</v>
      </c>
      <c r="S180" s="20">
        <v>-0.44319270790710658</v>
      </c>
      <c r="V180" s="12"/>
    </row>
    <row r="181" spans="1:22">
      <c r="A181" s="1" t="s">
        <v>360</v>
      </c>
      <c r="B181">
        <v>0.23568317797232241</v>
      </c>
      <c r="C181">
        <v>0.17637109499089251</v>
      </c>
      <c r="D181">
        <v>1.058021050276551</v>
      </c>
      <c r="E181">
        <v>-5.931208298142987E-2</v>
      </c>
      <c r="F181" s="18">
        <f t="shared" si="6"/>
        <v>-1.9390672844462602E-2</v>
      </c>
      <c r="G181" s="18">
        <f t="shared" si="7"/>
        <v>-5.4484020341321403E-2</v>
      </c>
      <c r="I181" s="6" t="s">
        <v>361</v>
      </c>
      <c r="J181" s="20">
        <v>-1.9390672844462602E-2</v>
      </c>
      <c r="L181" s="2" t="str">
        <f>_xlfn.XLOOKUP(I181,Sheet!$B$2:$B$900,Sheet!$A$2:$A$900)</f>
        <v>GS</v>
      </c>
      <c r="M181" s="17">
        <f t="shared" si="8"/>
        <v>-1.9390672844462602E-2</v>
      </c>
      <c r="P181" s="7"/>
      <c r="R181" s="6" t="s">
        <v>360</v>
      </c>
      <c r="S181" s="20">
        <v>-5.4484020341321403E-2</v>
      </c>
      <c r="V181" s="12"/>
    </row>
    <row r="182" spans="1:22">
      <c r="A182" s="1" t="s">
        <v>362</v>
      </c>
      <c r="B182">
        <v>0.23209775244261691</v>
      </c>
      <c r="C182">
        <v>0.44159205544406999</v>
      </c>
      <c r="D182">
        <v>1.0375415201225939</v>
      </c>
      <c r="E182">
        <v>0.20949430300145311</v>
      </c>
      <c r="F182" s="18">
        <f t="shared" si="6"/>
        <v>-1.92389614348914E-2</v>
      </c>
      <c r="G182" s="18">
        <f t="shared" si="7"/>
        <v>0.129579225883278</v>
      </c>
      <c r="I182" s="6" t="s">
        <v>363</v>
      </c>
      <c r="J182" s="20">
        <v>-1.92389614348914E-2</v>
      </c>
      <c r="L182" s="2" t="str">
        <f>_xlfn.XLOOKUP(I182,Sheet!$B$2:$B$900,Sheet!$A$2:$A$900)</f>
        <v>GWW</v>
      </c>
      <c r="M182" s="17">
        <f t="shared" si="8"/>
        <v>-1.92389614348914E-2</v>
      </c>
      <c r="P182" s="7"/>
      <c r="R182" s="6" t="s">
        <v>362</v>
      </c>
      <c r="S182" s="20">
        <v>0.129579225883278</v>
      </c>
      <c r="V182" s="12"/>
    </row>
    <row r="183" spans="1:22">
      <c r="A183" s="1" t="s">
        <v>364</v>
      </c>
      <c r="B183">
        <v>0.22187234794266009</v>
      </c>
      <c r="C183">
        <v>-1.9052007596660481E-3</v>
      </c>
      <c r="D183">
        <v>0.97913520877732019</v>
      </c>
      <c r="E183">
        <v>-0.22377754870232611</v>
      </c>
      <c r="F183" s="18">
        <f t="shared" si="6"/>
        <v>-1.8173918424249501E-2</v>
      </c>
      <c r="G183" s="18">
        <f t="shared" si="7"/>
        <v>0.17685833284184199</v>
      </c>
      <c r="I183" s="6" t="s">
        <v>365</v>
      </c>
      <c r="J183" s="20">
        <v>-1.8173918424249501E-2</v>
      </c>
      <c r="L183" s="2" t="str">
        <f>_xlfn.XLOOKUP(I183,Sheet!$B$2:$B$900,Sheet!$A$2:$A$900)</f>
        <v>HAL</v>
      </c>
      <c r="M183" s="17">
        <f t="shared" si="8"/>
        <v>-1.8173918424249501E-2</v>
      </c>
      <c r="P183" s="7"/>
      <c r="R183" s="6" t="s">
        <v>364</v>
      </c>
      <c r="S183" s="20">
        <v>0.17685833284184199</v>
      </c>
      <c r="V183" s="12"/>
    </row>
    <row r="184" spans="1:22">
      <c r="A184" s="1" t="s">
        <v>366</v>
      </c>
      <c r="B184">
        <v>0.26943884059995171</v>
      </c>
      <c r="C184">
        <v>-6.4064794245367485E-2</v>
      </c>
      <c r="D184">
        <v>1.2508294365955139</v>
      </c>
      <c r="E184">
        <v>-0.3335036348453192</v>
      </c>
      <c r="F184" s="18">
        <f t="shared" si="6"/>
        <v>-2.0641819249630499E-2</v>
      </c>
      <c r="G184" s="18">
        <f t="shared" si="7"/>
        <v>-0.26234888332504142</v>
      </c>
      <c r="I184" s="6" t="s">
        <v>367</v>
      </c>
      <c r="J184" s="20">
        <v>-2.0641819249630499E-2</v>
      </c>
      <c r="L184" s="2" t="str">
        <f>_xlfn.XLOOKUP(I184,Sheet!$B$2:$B$900,Sheet!$A$2:$A$900)</f>
        <v>HAS</v>
      </c>
      <c r="M184" s="17">
        <f t="shared" si="8"/>
        <v>-2.0641819249630499E-2</v>
      </c>
      <c r="P184" s="7"/>
      <c r="R184" s="6" t="s">
        <v>366</v>
      </c>
      <c r="S184" s="20">
        <v>-0.26234888332504142</v>
      </c>
      <c r="V184" s="12"/>
    </row>
    <row r="185" spans="1:22">
      <c r="A185" s="1" t="s">
        <v>368</v>
      </c>
      <c r="B185">
        <v>0.31204357734858201</v>
      </c>
      <c r="C185">
        <v>1.960442179907174E-2</v>
      </c>
      <c r="D185">
        <v>1.494182696540824</v>
      </c>
      <c r="E185">
        <v>-0.29243915554951022</v>
      </c>
      <c r="F185" s="18">
        <f t="shared" si="6"/>
        <v>-1.95377379493024E-2</v>
      </c>
      <c r="G185" s="18">
        <f t="shared" si="7"/>
        <v>-6.6634486430631995E-2</v>
      </c>
      <c r="I185" s="6" t="s">
        <v>369</v>
      </c>
      <c r="J185" s="20">
        <v>-1.95377379493024E-2</v>
      </c>
      <c r="L185" s="2" t="str">
        <f>_xlfn.XLOOKUP(I185,Sheet!$B$2:$B$900,Sheet!$A$2:$A$900)</f>
        <v>HBAN</v>
      </c>
      <c r="M185" s="17">
        <f t="shared" si="8"/>
        <v>-1.95377379493024E-2</v>
      </c>
      <c r="P185" s="7"/>
      <c r="R185" s="6" t="s">
        <v>368</v>
      </c>
      <c r="S185" s="20">
        <v>-6.6634486430631995E-2</v>
      </c>
      <c r="V185" s="12"/>
    </row>
    <row r="186" spans="1:22">
      <c r="A186" s="1" t="s">
        <v>370</v>
      </c>
      <c r="B186">
        <v>0.23084453276986289</v>
      </c>
      <c r="C186">
        <v>0.14305843472017249</v>
      </c>
      <c r="D186">
        <v>1.030383276319994</v>
      </c>
      <c r="E186">
        <v>-8.7786098049690342E-2</v>
      </c>
      <c r="F186" s="18">
        <f t="shared" si="6"/>
        <v>-1.9547661369506499E-2</v>
      </c>
      <c r="G186" s="18">
        <f t="shared" si="7"/>
        <v>-3.6313625198651799E-2</v>
      </c>
      <c r="I186" s="6" t="s">
        <v>371</v>
      </c>
      <c r="J186" s="20">
        <v>-1.9547661369506499E-2</v>
      </c>
      <c r="L186" s="2" t="str">
        <f>_xlfn.XLOOKUP(I186,Sheet!$B$2:$B$900,Sheet!$A$2:$A$900)</f>
        <v>HD</v>
      </c>
      <c r="M186" s="17">
        <f t="shared" si="8"/>
        <v>-1.9547661369506499E-2</v>
      </c>
      <c r="P186" s="7"/>
      <c r="R186" s="6" t="s">
        <v>370</v>
      </c>
      <c r="S186" s="20">
        <v>-3.6313625198651799E-2</v>
      </c>
      <c r="V186" s="12"/>
    </row>
    <row r="187" spans="1:22">
      <c r="A187" s="1" t="s">
        <v>372</v>
      </c>
      <c r="B187">
        <v>0.1852915565546106</v>
      </c>
      <c r="C187">
        <v>8.080324237880554E-2</v>
      </c>
      <c r="D187">
        <v>0.77019001828867473</v>
      </c>
      <c r="E187">
        <v>-0.10448831417580499</v>
      </c>
      <c r="F187" s="18">
        <f t="shared" si="6"/>
        <v>-1.77258182405872E-2</v>
      </c>
      <c r="G187" s="18">
        <f t="shared" si="7"/>
        <v>0.2153481977191756</v>
      </c>
      <c r="I187" s="6" t="s">
        <v>373</v>
      </c>
      <c r="J187" s="20">
        <v>-1.77258182405872E-2</v>
      </c>
      <c r="L187" s="2" t="str">
        <f>_xlfn.XLOOKUP(I187,Sheet!$B$2:$B$900,Sheet!$A$2:$A$900)</f>
        <v>HES</v>
      </c>
      <c r="M187" s="17">
        <f t="shared" si="8"/>
        <v>-1.77258182405872E-2</v>
      </c>
      <c r="P187" s="7"/>
      <c r="R187" s="6" t="s">
        <v>372</v>
      </c>
      <c r="S187" s="20">
        <v>0.2153481977191756</v>
      </c>
      <c r="V187" s="12"/>
    </row>
    <row r="188" spans="1:22">
      <c r="A188" s="1" t="s">
        <v>374</v>
      </c>
      <c r="B188">
        <v>0.1748763605679487</v>
      </c>
      <c r="C188">
        <v>0.10478910932591511</v>
      </c>
      <c r="D188">
        <v>0.71069964022865861</v>
      </c>
      <c r="E188">
        <v>-7.0087251242033549E-2</v>
      </c>
      <c r="F188" s="18">
        <f t="shared" si="6"/>
        <v>-1.8965776797335399E-2</v>
      </c>
      <c r="G188" s="18">
        <f t="shared" si="7"/>
        <v>5.0230884966075598E-2</v>
      </c>
      <c r="I188" s="6" t="s">
        <v>375</v>
      </c>
      <c r="J188" s="20">
        <v>-1.8965776797335399E-2</v>
      </c>
      <c r="L188" s="2" t="str">
        <f>_xlfn.XLOOKUP(I188,Sheet!$B$2:$B$900,Sheet!$A$2:$A$900)</f>
        <v>HIG</v>
      </c>
      <c r="M188" s="17">
        <f t="shared" si="8"/>
        <v>-1.8965776797335399E-2</v>
      </c>
      <c r="P188" s="7"/>
      <c r="R188" s="6" t="s">
        <v>374</v>
      </c>
      <c r="S188" s="20">
        <v>5.0230884966075598E-2</v>
      </c>
      <c r="V188" s="12"/>
    </row>
    <row r="189" spans="1:22">
      <c r="A189" s="1" t="s">
        <v>376</v>
      </c>
      <c r="B189">
        <v>0.18050284740522199</v>
      </c>
      <c r="C189">
        <v>-2.6475260102431949E-2</v>
      </c>
      <c r="D189">
        <v>0.74283747321113436</v>
      </c>
      <c r="E189">
        <v>-0.20697810750765391</v>
      </c>
      <c r="F189" s="18">
        <f t="shared" si="6"/>
        <v>-1.99039500268435E-2</v>
      </c>
      <c r="G189" s="18">
        <f t="shared" si="7"/>
        <v>-6.67058031587386E-2</v>
      </c>
      <c r="I189" s="6" t="s">
        <v>377</v>
      </c>
      <c r="J189" s="20">
        <v>-1.99039500268435E-2</v>
      </c>
      <c r="L189" s="2" t="str">
        <f>_xlfn.XLOOKUP(I189,Sheet!$B$2:$B$900,Sheet!$A$2:$A$900)</f>
        <v>HOLX</v>
      </c>
      <c r="M189" s="17">
        <f t="shared" si="8"/>
        <v>-1.99039500268435E-2</v>
      </c>
      <c r="P189" s="7"/>
      <c r="R189" s="6" t="s">
        <v>376</v>
      </c>
      <c r="S189" s="20">
        <v>-6.67058031587386E-2</v>
      </c>
      <c r="V189" s="12"/>
    </row>
    <row r="190" spans="1:22">
      <c r="A190" s="1" t="s">
        <v>378</v>
      </c>
      <c r="B190">
        <v>0.2075934145930258</v>
      </c>
      <c r="C190">
        <v>1.6808501392146739E-2</v>
      </c>
      <c r="D190">
        <v>0.89757561601004365</v>
      </c>
      <c r="E190">
        <v>-0.19078491320087901</v>
      </c>
      <c r="F190" s="18">
        <f t="shared" si="6"/>
        <v>-1.9887190492376399E-2</v>
      </c>
      <c r="G190" s="18">
        <f t="shared" si="7"/>
        <v>-0.12275557882453519</v>
      </c>
      <c r="I190" s="6" t="s">
        <v>379</v>
      </c>
      <c r="J190" s="20">
        <v>-1.9887190492376399E-2</v>
      </c>
      <c r="L190" s="2" t="str">
        <f>_xlfn.XLOOKUP(I190,Sheet!$B$2:$B$900,Sheet!$A$2:$A$900)</f>
        <v>HON</v>
      </c>
      <c r="M190" s="17">
        <f t="shared" si="8"/>
        <v>-1.9887190492376399E-2</v>
      </c>
      <c r="P190" s="7"/>
      <c r="R190" s="6" t="s">
        <v>378</v>
      </c>
      <c r="S190" s="20">
        <v>-0.12275557882453519</v>
      </c>
      <c r="V190" s="12"/>
    </row>
    <row r="191" spans="1:22">
      <c r="A191" s="1" t="s">
        <v>380</v>
      </c>
      <c r="B191">
        <v>0.23247367212841721</v>
      </c>
      <c r="C191">
        <v>0.1798103101225457</v>
      </c>
      <c r="D191">
        <v>1.0396887292828541</v>
      </c>
      <c r="E191">
        <v>-5.2663362005871572E-2</v>
      </c>
      <c r="F191" s="18">
        <f t="shared" si="6"/>
        <v>-1.9579483510038999E-2</v>
      </c>
      <c r="G191" s="18">
        <f t="shared" si="7"/>
        <v>2.6379799249632999E-3</v>
      </c>
      <c r="I191" s="6" t="s">
        <v>381</v>
      </c>
      <c r="J191" s="20">
        <v>-1.9579483510038999E-2</v>
      </c>
      <c r="L191" s="2" t="str">
        <f>_xlfn.XLOOKUP(I191,Sheet!$B$2:$B$900,Sheet!$A$2:$A$900)</f>
        <v>HPQ</v>
      </c>
      <c r="M191" s="17">
        <f t="shared" si="8"/>
        <v>-1.9579483510038999E-2</v>
      </c>
      <c r="P191" s="7"/>
      <c r="R191" s="6" t="s">
        <v>380</v>
      </c>
      <c r="S191" s="20">
        <v>2.6379799249632999E-3</v>
      </c>
      <c r="V191" s="12"/>
    </row>
    <row r="192" spans="1:22">
      <c r="A192" s="1" t="s">
        <v>382</v>
      </c>
      <c r="B192">
        <v>0.11542698509227819</v>
      </c>
      <c r="C192">
        <v>-0.29739413870554909</v>
      </c>
      <c r="D192">
        <v>0.37113177928694641</v>
      </c>
      <c r="E192">
        <v>-0.41282112379782732</v>
      </c>
      <c r="F192" s="18">
        <f t="shared" si="6"/>
        <v>-1.9887028124387699E-2</v>
      </c>
      <c r="G192" s="18">
        <f t="shared" si="7"/>
        <v>-1.4224603496727699E-2</v>
      </c>
      <c r="I192" s="6" t="s">
        <v>383</v>
      </c>
      <c r="J192" s="20">
        <v>-1.9887028124387699E-2</v>
      </c>
      <c r="L192" s="2" t="str">
        <f>_xlfn.XLOOKUP(I192,Sheet!$B$2:$B$900,Sheet!$A$2:$A$900)</f>
        <v>HRL</v>
      </c>
      <c r="M192" s="17">
        <f t="shared" si="8"/>
        <v>-1.9887028124387699E-2</v>
      </c>
      <c r="P192" s="7"/>
      <c r="R192" s="6" t="s">
        <v>382</v>
      </c>
      <c r="S192" s="20">
        <v>-1.4224603496727699E-2</v>
      </c>
      <c r="V192" s="12"/>
    </row>
    <row r="193" spans="1:22">
      <c r="A193" s="1" t="s">
        <v>384</v>
      </c>
      <c r="B193">
        <v>0.1637645647057053</v>
      </c>
      <c r="C193">
        <v>-2.756070924372922E-2</v>
      </c>
      <c r="D193">
        <v>0.64723036537131151</v>
      </c>
      <c r="E193">
        <v>-0.19132527394943449</v>
      </c>
      <c r="F193" s="18">
        <f t="shared" si="6"/>
        <v>-1.9602655215009399E-2</v>
      </c>
      <c r="G193" s="18">
        <f t="shared" si="7"/>
        <v>-6.5365896819704998E-3</v>
      </c>
      <c r="I193" s="6" t="s">
        <v>385</v>
      </c>
      <c r="J193" s="20">
        <v>-1.9602655215009399E-2</v>
      </c>
      <c r="L193" s="2" t="str">
        <f>_xlfn.XLOOKUP(I193,Sheet!$B$2:$B$900,Sheet!$A$2:$A$900)</f>
        <v>HSIC</v>
      </c>
      <c r="M193" s="17">
        <f t="shared" si="8"/>
        <v>-1.9602655215009399E-2</v>
      </c>
      <c r="P193" s="7"/>
      <c r="R193" s="6" t="s">
        <v>384</v>
      </c>
      <c r="S193" s="20">
        <v>-6.5365896819704998E-3</v>
      </c>
      <c r="V193" s="12"/>
    </row>
    <row r="194" spans="1:22">
      <c r="A194" s="1" t="s">
        <v>386</v>
      </c>
      <c r="B194">
        <v>0.26025853310881081</v>
      </c>
      <c r="C194">
        <v>0.28241200951097062</v>
      </c>
      <c r="D194">
        <v>1.198392596803485</v>
      </c>
      <c r="E194">
        <v>2.2153476402159811E-2</v>
      </c>
      <c r="F194" s="18">
        <f t="shared" ref="F194:F257" si="9">_xlfn.XLOOKUP(A194,$L$2:$L$900,$M$2:$M$900)</f>
        <v>-1.9588927210359999E-2</v>
      </c>
      <c r="G194" s="18">
        <f t="shared" ref="G194:G257" si="10">_xlfn.XLOOKUP(A194,$R$2:$R$900,$S$2:$S$900)</f>
        <v>1.11099318302569E-2</v>
      </c>
      <c r="I194" s="6" t="s">
        <v>387</v>
      </c>
      <c r="J194" s="20">
        <v>-1.9588927210359999E-2</v>
      </c>
      <c r="L194" s="2" t="str">
        <f>_xlfn.XLOOKUP(I194,Sheet!$B$2:$B$900,Sheet!$A$2:$A$900)</f>
        <v>HST</v>
      </c>
      <c r="M194" s="17">
        <f t="shared" ref="M194:M257" si="11">J194</f>
        <v>-1.9588927210359999E-2</v>
      </c>
      <c r="P194" s="7"/>
      <c r="R194" s="6" t="s">
        <v>386</v>
      </c>
      <c r="S194" s="20">
        <v>1.11099318302569E-2</v>
      </c>
      <c r="V194" s="12"/>
    </row>
    <row r="195" spans="1:22">
      <c r="A195" s="1" t="s">
        <v>388</v>
      </c>
      <c r="B195">
        <v>0.11276427399853001</v>
      </c>
      <c r="C195">
        <v>-0.1820763808797371</v>
      </c>
      <c r="D195">
        <v>0.35592268578217351</v>
      </c>
      <c r="E195">
        <v>-0.29484065487826722</v>
      </c>
      <c r="F195" s="18">
        <f t="shared" si="9"/>
        <v>-1.9053435353813899E-2</v>
      </c>
      <c r="G195" s="18">
        <f t="shared" si="10"/>
        <v>0.1488298063959124</v>
      </c>
      <c r="I195" s="6" t="s">
        <v>389</v>
      </c>
      <c r="J195" s="20">
        <v>-1.9053435353813899E-2</v>
      </c>
      <c r="L195" s="2" t="str">
        <f>_xlfn.XLOOKUP(I195,Sheet!$B$2:$B$900,Sheet!$A$2:$A$900)</f>
        <v>HSY</v>
      </c>
      <c r="M195" s="17">
        <f t="shared" si="11"/>
        <v>-1.9053435353813899E-2</v>
      </c>
      <c r="P195" s="7"/>
      <c r="R195" s="6" t="s">
        <v>388</v>
      </c>
      <c r="S195" s="20">
        <v>0.1488298063959124</v>
      </c>
      <c r="V195" s="12"/>
    </row>
    <row r="196" spans="1:22">
      <c r="A196" s="1" t="s">
        <v>390</v>
      </c>
      <c r="B196">
        <v>0.19836479972186949</v>
      </c>
      <c r="C196">
        <v>0.39272949887149572</v>
      </c>
      <c r="D196">
        <v>0.84486285012849349</v>
      </c>
      <c r="E196">
        <v>0.19436469914962609</v>
      </c>
      <c r="F196" s="18">
        <f t="shared" si="9"/>
        <v>-1.9093414832994499E-2</v>
      </c>
      <c r="G196" s="18">
        <f t="shared" si="10"/>
        <v>8.1744095721355506E-2</v>
      </c>
      <c r="I196" s="6" t="s">
        <v>391</v>
      </c>
      <c r="J196" s="20">
        <v>-1.9093414832994499E-2</v>
      </c>
      <c r="L196" s="2" t="str">
        <f>_xlfn.XLOOKUP(I196,Sheet!$B$2:$B$900,Sheet!$A$2:$A$900)</f>
        <v>HUBB</v>
      </c>
      <c r="M196" s="17">
        <f t="shared" si="11"/>
        <v>-1.9093414832994499E-2</v>
      </c>
      <c r="P196" s="7"/>
      <c r="R196" s="6" t="s">
        <v>390</v>
      </c>
      <c r="S196" s="20">
        <v>8.1744095721355506E-2</v>
      </c>
      <c r="V196" s="12"/>
    </row>
    <row r="197" spans="1:22">
      <c r="A197" s="1" t="s">
        <v>392</v>
      </c>
      <c r="B197">
        <v>9.8265321458488972E-2</v>
      </c>
      <c r="C197">
        <v>-6.6537716525918666E-2</v>
      </c>
      <c r="D197">
        <v>0.27310636920148829</v>
      </c>
      <c r="E197">
        <v>-0.16480303798440771</v>
      </c>
      <c r="F197" s="18">
        <f t="shared" si="9"/>
        <v>-1.9456727627530201E-2</v>
      </c>
      <c r="G197" s="18">
        <f t="shared" si="10"/>
        <v>7.4649355393198405E-2</v>
      </c>
      <c r="I197" s="6" t="s">
        <v>393</v>
      </c>
      <c r="J197" s="20">
        <v>-1.9456727627530201E-2</v>
      </c>
      <c r="L197" s="2" t="str">
        <f>_xlfn.XLOOKUP(I197,Sheet!$B$2:$B$900,Sheet!$A$2:$A$900)</f>
        <v>HUM</v>
      </c>
      <c r="M197" s="17">
        <f t="shared" si="11"/>
        <v>-1.9456727627530201E-2</v>
      </c>
      <c r="P197" s="7"/>
      <c r="R197" s="6" t="s">
        <v>392</v>
      </c>
      <c r="S197" s="20">
        <v>7.4649355393198405E-2</v>
      </c>
      <c r="V197" s="12"/>
    </row>
    <row r="198" spans="1:22">
      <c r="A198" s="1" t="s">
        <v>394</v>
      </c>
      <c r="B198">
        <v>0.1373609751145636</v>
      </c>
      <c r="C198">
        <v>0.20998713110507849</v>
      </c>
      <c r="D198">
        <v>0.49641615804097422</v>
      </c>
      <c r="E198">
        <v>7.2626155990514918E-2</v>
      </c>
      <c r="F198" s="18">
        <f t="shared" si="9"/>
        <v>-1.9430321829377699E-2</v>
      </c>
      <c r="G198" s="18">
        <f t="shared" si="10"/>
        <v>2.96641842515456E-2</v>
      </c>
      <c r="I198" s="6" t="s">
        <v>395</v>
      </c>
      <c r="J198" s="20">
        <v>-1.9430321829377699E-2</v>
      </c>
      <c r="L198" s="2" t="str">
        <f>_xlfn.XLOOKUP(I198,Sheet!$B$2:$B$900,Sheet!$A$2:$A$900)</f>
        <v>IBM</v>
      </c>
      <c r="M198" s="17">
        <f t="shared" si="11"/>
        <v>-1.9430321829377699E-2</v>
      </c>
      <c r="P198" s="7"/>
      <c r="R198" s="6" t="s">
        <v>394</v>
      </c>
      <c r="S198" s="20">
        <v>2.96641842515456E-2</v>
      </c>
      <c r="V198" s="12"/>
    </row>
    <row r="199" spans="1:22">
      <c r="A199" s="1" t="s">
        <v>396</v>
      </c>
      <c r="B199">
        <v>0.19509898882085669</v>
      </c>
      <c r="C199">
        <v>0.25685671431299412</v>
      </c>
      <c r="D199">
        <v>0.82620892125163081</v>
      </c>
      <c r="E199">
        <v>6.1757725492137372E-2</v>
      </c>
      <c r="F199" s="18">
        <f t="shared" si="9"/>
        <v>-2.0157540547977301E-2</v>
      </c>
      <c r="G199" s="18">
        <f t="shared" si="10"/>
        <v>-0.13834496849739489</v>
      </c>
      <c r="I199" s="6" t="s">
        <v>397</v>
      </c>
      <c r="J199" s="20">
        <v>-2.0157540547977301E-2</v>
      </c>
      <c r="L199" s="2" t="str">
        <f>_xlfn.XLOOKUP(I199,Sheet!$B$2:$B$900,Sheet!$A$2:$A$900)</f>
        <v>ICE</v>
      </c>
      <c r="M199" s="17">
        <f t="shared" si="11"/>
        <v>-2.0157540547977301E-2</v>
      </c>
      <c r="P199" s="7"/>
      <c r="R199" s="6" t="s">
        <v>396</v>
      </c>
      <c r="S199" s="20">
        <v>-0.13834496849739489</v>
      </c>
      <c r="V199" s="12"/>
    </row>
    <row r="200" spans="1:22">
      <c r="A200" s="1" t="s">
        <v>398</v>
      </c>
      <c r="B200">
        <v>0.32045451638664679</v>
      </c>
      <c r="C200">
        <v>0.35452534534548052</v>
      </c>
      <c r="D200">
        <v>1.542224993954624</v>
      </c>
      <c r="E200">
        <v>3.4070828958833677E-2</v>
      </c>
      <c r="F200" s="18">
        <f t="shared" si="9"/>
        <v>-2.0299108832337799E-2</v>
      </c>
      <c r="G200" s="18">
        <f t="shared" si="10"/>
        <v>-0.47693766153209532</v>
      </c>
      <c r="I200" s="6" t="s">
        <v>399</v>
      </c>
      <c r="J200" s="20">
        <v>-2.0299108832337799E-2</v>
      </c>
      <c r="L200" s="2" t="str">
        <f>_xlfn.XLOOKUP(I200,Sheet!$B$2:$B$900,Sheet!$A$2:$A$900)</f>
        <v>IDXX</v>
      </c>
      <c r="M200" s="17">
        <f t="shared" si="11"/>
        <v>-2.0299108832337799E-2</v>
      </c>
      <c r="P200" s="7"/>
      <c r="R200" s="6" t="s">
        <v>398</v>
      </c>
      <c r="S200" s="20">
        <v>-0.47693766153209532</v>
      </c>
      <c r="V200" s="12"/>
    </row>
    <row r="201" spans="1:22">
      <c r="A201" s="1" t="s">
        <v>400</v>
      </c>
      <c r="B201">
        <v>0.18567901974122761</v>
      </c>
      <c r="C201">
        <v>-1.705199786071376E-2</v>
      </c>
      <c r="D201">
        <v>0.77240316257186481</v>
      </c>
      <c r="E201">
        <v>-0.20273101760194129</v>
      </c>
      <c r="F201" s="18">
        <f t="shared" si="9"/>
        <v>-1.96625946817802E-2</v>
      </c>
      <c r="G201" s="18">
        <f t="shared" si="10"/>
        <v>-4.8512670095925498E-2</v>
      </c>
      <c r="I201" s="6" t="s">
        <v>401</v>
      </c>
      <c r="J201" s="20">
        <v>-1.96625946817802E-2</v>
      </c>
      <c r="L201" s="2" t="str">
        <f>_xlfn.XLOOKUP(I201,Sheet!$B$2:$B$900,Sheet!$A$2:$A$900)</f>
        <v>IEX</v>
      </c>
      <c r="M201" s="17">
        <f t="shared" si="11"/>
        <v>-1.96625946817802E-2</v>
      </c>
      <c r="P201" s="7"/>
      <c r="R201" s="6" t="s">
        <v>400</v>
      </c>
      <c r="S201" s="20">
        <v>-4.8512670095925498E-2</v>
      </c>
      <c r="V201" s="12"/>
    </row>
    <row r="202" spans="1:22">
      <c r="A202" s="1" t="s">
        <v>402</v>
      </c>
      <c r="B202">
        <v>0.25395030350061232</v>
      </c>
      <c r="C202">
        <v>-0.13801421277312639</v>
      </c>
      <c r="D202">
        <v>1.1623607290631459</v>
      </c>
      <c r="E202">
        <v>-0.39196451627373868</v>
      </c>
      <c r="F202" s="18">
        <f t="shared" si="9"/>
        <v>-1.9852243396238201E-2</v>
      </c>
      <c r="G202" s="18">
        <f t="shared" si="10"/>
        <v>-0.2293372491224985</v>
      </c>
      <c r="I202" s="6" t="s">
        <v>403</v>
      </c>
      <c r="J202" s="20">
        <v>-1.9852243396238201E-2</v>
      </c>
      <c r="L202" s="2" t="str">
        <f>_xlfn.XLOOKUP(I202,Sheet!$B$2:$B$900,Sheet!$A$2:$A$900)</f>
        <v>IFF</v>
      </c>
      <c r="M202" s="17">
        <f t="shared" si="11"/>
        <v>-1.9852243396238201E-2</v>
      </c>
      <c r="P202" s="7"/>
      <c r="R202" s="6" t="s">
        <v>402</v>
      </c>
      <c r="S202" s="20">
        <v>-0.2293372491224985</v>
      </c>
      <c r="V202" s="12"/>
    </row>
    <row r="203" spans="1:22">
      <c r="A203" s="1" t="s">
        <v>404</v>
      </c>
      <c r="B203">
        <v>0.30101568011969287</v>
      </c>
      <c r="C203">
        <v>-0.26257936091888667</v>
      </c>
      <c r="D203">
        <v>1.4311926408381961</v>
      </c>
      <c r="E203">
        <v>-0.56359504103857949</v>
      </c>
      <c r="F203" s="18">
        <f t="shared" si="9"/>
        <v>-2.0977482906837999E-2</v>
      </c>
      <c r="G203" s="18">
        <f t="shared" si="10"/>
        <v>-1.663594922641572</v>
      </c>
      <c r="I203" s="6" t="s">
        <v>405</v>
      </c>
      <c r="J203" s="20">
        <v>-2.0977482906837999E-2</v>
      </c>
      <c r="L203" s="2" t="str">
        <f>_xlfn.XLOOKUP(I203,Sheet!$B$2:$B$900,Sheet!$A$2:$A$900)</f>
        <v>ILMN</v>
      </c>
      <c r="M203" s="17">
        <f t="shared" si="11"/>
        <v>-2.0977482906837999E-2</v>
      </c>
      <c r="P203" s="7"/>
      <c r="R203" s="6" t="s">
        <v>404</v>
      </c>
      <c r="S203" s="20">
        <v>-1.663594922641572</v>
      </c>
      <c r="V203" s="12"/>
    </row>
    <row r="204" spans="1:22">
      <c r="A204" s="1" t="s">
        <v>406</v>
      </c>
      <c r="B204">
        <v>0.13191904567570939</v>
      </c>
      <c r="C204">
        <v>-0.21639413602944341</v>
      </c>
      <c r="D204">
        <v>0.46533249527476589</v>
      </c>
      <c r="E204">
        <v>-0.3483131817051528</v>
      </c>
      <c r="F204" s="18">
        <f t="shared" si="9"/>
        <v>-2.0073785108001299E-2</v>
      </c>
      <c r="G204" s="18">
        <f t="shared" si="10"/>
        <v>-0.124216403954707</v>
      </c>
      <c r="I204" s="6" t="s">
        <v>407</v>
      </c>
      <c r="J204" s="20">
        <v>-2.0073785108001299E-2</v>
      </c>
      <c r="L204" s="2" t="str">
        <f>_xlfn.XLOOKUP(I204,Sheet!$B$2:$B$900,Sheet!$A$2:$A$900)</f>
        <v>INCY</v>
      </c>
      <c r="M204" s="17">
        <f t="shared" si="11"/>
        <v>-2.0073785108001299E-2</v>
      </c>
      <c r="P204" s="7"/>
      <c r="R204" s="6" t="s">
        <v>406</v>
      </c>
      <c r="S204" s="20">
        <v>-0.124216403954707</v>
      </c>
      <c r="V204" s="12"/>
    </row>
    <row r="205" spans="1:22">
      <c r="A205" s="1" t="s">
        <v>408</v>
      </c>
      <c r="B205">
        <v>0.29568056302603513</v>
      </c>
      <c r="C205">
        <v>0.73907559130275102</v>
      </c>
      <c r="D205">
        <v>1.400719077661601</v>
      </c>
      <c r="E205">
        <v>0.44339502827671601</v>
      </c>
      <c r="F205" s="18">
        <f t="shared" si="9"/>
        <v>-2.10648821429823E-2</v>
      </c>
      <c r="G205" s="18">
        <f t="shared" si="10"/>
        <v>-0.84465545192811342</v>
      </c>
      <c r="I205" s="6" t="s">
        <v>409</v>
      </c>
      <c r="J205" s="20">
        <v>-2.10648821429823E-2</v>
      </c>
      <c r="L205" s="2" t="str">
        <f>_xlfn.XLOOKUP(I205,Sheet!$B$2:$B$900,Sheet!$A$2:$A$900)</f>
        <v>INTC</v>
      </c>
      <c r="M205" s="17">
        <f t="shared" si="11"/>
        <v>-2.10648821429823E-2</v>
      </c>
      <c r="P205" s="7"/>
      <c r="R205" s="6" t="s">
        <v>408</v>
      </c>
      <c r="S205" s="20">
        <v>-0.84465545192811342</v>
      </c>
      <c r="V205" s="12"/>
    </row>
    <row r="206" spans="1:22">
      <c r="A206" s="1" t="s">
        <v>410</v>
      </c>
      <c r="B206">
        <v>0.31970543677711799</v>
      </c>
      <c r="C206">
        <v>0.52362658914455751</v>
      </c>
      <c r="D206">
        <v>1.5379463390714141</v>
      </c>
      <c r="E206">
        <v>0.20392115236743949</v>
      </c>
      <c r="F206" s="18">
        <f t="shared" si="9"/>
        <v>-1.98109659666281E-2</v>
      </c>
      <c r="G206" s="18">
        <f t="shared" si="10"/>
        <v>-9.4652879277285995E-2</v>
      </c>
      <c r="I206" s="6" t="s">
        <v>411</v>
      </c>
      <c r="J206" s="20">
        <v>-1.98109659666281E-2</v>
      </c>
      <c r="L206" s="2" t="str">
        <f>_xlfn.XLOOKUP(I206,Sheet!$B$2:$B$900,Sheet!$A$2:$A$900)</f>
        <v>INTU</v>
      </c>
      <c r="M206" s="17">
        <f t="shared" si="11"/>
        <v>-1.98109659666281E-2</v>
      </c>
      <c r="P206" s="7"/>
      <c r="R206" s="6" t="s">
        <v>410</v>
      </c>
      <c r="S206" s="20">
        <v>-9.4652879277285995E-2</v>
      </c>
      <c r="V206" s="12"/>
    </row>
    <row r="207" spans="1:22">
      <c r="A207" s="1" t="s">
        <v>412</v>
      </c>
      <c r="B207">
        <v>0.19953276591743141</v>
      </c>
      <c r="C207">
        <v>0.13355452134005369</v>
      </c>
      <c r="D207">
        <v>0.85153413606725759</v>
      </c>
      <c r="E207">
        <v>-6.5978244577377609E-2</v>
      </c>
      <c r="F207" s="18">
        <f t="shared" si="9"/>
        <v>-2.03693373150775E-2</v>
      </c>
      <c r="G207" s="18">
        <f t="shared" si="10"/>
        <v>-0.29239242076589828</v>
      </c>
      <c r="I207" s="6" t="s">
        <v>413</v>
      </c>
      <c r="J207" s="20">
        <v>-2.03693373150775E-2</v>
      </c>
      <c r="L207" s="2" t="str">
        <f>_xlfn.XLOOKUP(I207,Sheet!$B$2:$B$900,Sheet!$A$2:$A$900)</f>
        <v>IP</v>
      </c>
      <c r="M207" s="17">
        <f t="shared" si="11"/>
        <v>-2.03693373150775E-2</v>
      </c>
      <c r="P207" s="7"/>
      <c r="R207" s="6" t="s">
        <v>412</v>
      </c>
      <c r="S207" s="20">
        <v>-0.29239242076589828</v>
      </c>
      <c r="V207" s="12"/>
    </row>
    <row r="208" spans="1:22">
      <c r="A208" s="1" t="s">
        <v>414</v>
      </c>
      <c r="B208">
        <v>0.21835201096372051</v>
      </c>
      <c r="C208">
        <v>5.5642267322226553E-2</v>
      </c>
      <c r="D208">
        <v>0.95902745679224266</v>
      </c>
      <c r="E208">
        <v>-0.1627097436414939</v>
      </c>
      <c r="F208" s="18">
        <f t="shared" si="9"/>
        <v>-1.90928470541065E-2</v>
      </c>
      <c r="G208" s="18">
        <f t="shared" si="10"/>
        <v>-1.86702437353202E-2</v>
      </c>
      <c r="I208" s="6" t="s">
        <v>415</v>
      </c>
      <c r="J208" s="20">
        <v>-1.90928470541065E-2</v>
      </c>
      <c r="L208" s="2" t="str">
        <f>_xlfn.XLOOKUP(I208,Sheet!$B$2:$B$900,Sheet!$A$2:$A$900)</f>
        <v>IPG</v>
      </c>
      <c r="M208" s="17">
        <f t="shared" si="11"/>
        <v>-1.90928470541065E-2</v>
      </c>
      <c r="P208" s="7"/>
      <c r="R208" s="6" t="s">
        <v>414</v>
      </c>
      <c r="S208" s="20">
        <v>-1.86702437353202E-2</v>
      </c>
      <c r="V208" s="12"/>
    </row>
    <row r="209" spans="1:22">
      <c r="A209" s="1" t="s">
        <v>416</v>
      </c>
      <c r="B209">
        <v>0.23415535765066711</v>
      </c>
      <c r="C209">
        <v>0.40676556627577581</v>
      </c>
      <c r="D209">
        <v>1.049294319770524</v>
      </c>
      <c r="E209">
        <v>0.17261020862510859</v>
      </c>
      <c r="F209" s="18">
        <f t="shared" si="9"/>
        <v>-1.8595882076724701E-2</v>
      </c>
      <c r="G209" s="18">
        <f t="shared" si="10"/>
        <v>0.1283288678407061</v>
      </c>
      <c r="I209" s="6" t="s">
        <v>417</v>
      </c>
      <c r="J209" s="20">
        <v>-1.8595882076724701E-2</v>
      </c>
      <c r="L209" s="2" t="str">
        <f>_xlfn.XLOOKUP(I209,Sheet!$B$2:$B$900,Sheet!$A$2:$A$900)</f>
        <v>IRM</v>
      </c>
      <c r="M209" s="17">
        <f t="shared" si="11"/>
        <v>-1.8595882076724701E-2</v>
      </c>
      <c r="P209" s="7"/>
      <c r="R209" s="6" t="s">
        <v>416</v>
      </c>
      <c r="S209" s="20">
        <v>0.1283288678407061</v>
      </c>
      <c r="V209" s="12"/>
    </row>
    <row r="210" spans="1:22">
      <c r="A210" s="1" t="s">
        <v>418</v>
      </c>
      <c r="B210">
        <v>0.2622832602318152</v>
      </c>
      <c r="C210">
        <v>0.28108762865623999</v>
      </c>
      <c r="D210">
        <v>1.209957600685329</v>
      </c>
      <c r="E210">
        <v>1.8804368424424841E-2</v>
      </c>
      <c r="F210" s="18">
        <f t="shared" si="9"/>
        <v>-1.9946776865589301E-2</v>
      </c>
      <c r="G210" s="18">
        <f t="shared" si="10"/>
        <v>-0.21909920889955639</v>
      </c>
      <c r="I210" s="6" t="s">
        <v>419</v>
      </c>
      <c r="J210" s="20">
        <v>-1.9946776865589301E-2</v>
      </c>
      <c r="L210" s="2" t="str">
        <f>_xlfn.XLOOKUP(I210,Sheet!$B$2:$B$900,Sheet!$A$2:$A$900)</f>
        <v>ISRG</v>
      </c>
      <c r="M210" s="17">
        <f t="shared" si="11"/>
        <v>-1.9946776865589301E-2</v>
      </c>
      <c r="P210" s="7"/>
      <c r="R210" s="6" t="s">
        <v>418</v>
      </c>
      <c r="S210" s="20">
        <v>-0.21909920889955639</v>
      </c>
      <c r="V210" s="12"/>
    </row>
    <row r="211" spans="1:22">
      <c r="A211" s="1" t="s">
        <v>420</v>
      </c>
      <c r="B211">
        <v>0.22620372990142759</v>
      </c>
      <c r="C211">
        <v>0.32591665758141758</v>
      </c>
      <c r="D211">
        <v>1.003875554573924</v>
      </c>
      <c r="E211">
        <v>9.9712927679990043E-2</v>
      </c>
      <c r="F211" s="18">
        <f t="shared" si="9"/>
        <v>-1.8440144114615101E-2</v>
      </c>
      <c r="G211" s="18">
        <f t="shared" si="10"/>
        <v>0.1320258178988884</v>
      </c>
      <c r="I211" s="6" t="s">
        <v>421</v>
      </c>
      <c r="J211" s="20">
        <v>-1.8440144114615101E-2</v>
      </c>
      <c r="L211" s="2" t="str">
        <f>_xlfn.XLOOKUP(I211,Sheet!$B$2:$B$900,Sheet!$A$2:$A$900)</f>
        <v>IT</v>
      </c>
      <c r="M211" s="17">
        <f t="shared" si="11"/>
        <v>-1.8440144114615101E-2</v>
      </c>
      <c r="P211" s="7"/>
      <c r="R211" s="6" t="s">
        <v>420</v>
      </c>
      <c r="S211" s="20">
        <v>0.1320258178988884</v>
      </c>
      <c r="V211" s="12"/>
    </row>
    <row r="212" spans="1:22">
      <c r="A212" s="1" t="s">
        <v>422</v>
      </c>
      <c r="B212">
        <v>0.22752651619217781</v>
      </c>
      <c r="C212">
        <v>0.2159909371532199</v>
      </c>
      <c r="D212">
        <v>1.011431154740269</v>
      </c>
      <c r="E212">
        <v>-1.1535579038957879E-2</v>
      </c>
      <c r="F212" s="18">
        <f t="shared" si="9"/>
        <v>-1.97737356327214E-2</v>
      </c>
      <c r="G212" s="18">
        <f t="shared" si="10"/>
        <v>-7.4926638934548595E-2</v>
      </c>
      <c r="I212" s="6" t="s">
        <v>423</v>
      </c>
      <c r="J212" s="20">
        <v>-1.97737356327214E-2</v>
      </c>
      <c r="L212" s="2" t="str">
        <f>_xlfn.XLOOKUP(I212,Sheet!$B$2:$B$900,Sheet!$A$2:$A$900)</f>
        <v>ITW</v>
      </c>
      <c r="M212" s="17">
        <f t="shared" si="11"/>
        <v>-1.97737356327214E-2</v>
      </c>
      <c r="P212" s="7"/>
      <c r="R212" s="6" t="s">
        <v>422</v>
      </c>
      <c r="S212" s="20">
        <v>-7.4926638934548595E-2</v>
      </c>
      <c r="V212" s="12"/>
    </row>
    <row r="213" spans="1:22">
      <c r="A213" s="1" t="s">
        <v>424</v>
      </c>
      <c r="B213">
        <v>0.32165245212454763</v>
      </c>
      <c r="C213">
        <v>9.1291803291790541E-2</v>
      </c>
      <c r="D213">
        <v>1.549067462404625</v>
      </c>
      <c r="E213">
        <v>-0.230360648832757</v>
      </c>
      <c r="F213" s="18">
        <f t="shared" si="9"/>
        <v>-1.9653941637635602E-2</v>
      </c>
      <c r="G213" s="18">
        <f t="shared" si="10"/>
        <v>-0.35268539765732437</v>
      </c>
      <c r="I213" s="6" t="s">
        <v>425</v>
      </c>
      <c r="J213" s="20">
        <v>-1.9653941637635602E-2</v>
      </c>
      <c r="L213" s="2" t="str">
        <f>_xlfn.XLOOKUP(I213,Sheet!$B$2:$B$900,Sheet!$A$2:$A$900)</f>
        <v>IVZ</v>
      </c>
      <c r="M213" s="17">
        <f t="shared" si="11"/>
        <v>-1.9653941637635602E-2</v>
      </c>
      <c r="P213" s="7"/>
      <c r="R213" s="6" t="s">
        <v>424</v>
      </c>
      <c r="S213" s="20">
        <v>-0.35268539765732437</v>
      </c>
      <c r="V213" s="12"/>
    </row>
    <row r="214" spans="1:22">
      <c r="A214" s="1" t="s">
        <v>426</v>
      </c>
      <c r="B214">
        <v>0.2039506057783888</v>
      </c>
      <c r="C214">
        <v>0.1123498926304053</v>
      </c>
      <c r="D214">
        <v>0.87676831926203791</v>
      </c>
      <c r="E214">
        <v>-9.1600713147983515E-2</v>
      </c>
      <c r="F214" s="18">
        <f t="shared" si="9"/>
        <v>-1.9722783305014799E-2</v>
      </c>
      <c r="G214" s="18">
        <f t="shared" si="10"/>
        <v>-5.9144853134066498E-2</v>
      </c>
      <c r="I214" s="6" t="s">
        <v>427</v>
      </c>
      <c r="J214" s="20">
        <v>-1.9722783305014799E-2</v>
      </c>
      <c r="L214" s="2" t="str">
        <f>_xlfn.XLOOKUP(I214,Sheet!$B$2:$B$900,Sheet!$A$2:$A$900)</f>
        <v>J</v>
      </c>
      <c r="M214" s="17">
        <f t="shared" si="11"/>
        <v>-1.9722783305014799E-2</v>
      </c>
      <c r="P214" s="7"/>
      <c r="R214" s="6" t="s">
        <v>426</v>
      </c>
      <c r="S214" s="20">
        <v>-5.9144853134066498E-2</v>
      </c>
      <c r="V214" s="12"/>
    </row>
    <row r="215" spans="1:22">
      <c r="A215" s="1" t="s">
        <v>428</v>
      </c>
      <c r="B215">
        <v>0.22299017670305921</v>
      </c>
      <c r="C215">
        <v>0.17814596038216199</v>
      </c>
      <c r="D215">
        <v>0.98552011556617636</v>
      </c>
      <c r="E215">
        <v>-4.4844216320897218E-2</v>
      </c>
      <c r="F215" s="18">
        <f t="shared" si="9"/>
        <v>-1.9409455920539598E-2</v>
      </c>
      <c r="G215" s="18">
        <f t="shared" si="10"/>
        <v>9.7821711027703002E-3</v>
      </c>
      <c r="I215" s="6" t="s">
        <v>429</v>
      </c>
      <c r="J215" s="20">
        <v>-1.9409455920539598E-2</v>
      </c>
      <c r="L215" s="2" t="str">
        <f>_xlfn.XLOOKUP(I215,Sheet!$B$2:$B$900,Sheet!$A$2:$A$900)</f>
        <v>JBHT</v>
      </c>
      <c r="M215" s="17">
        <f t="shared" si="11"/>
        <v>-1.9409455920539598E-2</v>
      </c>
      <c r="P215" s="7"/>
      <c r="R215" s="6" t="s">
        <v>428</v>
      </c>
      <c r="S215" s="20">
        <v>9.7821711027703002E-3</v>
      </c>
      <c r="V215" s="12"/>
    </row>
    <row r="216" spans="1:22">
      <c r="A216" s="1" t="s">
        <v>430</v>
      </c>
      <c r="B216">
        <v>0.25160951231238399</v>
      </c>
      <c r="C216">
        <v>0.69286460442317954</v>
      </c>
      <c r="D216">
        <v>1.148990404306359</v>
      </c>
      <c r="E216">
        <v>0.44125509211079561</v>
      </c>
      <c r="F216" s="18">
        <f t="shared" si="9"/>
        <v>-1.8991670442709E-2</v>
      </c>
      <c r="G216" s="18">
        <f t="shared" si="10"/>
        <v>6.0140918642490403E-2</v>
      </c>
      <c r="I216" s="6" t="s">
        <v>431</v>
      </c>
      <c r="J216" s="20">
        <v>-1.8991670442709E-2</v>
      </c>
      <c r="L216" s="2" t="str">
        <f>_xlfn.XLOOKUP(I216,Sheet!$B$2:$B$900,Sheet!$A$2:$A$900)</f>
        <v>JBL</v>
      </c>
      <c r="M216" s="17">
        <f t="shared" si="11"/>
        <v>-1.8991670442709E-2</v>
      </c>
      <c r="P216" s="7"/>
      <c r="R216" s="6" t="s">
        <v>430</v>
      </c>
      <c r="S216" s="20">
        <v>6.0140918642490403E-2</v>
      </c>
      <c r="V216" s="12"/>
    </row>
    <row r="217" spans="1:22">
      <c r="A217" s="1" t="s">
        <v>432</v>
      </c>
      <c r="B217">
        <v>0.2382952751364795</v>
      </c>
      <c r="C217">
        <v>-4.5609298257466069E-2</v>
      </c>
      <c r="D217">
        <v>1.072941042951121</v>
      </c>
      <c r="E217">
        <v>-0.28390457339394559</v>
      </c>
      <c r="F217" s="18">
        <f t="shared" si="9"/>
        <v>-1.9260835009275199E-2</v>
      </c>
      <c r="G217" s="18">
        <f t="shared" si="10"/>
        <v>-8.4715070959370906E-2</v>
      </c>
      <c r="I217" s="6" t="s">
        <v>433</v>
      </c>
      <c r="J217" s="20">
        <v>-1.9260835009275199E-2</v>
      </c>
      <c r="L217" s="2" t="str">
        <f>_xlfn.XLOOKUP(I217,Sheet!$B$2:$B$900,Sheet!$A$2:$A$900)</f>
        <v>JCI</v>
      </c>
      <c r="M217" s="17">
        <f t="shared" si="11"/>
        <v>-1.9260835009275199E-2</v>
      </c>
      <c r="P217" s="7"/>
      <c r="R217" s="6" t="s">
        <v>432</v>
      </c>
      <c r="S217" s="20">
        <v>-8.4715070959370906E-2</v>
      </c>
      <c r="V217" s="12"/>
    </row>
    <row r="218" spans="1:22">
      <c r="A218" s="1" t="s">
        <v>434</v>
      </c>
      <c r="B218">
        <v>0.21720582517160311</v>
      </c>
      <c r="C218">
        <v>-2.1347837291743051E-2</v>
      </c>
      <c r="D218">
        <v>0.95248057796371155</v>
      </c>
      <c r="E218">
        <v>-0.23855366246334619</v>
      </c>
      <c r="F218" s="18">
        <f t="shared" si="9"/>
        <v>-1.9736009858715799E-2</v>
      </c>
      <c r="G218" s="18">
        <f t="shared" si="10"/>
        <v>6.8087271114118095E-2</v>
      </c>
      <c r="I218" s="6" t="s">
        <v>435</v>
      </c>
      <c r="J218" s="20">
        <v>-1.9736009858715799E-2</v>
      </c>
      <c r="L218" s="2" t="str">
        <f>_xlfn.XLOOKUP(I218,Sheet!$B$2:$B$900,Sheet!$A$2:$A$900)</f>
        <v>JKHY</v>
      </c>
      <c r="M218" s="17">
        <f t="shared" si="11"/>
        <v>-1.9736009858715799E-2</v>
      </c>
      <c r="P218" s="7"/>
      <c r="R218" s="6" t="s">
        <v>434</v>
      </c>
      <c r="S218" s="20">
        <v>6.8087271114118095E-2</v>
      </c>
      <c r="V218" s="12"/>
    </row>
    <row r="219" spans="1:22">
      <c r="A219" s="1" t="s">
        <v>436</v>
      </c>
      <c r="B219">
        <v>0.109826182552504</v>
      </c>
      <c r="C219">
        <v>-7.6185314474364718E-2</v>
      </c>
      <c r="D219">
        <v>0.33914065199972432</v>
      </c>
      <c r="E219">
        <v>-0.1860114970268687</v>
      </c>
      <c r="F219" s="18">
        <f t="shared" si="9"/>
        <v>-1.9654817678362801E-2</v>
      </c>
      <c r="G219" s="18">
        <f t="shared" si="10"/>
        <v>6.5260232182241997E-3</v>
      </c>
      <c r="I219" s="6" t="s">
        <v>437</v>
      </c>
      <c r="J219" s="20">
        <v>-1.9654817678362801E-2</v>
      </c>
      <c r="L219" s="2" t="str">
        <f>_xlfn.XLOOKUP(I219,Sheet!$B$2:$B$900,Sheet!$A$2:$A$900)</f>
        <v>JNJ</v>
      </c>
      <c r="M219" s="17">
        <f t="shared" si="11"/>
        <v>-1.9654817678362801E-2</v>
      </c>
      <c r="P219" s="7"/>
      <c r="R219" s="6" t="s">
        <v>436</v>
      </c>
      <c r="S219" s="20">
        <v>6.5260232182241997E-3</v>
      </c>
      <c r="V219" s="12"/>
    </row>
    <row r="220" spans="1:22">
      <c r="A220" s="1" t="s">
        <v>438</v>
      </c>
      <c r="B220">
        <v>0.15834229227067889</v>
      </c>
      <c r="C220">
        <v>-2.367070068664057E-2</v>
      </c>
      <c r="D220">
        <v>0.61625898110574184</v>
      </c>
      <c r="E220">
        <v>-0.1820129929573194</v>
      </c>
      <c r="F220" s="18">
        <f t="shared" si="9"/>
        <v>-1.9184810350752E-2</v>
      </c>
      <c r="G220" s="18">
        <f t="shared" si="10"/>
        <v>5.4279412945915602E-2</v>
      </c>
      <c r="I220" s="6" t="s">
        <v>439</v>
      </c>
      <c r="J220" s="20">
        <v>-1.9184810350752E-2</v>
      </c>
      <c r="L220" s="2" t="str">
        <f>_xlfn.XLOOKUP(I220,Sheet!$B$2:$B$900,Sheet!$A$2:$A$900)</f>
        <v>JNPR</v>
      </c>
      <c r="M220" s="17">
        <f t="shared" si="11"/>
        <v>-1.9184810350752E-2</v>
      </c>
      <c r="P220" s="7"/>
      <c r="R220" s="6" t="s">
        <v>438</v>
      </c>
      <c r="S220" s="20">
        <v>5.4279412945915602E-2</v>
      </c>
      <c r="V220" s="12"/>
    </row>
    <row r="221" spans="1:22">
      <c r="A221" s="1" t="s">
        <v>440</v>
      </c>
      <c r="B221">
        <v>0.20370178768913949</v>
      </c>
      <c r="C221">
        <v>0.28855370729375662</v>
      </c>
      <c r="D221">
        <v>0.87534709951575906</v>
      </c>
      <c r="E221">
        <v>8.4851919604617076E-2</v>
      </c>
      <c r="F221" s="18">
        <f t="shared" si="9"/>
        <v>-1.9758388121194698E-2</v>
      </c>
      <c r="G221" s="18">
        <f t="shared" si="10"/>
        <v>-0.20444315668059321</v>
      </c>
      <c r="I221" s="6" t="s">
        <v>441</v>
      </c>
      <c r="J221" s="20">
        <v>-1.9758388121194698E-2</v>
      </c>
      <c r="L221" s="2" t="str">
        <f>_xlfn.XLOOKUP(I221,Sheet!$B$2:$B$900,Sheet!$A$2:$A$900)</f>
        <v>JPM</v>
      </c>
      <c r="M221" s="17">
        <f t="shared" si="11"/>
        <v>-1.9758388121194698E-2</v>
      </c>
      <c r="P221" s="7"/>
      <c r="R221" s="6" t="s">
        <v>440</v>
      </c>
      <c r="S221" s="20">
        <v>-0.20444315668059321</v>
      </c>
      <c r="V221" s="12"/>
    </row>
    <row r="222" spans="1:22">
      <c r="A222" s="1" t="s">
        <v>442</v>
      </c>
      <c r="B222">
        <v>9.223668799591056E-2</v>
      </c>
      <c r="C222">
        <v>-0.12426462285684781</v>
      </c>
      <c r="D222">
        <v>0.23867152185599921</v>
      </c>
      <c r="E222">
        <v>-0.21650131085275839</v>
      </c>
      <c r="F222" s="18">
        <f t="shared" si="9"/>
        <v>-1.9493739321203799E-2</v>
      </c>
      <c r="G222" s="18">
        <f t="shared" si="10"/>
        <v>6.8885391625502904E-2</v>
      </c>
      <c r="I222" s="6" t="s">
        <v>443</v>
      </c>
      <c r="J222" s="20">
        <v>-1.9493739321203799E-2</v>
      </c>
      <c r="L222" s="2" t="str">
        <f>_xlfn.XLOOKUP(I222,Sheet!$B$2:$B$900,Sheet!$A$2:$A$900)</f>
        <v>K</v>
      </c>
      <c r="M222" s="17">
        <f t="shared" si="11"/>
        <v>-1.9493739321203799E-2</v>
      </c>
      <c r="P222" s="7"/>
      <c r="R222" s="6" t="s">
        <v>442</v>
      </c>
      <c r="S222" s="20">
        <v>6.8885391625502904E-2</v>
      </c>
      <c r="V222" s="12"/>
    </row>
    <row r="223" spans="1:22">
      <c r="A223" s="1" t="s">
        <v>444</v>
      </c>
      <c r="B223">
        <v>0.1060898611988733</v>
      </c>
      <c r="C223">
        <v>-2.7118842919484409E-2</v>
      </c>
      <c r="D223">
        <v>0.31779922259543308</v>
      </c>
      <c r="E223">
        <v>-0.1332087041183577</v>
      </c>
      <c r="F223" s="18">
        <f t="shared" si="9"/>
        <v>-1.9673584481318101E-2</v>
      </c>
      <c r="G223" s="18">
        <f t="shared" si="10"/>
        <v>2.7615299956633501E-2</v>
      </c>
      <c r="I223" s="6" t="s">
        <v>445</v>
      </c>
      <c r="J223" s="20">
        <v>-1.9673584481318101E-2</v>
      </c>
      <c r="L223" s="2" t="str">
        <f>_xlfn.XLOOKUP(I223,Sheet!$B$2:$B$900,Sheet!$A$2:$A$900)</f>
        <v>KDP</v>
      </c>
      <c r="M223" s="17">
        <f t="shared" si="11"/>
        <v>-1.9673584481318101E-2</v>
      </c>
      <c r="P223" s="7"/>
      <c r="R223" s="6" t="s">
        <v>444</v>
      </c>
      <c r="S223" s="20">
        <v>2.7615299956633501E-2</v>
      </c>
      <c r="V223" s="12"/>
    </row>
    <row r="224" spans="1:22">
      <c r="A224" s="1" t="s">
        <v>446</v>
      </c>
      <c r="B224">
        <v>0.42341986013630928</v>
      </c>
      <c r="C224">
        <v>4.3582461506288313E-2</v>
      </c>
      <c r="D224">
        <v>2.1303509624521371</v>
      </c>
      <c r="E224">
        <v>-0.37983739863002097</v>
      </c>
      <c r="F224" s="18">
        <f t="shared" si="9"/>
        <v>-1.96616172788616E-2</v>
      </c>
      <c r="G224" s="18">
        <f t="shared" si="10"/>
        <v>-9.4713543759557997E-2</v>
      </c>
      <c r="I224" s="6" t="s">
        <v>447</v>
      </c>
      <c r="J224" s="20">
        <v>-1.96616172788616E-2</v>
      </c>
      <c r="L224" s="2" t="str">
        <f>_xlfn.XLOOKUP(I224,Sheet!$B$2:$B$900,Sheet!$A$2:$A$900)</f>
        <v>KEY</v>
      </c>
      <c r="M224" s="17">
        <f t="shared" si="11"/>
        <v>-1.96616172788616E-2</v>
      </c>
      <c r="P224" s="7"/>
      <c r="R224" s="6" t="s">
        <v>446</v>
      </c>
      <c r="S224" s="20">
        <v>-9.4713543759557997E-2</v>
      </c>
      <c r="V224" s="12"/>
    </row>
    <row r="225" spans="1:22">
      <c r="A225" s="1" t="s">
        <v>448</v>
      </c>
      <c r="B225">
        <v>0.25488831656485572</v>
      </c>
      <c r="C225">
        <v>9.7828653985460257E-2</v>
      </c>
      <c r="D225">
        <v>1.167718549682992</v>
      </c>
      <c r="E225">
        <v>-0.15705966257939549</v>
      </c>
      <c r="F225" s="18">
        <f t="shared" si="9"/>
        <v>-1.90530255803174E-2</v>
      </c>
      <c r="G225" s="18">
        <f t="shared" si="10"/>
        <v>3.4891822224830601E-2</v>
      </c>
      <c r="I225" s="6" t="s">
        <v>449</v>
      </c>
      <c r="J225" s="20">
        <v>-1.90530255803174E-2</v>
      </c>
      <c r="L225" s="2" t="str">
        <f>_xlfn.XLOOKUP(I225,Sheet!$B$2:$B$900,Sheet!$A$2:$A$900)</f>
        <v>KIM</v>
      </c>
      <c r="M225" s="17">
        <f t="shared" si="11"/>
        <v>-1.90530255803174E-2</v>
      </c>
      <c r="P225" s="7"/>
      <c r="R225" s="6" t="s">
        <v>448</v>
      </c>
      <c r="S225" s="20">
        <v>3.4891822224830601E-2</v>
      </c>
      <c r="V225" s="12"/>
    </row>
    <row r="226" spans="1:22">
      <c r="A226" s="1" t="s">
        <v>450</v>
      </c>
      <c r="B226">
        <v>0.34731879466958188</v>
      </c>
      <c r="C226">
        <v>0.50278681862232633</v>
      </c>
      <c r="D226">
        <v>1.695670601066382</v>
      </c>
      <c r="E226">
        <v>0.15546802395274439</v>
      </c>
      <c r="F226" s="18">
        <f t="shared" si="9"/>
        <v>-1.90664612758247E-2</v>
      </c>
      <c r="G226" s="18">
        <f t="shared" si="10"/>
        <v>2.6359295553097399E-2</v>
      </c>
      <c r="I226" s="6" t="s">
        <v>451</v>
      </c>
      <c r="J226" s="20">
        <v>-1.90664612758247E-2</v>
      </c>
      <c r="L226" s="2" t="str">
        <f>_xlfn.XLOOKUP(I226,Sheet!$B$2:$B$900,Sheet!$A$2:$A$900)</f>
        <v>KLAC</v>
      </c>
      <c r="M226" s="17">
        <f t="shared" si="11"/>
        <v>-1.90664612758247E-2</v>
      </c>
      <c r="P226" s="7"/>
      <c r="R226" s="6" t="s">
        <v>450</v>
      </c>
      <c r="S226" s="20">
        <v>2.6359295553097399E-2</v>
      </c>
      <c r="V226" s="12"/>
    </row>
    <row r="227" spans="1:22">
      <c r="A227" s="1" t="s">
        <v>452</v>
      </c>
      <c r="B227">
        <v>0.10259253193359159</v>
      </c>
      <c r="C227">
        <v>-6.2036596726429472E-2</v>
      </c>
      <c r="D227">
        <v>0.29782288797259809</v>
      </c>
      <c r="E227">
        <v>-0.16462912866002111</v>
      </c>
      <c r="F227" s="18">
        <f t="shared" si="9"/>
        <v>-1.97925478793715E-2</v>
      </c>
      <c r="G227" s="18">
        <f t="shared" si="10"/>
        <v>-4.2578464640792901E-2</v>
      </c>
      <c r="I227" s="6" t="s">
        <v>453</v>
      </c>
      <c r="J227" s="20">
        <v>-1.97925478793715E-2</v>
      </c>
      <c r="L227" s="2" t="str">
        <f>_xlfn.XLOOKUP(I227,Sheet!$B$2:$B$900,Sheet!$A$2:$A$900)</f>
        <v>KMB</v>
      </c>
      <c r="M227" s="17">
        <f t="shared" si="11"/>
        <v>-1.97925478793715E-2</v>
      </c>
      <c r="P227" s="7"/>
      <c r="R227" s="6" t="s">
        <v>452</v>
      </c>
      <c r="S227" s="20">
        <v>-4.2578464640792901E-2</v>
      </c>
      <c r="V227" s="12"/>
    </row>
    <row r="228" spans="1:22">
      <c r="A228" s="1" t="s">
        <v>454</v>
      </c>
      <c r="B228">
        <v>0.3252708088576895</v>
      </c>
      <c r="C228">
        <v>0.31976880698633381</v>
      </c>
      <c r="D228">
        <v>1.569735091730688</v>
      </c>
      <c r="E228">
        <v>-5.5020018713556884E-3</v>
      </c>
      <c r="F228" s="18">
        <f t="shared" si="9"/>
        <v>-2.0647344976311099E-2</v>
      </c>
      <c r="G228" s="18">
        <f t="shared" si="10"/>
        <v>-0.641019802449322</v>
      </c>
      <c r="I228" s="6" t="s">
        <v>455</v>
      </c>
      <c r="J228" s="20">
        <v>-2.0647344976311099E-2</v>
      </c>
      <c r="L228" s="2" t="str">
        <f>_xlfn.XLOOKUP(I228,Sheet!$B$2:$B$900,Sheet!$A$2:$A$900)</f>
        <v>KMX</v>
      </c>
      <c r="M228" s="17">
        <f t="shared" si="11"/>
        <v>-2.0647344976311099E-2</v>
      </c>
      <c r="P228" s="7"/>
      <c r="R228" s="6" t="s">
        <v>454</v>
      </c>
      <c r="S228" s="20">
        <v>-0.641019802449322</v>
      </c>
      <c r="V228" s="12"/>
    </row>
    <row r="229" spans="1:22">
      <c r="A229" s="1" t="s">
        <v>456</v>
      </c>
      <c r="B229">
        <v>0.1174944201416908</v>
      </c>
      <c r="C229">
        <v>-3.6359507012931107E-2</v>
      </c>
      <c r="D229">
        <v>0.38294072583596878</v>
      </c>
      <c r="E229">
        <v>-0.1538539271546219</v>
      </c>
      <c r="F229" s="18">
        <f t="shared" si="9"/>
        <v>-1.95206404481982E-2</v>
      </c>
      <c r="G229" s="18">
        <f t="shared" si="10"/>
        <v>6.7386173822770401E-2</v>
      </c>
      <c r="I229" s="6" t="s">
        <v>457</v>
      </c>
      <c r="J229" s="20">
        <v>-1.95206404481982E-2</v>
      </c>
      <c r="L229" s="2" t="str">
        <f>_xlfn.XLOOKUP(I229,Sheet!$B$2:$B$900,Sheet!$A$2:$A$900)</f>
        <v>KO</v>
      </c>
      <c r="M229" s="17">
        <f t="shared" si="11"/>
        <v>-1.95206404481982E-2</v>
      </c>
      <c r="P229" s="7"/>
      <c r="R229" s="6" t="s">
        <v>456</v>
      </c>
      <c r="S229" s="20">
        <v>6.7386173822770401E-2</v>
      </c>
      <c r="V229" s="12"/>
    </row>
    <row r="230" spans="1:22">
      <c r="A230" s="1" t="s">
        <v>458</v>
      </c>
      <c r="B230">
        <v>9.273994927745452E-2</v>
      </c>
      <c r="C230">
        <v>6.730967778055541E-2</v>
      </c>
      <c r="D230">
        <v>0.24154609127748289</v>
      </c>
      <c r="E230">
        <v>-2.5430271496899109E-2</v>
      </c>
      <c r="F230" s="18">
        <f t="shared" si="9"/>
        <v>-1.91035116372603E-2</v>
      </c>
      <c r="G230" s="18">
        <f t="shared" si="10"/>
        <v>0.10742803570150861</v>
      </c>
      <c r="I230" s="6" t="s">
        <v>459</v>
      </c>
      <c r="J230" s="20">
        <v>-1.91035116372603E-2</v>
      </c>
      <c r="L230" s="2" t="str">
        <f>_xlfn.XLOOKUP(I230,Sheet!$B$2:$B$900,Sheet!$A$2:$A$900)</f>
        <v>KR</v>
      </c>
      <c r="M230" s="17">
        <f t="shared" si="11"/>
        <v>-1.91035116372603E-2</v>
      </c>
      <c r="P230" s="7"/>
      <c r="R230" s="6" t="s">
        <v>458</v>
      </c>
      <c r="S230" s="20">
        <v>0.10742803570150861</v>
      </c>
      <c r="V230" s="12"/>
    </row>
    <row r="231" spans="1:22">
      <c r="A231" s="1" t="s">
        <v>460</v>
      </c>
      <c r="B231">
        <v>0.17430711504075411</v>
      </c>
      <c r="C231">
        <v>0.19686022033841491</v>
      </c>
      <c r="D231">
        <v>0.70744817653415448</v>
      </c>
      <c r="E231">
        <v>2.2553105297660751E-2</v>
      </c>
      <c r="F231" s="18">
        <f t="shared" si="9"/>
        <v>-1.9448613734597199E-2</v>
      </c>
      <c r="G231" s="18">
        <f t="shared" si="10"/>
        <v>1.3614520296468501E-2</v>
      </c>
      <c r="I231" s="6" t="s">
        <v>461</v>
      </c>
      <c r="J231" s="20">
        <v>-1.9448613734597199E-2</v>
      </c>
      <c r="L231" s="2" t="str">
        <f>_xlfn.XLOOKUP(I231,Sheet!$B$2:$B$900,Sheet!$A$2:$A$900)</f>
        <v>L</v>
      </c>
      <c r="M231" s="17">
        <f t="shared" si="11"/>
        <v>-1.9448613734597199E-2</v>
      </c>
      <c r="P231" s="7"/>
      <c r="R231" s="6" t="s">
        <v>460</v>
      </c>
      <c r="S231" s="20">
        <v>1.3614520296468501E-2</v>
      </c>
      <c r="V231" s="12"/>
    </row>
    <row r="232" spans="1:22">
      <c r="A232" s="1" t="s">
        <v>462</v>
      </c>
      <c r="B232">
        <v>0.17062996401621361</v>
      </c>
      <c r="C232">
        <v>7.8015106407121171E-2</v>
      </c>
      <c r="D232">
        <v>0.68644472111057575</v>
      </c>
      <c r="E232">
        <v>-9.2614857609092466E-2</v>
      </c>
      <c r="F232" s="18">
        <f t="shared" si="9"/>
        <v>-1.9832994405766E-2</v>
      </c>
      <c r="G232" s="18">
        <f t="shared" si="10"/>
        <v>-3.7309992916837502E-2</v>
      </c>
      <c r="I232" s="6" t="s">
        <v>463</v>
      </c>
      <c r="J232" s="20">
        <v>-1.9832994405766E-2</v>
      </c>
      <c r="L232" s="2" t="str">
        <f>_xlfn.XLOOKUP(I232,Sheet!$B$2:$B$900,Sheet!$A$2:$A$900)</f>
        <v>LDOS</v>
      </c>
      <c r="M232" s="17">
        <f t="shared" si="11"/>
        <v>-1.9832994405766E-2</v>
      </c>
      <c r="P232" s="7"/>
      <c r="R232" s="6" t="s">
        <v>462</v>
      </c>
      <c r="S232" s="20">
        <v>-3.7309992916837502E-2</v>
      </c>
      <c r="V232" s="12"/>
    </row>
    <row r="233" spans="1:22">
      <c r="A233" s="1" t="s">
        <v>464</v>
      </c>
      <c r="B233">
        <v>0.25975378722780251</v>
      </c>
      <c r="C233">
        <v>0.54930101548588817</v>
      </c>
      <c r="D233">
        <v>1.1955095475239641</v>
      </c>
      <c r="E233">
        <v>0.28954722825808571</v>
      </c>
      <c r="F233" s="18">
        <f t="shared" si="9"/>
        <v>-1.9427057450431599E-2</v>
      </c>
      <c r="G233" s="18">
        <f t="shared" si="10"/>
        <v>-0.1633901901845391</v>
      </c>
      <c r="I233" s="6" t="s">
        <v>465</v>
      </c>
      <c r="J233" s="20">
        <v>-1.9427057450431599E-2</v>
      </c>
      <c r="L233" s="2" t="str">
        <f>_xlfn.XLOOKUP(I233,Sheet!$B$2:$B$900,Sheet!$A$2:$A$900)</f>
        <v>LEN</v>
      </c>
      <c r="M233" s="17">
        <f t="shared" si="11"/>
        <v>-1.9427057450431599E-2</v>
      </c>
      <c r="P233" s="7"/>
      <c r="R233" s="6" t="s">
        <v>464</v>
      </c>
      <c r="S233" s="20">
        <v>-0.1633901901845391</v>
      </c>
      <c r="V233" s="12"/>
    </row>
    <row r="234" spans="1:22">
      <c r="A234" s="1" t="s">
        <v>466</v>
      </c>
      <c r="B234">
        <v>0.16376225946964049</v>
      </c>
      <c r="C234">
        <v>0.14806790134810241</v>
      </c>
      <c r="D234">
        <v>0.64721719813325029</v>
      </c>
      <c r="E234">
        <v>-1.5694358121538049E-2</v>
      </c>
      <c r="F234" s="18">
        <f t="shared" si="9"/>
        <v>-1.9667576454261999E-2</v>
      </c>
      <c r="G234" s="18">
        <f t="shared" si="10"/>
        <v>-0.114973090248469</v>
      </c>
      <c r="I234" s="6" t="s">
        <v>467</v>
      </c>
      <c r="J234" s="20">
        <v>-1.9667576454261999E-2</v>
      </c>
      <c r="L234" s="2" t="str">
        <f>_xlfn.XLOOKUP(I234,Sheet!$B$2:$B$900,Sheet!$A$2:$A$900)</f>
        <v>LH</v>
      </c>
      <c r="M234" s="17">
        <f t="shared" si="11"/>
        <v>-1.9667576454261999E-2</v>
      </c>
      <c r="P234" s="7"/>
      <c r="R234" s="6" t="s">
        <v>466</v>
      </c>
      <c r="S234" s="20">
        <v>-0.114973090248469</v>
      </c>
      <c r="V234" s="12"/>
    </row>
    <row r="235" spans="1:22">
      <c r="A235" s="1" t="s">
        <v>468</v>
      </c>
      <c r="B235">
        <v>0.15708015626635249</v>
      </c>
      <c r="C235">
        <v>6.2527260552268982E-2</v>
      </c>
      <c r="D235">
        <v>0.60904980826284116</v>
      </c>
      <c r="E235">
        <v>-9.4552895714083568E-2</v>
      </c>
      <c r="F235" s="18">
        <f t="shared" si="9"/>
        <v>-1.9575346447216299E-2</v>
      </c>
      <c r="G235" s="18">
        <f t="shared" si="10"/>
        <v>4.1868273125617798E-2</v>
      </c>
      <c r="I235" s="6" t="s">
        <v>469</v>
      </c>
      <c r="J235" s="20">
        <v>-1.9575346447216299E-2</v>
      </c>
      <c r="L235" s="2" t="str">
        <f>_xlfn.XLOOKUP(I235,Sheet!$B$2:$B$900,Sheet!$A$2:$A$900)</f>
        <v>LHX</v>
      </c>
      <c r="M235" s="17">
        <f t="shared" si="11"/>
        <v>-1.9575346447216299E-2</v>
      </c>
      <c r="P235" s="7"/>
      <c r="R235" s="6" t="s">
        <v>468</v>
      </c>
      <c r="S235" s="20">
        <v>4.1868273125617798E-2</v>
      </c>
      <c r="V235" s="12"/>
    </row>
    <row r="236" spans="1:22">
      <c r="A236" s="1" t="s">
        <v>470</v>
      </c>
      <c r="B236">
        <v>0.1870716572030002</v>
      </c>
      <c r="C236">
        <v>0.26379231075731108</v>
      </c>
      <c r="D236">
        <v>0.78035774443547001</v>
      </c>
      <c r="E236">
        <v>7.672065355431093E-2</v>
      </c>
      <c r="F236" s="18">
        <f t="shared" si="9"/>
        <v>-1.94938700446677E-2</v>
      </c>
      <c r="G236" s="18">
        <f t="shared" si="10"/>
        <v>2.09598086820235E-2</v>
      </c>
      <c r="I236" s="6" t="s">
        <v>471</v>
      </c>
      <c r="J236" s="20">
        <v>-1.94938700446677E-2</v>
      </c>
      <c r="L236" s="2" t="str">
        <f>_xlfn.XLOOKUP(I236,Sheet!$B$2:$B$900,Sheet!$A$2:$A$900)</f>
        <v>LIN</v>
      </c>
      <c r="M236" s="17">
        <f t="shared" si="11"/>
        <v>-1.94938700446677E-2</v>
      </c>
      <c r="P236" s="7"/>
      <c r="R236" s="6" t="s">
        <v>470</v>
      </c>
      <c r="S236" s="20">
        <v>2.09598086820235E-2</v>
      </c>
      <c r="V236" s="12"/>
    </row>
    <row r="237" spans="1:22">
      <c r="A237" s="1" t="s">
        <v>472</v>
      </c>
      <c r="B237">
        <v>0.2102759641993163</v>
      </c>
      <c r="C237">
        <v>-6.7636782276302099E-2</v>
      </c>
      <c r="D237">
        <v>0.91289802477194726</v>
      </c>
      <c r="E237">
        <v>-0.27791274647561842</v>
      </c>
      <c r="F237" s="18">
        <f t="shared" si="9"/>
        <v>-1.9067483259067899E-2</v>
      </c>
      <c r="G237" s="18">
        <f t="shared" si="10"/>
        <v>4.7084511567257202E-2</v>
      </c>
      <c r="I237" s="6" t="s">
        <v>473</v>
      </c>
      <c r="J237" s="20">
        <v>-1.9067483259067899E-2</v>
      </c>
      <c r="L237" s="2" t="str">
        <f>_xlfn.XLOOKUP(I237,Sheet!$B$2:$B$900,Sheet!$A$2:$A$900)</f>
        <v>LKQ</v>
      </c>
      <c r="M237" s="17">
        <f t="shared" si="11"/>
        <v>-1.9067483259067899E-2</v>
      </c>
      <c r="P237" s="7"/>
      <c r="R237" s="6" t="s">
        <v>472</v>
      </c>
      <c r="S237" s="20">
        <v>4.7084511567257202E-2</v>
      </c>
      <c r="V237" s="12"/>
    </row>
    <row r="238" spans="1:22">
      <c r="A238" s="1" t="s">
        <v>474</v>
      </c>
      <c r="B238">
        <v>0.1270875535803932</v>
      </c>
      <c r="C238">
        <v>0.51616288932051024</v>
      </c>
      <c r="D238">
        <v>0.43773557902734911</v>
      </c>
      <c r="E238">
        <v>0.38907533574011699</v>
      </c>
      <c r="F238" s="18">
        <f t="shared" si="9"/>
        <v>-1.8271033832052901E-2</v>
      </c>
      <c r="G238" s="18">
        <f t="shared" si="10"/>
        <v>0.2035633382052244</v>
      </c>
      <c r="I238" s="6" t="s">
        <v>475</v>
      </c>
      <c r="J238" s="20">
        <v>-1.8271033832052901E-2</v>
      </c>
      <c r="L238" s="2" t="str">
        <f>_xlfn.XLOOKUP(I238,Sheet!$B$2:$B$900,Sheet!$A$2:$A$900)</f>
        <v>LLY</v>
      </c>
      <c r="M238" s="17">
        <f t="shared" si="11"/>
        <v>-1.8271033832052901E-2</v>
      </c>
      <c r="P238" s="7"/>
      <c r="R238" s="6" t="s">
        <v>474</v>
      </c>
      <c r="S238" s="20">
        <v>0.2035633382052244</v>
      </c>
      <c r="V238" s="12"/>
    </row>
    <row r="239" spans="1:22">
      <c r="A239" s="1" t="s">
        <v>476</v>
      </c>
      <c r="B239">
        <v>0.10686615218185121</v>
      </c>
      <c r="C239">
        <v>-2.7972908969893791E-2</v>
      </c>
      <c r="D239">
        <v>0.32223330565263952</v>
      </c>
      <c r="E239">
        <v>-0.13483906115174499</v>
      </c>
      <c r="F239" s="18">
        <f t="shared" si="9"/>
        <v>-1.91409155074709E-2</v>
      </c>
      <c r="G239" s="18">
        <f t="shared" si="10"/>
        <v>0.1145743947838798</v>
      </c>
      <c r="I239" s="6" t="s">
        <v>477</v>
      </c>
      <c r="J239" s="20">
        <v>-1.91409155074709E-2</v>
      </c>
      <c r="L239" s="2" t="str">
        <f>_xlfn.XLOOKUP(I239,Sheet!$B$2:$B$900,Sheet!$A$2:$A$900)</f>
        <v>LMT</v>
      </c>
      <c r="M239" s="17">
        <f t="shared" si="11"/>
        <v>-1.91409155074709E-2</v>
      </c>
      <c r="P239" s="7"/>
      <c r="R239" s="6" t="s">
        <v>476</v>
      </c>
      <c r="S239" s="20">
        <v>0.1145743947838798</v>
      </c>
      <c r="V239" s="12"/>
    </row>
    <row r="240" spans="1:22">
      <c r="A240" s="1" t="s">
        <v>478</v>
      </c>
      <c r="B240">
        <v>0.1559829821119767</v>
      </c>
      <c r="C240">
        <v>-1.902796671882467E-2</v>
      </c>
      <c r="D240">
        <v>0.60278287816137321</v>
      </c>
      <c r="E240">
        <v>-0.17501094883080129</v>
      </c>
      <c r="F240" s="18">
        <f t="shared" si="9"/>
        <v>-1.9674320593876998E-2</v>
      </c>
      <c r="G240" s="18">
        <f t="shared" si="10"/>
        <v>1.30891368163759E-2</v>
      </c>
      <c r="I240" s="6" t="s">
        <v>479</v>
      </c>
      <c r="J240" s="20">
        <v>-1.9674320593876998E-2</v>
      </c>
      <c r="L240" s="2" t="str">
        <f>_xlfn.XLOOKUP(I240,Sheet!$B$2:$B$900,Sheet!$A$2:$A$900)</f>
        <v>LNT</v>
      </c>
      <c r="M240" s="17">
        <f t="shared" si="11"/>
        <v>-1.9674320593876998E-2</v>
      </c>
      <c r="P240" s="7"/>
      <c r="R240" s="6" t="s">
        <v>478</v>
      </c>
      <c r="S240" s="20">
        <v>1.30891368163759E-2</v>
      </c>
      <c r="V240" s="12"/>
    </row>
    <row r="241" spans="1:22">
      <c r="A241" s="1" t="s">
        <v>480</v>
      </c>
      <c r="B241">
        <v>0.23796377350218351</v>
      </c>
      <c r="C241">
        <v>0.15875001079974169</v>
      </c>
      <c r="D241">
        <v>1.0710475444920391</v>
      </c>
      <c r="E241">
        <v>-7.921376270244182E-2</v>
      </c>
      <c r="F241" s="18">
        <f t="shared" si="9"/>
        <v>-1.9476064471774E-2</v>
      </c>
      <c r="G241" s="18">
        <f t="shared" si="10"/>
        <v>2.1740324777217998E-3</v>
      </c>
      <c r="I241" s="6" t="s">
        <v>481</v>
      </c>
      <c r="J241" s="20">
        <v>-1.9476064471774E-2</v>
      </c>
      <c r="L241" s="2" t="str">
        <f>_xlfn.XLOOKUP(I241,Sheet!$B$2:$B$900,Sheet!$A$2:$A$900)</f>
        <v>LOW</v>
      </c>
      <c r="M241" s="17">
        <f t="shared" si="11"/>
        <v>-1.9476064471774E-2</v>
      </c>
      <c r="P241" s="7"/>
      <c r="R241" s="6" t="s">
        <v>480</v>
      </c>
      <c r="S241" s="20">
        <v>2.1740324777217998E-3</v>
      </c>
      <c r="V241" s="12"/>
    </row>
    <row r="242" spans="1:22">
      <c r="A242" s="1" t="s">
        <v>482</v>
      </c>
      <c r="B242">
        <v>0.33658861740668578</v>
      </c>
      <c r="C242">
        <v>0.69775476893698085</v>
      </c>
      <c r="D242">
        <v>1.63438108689515</v>
      </c>
      <c r="E242">
        <v>0.36116615153029502</v>
      </c>
      <c r="F242" s="18">
        <f t="shared" si="9"/>
        <v>-2.0015734180705898E-2</v>
      </c>
      <c r="G242" s="18">
        <f t="shared" si="10"/>
        <v>-0.33722010842666578</v>
      </c>
      <c r="I242" s="6" t="s">
        <v>483</v>
      </c>
      <c r="J242" s="20">
        <v>-2.0015734180705898E-2</v>
      </c>
      <c r="L242" s="2" t="str">
        <f>_xlfn.XLOOKUP(I242,Sheet!$B$2:$B$900,Sheet!$A$2:$A$900)</f>
        <v>LRCX</v>
      </c>
      <c r="M242" s="17">
        <f t="shared" si="11"/>
        <v>-2.0015734180705898E-2</v>
      </c>
      <c r="P242" s="7"/>
      <c r="R242" s="6" t="s">
        <v>482</v>
      </c>
      <c r="S242" s="20">
        <v>-0.33722010842666578</v>
      </c>
      <c r="V242" s="12"/>
    </row>
    <row r="243" spans="1:22">
      <c r="A243" s="1" t="s">
        <v>484</v>
      </c>
      <c r="B243">
        <v>0.26285783727098982</v>
      </c>
      <c r="C243">
        <v>0.51911168087061976</v>
      </c>
      <c r="D243">
        <v>1.213239517351024</v>
      </c>
      <c r="E243">
        <v>0.25625384359962988</v>
      </c>
      <c r="F243" s="18">
        <f t="shared" si="9"/>
        <v>-2.00833314451942E-2</v>
      </c>
      <c r="G243" s="18">
        <f t="shared" si="10"/>
        <v>-0.1237824613193326</v>
      </c>
      <c r="I243" s="6" t="s">
        <v>485</v>
      </c>
      <c r="J243" s="20">
        <v>-2.00833314451942E-2</v>
      </c>
      <c r="L243" s="2" t="str">
        <f>_xlfn.XLOOKUP(I243,Sheet!$B$2:$B$900,Sheet!$A$2:$A$900)</f>
        <v>LULU</v>
      </c>
      <c r="M243" s="17">
        <f t="shared" si="11"/>
        <v>-2.00833314451942E-2</v>
      </c>
      <c r="P243" s="7"/>
      <c r="R243" s="6" t="s">
        <v>484</v>
      </c>
      <c r="S243" s="20">
        <v>-0.1237824613193326</v>
      </c>
      <c r="V243" s="12"/>
    </row>
    <row r="244" spans="1:22">
      <c r="A244" s="1" t="s">
        <v>486</v>
      </c>
      <c r="B244">
        <v>0.22971361013747149</v>
      </c>
      <c r="C244">
        <v>-7.8630057121992114E-2</v>
      </c>
      <c r="D244">
        <v>1.0239235788698691</v>
      </c>
      <c r="E244">
        <v>-0.30834366725946361</v>
      </c>
      <c r="F244" s="18">
        <f t="shared" si="9"/>
        <v>-2.0481110800805301E-2</v>
      </c>
      <c r="G244" s="18">
        <f t="shared" si="10"/>
        <v>-0.49479965941061721</v>
      </c>
      <c r="I244" s="6" t="s">
        <v>487</v>
      </c>
      <c r="J244" s="20">
        <v>-2.0481110800805301E-2</v>
      </c>
      <c r="L244" s="2" t="str">
        <f>_xlfn.XLOOKUP(I244,Sheet!$B$2:$B$900,Sheet!$A$2:$A$900)</f>
        <v>LUV</v>
      </c>
      <c r="M244" s="17">
        <f t="shared" si="11"/>
        <v>-2.0481110800805301E-2</v>
      </c>
      <c r="P244" s="7"/>
      <c r="R244" s="6" t="s">
        <v>486</v>
      </c>
      <c r="S244" s="20">
        <v>-0.49479965941061721</v>
      </c>
      <c r="V244" s="12"/>
    </row>
    <row r="245" spans="1:22">
      <c r="A245" s="1" t="s">
        <v>488</v>
      </c>
      <c r="B245">
        <v>0.22614716513676589</v>
      </c>
      <c r="C245">
        <v>7.364644013156818E-2</v>
      </c>
      <c r="D245">
        <v>1.0035524632716659</v>
      </c>
      <c r="E245">
        <v>-0.15250072500519771</v>
      </c>
      <c r="F245" s="18">
        <f t="shared" si="9"/>
        <v>-2.0063513701490902E-2</v>
      </c>
      <c r="G245" s="18">
        <f t="shared" si="10"/>
        <v>-0.45754840195034308</v>
      </c>
      <c r="I245" s="6" t="s">
        <v>489</v>
      </c>
      <c r="J245" s="20">
        <v>-2.0063513701490902E-2</v>
      </c>
      <c r="L245" s="2" t="str">
        <f>_xlfn.XLOOKUP(I245,Sheet!$B$2:$B$900,Sheet!$A$2:$A$900)</f>
        <v>LVS</v>
      </c>
      <c r="M245" s="17">
        <f t="shared" si="11"/>
        <v>-2.0063513701490902E-2</v>
      </c>
      <c r="P245" s="7"/>
      <c r="R245" s="6" t="s">
        <v>488</v>
      </c>
      <c r="S245" s="20">
        <v>-0.45754840195034308</v>
      </c>
      <c r="V245" s="12"/>
    </row>
    <row r="246" spans="1:22">
      <c r="A246" s="1" t="s">
        <v>490</v>
      </c>
      <c r="B246">
        <v>0.27535079128522971</v>
      </c>
      <c r="C246">
        <v>0.34311260853548797</v>
      </c>
      <c r="D246">
        <v>1.2845978056007421</v>
      </c>
      <c r="E246">
        <v>6.7761817250258261E-2</v>
      </c>
      <c r="F246" s="18">
        <f t="shared" si="9"/>
        <v>-1.9847272038453E-2</v>
      </c>
      <c r="G246" s="18">
        <f t="shared" si="10"/>
        <v>-4.2200498880109703E-2</v>
      </c>
      <c r="I246" s="6" t="s">
        <v>491</v>
      </c>
      <c r="J246" s="20">
        <v>-1.9847272038453E-2</v>
      </c>
      <c r="L246" s="2" t="str">
        <f>_xlfn.XLOOKUP(I246,Sheet!$B$2:$B$900,Sheet!$A$2:$A$900)</f>
        <v>LYV</v>
      </c>
      <c r="M246" s="17">
        <f t="shared" si="11"/>
        <v>-1.9847272038453E-2</v>
      </c>
      <c r="P246" s="7"/>
      <c r="R246" s="6" t="s">
        <v>490</v>
      </c>
      <c r="S246" s="20">
        <v>-4.2200498880109703E-2</v>
      </c>
      <c r="V246" s="12"/>
    </row>
    <row r="247" spans="1:22">
      <c r="A247" s="1" t="s">
        <v>492</v>
      </c>
      <c r="B247">
        <v>0.20532450790388171</v>
      </c>
      <c r="C247">
        <v>0.22497994000815871</v>
      </c>
      <c r="D247">
        <v>0.88461588708195282</v>
      </c>
      <c r="E247">
        <v>1.9655432104276949E-2</v>
      </c>
      <c r="F247" s="18">
        <f t="shared" si="9"/>
        <v>-1.9986296415846001E-2</v>
      </c>
      <c r="G247" s="18">
        <f t="shared" si="10"/>
        <v>-0.1070111983014882</v>
      </c>
      <c r="I247" s="6" t="s">
        <v>493</v>
      </c>
      <c r="J247" s="20">
        <v>-1.9986296415846001E-2</v>
      </c>
      <c r="L247" s="2" t="str">
        <f>_xlfn.XLOOKUP(I247,Sheet!$B$2:$B$900,Sheet!$A$2:$A$900)</f>
        <v>MA</v>
      </c>
      <c r="M247" s="17">
        <f t="shared" si="11"/>
        <v>-1.9986296415846001E-2</v>
      </c>
      <c r="P247" s="7"/>
      <c r="R247" s="6" t="s">
        <v>492</v>
      </c>
      <c r="S247" s="20">
        <v>-0.1070111983014882</v>
      </c>
      <c r="V247" s="12"/>
    </row>
    <row r="248" spans="1:22">
      <c r="A248" s="1" t="s">
        <v>494</v>
      </c>
      <c r="B248">
        <v>0.2307426821602869</v>
      </c>
      <c r="C248">
        <v>-9.1091316008235834E-2</v>
      </c>
      <c r="D248">
        <v>1.0298015175823689</v>
      </c>
      <c r="E248">
        <v>-0.32183399816852282</v>
      </c>
      <c r="F248" s="18">
        <f t="shared" si="9"/>
        <v>-1.9402148422505198E-2</v>
      </c>
      <c r="G248" s="18">
        <f t="shared" si="10"/>
        <v>1.8222432313337301E-2</v>
      </c>
      <c r="I248" s="6" t="s">
        <v>495</v>
      </c>
      <c r="J248" s="20">
        <v>-1.9402148422505198E-2</v>
      </c>
      <c r="L248" s="2" t="str">
        <f>_xlfn.XLOOKUP(I248,Sheet!$B$2:$B$900,Sheet!$A$2:$A$900)</f>
        <v>MAA</v>
      </c>
      <c r="M248" s="17">
        <f t="shared" si="11"/>
        <v>-1.9402148422505198E-2</v>
      </c>
      <c r="P248" s="7"/>
      <c r="R248" s="6" t="s">
        <v>494</v>
      </c>
      <c r="S248" s="20">
        <v>1.8222432313337301E-2</v>
      </c>
      <c r="V248" s="12"/>
    </row>
    <row r="249" spans="1:22">
      <c r="A249" s="1" t="s">
        <v>496</v>
      </c>
      <c r="B249">
        <v>0.22174836145837271</v>
      </c>
      <c r="C249">
        <v>0.45459588442204618</v>
      </c>
      <c r="D249">
        <v>0.97842701251927222</v>
      </c>
      <c r="E249">
        <v>0.23284752296367359</v>
      </c>
      <c r="F249" s="18">
        <f t="shared" si="9"/>
        <v>-1.9572697507551199E-2</v>
      </c>
      <c r="G249" s="18">
        <f t="shared" si="10"/>
        <v>2.4057506702415701E-2</v>
      </c>
      <c r="I249" s="6" t="s">
        <v>497</v>
      </c>
      <c r="J249" s="20">
        <v>-1.9572697507551199E-2</v>
      </c>
      <c r="L249" s="2" t="str">
        <f>_xlfn.XLOOKUP(I249,Sheet!$B$2:$B$900,Sheet!$A$2:$A$900)</f>
        <v>MAR</v>
      </c>
      <c r="M249" s="17">
        <f t="shared" si="11"/>
        <v>-1.9572697507551199E-2</v>
      </c>
      <c r="P249" s="7"/>
      <c r="R249" s="6" t="s">
        <v>496</v>
      </c>
      <c r="S249" s="20">
        <v>2.4057506702415701E-2</v>
      </c>
      <c r="V249" s="12"/>
    </row>
    <row r="250" spans="1:22">
      <c r="A250" s="1" t="s">
        <v>498</v>
      </c>
      <c r="B250">
        <v>0.27873491743315099</v>
      </c>
      <c r="C250">
        <v>0.41969829729376051</v>
      </c>
      <c r="D250">
        <v>1.3039275372928241</v>
      </c>
      <c r="E250">
        <v>0.1409633798606095</v>
      </c>
      <c r="F250" s="18">
        <f t="shared" si="9"/>
        <v>-2.01866407917051E-2</v>
      </c>
      <c r="G250" s="18">
        <f t="shared" si="10"/>
        <v>-0.155516502958989</v>
      </c>
      <c r="I250" s="6" t="s">
        <v>499</v>
      </c>
      <c r="J250" s="20">
        <v>-2.01866407917051E-2</v>
      </c>
      <c r="L250" s="2" t="str">
        <f>_xlfn.XLOOKUP(I250,Sheet!$B$2:$B$900,Sheet!$A$2:$A$900)</f>
        <v>MAS</v>
      </c>
      <c r="M250" s="17">
        <f t="shared" si="11"/>
        <v>-2.01866407917051E-2</v>
      </c>
      <c r="P250" s="7"/>
      <c r="R250" s="6" t="s">
        <v>498</v>
      </c>
      <c r="S250" s="20">
        <v>-0.155516502958989</v>
      </c>
      <c r="V250" s="12"/>
    </row>
    <row r="251" spans="1:22">
      <c r="A251" s="1" t="s">
        <v>500</v>
      </c>
      <c r="B251">
        <v>0.13800992256563249</v>
      </c>
      <c r="C251">
        <v>0.14994815231032241</v>
      </c>
      <c r="D251">
        <v>0.50012286977780729</v>
      </c>
      <c r="E251">
        <v>1.1938229744689889E-2</v>
      </c>
      <c r="F251" s="18">
        <f t="shared" si="9"/>
        <v>-1.9476051074974101E-2</v>
      </c>
      <c r="G251" s="18">
        <f t="shared" si="10"/>
        <v>5.4854586731532998E-2</v>
      </c>
      <c r="I251" s="6" t="s">
        <v>501</v>
      </c>
      <c r="J251" s="20">
        <v>-1.9476051074974101E-2</v>
      </c>
      <c r="L251" s="2" t="str">
        <f>_xlfn.XLOOKUP(I251,Sheet!$B$2:$B$900,Sheet!$A$2:$A$900)</f>
        <v>MCD</v>
      </c>
      <c r="M251" s="17">
        <f t="shared" si="11"/>
        <v>-1.9476051074974101E-2</v>
      </c>
      <c r="P251" s="7"/>
      <c r="R251" s="6" t="s">
        <v>500</v>
      </c>
      <c r="S251" s="20">
        <v>5.4854586731532998E-2</v>
      </c>
      <c r="V251" s="12"/>
    </row>
    <row r="252" spans="1:22">
      <c r="A252" s="1" t="s">
        <v>502</v>
      </c>
      <c r="B252">
        <v>0.33428227970191282</v>
      </c>
      <c r="C252">
        <v>0.32314602541523479</v>
      </c>
      <c r="D252">
        <v>1.621207556395414</v>
      </c>
      <c r="E252">
        <v>-1.113625428667797E-2</v>
      </c>
      <c r="F252" s="18">
        <f t="shared" si="9"/>
        <v>-1.97970872607637E-2</v>
      </c>
      <c r="G252" s="18">
        <f t="shared" si="10"/>
        <v>-0.12140156584945321</v>
      </c>
      <c r="I252" s="6" t="s">
        <v>503</v>
      </c>
      <c r="J252" s="20">
        <v>-1.97970872607637E-2</v>
      </c>
      <c r="L252" s="2" t="str">
        <f>_xlfn.XLOOKUP(I252,Sheet!$B$2:$B$900,Sheet!$A$2:$A$900)</f>
        <v>MCHP</v>
      </c>
      <c r="M252" s="17">
        <f t="shared" si="11"/>
        <v>-1.97970872607637E-2</v>
      </c>
      <c r="P252" s="7"/>
      <c r="R252" s="6" t="s">
        <v>502</v>
      </c>
      <c r="S252" s="20">
        <v>-0.12140156584945321</v>
      </c>
      <c r="V252" s="12"/>
    </row>
    <row r="253" spans="1:22">
      <c r="A253" s="1" t="s">
        <v>504</v>
      </c>
      <c r="B253">
        <v>8.2313179948452719E-2</v>
      </c>
      <c r="C253">
        <v>0.23564426167436209</v>
      </c>
      <c r="D253">
        <v>0.18198960764325581</v>
      </c>
      <c r="E253">
        <v>0.1533310817259094</v>
      </c>
      <c r="F253" s="18">
        <f t="shared" si="9"/>
        <v>-1.8411085781890602E-2</v>
      </c>
      <c r="G253" s="18">
        <f t="shared" si="10"/>
        <v>0.25780370379620832</v>
      </c>
      <c r="I253" s="6" t="s">
        <v>505</v>
      </c>
      <c r="J253" s="20">
        <v>-1.8411085781890602E-2</v>
      </c>
      <c r="L253" s="2" t="str">
        <f>_xlfn.XLOOKUP(I253,Sheet!$B$2:$B$900,Sheet!$A$2:$A$900)</f>
        <v>MCK</v>
      </c>
      <c r="M253" s="17">
        <f t="shared" si="11"/>
        <v>-1.8411085781890602E-2</v>
      </c>
      <c r="P253" s="7"/>
      <c r="R253" s="6" t="s">
        <v>504</v>
      </c>
      <c r="S253" s="20">
        <v>0.25780370379620832</v>
      </c>
      <c r="V253" s="12"/>
    </row>
    <row r="254" spans="1:22">
      <c r="A254" s="1" t="s">
        <v>506</v>
      </c>
      <c r="B254">
        <v>0.26016452664898482</v>
      </c>
      <c r="C254">
        <v>0.36956562570926238</v>
      </c>
      <c r="D254">
        <v>1.1978556429293299</v>
      </c>
      <c r="E254">
        <v>0.1094010990602776</v>
      </c>
      <c r="F254" s="18">
        <f t="shared" si="9"/>
        <v>-2.0065458750022799E-2</v>
      </c>
      <c r="G254" s="18">
        <f t="shared" si="10"/>
        <v>-0.1412030212316035</v>
      </c>
      <c r="I254" s="6" t="s">
        <v>507</v>
      </c>
      <c r="J254" s="20">
        <v>-2.0065458750022799E-2</v>
      </c>
      <c r="L254" s="2" t="str">
        <f>_xlfn.XLOOKUP(I254,Sheet!$B$2:$B$900,Sheet!$A$2:$A$900)</f>
        <v>MCO</v>
      </c>
      <c r="M254" s="17">
        <f t="shared" si="11"/>
        <v>-2.0065458750022799E-2</v>
      </c>
      <c r="P254" s="7"/>
      <c r="R254" s="6" t="s">
        <v>506</v>
      </c>
      <c r="S254" s="20">
        <v>-0.1412030212316035</v>
      </c>
      <c r="V254" s="12"/>
    </row>
    <row r="255" spans="1:22">
      <c r="A255" s="1" t="s">
        <v>508</v>
      </c>
      <c r="B255">
        <v>0.13581956474668941</v>
      </c>
      <c r="C255">
        <v>0.12135912223855511</v>
      </c>
      <c r="D255">
        <v>0.48761180278468369</v>
      </c>
      <c r="E255">
        <v>-1.446044250813436E-2</v>
      </c>
      <c r="F255" s="18">
        <f t="shared" si="9"/>
        <v>-1.96408008539974E-2</v>
      </c>
      <c r="G255" s="18">
        <f t="shared" si="10"/>
        <v>8.5255031251515994E-3</v>
      </c>
      <c r="I255" s="6" t="s">
        <v>509</v>
      </c>
      <c r="J255" s="20">
        <v>-1.96408008539974E-2</v>
      </c>
      <c r="L255" s="2" t="str">
        <f>_xlfn.XLOOKUP(I255,Sheet!$B$2:$B$900,Sheet!$A$2:$A$900)</f>
        <v>MDLZ</v>
      </c>
      <c r="M255" s="17">
        <f t="shared" si="11"/>
        <v>-1.96408008539974E-2</v>
      </c>
      <c r="P255" s="7"/>
      <c r="R255" s="6" t="s">
        <v>508</v>
      </c>
      <c r="S255" s="20">
        <v>8.5255031251515994E-3</v>
      </c>
      <c r="V255" s="12"/>
    </row>
    <row r="256" spans="1:22">
      <c r="A256" s="1" t="s">
        <v>510</v>
      </c>
      <c r="B256">
        <v>0.16410244808816829</v>
      </c>
      <c r="C256">
        <v>0.1140823636829323</v>
      </c>
      <c r="D256">
        <v>0.6491603156275203</v>
      </c>
      <c r="E256">
        <v>-5.0020084405235948E-2</v>
      </c>
      <c r="F256" s="18">
        <f t="shared" si="9"/>
        <v>-2.0689666097917399E-2</v>
      </c>
      <c r="G256" s="18">
        <f t="shared" si="10"/>
        <v>-0.36398375218392293</v>
      </c>
      <c r="I256" s="6" t="s">
        <v>511</v>
      </c>
      <c r="J256" s="20">
        <v>-2.0689666097917399E-2</v>
      </c>
      <c r="L256" s="2" t="str">
        <f>_xlfn.XLOOKUP(I256,Sheet!$B$2:$B$900,Sheet!$A$2:$A$900)</f>
        <v>MDT</v>
      </c>
      <c r="M256" s="17">
        <f t="shared" si="11"/>
        <v>-2.0689666097917399E-2</v>
      </c>
      <c r="P256" s="7"/>
      <c r="R256" s="6" t="s">
        <v>510</v>
      </c>
      <c r="S256" s="20">
        <v>-0.36398375218392293</v>
      </c>
      <c r="V256" s="12"/>
    </row>
    <row r="257" spans="1:22">
      <c r="A257" s="1" t="s">
        <v>512</v>
      </c>
      <c r="B257">
        <v>0.2375265511022559</v>
      </c>
      <c r="C257">
        <v>-1.943895565399811E-2</v>
      </c>
      <c r="D257">
        <v>1.068550181417804</v>
      </c>
      <c r="E257">
        <v>-0.25696550675625413</v>
      </c>
      <c r="F257" s="18">
        <f t="shared" si="9"/>
        <v>-1.8973180042897698E-2</v>
      </c>
      <c r="G257" s="18">
        <f t="shared" si="10"/>
        <v>6.2805020677329404E-2</v>
      </c>
      <c r="I257" s="6" t="s">
        <v>513</v>
      </c>
      <c r="J257" s="20">
        <v>-1.8973180042897698E-2</v>
      </c>
      <c r="L257" s="2" t="str">
        <f>_xlfn.XLOOKUP(I257,Sheet!$B$2:$B$900,Sheet!$A$2:$A$900)</f>
        <v>MET</v>
      </c>
      <c r="M257" s="17">
        <f t="shared" si="11"/>
        <v>-1.8973180042897698E-2</v>
      </c>
      <c r="P257" s="7"/>
      <c r="R257" s="6" t="s">
        <v>512</v>
      </c>
      <c r="S257" s="20">
        <v>6.2805020677329404E-2</v>
      </c>
      <c r="V257" s="12"/>
    </row>
    <row r="258" spans="1:22">
      <c r="A258" s="1" t="s">
        <v>514</v>
      </c>
      <c r="B258">
        <v>0.3204136145230711</v>
      </c>
      <c r="C258">
        <v>0.3410405406794681</v>
      </c>
      <c r="D258">
        <v>1.541991367306542</v>
      </c>
      <c r="E258">
        <v>2.0626926156397E-2</v>
      </c>
      <c r="F258" s="18">
        <f t="shared" ref="F258:F321" si="12">_xlfn.XLOOKUP(A258,$L$2:$L$900,$M$2:$M$900)</f>
        <v>-1.9577673641714199E-2</v>
      </c>
      <c r="G258" s="18">
        <f t="shared" ref="G258:G321" si="13">_xlfn.XLOOKUP(A258,$R$2:$R$900,$S$2:$S$900)</f>
        <v>-0.13816917442268539</v>
      </c>
      <c r="I258" s="6" t="s">
        <v>515</v>
      </c>
      <c r="J258" s="20">
        <v>-1.9577673641714199E-2</v>
      </c>
      <c r="L258" s="2" t="str">
        <f>_xlfn.XLOOKUP(I258,Sheet!$B$2:$B$900,Sheet!$A$2:$A$900)</f>
        <v>MGM</v>
      </c>
      <c r="M258" s="17">
        <f t="shared" ref="M258:M321" si="14">J258</f>
        <v>-1.9577673641714199E-2</v>
      </c>
      <c r="P258" s="7"/>
      <c r="R258" s="6" t="s">
        <v>514</v>
      </c>
      <c r="S258" s="20">
        <v>-0.13816917442268539</v>
      </c>
      <c r="V258" s="12"/>
    </row>
    <row r="259" spans="1:22">
      <c r="A259" s="1" t="s">
        <v>516</v>
      </c>
      <c r="B259">
        <v>0.31828763841811719</v>
      </c>
      <c r="C259">
        <v>7.7241820988834364E-2</v>
      </c>
      <c r="D259">
        <v>1.529848041113522</v>
      </c>
      <c r="E259">
        <v>-0.2410458174292828</v>
      </c>
      <c r="F259" s="18">
        <f t="shared" si="12"/>
        <v>-2.0430692658800299E-2</v>
      </c>
      <c r="G259" s="18">
        <f t="shared" si="13"/>
        <v>-0.81333117833159552</v>
      </c>
      <c r="I259" s="6" t="s">
        <v>517</v>
      </c>
      <c r="J259" s="20">
        <v>-2.0430692658800299E-2</v>
      </c>
      <c r="L259" s="2" t="str">
        <f>_xlfn.XLOOKUP(I259,Sheet!$B$2:$B$900,Sheet!$A$2:$A$900)</f>
        <v>MHK</v>
      </c>
      <c r="M259" s="17">
        <f t="shared" si="14"/>
        <v>-2.0430692658800299E-2</v>
      </c>
      <c r="P259" s="7"/>
      <c r="R259" s="6" t="s">
        <v>516</v>
      </c>
      <c r="S259" s="20">
        <v>-0.81333117833159552</v>
      </c>
      <c r="V259" s="12"/>
    </row>
    <row r="260" spans="1:22">
      <c r="A260" s="1" t="s">
        <v>518</v>
      </c>
      <c r="B260">
        <v>0.13491486063400471</v>
      </c>
      <c r="C260">
        <v>-0.14131460339969851</v>
      </c>
      <c r="D260">
        <v>0.48244423898991762</v>
      </c>
      <c r="E260">
        <v>-0.27622946403370319</v>
      </c>
      <c r="F260" s="18">
        <f t="shared" si="12"/>
        <v>-2.0151551947556499E-2</v>
      </c>
      <c r="G260" s="18">
        <f t="shared" si="13"/>
        <v>-6.0423871497829497E-2</v>
      </c>
      <c r="I260" s="6" t="s">
        <v>519</v>
      </c>
      <c r="J260" s="20">
        <v>-2.0151551947556499E-2</v>
      </c>
      <c r="L260" s="2" t="str">
        <f>_xlfn.XLOOKUP(I260,Sheet!$B$2:$B$900,Sheet!$A$2:$A$900)</f>
        <v>MKC</v>
      </c>
      <c r="M260" s="17">
        <f t="shared" si="14"/>
        <v>-2.0151551947556499E-2</v>
      </c>
      <c r="P260" s="7"/>
      <c r="R260" s="6" t="s">
        <v>518</v>
      </c>
      <c r="S260" s="20">
        <v>-6.0423871497829497E-2</v>
      </c>
      <c r="V260" s="12"/>
    </row>
    <row r="261" spans="1:22">
      <c r="A261" s="1" t="s">
        <v>520</v>
      </c>
      <c r="B261">
        <v>0.22884025987906151</v>
      </c>
      <c r="C261">
        <v>0.1263434311220446</v>
      </c>
      <c r="D261">
        <v>1.018935104613776</v>
      </c>
      <c r="E261">
        <v>-0.10249682875701691</v>
      </c>
      <c r="F261" s="18">
        <f t="shared" si="12"/>
        <v>-2.1251733251675901E-2</v>
      </c>
      <c r="G261" s="18">
        <f t="shared" si="13"/>
        <v>-1.6968786286076769</v>
      </c>
      <c r="I261" s="6" t="s">
        <v>521</v>
      </c>
      <c r="J261" s="20">
        <v>-2.1251733251675901E-2</v>
      </c>
      <c r="L261" s="2" t="str">
        <f>_xlfn.XLOOKUP(I261,Sheet!$B$2:$B$900,Sheet!$A$2:$A$900)</f>
        <v>MKTX</v>
      </c>
      <c r="M261" s="17">
        <f t="shared" si="14"/>
        <v>-2.1251733251675901E-2</v>
      </c>
      <c r="P261" s="7"/>
      <c r="R261" s="6" t="s">
        <v>520</v>
      </c>
      <c r="S261" s="20">
        <v>-1.6968786286076769</v>
      </c>
      <c r="V261" s="12"/>
    </row>
    <row r="262" spans="1:22">
      <c r="A262" s="1" t="s">
        <v>522</v>
      </c>
      <c r="B262">
        <v>0.25933627179811303</v>
      </c>
      <c r="C262">
        <v>0.42907524786936391</v>
      </c>
      <c r="D262">
        <v>1.193124748352645</v>
      </c>
      <c r="E262">
        <v>0.16973897607125091</v>
      </c>
      <c r="F262" s="18">
        <f t="shared" si="12"/>
        <v>-1.9561589156682199E-2</v>
      </c>
      <c r="G262" s="18">
        <f t="shared" si="13"/>
        <v>-4.5721184721477098E-2</v>
      </c>
      <c r="I262" s="6" t="s">
        <v>523</v>
      </c>
      <c r="J262" s="20">
        <v>-1.9561589156682199E-2</v>
      </c>
      <c r="L262" s="2" t="str">
        <f>_xlfn.XLOOKUP(I262,Sheet!$B$2:$B$900,Sheet!$A$2:$A$900)</f>
        <v>MLM</v>
      </c>
      <c r="M262" s="17">
        <f t="shared" si="14"/>
        <v>-1.9561589156682199E-2</v>
      </c>
      <c r="P262" s="7"/>
      <c r="R262" s="6" t="s">
        <v>522</v>
      </c>
      <c r="S262" s="20">
        <v>-4.5721184721477098E-2</v>
      </c>
      <c r="V262" s="12"/>
    </row>
    <row r="263" spans="1:22">
      <c r="A263" s="1" t="s">
        <v>524</v>
      </c>
      <c r="B263">
        <v>0.17293413023633539</v>
      </c>
      <c r="C263">
        <v>0.16363690770510339</v>
      </c>
      <c r="D263">
        <v>0.69960584834463868</v>
      </c>
      <c r="E263">
        <v>-9.2972225312319412E-3</v>
      </c>
      <c r="F263" s="18">
        <f t="shared" si="12"/>
        <v>-1.9221231871767899E-2</v>
      </c>
      <c r="G263" s="18">
        <f t="shared" si="13"/>
        <v>8.8936327715078603E-2</v>
      </c>
      <c r="I263" s="6" t="s">
        <v>525</v>
      </c>
      <c r="J263" s="20">
        <v>-1.9221231871767899E-2</v>
      </c>
      <c r="L263" s="2" t="str">
        <f>_xlfn.XLOOKUP(I263,Sheet!$B$2:$B$900,Sheet!$A$2:$A$900)</f>
        <v>MMC</v>
      </c>
      <c r="M263" s="17">
        <f t="shared" si="14"/>
        <v>-1.9221231871767899E-2</v>
      </c>
      <c r="P263" s="7"/>
      <c r="R263" s="6" t="s">
        <v>524</v>
      </c>
      <c r="S263" s="20">
        <v>8.8936327715078603E-2</v>
      </c>
      <c r="V263" s="12"/>
    </row>
    <row r="264" spans="1:22">
      <c r="A264" s="1" t="s">
        <v>526</v>
      </c>
      <c r="B264">
        <v>0.25551345497479272</v>
      </c>
      <c r="C264">
        <v>2.7322184154379152E-3</v>
      </c>
      <c r="D264">
        <v>1.171289266969024</v>
      </c>
      <c r="E264">
        <v>-0.25278123655935469</v>
      </c>
      <c r="F264" s="18">
        <f t="shared" si="12"/>
        <v>-2.05581134264879E-2</v>
      </c>
      <c r="G264" s="18">
        <f t="shared" si="13"/>
        <v>-0.41659358497211291</v>
      </c>
      <c r="I264" s="6" t="s">
        <v>527</v>
      </c>
      <c r="J264" s="20">
        <v>-2.05581134264879E-2</v>
      </c>
      <c r="L264" s="2" t="str">
        <f>_xlfn.XLOOKUP(I264,Sheet!$B$2:$B$900,Sheet!$A$2:$A$900)</f>
        <v>MMM</v>
      </c>
      <c r="M264" s="17">
        <f t="shared" si="14"/>
        <v>-2.05581134264879E-2</v>
      </c>
      <c r="P264" s="7"/>
      <c r="R264" s="6" t="s">
        <v>526</v>
      </c>
      <c r="S264" s="20">
        <v>-0.41659358497211291</v>
      </c>
      <c r="V264" s="12"/>
    </row>
    <row r="265" spans="1:22">
      <c r="A265" s="1" t="s">
        <v>528</v>
      </c>
      <c r="B265">
        <v>0.1808948329319566</v>
      </c>
      <c r="C265">
        <v>0.14817466284352809</v>
      </c>
      <c r="D265">
        <v>0.74507644857073041</v>
      </c>
      <c r="E265">
        <v>-3.2720170088428542E-2</v>
      </c>
      <c r="F265" s="18">
        <f t="shared" si="12"/>
        <v>-1.9765608212795899E-2</v>
      </c>
      <c r="G265" s="18">
        <f t="shared" si="13"/>
        <v>-4.3289262262230503E-2</v>
      </c>
      <c r="I265" s="6" t="s">
        <v>529</v>
      </c>
      <c r="J265" s="20">
        <v>-1.9765608212795899E-2</v>
      </c>
      <c r="L265" s="2" t="str">
        <f>_xlfn.XLOOKUP(I265,Sheet!$B$2:$B$900,Sheet!$A$2:$A$900)</f>
        <v>MNST</v>
      </c>
      <c r="M265" s="17">
        <f t="shared" si="14"/>
        <v>-1.9765608212795899E-2</v>
      </c>
      <c r="P265" s="7"/>
      <c r="R265" s="6" t="s">
        <v>528</v>
      </c>
      <c r="S265" s="20">
        <v>-4.3289262262230503E-2</v>
      </c>
      <c r="V265" s="12"/>
    </row>
    <row r="266" spans="1:22">
      <c r="A266" s="1" t="s">
        <v>530</v>
      </c>
      <c r="B266">
        <v>0.1387721238123765</v>
      </c>
      <c r="C266">
        <v>-2.299804642974956E-2</v>
      </c>
      <c r="D266">
        <v>0.50447647391398309</v>
      </c>
      <c r="E266">
        <v>-0.16177017024212609</v>
      </c>
      <c r="F266" s="18">
        <f t="shared" si="12"/>
        <v>-1.9426026022885502E-2</v>
      </c>
      <c r="G266" s="18">
        <f t="shared" si="13"/>
        <v>6.7885572801018E-3</v>
      </c>
      <c r="I266" s="6" t="s">
        <v>531</v>
      </c>
      <c r="J266" s="20">
        <v>-1.9426026022885502E-2</v>
      </c>
      <c r="L266" s="2" t="str">
        <f>_xlfn.XLOOKUP(I266,Sheet!$B$2:$B$900,Sheet!$A$2:$A$900)</f>
        <v>MO</v>
      </c>
      <c r="M266" s="17">
        <f t="shared" si="14"/>
        <v>-1.9426026022885502E-2</v>
      </c>
      <c r="P266" s="7"/>
      <c r="R266" s="6" t="s">
        <v>530</v>
      </c>
      <c r="S266" s="20">
        <v>6.7885572801018E-3</v>
      </c>
      <c r="V266" s="12"/>
    </row>
    <row r="267" spans="1:22">
      <c r="A267" s="1" t="s">
        <v>532</v>
      </c>
      <c r="B267">
        <v>0.16118848946897699</v>
      </c>
      <c r="C267">
        <v>0.1258140771465647</v>
      </c>
      <c r="D267">
        <v>0.63251612572183491</v>
      </c>
      <c r="E267">
        <v>-3.5374412322412313E-2</v>
      </c>
      <c r="F267" s="18">
        <f t="shared" si="12"/>
        <v>-1.90784845288605E-2</v>
      </c>
      <c r="G267" s="18">
        <f t="shared" si="13"/>
        <v>0.12778995443343749</v>
      </c>
      <c r="I267" s="6" t="s">
        <v>533</v>
      </c>
      <c r="J267" s="20">
        <v>-1.90784845288605E-2</v>
      </c>
      <c r="L267" s="2" t="str">
        <f>_xlfn.XLOOKUP(I267,Sheet!$B$2:$B$900,Sheet!$A$2:$A$900)</f>
        <v>MOH</v>
      </c>
      <c r="M267" s="17">
        <f t="shared" si="14"/>
        <v>-1.90784845288605E-2</v>
      </c>
      <c r="P267" s="7"/>
      <c r="R267" s="6" t="s">
        <v>532</v>
      </c>
      <c r="S267" s="20">
        <v>0.12778995443343749</v>
      </c>
      <c r="V267" s="12"/>
    </row>
    <row r="268" spans="1:22">
      <c r="A268" s="1" t="s">
        <v>534</v>
      </c>
      <c r="B268">
        <v>0.24072024825467381</v>
      </c>
      <c r="C268">
        <v>-0.1106948253484155</v>
      </c>
      <c r="D268">
        <v>1.086792205019651</v>
      </c>
      <c r="E268">
        <v>-0.35141507360308932</v>
      </c>
      <c r="F268" s="18">
        <f t="shared" si="12"/>
        <v>-1.8419668208879001E-2</v>
      </c>
      <c r="G268" s="18">
        <f t="shared" si="13"/>
        <v>0.18907220740855299</v>
      </c>
      <c r="I268" s="6" t="s">
        <v>535</v>
      </c>
      <c r="J268" s="20">
        <v>-1.8419668208879001E-2</v>
      </c>
      <c r="L268" s="2" t="str">
        <f>_xlfn.XLOOKUP(I268,Sheet!$B$2:$B$900,Sheet!$A$2:$A$900)</f>
        <v>MOS</v>
      </c>
      <c r="M268" s="17">
        <f t="shared" si="14"/>
        <v>-1.8419668208879001E-2</v>
      </c>
      <c r="P268" s="7"/>
      <c r="R268" s="6" t="s">
        <v>534</v>
      </c>
      <c r="S268" s="20">
        <v>0.18907220740855299</v>
      </c>
      <c r="V268" s="12"/>
    </row>
    <row r="269" spans="1:22">
      <c r="A269" s="1" t="s">
        <v>536</v>
      </c>
      <c r="B269">
        <v>0.41577414326488998</v>
      </c>
      <c r="C269">
        <v>0.70060172964944611</v>
      </c>
      <c r="D269">
        <v>2.0866795243147198</v>
      </c>
      <c r="E269">
        <v>0.28482758638455608</v>
      </c>
      <c r="F269" s="18">
        <f t="shared" si="12"/>
        <v>-1.9800709883257502E-2</v>
      </c>
      <c r="G269" s="18">
        <f t="shared" si="13"/>
        <v>-1.31479924200869E-2</v>
      </c>
      <c r="I269" s="6" t="s">
        <v>537</v>
      </c>
      <c r="J269" s="20">
        <v>-1.9800709883257502E-2</v>
      </c>
      <c r="L269" s="2" t="str">
        <f>_xlfn.XLOOKUP(I269,Sheet!$B$2:$B$900,Sheet!$A$2:$A$900)</f>
        <v>MPWR</v>
      </c>
      <c r="M269" s="17">
        <f t="shared" si="14"/>
        <v>-1.9800709883257502E-2</v>
      </c>
      <c r="P269" s="7"/>
      <c r="R269" s="6" t="s">
        <v>536</v>
      </c>
      <c r="S269" s="20">
        <v>-1.31479924200869E-2</v>
      </c>
      <c r="V269" s="12"/>
    </row>
    <row r="270" spans="1:22">
      <c r="A270" s="1" t="s">
        <v>538</v>
      </c>
      <c r="B270">
        <v>9.4127172973035633E-2</v>
      </c>
      <c r="C270">
        <v>2.7562687516336389E-2</v>
      </c>
      <c r="D270">
        <v>0.24946975034348789</v>
      </c>
      <c r="E270">
        <v>-6.6564485456699241E-2</v>
      </c>
      <c r="F270" s="18">
        <f t="shared" si="12"/>
        <v>-1.9090815020871899E-2</v>
      </c>
      <c r="G270" s="18">
        <f t="shared" si="13"/>
        <v>0.1139908902754206</v>
      </c>
      <c r="I270" s="6" t="s">
        <v>539</v>
      </c>
      <c r="J270" s="20">
        <v>-1.9090815020871899E-2</v>
      </c>
      <c r="L270" s="2" t="str">
        <f>_xlfn.XLOOKUP(I270,Sheet!$B$2:$B$900,Sheet!$A$2:$A$900)</f>
        <v>MRK</v>
      </c>
      <c r="M270" s="17">
        <f t="shared" si="14"/>
        <v>-1.9090815020871899E-2</v>
      </c>
      <c r="P270" s="7"/>
      <c r="R270" s="6" t="s">
        <v>538</v>
      </c>
      <c r="S270" s="20">
        <v>0.1139908902754206</v>
      </c>
      <c r="V270" s="12"/>
    </row>
    <row r="271" spans="1:22">
      <c r="A271" s="1" t="s">
        <v>540</v>
      </c>
      <c r="B271">
        <v>0.2166702188583558</v>
      </c>
      <c r="C271">
        <v>-3.4730970748863783E-2</v>
      </c>
      <c r="D271">
        <v>0.94942125751431983</v>
      </c>
      <c r="E271">
        <v>-0.25140118960721958</v>
      </c>
      <c r="F271" s="18">
        <f t="shared" si="12"/>
        <v>-1.67763123871181E-2</v>
      </c>
      <c r="G271" s="18">
        <f t="shared" si="13"/>
        <v>0.27516983005028911</v>
      </c>
      <c r="I271" s="6" t="s">
        <v>541</v>
      </c>
      <c r="J271" s="20">
        <v>-1.67763123871181E-2</v>
      </c>
      <c r="L271" s="2" t="str">
        <f>_xlfn.XLOOKUP(I271,Sheet!$B$2:$B$900,Sheet!$A$2:$A$900)</f>
        <v>MRO</v>
      </c>
      <c r="M271" s="17">
        <f t="shared" si="14"/>
        <v>-1.67763123871181E-2</v>
      </c>
      <c r="P271" s="7"/>
      <c r="R271" s="6" t="s">
        <v>540</v>
      </c>
      <c r="S271" s="20">
        <v>0.27516983005028911</v>
      </c>
      <c r="V271" s="12"/>
    </row>
    <row r="272" spans="1:22">
      <c r="A272" s="1" t="s">
        <v>542</v>
      </c>
      <c r="B272">
        <v>0.25986619625380858</v>
      </c>
      <c r="C272">
        <v>0.163446683938823</v>
      </c>
      <c r="D272">
        <v>1.1961516146980271</v>
      </c>
      <c r="E272">
        <v>-9.6419512314985634E-2</v>
      </c>
      <c r="F272" s="18">
        <f t="shared" si="12"/>
        <v>-1.9435333671084801E-2</v>
      </c>
      <c r="G272" s="18">
        <f t="shared" si="13"/>
        <v>-2.2960808611937802E-2</v>
      </c>
      <c r="I272" s="6" t="s">
        <v>543</v>
      </c>
      <c r="J272" s="20">
        <v>-1.9435333671084801E-2</v>
      </c>
      <c r="L272" s="2" t="str">
        <f>_xlfn.XLOOKUP(I272,Sheet!$B$2:$B$900,Sheet!$A$2:$A$900)</f>
        <v>MS</v>
      </c>
      <c r="M272" s="17">
        <f t="shared" si="14"/>
        <v>-1.9435333671084801E-2</v>
      </c>
      <c r="P272" s="7"/>
      <c r="R272" s="6" t="s">
        <v>542</v>
      </c>
      <c r="S272" s="20">
        <v>-2.2960808611937802E-2</v>
      </c>
      <c r="V272" s="12"/>
    </row>
    <row r="273" spans="1:22">
      <c r="A273" s="1" t="s">
        <v>544</v>
      </c>
      <c r="B273">
        <v>0.29848361239127003</v>
      </c>
      <c r="C273">
        <v>0.24758369100413011</v>
      </c>
      <c r="D273">
        <v>1.4167297669152901</v>
      </c>
      <c r="E273">
        <v>-5.0899921387139863E-2</v>
      </c>
      <c r="F273" s="18">
        <f t="shared" si="12"/>
        <v>-1.9816824286265699E-2</v>
      </c>
      <c r="G273" s="18">
        <f t="shared" si="13"/>
        <v>-8.8729469289155996E-2</v>
      </c>
      <c r="I273" s="6" t="s">
        <v>545</v>
      </c>
      <c r="J273" s="20">
        <v>-1.9816824286265699E-2</v>
      </c>
      <c r="L273" s="2" t="str">
        <f>_xlfn.XLOOKUP(I273,Sheet!$B$2:$B$900,Sheet!$A$2:$A$900)</f>
        <v>MSCI</v>
      </c>
      <c r="M273" s="17">
        <f t="shared" si="14"/>
        <v>-1.9816824286265699E-2</v>
      </c>
      <c r="P273" s="7"/>
      <c r="R273" s="6" t="s">
        <v>544</v>
      </c>
      <c r="S273" s="20">
        <v>-8.8729469289155996E-2</v>
      </c>
      <c r="V273" s="12"/>
    </row>
    <row r="274" spans="1:22">
      <c r="A274" s="1" t="s">
        <v>546</v>
      </c>
      <c r="B274">
        <v>0.25680869233162229</v>
      </c>
      <c r="C274">
        <v>0.4899427044857852</v>
      </c>
      <c r="D274">
        <v>1.1786875108555459</v>
      </c>
      <c r="E274">
        <v>0.23313401215416291</v>
      </c>
      <c r="F274" s="18">
        <f t="shared" si="12"/>
        <v>-1.9790321907930401E-2</v>
      </c>
      <c r="G274" s="18">
        <f t="shared" si="13"/>
        <v>-3.93393203251916E-2</v>
      </c>
      <c r="I274" s="6" t="s">
        <v>547</v>
      </c>
      <c r="J274" s="20">
        <v>-1.9790321907930401E-2</v>
      </c>
      <c r="L274" s="2" t="str">
        <f>_xlfn.XLOOKUP(I274,Sheet!$B$2:$B$900,Sheet!$A$2:$A$900)</f>
        <v>MSFT</v>
      </c>
      <c r="M274" s="17">
        <f t="shared" si="14"/>
        <v>-1.9790321907930401E-2</v>
      </c>
      <c r="P274" s="7"/>
      <c r="R274" s="6" t="s">
        <v>546</v>
      </c>
      <c r="S274" s="20">
        <v>-3.93393203251916E-2</v>
      </c>
      <c r="V274" s="12"/>
    </row>
    <row r="275" spans="1:22">
      <c r="A275" s="1" t="s">
        <v>548</v>
      </c>
      <c r="B275">
        <v>0.17400968723415489</v>
      </c>
      <c r="C275">
        <v>0.2250854333525095</v>
      </c>
      <c r="D275">
        <v>0.70574930378295442</v>
      </c>
      <c r="E275">
        <v>5.1075746118354609E-2</v>
      </c>
      <c r="F275" s="18">
        <f t="shared" si="12"/>
        <v>-1.90977308862019E-2</v>
      </c>
      <c r="G275" s="18">
        <f t="shared" si="13"/>
        <v>7.73637532037732E-2</v>
      </c>
      <c r="I275" s="6" t="s">
        <v>549</v>
      </c>
      <c r="J275" s="20">
        <v>-1.90977308862019E-2</v>
      </c>
      <c r="L275" s="2" t="str">
        <f>_xlfn.XLOOKUP(I275,Sheet!$B$2:$B$900,Sheet!$A$2:$A$900)</f>
        <v>MSI</v>
      </c>
      <c r="M275" s="17">
        <f t="shared" si="14"/>
        <v>-1.90977308862019E-2</v>
      </c>
      <c r="P275" s="7"/>
      <c r="R275" s="6" t="s">
        <v>548</v>
      </c>
      <c r="S275" s="20">
        <v>7.73637532037732E-2</v>
      </c>
      <c r="V275" s="12"/>
    </row>
    <row r="276" spans="1:22">
      <c r="A276" s="1" t="s">
        <v>550</v>
      </c>
      <c r="B276">
        <v>0.28795686654447478</v>
      </c>
      <c r="C276">
        <v>4.0345517200621073E-2</v>
      </c>
      <c r="D276">
        <v>1.356602229135921</v>
      </c>
      <c r="E276">
        <v>-0.2476113493438537</v>
      </c>
      <c r="F276" s="18">
        <f t="shared" si="12"/>
        <v>-1.9521032236306201E-2</v>
      </c>
      <c r="G276" s="18">
        <f t="shared" si="13"/>
        <v>6.0874091972471497E-2</v>
      </c>
      <c r="I276" s="6" t="s">
        <v>551</v>
      </c>
      <c r="J276" s="20">
        <v>-1.9521032236306201E-2</v>
      </c>
      <c r="L276" s="2" t="str">
        <f>_xlfn.XLOOKUP(I276,Sheet!$B$2:$B$900,Sheet!$A$2:$A$900)</f>
        <v>MTB</v>
      </c>
      <c r="M276" s="17">
        <f t="shared" si="14"/>
        <v>-1.9521032236306201E-2</v>
      </c>
      <c r="P276" s="7"/>
      <c r="R276" s="6" t="s">
        <v>550</v>
      </c>
      <c r="S276" s="20">
        <v>6.0874091972471497E-2</v>
      </c>
      <c r="V276" s="12"/>
    </row>
    <row r="277" spans="1:22">
      <c r="A277" s="1" t="s">
        <v>552</v>
      </c>
      <c r="B277">
        <v>0.28310532676828948</v>
      </c>
      <c r="C277">
        <v>-3.843402797853801E-2</v>
      </c>
      <c r="D277">
        <v>1.328890802886421</v>
      </c>
      <c r="E277">
        <v>-0.32153935474682749</v>
      </c>
      <c r="F277" s="18">
        <f t="shared" si="12"/>
        <v>-2.2225731261841099E-2</v>
      </c>
      <c r="G277" s="18">
        <f t="shared" si="13"/>
        <v>-3.75186253189676</v>
      </c>
      <c r="I277" s="6" t="s">
        <v>553</v>
      </c>
      <c r="J277" s="20">
        <v>-2.2225731261841099E-2</v>
      </c>
      <c r="L277" s="2" t="str">
        <f>_xlfn.XLOOKUP(I277,Sheet!$B$2:$B$900,Sheet!$A$2:$A$900)</f>
        <v>MTCH</v>
      </c>
      <c r="M277" s="17">
        <f t="shared" si="14"/>
        <v>-2.2225731261841099E-2</v>
      </c>
      <c r="P277" s="7"/>
      <c r="R277" s="6" t="s">
        <v>552</v>
      </c>
      <c r="S277" s="20">
        <v>-3.75186253189676</v>
      </c>
      <c r="V277" s="12"/>
    </row>
    <row r="278" spans="1:22">
      <c r="A278" s="1" t="s">
        <v>554</v>
      </c>
      <c r="B278">
        <v>0.22867057652261341</v>
      </c>
      <c r="C278">
        <v>-0.13849541867200829</v>
      </c>
      <c r="D278">
        <v>1.0179658931809319</v>
      </c>
      <c r="E278">
        <v>-0.36716599519462179</v>
      </c>
      <c r="F278" s="18">
        <f t="shared" si="12"/>
        <v>-1.95497212115739E-2</v>
      </c>
      <c r="G278" s="18">
        <f t="shared" si="13"/>
        <v>-4.0278278107533899E-2</v>
      </c>
      <c r="I278" s="6" t="s">
        <v>555</v>
      </c>
      <c r="J278" s="20">
        <v>-1.95497212115739E-2</v>
      </c>
      <c r="L278" s="2" t="str">
        <f>_xlfn.XLOOKUP(I278,Sheet!$B$2:$B$900,Sheet!$A$2:$A$900)</f>
        <v>MTD</v>
      </c>
      <c r="M278" s="17">
        <f t="shared" si="14"/>
        <v>-1.95497212115739E-2</v>
      </c>
      <c r="P278" s="7"/>
      <c r="R278" s="6" t="s">
        <v>554</v>
      </c>
      <c r="S278" s="20">
        <v>-4.0278278107533899E-2</v>
      </c>
      <c r="V278" s="12"/>
    </row>
    <row r="279" spans="1:22">
      <c r="A279" s="1" t="s">
        <v>556</v>
      </c>
      <c r="B279">
        <v>0.28622256208845198</v>
      </c>
      <c r="C279">
        <v>0.60634097529685294</v>
      </c>
      <c r="D279">
        <v>1.346696085469292</v>
      </c>
      <c r="E279">
        <v>0.32011841320840101</v>
      </c>
      <c r="F279" s="18">
        <f t="shared" si="12"/>
        <v>-2.0610176209582599E-2</v>
      </c>
      <c r="G279" s="18">
        <f t="shared" si="13"/>
        <v>-0.39772983588033378</v>
      </c>
      <c r="I279" s="6" t="s">
        <v>557</v>
      </c>
      <c r="J279" s="20">
        <v>-2.0610176209582599E-2</v>
      </c>
      <c r="L279" s="2" t="str">
        <f>_xlfn.XLOOKUP(I279,Sheet!$B$2:$B$900,Sheet!$A$2:$A$900)</f>
        <v>MU</v>
      </c>
      <c r="M279" s="17">
        <f t="shared" si="14"/>
        <v>-2.0610176209582599E-2</v>
      </c>
      <c r="P279" s="7"/>
      <c r="R279" s="6" t="s">
        <v>556</v>
      </c>
      <c r="S279" s="20">
        <v>-0.39772983588033378</v>
      </c>
      <c r="V279" s="12"/>
    </row>
    <row r="280" spans="1:22">
      <c r="A280" s="1" t="s">
        <v>558</v>
      </c>
      <c r="B280">
        <v>0.2024904588425962</v>
      </c>
      <c r="C280">
        <v>-6.9424444866892374E-3</v>
      </c>
      <c r="D280">
        <v>0.86842813119983342</v>
      </c>
      <c r="E280">
        <v>-0.20943290332928541</v>
      </c>
      <c r="F280" s="18">
        <f t="shared" si="12"/>
        <v>-1.93049840166136E-2</v>
      </c>
      <c r="G280" s="18">
        <f t="shared" si="13"/>
        <v>2.1742613045169001E-2</v>
      </c>
      <c r="I280" s="6" t="s">
        <v>559</v>
      </c>
      <c r="J280" s="20">
        <v>-1.93049840166136E-2</v>
      </c>
      <c r="L280" s="2" t="str">
        <f>_xlfn.XLOOKUP(I280,Sheet!$B$2:$B$900,Sheet!$A$2:$A$900)</f>
        <v>NDAQ</v>
      </c>
      <c r="M280" s="17">
        <f t="shared" si="14"/>
        <v>-1.93049840166136E-2</v>
      </c>
      <c r="P280" s="7"/>
      <c r="R280" s="6" t="s">
        <v>558</v>
      </c>
      <c r="S280" s="20">
        <v>2.1742613045169001E-2</v>
      </c>
      <c r="V280" s="12"/>
    </row>
    <row r="281" spans="1:22">
      <c r="A281" s="1" t="s">
        <v>560</v>
      </c>
      <c r="B281">
        <v>0.2423063724598829</v>
      </c>
      <c r="C281">
        <v>0.14807009472223931</v>
      </c>
      <c r="D281">
        <v>1.095851960471095</v>
      </c>
      <c r="E281">
        <v>-9.4236277737643565E-2</v>
      </c>
      <c r="F281" s="18">
        <f t="shared" si="12"/>
        <v>-1.9600191769879899E-2</v>
      </c>
      <c r="G281" s="18">
        <f t="shared" si="13"/>
        <v>3.9977923461229003E-3</v>
      </c>
      <c r="I281" s="6" t="s">
        <v>561</v>
      </c>
      <c r="J281" s="20">
        <v>-1.9600191769879899E-2</v>
      </c>
      <c r="L281" s="2" t="str">
        <f>_xlfn.XLOOKUP(I281,Sheet!$B$2:$B$900,Sheet!$A$2:$A$900)</f>
        <v>NDSN</v>
      </c>
      <c r="M281" s="17">
        <f t="shared" si="14"/>
        <v>-1.9600191769879899E-2</v>
      </c>
      <c r="P281" s="7"/>
      <c r="R281" s="6" t="s">
        <v>560</v>
      </c>
      <c r="S281" s="20">
        <v>3.9977923461229003E-3</v>
      </c>
      <c r="V281" s="12"/>
    </row>
    <row r="282" spans="1:22">
      <c r="A282" s="1" t="s">
        <v>562</v>
      </c>
      <c r="B282">
        <v>0.1734693317775097</v>
      </c>
      <c r="C282">
        <v>-0.25134510279962408</v>
      </c>
      <c r="D282">
        <v>0.70266285678341789</v>
      </c>
      <c r="E282">
        <v>-0.42481443457713369</v>
      </c>
      <c r="F282" s="18">
        <f t="shared" si="12"/>
        <v>-1.9650732051409998E-2</v>
      </c>
      <c r="G282" s="18">
        <f t="shared" si="13"/>
        <v>-3.0679239781554002E-3</v>
      </c>
      <c r="I282" s="6" t="s">
        <v>563</v>
      </c>
      <c r="J282" s="20">
        <v>-1.9650732051409998E-2</v>
      </c>
      <c r="L282" s="2" t="str">
        <f>_xlfn.XLOOKUP(I282,Sheet!$B$2:$B$900,Sheet!$A$2:$A$900)</f>
        <v>NEE</v>
      </c>
      <c r="M282" s="17">
        <f t="shared" si="14"/>
        <v>-1.9650732051409998E-2</v>
      </c>
      <c r="P282" s="7"/>
      <c r="R282" s="6" t="s">
        <v>562</v>
      </c>
      <c r="S282" s="20">
        <v>-3.0679239781554002E-3</v>
      </c>
      <c r="V282" s="12"/>
    </row>
    <row r="283" spans="1:22">
      <c r="A283" s="1" t="s">
        <v>564</v>
      </c>
      <c r="B283">
        <v>0.15709484170925431</v>
      </c>
      <c r="C283">
        <v>-3.8742436202949697E-2</v>
      </c>
      <c r="D283">
        <v>0.60913368979049787</v>
      </c>
      <c r="E283">
        <v>-0.19583727791220401</v>
      </c>
      <c r="F283" s="18">
        <f t="shared" si="12"/>
        <v>-2.0274332990002499E-2</v>
      </c>
      <c r="G283" s="18">
        <f t="shared" si="13"/>
        <v>-0.1668708882609419</v>
      </c>
      <c r="I283" s="6" t="s">
        <v>565</v>
      </c>
      <c r="J283" s="20">
        <v>-2.0274332990002499E-2</v>
      </c>
      <c r="L283" s="2" t="str">
        <f>_xlfn.XLOOKUP(I283,Sheet!$B$2:$B$900,Sheet!$A$2:$A$900)</f>
        <v>NEM</v>
      </c>
      <c r="M283" s="17">
        <f t="shared" si="14"/>
        <v>-2.0274332990002499E-2</v>
      </c>
      <c r="P283" s="7"/>
      <c r="R283" s="6" t="s">
        <v>564</v>
      </c>
      <c r="S283" s="20">
        <v>-0.1668708882609419</v>
      </c>
      <c r="V283" s="12"/>
    </row>
    <row r="284" spans="1:22">
      <c r="A284" s="1" t="s">
        <v>566</v>
      </c>
      <c r="B284">
        <v>0.28039632198972309</v>
      </c>
      <c r="C284">
        <v>0.56982649702832666</v>
      </c>
      <c r="D284">
        <v>1.3134172852829411</v>
      </c>
      <c r="E284">
        <v>0.28943017503860358</v>
      </c>
      <c r="F284" s="18">
        <f t="shared" si="12"/>
        <v>-2.0736399372924801E-2</v>
      </c>
      <c r="G284" s="18">
        <f t="shared" si="13"/>
        <v>-3.5555591146461492</v>
      </c>
      <c r="I284" s="6" t="s">
        <v>567</v>
      </c>
      <c r="J284" s="20">
        <v>-2.0736399372924801E-2</v>
      </c>
      <c r="L284" s="2" t="str">
        <f>_xlfn.XLOOKUP(I284,Sheet!$B$2:$B$900,Sheet!$A$2:$A$900)</f>
        <v>NFLX</v>
      </c>
      <c r="M284" s="17">
        <f t="shared" si="14"/>
        <v>-2.0736399372924801E-2</v>
      </c>
      <c r="P284" s="7"/>
      <c r="R284" s="6" t="s">
        <v>566</v>
      </c>
      <c r="S284" s="20">
        <v>-3.5555591146461492</v>
      </c>
      <c r="V284" s="12"/>
    </row>
    <row r="285" spans="1:22">
      <c r="A285" s="1" t="s">
        <v>568</v>
      </c>
      <c r="B285">
        <v>0.1481981153900416</v>
      </c>
      <c r="C285">
        <v>2.637416252246028E-2</v>
      </c>
      <c r="D285">
        <v>0.55831663239625751</v>
      </c>
      <c r="E285">
        <v>-0.1218239528675813</v>
      </c>
      <c r="F285" s="18">
        <f t="shared" si="12"/>
        <v>-1.9453973254111599E-2</v>
      </c>
      <c r="G285" s="18">
        <f t="shared" si="13"/>
        <v>7.1698916191690804E-2</v>
      </c>
      <c r="I285" s="6" t="s">
        <v>569</v>
      </c>
      <c r="J285" s="20">
        <v>-1.9453973254111599E-2</v>
      </c>
      <c r="L285" s="2" t="str">
        <f>_xlfn.XLOOKUP(I285,Sheet!$B$2:$B$900,Sheet!$A$2:$A$900)</f>
        <v>NI</v>
      </c>
      <c r="M285" s="17">
        <f t="shared" si="14"/>
        <v>-1.9453973254111599E-2</v>
      </c>
      <c r="P285" s="7"/>
      <c r="R285" s="6" t="s">
        <v>568</v>
      </c>
      <c r="S285" s="20">
        <v>7.1698916191690804E-2</v>
      </c>
      <c r="V285" s="12"/>
    </row>
    <row r="286" spans="1:22">
      <c r="A286" s="1" t="s">
        <v>570</v>
      </c>
      <c r="B286">
        <v>0.22018171157828001</v>
      </c>
      <c r="C286">
        <v>-2.5356480193690519E-2</v>
      </c>
      <c r="D286">
        <v>0.96947849212908976</v>
      </c>
      <c r="E286">
        <v>-0.2455381917719705</v>
      </c>
      <c r="F286" s="18">
        <f t="shared" si="12"/>
        <v>-2.02554669484897E-2</v>
      </c>
      <c r="G286" s="18">
        <f t="shared" si="13"/>
        <v>-0.32642299222871768</v>
      </c>
      <c r="I286" s="6" t="s">
        <v>571</v>
      </c>
      <c r="J286" s="20">
        <v>-2.02554669484897E-2</v>
      </c>
      <c r="L286" s="2" t="str">
        <f>_xlfn.XLOOKUP(I286,Sheet!$B$2:$B$900,Sheet!$A$2:$A$900)</f>
        <v>NKE</v>
      </c>
      <c r="M286" s="17">
        <f t="shared" si="14"/>
        <v>-2.02554669484897E-2</v>
      </c>
      <c r="P286" s="7"/>
      <c r="R286" s="6" t="s">
        <v>570</v>
      </c>
      <c r="S286" s="20">
        <v>-0.32642299222871768</v>
      </c>
      <c r="V286" s="12"/>
    </row>
    <row r="287" spans="1:22">
      <c r="A287" s="1" t="s">
        <v>572</v>
      </c>
      <c r="B287">
        <v>9.9222836011047172E-2</v>
      </c>
      <c r="C287">
        <v>-0.11160947739955041</v>
      </c>
      <c r="D287">
        <v>0.27857558003560062</v>
      </c>
      <c r="E287">
        <v>-0.2108323134105976</v>
      </c>
      <c r="F287" s="18">
        <f t="shared" si="12"/>
        <v>-1.8626233678683098E-2</v>
      </c>
      <c r="G287" s="18">
        <f t="shared" si="13"/>
        <v>0.19208960305463091</v>
      </c>
      <c r="I287" s="6" t="s">
        <v>573</v>
      </c>
      <c r="J287" s="20">
        <v>-1.8626233678683098E-2</v>
      </c>
      <c r="L287" s="2" t="str">
        <f>_xlfn.XLOOKUP(I287,Sheet!$B$2:$B$900,Sheet!$A$2:$A$900)</f>
        <v>NOC</v>
      </c>
      <c r="M287" s="17">
        <f t="shared" si="14"/>
        <v>-1.8626233678683098E-2</v>
      </c>
      <c r="P287" s="7"/>
      <c r="R287" s="6" t="s">
        <v>572</v>
      </c>
      <c r="S287" s="20">
        <v>0.19208960305463091</v>
      </c>
      <c r="V287" s="12"/>
    </row>
    <row r="288" spans="1:22">
      <c r="A288" s="1" t="s">
        <v>574</v>
      </c>
      <c r="B288">
        <v>0.2117535514463233</v>
      </c>
      <c r="C288">
        <v>0.56421559041761049</v>
      </c>
      <c r="D288">
        <v>0.92133782984653956</v>
      </c>
      <c r="E288">
        <v>0.35246203897128731</v>
      </c>
      <c r="F288" s="18">
        <f t="shared" si="12"/>
        <v>-1.99716647184266E-2</v>
      </c>
      <c r="G288" s="18">
        <f t="shared" si="13"/>
        <v>-7.0414952865834003E-3</v>
      </c>
      <c r="I288" s="6" t="s">
        <v>575</v>
      </c>
      <c r="J288" s="20">
        <v>-1.99716647184266E-2</v>
      </c>
      <c r="L288" s="2" t="str">
        <f>_xlfn.XLOOKUP(I288,Sheet!$B$2:$B$900,Sheet!$A$2:$A$900)</f>
        <v>NRG</v>
      </c>
      <c r="M288" s="17">
        <f t="shared" si="14"/>
        <v>-1.99716647184266E-2</v>
      </c>
      <c r="P288" s="7"/>
      <c r="R288" s="6" t="s">
        <v>574</v>
      </c>
      <c r="S288" s="20">
        <v>-7.0414952865834003E-3</v>
      </c>
      <c r="V288" s="12"/>
    </row>
    <row r="289" spans="1:22">
      <c r="A289" s="1" t="s">
        <v>576</v>
      </c>
      <c r="B289">
        <v>0.2149395179457434</v>
      </c>
      <c r="C289">
        <v>8.6610019849754361E-3</v>
      </c>
      <c r="D289">
        <v>0.939535696865055</v>
      </c>
      <c r="E289">
        <v>-0.20627851596076799</v>
      </c>
      <c r="F289" s="18">
        <f t="shared" si="12"/>
        <v>-1.9811785106525499E-2</v>
      </c>
      <c r="G289" s="18">
        <f t="shared" si="13"/>
        <v>-0.1001094801636459</v>
      </c>
      <c r="I289" s="6" t="s">
        <v>577</v>
      </c>
      <c r="J289" s="20">
        <v>-1.9811785106525499E-2</v>
      </c>
      <c r="L289" s="2" t="str">
        <f>_xlfn.XLOOKUP(I289,Sheet!$B$2:$B$900,Sheet!$A$2:$A$900)</f>
        <v>NSC</v>
      </c>
      <c r="M289" s="17">
        <f t="shared" si="14"/>
        <v>-1.9811785106525499E-2</v>
      </c>
      <c r="P289" s="7"/>
      <c r="R289" s="6" t="s">
        <v>576</v>
      </c>
      <c r="S289" s="20">
        <v>-0.1001094801636459</v>
      </c>
      <c r="V289" s="12"/>
    </row>
    <row r="290" spans="1:22">
      <c r="A290" s="1" t="s">
        <v>578</v>
      </c>
      <c r="B290">
        <v>0.2220552803822714</v>
      </c>
      <c r="C290">
        <v>0.44813261885003308</v>
      </c>
      <c r="D290">
        <v>0.98018009741944023</v>
      </c>
      <c r="E290">
        <v>0.22607733846776171</v>
      </c>
      <c r="F290" s="18">
        <f t="shared" si="12"/>
        <v>-1.9996312495314798E-2</v>
      </c>
      <c r="G290" s="18">
        <f t="shared" si="13"/>
        <v>-8.7015128151238796E-2</v>
      </c>
      <c r="I290" s="6" t="s">
        <v>579</v>
      </c>
      <c r="J290" s="20">
        <v>-1.9996312495314798E-2</v>
      </c>
      <c r="L290" s="2" t="str">
        <f>_xlfn.XLOOKUP(I290,Sheet!$B$2:$B$900,Sheet!$A$2:$A$900)</f>
        <v>NTAP</v>
      </c>
      <c r="M290" s="17">
        <f t="shared" si="14"/>
        <v>-1.9996312495314798E-2</v>
      </c>
      <c r="P290" s="7"/>
      <c r="R290" s="6" t="s">
        <v>578</v>
      </c>
      <c r="S290" s="20">
        <v>-8.7015128151238796E-2</v>
      </c>
      <c r="V290" s="12"/>
    </row>
    <row r="291" spans="1:22">
      <c r="A291" s="1" t="s">
        <v>580</v>
      </c>
      <c r="B291">
        <v>0.30464558058084312</v>
      </c>
      <c r="C291">
        <v>4.3504745437555448E-2</v>
      </c>
      <c r="D291">
        <v>1.4519262065848799</v>
      </c>
      <c r="E291">
        <v>-0.26114083514328762</v>
      </c>
      <c r="F291" s="18">
        <f t="shared" si="12"/>
        <v>-1.9951893136685099E-2</v>
      </c>
      <c r="G291" s="18">
        <f t="shared" si="13"/>
        <v>-0.12029383360534369</v>
      </c>
      <c r="I291" s="6" t="s">
        <v>581</v>
      </c>
      <c r="J291" s="20">
        <v>-1.9951893136685099E-2</v>
      </c>
      <c r="L291" s="2" t="str">
        <f>_xlfn.XLOOKUP(I291,Sheet!$B$2:$B$900,Sheet!$A$2:$A$900)</f>
        <v>NTRS</v>
      </c>
      <c r="M291" s="17">
        <f t="shared" si="14"/>
        <v>-1.9951893136685099E-2</v>
      </c>
      <c r="P291" s="7"/>
      <c r="R291" s="6" t="s">
        <v>580</v>
      </c>
      <c r="S291" s="20">
        <v>-0.12029383360534369</v>
      </c>
      <c r="V291" s="12"/>
    </row>
    <row r="292" spans="1:22">
      <c r="A292" s="1" t="s">
        <v>582</v>
      </c>
      <c r="B292">
        <v>0.28651694596664729</v>
      </c>
      <c r="C292">
        <v>0.34286287442393137</v>
      </c>
      <c r="D292">
        <v>1.348377571658419</v>
      </c>
      <c r="E292">
        <v>5.6345928457284027E-2</v>
      </c>
      <c r="F292" s="18">
        <f t="shared" si="12"/>
        <v>-1.78774343043425E-2</v>
      </c>
      <c r="G292" s="18">
        <f t="shared" si="13"/>
        <v>0.18968221858914999</v>
      </c>
      <c r="I292" s="6" t="s">
        <v>583</v>
      </c>
      <c r="J292" s="20">
        <v>-1.78774343043425E-2</v>
      </c>
      <c r="L292" s="2" t="str">
        <f>_xlfn.XLOOKUP(I292,Sheet!$B$2:$B$900,Sheet!$A$2:$A$900)</f>
        <v>NUE</v>
      </c>
      <c r="M292" s="17">
        <f t="shared" si="14"/>
        <v>-1.78774343043425E-2</v>
      </c>
      <c r="P292" s="7"/>
      <c r="R292" s="6" t="s">
        <v>582</v>
      </c>
      <c r="S292" s="20">
        <v>0.18968221858914999</v>
      </c>
      <c r="V292" s="12"/>
    </row>
    <row r="293" spans="1:22">
      <c r="A293" s="1" t="s">
        <v>584</v>
      </c>
      <c r="B293">
        <v>0.40841357826435393</v>
      </c>
      <c r="C293">
        <v>1.3345479317890521</v>
      </c>
      <c r="D293">
        <v>2.0446368402233221</v>
      </c>
      <c r="E293">
        <v>0.92613435352469797</v>
      </c>
      <c r="F293" s="18">
        <f t="shared" si="12"/>
        <v>-1.9506007291426101E-2</v>
      </c>
      <c r="G293" s="18">
        <f t="shared" si="13"/>
        <v>-5.0447947018292597E-2</v>
      </c>
      <c r="I293" s="6" t="s">
        <v>585</v>
      </c>
      <c r="J293" s="20">
        <v>-1.9506007291426101E-2</v>
      </c>
      <c r="L293" s="2" t="str">
        <f>_xlfn.XLOOKUP(I293,Sheet!$B$2:$B$900,Sheet!$A$2:$A$900)</f>
        <v>NVDA</v>
      </c>
      <c r="M293" s="17">
        <f t="shared" si="14"/>
        <v>-1.9506007291426101E-2</v>
      </c>
      <c r="P293" s="7"/>
      <c r="R293" s="6" t="s">
        <v>584</v>
      </c>
      <c r="S293" s="20">
        <v>-5.0447947018292597E-2</v>
      </c>
      <c r="V293" s="12"/>
    </row>
    <row r="294" spans="1:22">
      <c r="A294" s="1" t="s">
        <v>586</v>
      </c>
      <c r="B294">
        <v>0.22948843818207459</v>
      </c>
      <c r="C294">
        <v>0.44373519256964722</v>
      </c>
      <c r="D294">
        <v>1.022637423067114</v>
      </c>
      <c r="E294">
        <v>0.21424675438757271</v>
      </c>
      <c r="F294" s="18">
        <f t="shared" si="12"/>
        <v>-1.96977594397638E-2</v>
      </c>
      <c r="G294" s="18">
        <f t="shared" si="13"/>
        <v>-0.2093938740591591</v>
      </c>
      <c r="I294" s="6" t="s">
        <v>587</v>
      </c>
      <c r="J294" s="20">
        <v>-1.96977594397638E-2</v>
      </c>
      <c r="L294" s="2" t="str">
        <f>_xlfn.XLOOKUP(I294,Sheet!$B$2:$B$900,Sheet!$A$2:$A$900)</f>
        <v>NVR</v>
      </c>
      <c r="M294" s="17">
        <f t="shared" si="14"/>
        <v>-1.96977594397638E-2</v>
      </c>
      <c r="P294" s="7"/>
      <c r="R294" s="6" t="s">
        <v>586</v>
      </c>
      <c r="S294" s="20">
        <v>-0.2093938740591591</v>
      </c>
      <c r="V294" s="12"/>
    </row>
    <row r="295" spans="1:22">
      <c r="A295" s="1" t="s">
        <v>588</v>
      </c>
      <c r="B295">
        <v>0.16946839916727929</v>
      </c>
      <c r="C295">
        <v>-2.747244796026049E-2</v>
      </c>
      <c r="D295">
        <v>0.67980999891304605</v>
      </c>
      <c r="E295">
        <v>-0.19694084712753979</v>
      </c>
      <c r="F295" s="18">
        <f t="shared" si="12"/>
        <v>-1.9654321889237599E-2</v>
      </c>
      <c r="G295" s="18">
        <f t="shared" si="13"/>
        <v>1.06317441749515E-2</v>
      </c>
      <c r="I295" s="6" t="s">
        <v>589</v>
      </c>
      <c r="J295" s="20">
        <v>-1.9654321889237599E-2</v>
      </c>
      <c r="L295" s="2" t="str">
        <f>_xlfn.XLOOKUP(I295,Sheet!$B$2:$B$900,Sheet!$A$2:$A$900)</f>
        <v>O</v>
      </c>
      <c r="M295" s="17">
        <f t="shared" si="14"/>
        <v>-1.9654321889237599E-2</v>
      </c>
      <c r="P295" s="7"/>
      <c r="R295" s="6" t="s">
        <v>588</v>
      </c>
      <c r="S295" s="20">
        <v>1.06317441749515E-2</v>
      </c>
      <c r="V295" s="12"/>
    </row>
    <row r="296" spans="1:22">
      <c r="A296" s="1" t="s">
        <v>590</v>
      </c>
      <c r="B296">
        <v>0.28128954356656583</v>
      </c>
      <c r="C296">
        <v>0.41387219245108808</v>
      </c>
      <c r="D296">
        <v>1.3185192621795629</v>
      </c>
      <c r="E296">
        <v>0.13258264888452229</v>
      </c>
      <c r="F296" s="18">
        <f t="shared" si="12"/>
        <v>-1.91393280009995E-2</v>
      </c>
      <c r="G296" s="18">
        <f t="shared" si="13"/>
        <v>3.78212320224025E-2</v>
      </c>
      <c r="I296" s="6" t="s">
        <v>591</v>
      </c>
      <c r="J296" s="20">
        <v>-1.91393280009995E-2</v>
      </c>
      <c r="L296" s="2" t="str">
        <f>_xlfn.XLOOKUP(I296,Sheet!$B$2:$B$900,Sheet!$A$2:$A$900)</f>
        <v>ODFL</v>
      </c>
      <c r="M296" s="17">
        <f t="shared" si="14"/>
        <v>-1.91393280009995E-2</v>
      </c>
      <c r="P296" s="7"/>
      <c r="R296" s="6" t="s">
        <v>590</v>
      </c>
      <c r="S296" s="20">
        <v>3.78212320224025E-2</v>
      </c>
      <c r="V296" s="12"/>
    </row>
    <row r="297" spans="1:22">
      <c r="A297" s="1" t="s">
        <v>592</v>
      </c>
      <c r="B297">
        <v>0.20130168318032071</v>
      </c>
      <c r="C297">
        <v>0.15320993132184271</v>
      </c>
      <c r="D297">
        <v>0.86163798402757852</v>
      </c>
      <c r="E297">
        <v>-4.8091751858478027E-2</v>
      </c>
      <c r="F297" s="18">
        <f t="shared" si="12"/>
        <v>-1.85569185337414E-2</v>
      </c>
      <c r="G297" s="18">
        <f t="shared" si="13"/>
        <v>0.1082290681813592</v>
      </c>
      <c r="I297" s="6" t="s">
        <v>593</v>
      </c>
      <c r="J297" s="20">
        <v>-1.85569185337414E-2</v>
      </c>
      <c r="L297" s="2" t="str">
        <f>_xlfn.XLOOKUP(I297,Sheet!$B$2:$B$900,Sheet!$A$2:$A$900)</f>
        <v>OKE</v>
      </c>
      <c r="M297" s="17">
        <f t="shared" si="14"/>
        <v>-1.85569185337414E-2</v>
      </c>
      <c r="P297" s="7"/>
      <c r="R297" s="6" t="s">
        <v>592</v>
      </c>
      <c r="S297" s="20">
        <v>0.1082290681813592</v>
      </c>
      <c r="V297" s="12"/>
    </row>
    <row r="298" spans="1:22">
      <c r="A298" s="1" t="s">
        <v>594</v>
      </c>
      <c r="B298">
        <v>0.18554309378156481</v>
      </c>
      <c r="C298">
        <v>0.1197392170443884</v>
      </c>
      <c r="D298">
        <v>0.77162676943064434</v>
      </c>
      <c r="E298">
        <v>-6.5803876737176387E-2</v>
      </c>
      <c r="F298" s="18">
        <f t="shared" si="12"/>
        <v>-1.92223657877547E-2</v>
      </c>
      <c r="G298" s="18">
        <f t="shared" si="13"/>
        <v>-2.8010708388828302E-2</v>
      </c>
      <c r="I298" s="6" t="s">
        <v>595</v>
      </c>
      <c r="J298" s="20">
        <v>-1.92223657877547E-2</v>
      </c>
      <c r="L298" s="2" t="str">
        <f>_xlfn.XLOOKUP(I298,Sheet!$B$2:$B$900,Sheet!$A$2:$A$900)</f>
        <v>OMC</v>
      </c>
      <c r="M298" s="17">
        <f t="shared" si="14"/>
        <v>-1.92223657877547E-2</v>
      </c>
      <c r="P298" s="7"/>
      <c r="R298" s="6" t="s">
        <v>594</v>
      </c>
      <c r="S298" s="20">
        <v>-2.8010708388828302E-2</v>
      </c>
      <c r="V298" s="12"/>
    </row>
    <row r="299" spans="1:22">
      <c r="A299" s="1" t="s">
        <v>596</v>
      </c>
      <c r="B299">
        <v>0.37050849409816439</v>
      </c>
      <c r="C299">
        <v>0.40232263305191851</v>
      </c>
      <c r="D299">
        <v>1.828127444689031</v>
      </c>
      <c r="E299">
        <v>3.1814138953754068E-2</v>
      </c>
      <c r="F299" s="18">
        <f t="shared" si="12"/>
        <v>-1.8431973680364901E-2</v>
      </c>
      <c r="G299" s="18">
        <f t="shared" si="13"/>
        <v>0.17586769655087289</v>
      </c>
      <c r="I299" s="6" t="s">
        <v>597</v>
      </c>
      <c r="J299" s="20">
        <v>-1.8431973680364901E-2</v>
      </c>
      <c r="L299" s="2" t="str">
        <f>_xlfn.XLOOKUP(I299,Sheet!$B$2:$B$900,Sheet!$A$2:$A$900)</f>
        <v>ON</v>
      </c>
      <c r="M299" s="17">
        <f t="shared" si="14"/>
        <v>-1.8431973680364901E-2</v>
      </c>
      <c r="P299" s="7"/>
      <c r="R299" s="6" t="s">
        <v>596</v>
      </c>
      <c r="S299" s="20">
        <v>0.17586769655087289</v>
      </c>
      <c r="V299" s="12"/>
    </row>
    <row r="300" spans="1:22">
      <c r="A300" s="1" t="s">
        <v>598</v>
      </c>
      <c r="B300">
        <v>0.23533105827057599</v>
      </c>
      <c r="C300">
        <v>0.31631933859945632</v>
      </c>
      <c r="D300">
        <v>1.056009783834124</v>
      </c>
      <c r="E300">
        <v>8.0988280328880252E-2</v>
      </c>
      <c r="F300" s="18">
        <f t="shared" si="12"/>
        <v>-1.93928727994131E-2</v>
      </c>
      <c r="G300" s="18">
        <f t="shared" si="13"/>
        <v>-4.0450866619871698E-2</v>
      </c>
      <c r="I300" s="6" t="s">
        <v>599</v>
      </c>
      <c r="J300" s="20">
        <v>-1.93928727994131E-2</v>
      </c>
      <c r="L300" s="2" t="str">
        <f>_xlfn.XLOOKUP(I300,Sheet!$B$2:$B$900,Sheet!$A$2:$A$900)</f>
        <v>ORCL</v>
      </c>
      <c r="M300" s="17">
        <f t="shared" si="14"/>
        <v>-1.93928727994131E-2</v>
      </c>
      <c r="P300" s="7"/>
      <c r="R300" s="6" t="s">
        <v>598</v>
      </c>
      <c r="S300" s="20">
        <v>-4.0450866619871698E-2</v>
      </c>
      <c r="V300" s="12"/>
    </row>
    <row r="301" spans="1:22">
      <c r="A301" s="1" t="s">
        <v>600</v>
      </c>
      <c r="B301">
        <v>0.120263152233548</v>
      </c>
      <c r="C301">
        <v>0.13837910351942409</v>
      </c>
      <c r="D301">
        <v>0.39875539884859612</v>
      </c>
      <c r="E301">
        <v>1.8115951285876061E-2</v>
      </c>
      <c r="F301" s="18">
        <f t="shared" si="12"/>
        <v>-1.8726328747595201E-2</v>
      </c>
      <c r="G301" s="18">
        <f t="shared" si="13"/>
        <v>0.17845594165046899</v>
      </c>
      <c r="I301" s="6" t="s">
        <v>601</v>
      </c>
      <c r="J301" s="20">
        <v>-1.8726328747595201E-2</v>
      </c>
      <c r="L301" s="2" t="str">
        <f>_xlfn.XLOOKUP(I301,Sheet!$B$2:$B$900,Sheet!$A$2:$A$900)</f>
        <v>ORLY</v>
      </c>
      <c r="M301" s="17">
        <f t="shared" si="14"/>
        <v>-1.8726328747595201E-2</v>
      </c>
      <c r="P301" s="7"/>
      <c r="R301" s="6" t="s">
        <v>600</v>
      </c>
      <c r="S301" s="20">
        <v>0.17845594165046899</v>
      </c>
      <c r="V301" s="12"/>
    </row>
    <row r="302" spans="1:22">
      <c r="A302" s="1" t="s">
        <v>602</v>
      </c>
      <c r="B302">
        <v>0.17283491472838261</v>
      </c>
      <c r="C302">
        <v>-3.7274070539630171E-3</v>
      </c>
      <c r="D302">
        <v>0.69903914099846054</v>
      </c>
      <c r="E302">
        <v>-0.1765623217823456</v>
      </c>
      <c r="F302" s="18">
        <f t="shared" si="12"/>
        <v>-1.6939892783995401E-2</v>
      </c>
      <c r="G302" s="18">
        <f t="shared" si="13"/>
        <v>0.2911750932586219</v>
      </c>
      <c r="I302" s="6" t="s">
        <v>603</v>
      </c>
      <c r="J302" s="20">
        <v>-1.6939892783995401E-2</v>
      </c>
      <c r="L302" s="2" t="str">
        <f>_xlfn.XLOOKUP(I302,Sheet!$B$2:$B$900,Sheet!$A$2:$A$900)</f>
        <v>OXY</v>
      </c>
      <c r="M302" s="17">
        <f t="shared" si="14"/>
        <v>-1.6939892783995401E-2</v>
      </c>
      <c r="P302" s="7"/>
      <c r="R302" s="6" t="s">
        <v>602</v>
      </c>
      <c r="S302" s="20">
        <v>0.2911750932586219</v>
      </c>
      <c r="V302" s="12"/>
    </row>
    <row r="303" spans="1:22">
      <c r="A303" s="1" t="s">
        <v>604</v>
      </c>
      <c r="B303">
        <v>0.37654210306664521</v>
      </c>
      <c r="C303">
        <v>7.0563147588137642E-2</v>
      </c>
      <c r="D303">
        <v>1.8625907115407441</v>
      </c>
      <c r="E303">
        <v>-0.30597895547850751</v>
      </c>
      <c r="F303" s="18">
        <f t="shared" si="12"/>
        <v>-2.0875843105294601E-2</v>
      </c>
      <c r="G303" s="18">
        <f t="shared" si="13"/>
        <v>-2.796233130298766</v>
      </c>
      <c r="I303" s="6" t="s">
        <v>605</v>
      </c>
      <c r="J303" s="20">
        <v>-2.0875843105294601E-2</v>
      </c>
      <c r="L303" s="2" t="str">
        <f>_xlfn.XLOOKUP(I303,Sheet!$B$2:$B$900,Sheet!$A$2:$A$900)</f>
        <v>PARA</v>
      </c>
      <c r="M303" s="17">
        <f t="shared" si="14"/>
        <v>-2.0875843105294601E-2</v>
      </c>
      <c r="P303" s="7"/>
      <c r="R303" s="6" t="s">
        <v>604</v>
      </c>
      <c r="S303" s="20">
        <v>-2.796233130298766</v>
      </c>
      <c r="V303" s="12"/>
    </row>
    <row r="304" spans="1:22">
      <c r="A304" s="1" t="s">
        <v>606</v>
      </c>
      <c r="B304">
        <v>0.21431101044527459</v>
      </c>
      <c r="C304">
        <v>8.4612649161637465E-2</v>
      </c>
      <c r="D304">
        <v>0.93594573572900652</v>
      </c>
      <c r="E304">
        <v>-0.1296983612836371</v>
      </c>
      <c r="F304" s="18">
        <f t="shared" si="12"/>
        <v>-1.9436282183881302E-2</v>
      </c>
      <c r="G304" s="18">
        <f t="shared" si="13"/>
        <v>8.1059712043545395E-2</v>
      </c>
      <c r="I304" s="6" t="s">
        <v>607</v>
      </c>
      <c r="J304" s="20">
        <v>-1.9436282183881302E-2</v>
      </c>
      <c r="L304" s="2" t="str">
        <f>_xlfn.XLOOKUP(I304,Sheet!$B$2:$B$900,Sheet!$A$2:$A$900)</f>
        <v>PAYX</v>
      </c>
      <c r="M304" s="17">
        <f t="shared" si="14"/>
        <v>-1.9436282183881302E-2</v>
      </c>
      <c r="P304" s="7"/>
      <c r="R304" s="6" t="s">
        <v>606</v>
      </c>
      <c r="S304" s="20">
        <v>8.1059712043545395E-2</v>
      </c>
      <c r="V304" s="12"/>
    </row>
    <row r="305" spans="1:22">
      <c r="A305" s="1" t="s">
        <v>608</v>
      </c>
      <c r="B305">
        <v>0.21191529861095459</v>
      </c>
      <c r="C305">
        <v>0.46542386589500317</v>
      </c>
      <c r="D305">
        <v>0.92226171068242369</v>
      </c>
      <c r="E305">
        <v>0.25350856728404858</v>
      </c>
      <c r="F305" s="18">
        <f t="shared" si="12"/>
        <v>-1.9527320456233899E-2</v>
      </c>
      <c r="G305" s="18">
        <f t="shared" si="13"/>
        <v>-1.2631205418078301E-2</v>
      </c>
      <c r="I305" s="6" t="s">
        <v>609</v>
      </c>
      <c r="J305" s="20">
        <v>-1.9527320456233899E-2</v>
      </c>
      <c r="L305" s="2" t="str">
        <f>_xlfn.XLOOKUP(I305,Sheet!$B$2:$B$900,Sheet!$A$2:$A$900)</f>
        <v>PCAR</v>
      </c>
      <c r="M305" s="17">
        <f t="shared" si="14"/>
        <v>-1.9527320456233899E-2</v>
      </c>
      <c r="P305" s="7"/>
      <c r="R305" s="6" t="s">
        <v>608</v>
      </c>
      <c r="S305" s="20">
        <v>-1.2631205418078301E-2</v>
      </c>
      <c r="V305" s="12"/>
    </row>
    <row r="306" spans="1:22">
      <c r="A306" s="1" t="s">
        <v>610</v>
      </c>
      <c r="B306">
        <v>0.14528513510986049</v>
      </c>
      <c r="C306">
        <v>0.12510956373729171</v>
      </c>
      <c r="D306">
        <v>0.54167803064826625</v>
      </c>
      <c r="E306">
        <v>-2.0175571372568871E-2</v>
      </c>
      <c r="F306" s="18">
        <f t="shared" si="12"/>
        <v>-1.9323082417407499E-2</v>
      </c>
      <c r="G306" s="18">
        <f t="shared" si="13"/>
        <v>7.0356654559454196E-2</v>
      </c>
      <c r="I306" s="6" t="s">
        <v>611</v>
      </c>
      <c r="J306" s="20">
        <v>-1.9323082417407499E-2</v>
      </c>
      <c r="L306" s="2" t="str">
        <f>_xlfn.XLOOKUP(I306,Sheet!$B$2:$B$900,Sheet!$A$2:$A$900)</f>
        <v>PCG</v>
      </c>
      <c r="M306" s="17">
        <f t="shared" si="14"/>
        <v>-1.9323082417407499E-2</v>
      </c>
      <c r="P306" s="7"/>
      <c r="R306" s="6" t="s">
        <v>610</v>
      </c>
      <c r="S306" s="20">
        <v>7.0356654559454196E-2</v>
      </c>
      <c r="V306" s="12"/>
    </row>
    <row r="307" spans="1:22">
      <c r="A307" s="1" t="s">
        <v>612</v>
      </c>
      <c r="B307">
        <v>0.26063551960612619</v>
      </c>
      <c r="C307">
        <v>-0.1371066266794464</v>
      </c>
      <c r="D307">
        <v>1.2005458994660121</v>
      </c>
      <c r="E307">
        <v>-0.39774214628557258</v>
      </c>
      <c r="F307" s="18">
        <f t="shared" si="12"/>
        <v>-2.0115020366887601E-2</v>
      </c>
      <c r="G307" s="18">
        <f t="shared" si="13"/>
        <v>-0.18396242106121269</v>
      </c>
      <c r="I307" s="6" t="s">
        <v>613</v>
      </c>
      <c r="J307" s="20">
        <v>-2.0115020366887601E-2</v>
      </c>
      <c r="L307" s="2" t="str">
        <f>_xlfn.XLOOKUP(I307,Sheet!$B$2:$B$900,Sheet!$A$2:$A$900)</f>
        <v>PEAK</v>
      </c>
      <c r="M307" s="17">
        <f t="shared" si="14"/>
        <v>-2.0115020366887601E-2</v>
      </c>
      <c r="P307" s="7"/>
      <c r="R307" s="6" t="s">
        <v>612</v>
      </c>
      <c r="S307" s="20">
        <v>-0.18396242106121269</v>
      </c>
      <c r="V307" s="12"/>
    </row>
    <row r="308" spans="1:22">
      <c r="A308" s="1" t="s">
        <v>614</v>
      </c>
      <c r="B308">
        <v>0.16009925360623409</v>
      </c>
      <c r="C308">
        <v>5.4485617708111E-2</v>
      </c>
      <c r="D308">
        <v>0.62629453821123149</v>
      </c>
      <c r="E308">
        <v>-0.1056136358981231</v>
      </c>
      <c r="F308" s="18">
        <f t="shared" si="12"/>
        <v>-1.9668785108253799E-2</v>
      </c>
      <c r="G308" s="18">
        <f t="shared" si="13"/>
        <v>2.5935606573251999E-3</v>
      </c>
      <c r="I308" s="6" t="s">
        <v>615</v>
      </c>
      <c r="J308" s="20">
        <v>-1.9668785108253799E-2</v>
      </c>
      <c r="L308" s="2" t="str">
        <f>_xlfn.XLOOKUP(I308,Sheet!$B$2:$B$900,Sheet!$A$2:$A$900)</f>
        <v>PEG</v>
      </c>
      <c r="M308" s="17">
        <f t="shared" si="14"/>
        <v>-1.9668785108253799E-2</v>
      </c>
      <c r="P308" s="7"/>
      <c r="R308" s="6" t="s">
        <v>614</v>
      </c>
      <c r="S308" s="20">
        <v>2.5935606573251999E-3</v>
      </c>
      <c r="V308" s="12"/>
    </row>
    <row r="309" spans="1:22">
      <c r="A309" s="1" t="s">
        <v>616</v>
      </c>
      <c r="B309">
        <v>0.11640606319906791</v>
      </c>
      <c r="C309">
        <v>-2.2262857219238819E-2</v>
      </c>
      <c r="D309">
        <v>0.37672415861401792</v>
      </c>
      <c r="E309">
        <v>-0.1386689204183067</v>
      </c>
      <c r="F309" s="18">
        <f t="shared" si="12"/>
        <v>-1.94562519326585E-2</v>
      </c>
      <c r="G309" s="18">
        <f t="shared" si="13"/>
        <v>8.6583285156092205E-2</v>
      </c>
      <c r="I309" s="6" t="s">
        <v>617</v>
      </c>
      <c r="J309" s="20">
        <v>-1.94562519326585E-2</v>
      </c>
      <c r="L309" s="2" t="str">
        <f>_xlfn.XLOOKUP(I309,Sheet!$B$2:$B$900,Sheet!$A$2:$A$900)</f>
        <v>PEP</v>
      </c>
      <c r="M309" s="17">
        <f t="shared" si="14"/>
        <v>-1.94562519326585E-2</v>
      </c>
      <c r="P309" s="7"/>
      <c r="R309" s="6" t="s">
        <v>616</v>
      </c>
      <c r="S309" s="20">
        <v>8.6583285156092205E-2</v>
      </c>
      <c r="V309" s="12"/>
    </row>
    <row r="310" spans="1:22">
      <c r="A310" s="1" t="s">
        <v>618</v>
      </c>
      <c r="B310">
        <v>0.13006943494579409</v>
      </c>
      <c r="C310">
        <v>-0.50535151690373581</v>
      </c>
      <c r="D310">
        <v>0.4547677356939151</v>
      </c>
      <c r="E310">
        <v>-0.63542095184952996</v>
      </c>
      <c r="F310" s="18">
        <f t="shared" si="12"/>
        <v>-1.9121763338963801E-2</v>
      </c>
      <c r="G310" s="18">
        <f t="shared" si="13"/>
        <v>0.1017035489434947</v>
      </c>
      <c r="I310" s="6" t="s">
        <v>619</v>
      </c>
      <c r="J310" s="20">
        <v>-1.9121763338963801E-2</v>
      </c>
      <c r="L310" s="2" t="str">
        <f>_xlfn.XLOOKUP(I310,Sheet!$B$2:$B$900,Sheet!$A$2:$A$900)</f>
        <v>PFE</v>
      </c>
      <c r="M310" s="17">
        <f t="shared" si="14"/>
        <v>-1.9121763338963801E-2</v>
      </c>
      <c r="P310" s="7"/>
      <c r="R310" s="6" t="s">
        <v>618</v>
      </c>
      <c r="S310" s="20">
        <v>0.1017035489434947</v>
      </c>
      <c r="V310" s="12"/>
    </row>
    <row r="311" spans="1:22">
      <c r="A311" s="1" t="s">
        <v>620</v>
      </c>
      <c r="B311">
        <v>0.26077619031991639</v>
      </c>
      <c r="C311">
        <v>6.593165506323273E-3</v>
      </c>
      <c r="D311">
        <v>1.2013493940863791</v>
      </c>
      <c r="E311">
        <v>-0.25418302481359312</v>
      </c>
      <c r="F311" s="18">
        <f t="shared" si="12"/>
        <v>-1.8736494302150901E-2</v>
      </c>
      <c r="G311" s="18">
        <f t="shared" si="13"/>
        <v>0.1194988756645228</v>
      </c>
      <c r="I311" s="6" t="s">
        <v>621</v>
      </c>
      <c r="J311" s="20">
        <v>-1.8736494302150901E-2</v>
      </c>
      <c r="L311" s="2" t="str">
        <f>_xlfn.XLOOKUP(I311,Sheet!$B$2:$B$900,Sheet!$A$2:$A$900)</f>
        <v>PFG</v>
      </c>
      <c r="M311" s="17">
        <f t="shared" si="14"/>
        <v>-1.8736494302150901E-2</v>
      </c>
      <c r="P311" s="7"/>
      <c r="R311" s="6" t="s">
        <v>620</v>
      </c>
      <c r="S311" s="20">
        <v>0.1194988756645228</v>
      </c>
      <c r="V311" s="12"/>
    </row>
    <row r="312" spans="1:22">
      <c r="A312" s="1" t="s">
        <v>622</v>
      </c>
      <c r="B312">
        <v>0.11716436332401239</v>
      </c>
      <c r="C312">
        <v>2.3553992402651769E-3</v>
      </c>
      <c r="D312">
        <v>0.38105547999996969</v>
      </c>
      <c r="E312">
        <v>-0.1148089640837473</v>
      </c>
      <c r="F312" s="18">
        <f t="shared" si="12"/>
        <v>-1.9710589085324502E-2</v>
      </c>
      <c r="G312" s="18">
        <f t="shared" si="13"/>
        <v>1.27842150477313E-2</v>
      </c>
      <c r="I312" s="6" t="s">
        <v>623</v>
      </c>
      <c r="J312" s="20">
        <v>-1.9710589085324502E-2</v>
      </c>
      <c r="L312" s="2" t="str">
        <f>_xlfn.XLOOKUP(I312,Sheet!$B$2:$B$900,Sheet!$A$2:$A$900)</f>
        <v>PG</v>
      </c>
      <c r="M312" s="17">
        <f t="shared" si="14"/>
        <v>-1.9710589085324502E-2</v>
      </c>
      <c r="P312" s="7"/>
      <c r="R312" s="6" t="s">
        <v>622</v>
      </c>
      <c r="S312" s="20">
        <v>1.27842150477313E-2</v>
      </c>
      <c r="V312" s="12"/>
    </row>
    <row r="313" spans="1:22">
      <c r="A313" s="1" t="s">
        <v>624</v>
      </c>
      <c r="B313">
        <v>0.1072707043042766</v>
      </c>
      <c r="C313">
        <v>0.25293660552491098</v>
      </c>
      <c r="D313">
        <v>0.3245440599331052</v>
      </c>
      <c r="E313">
        <v>0.14566590122063439</v>
      </c>
      <c r="F313" s="18">
        <f t="shared" si="12"/>
        <v>-1.9260954856643999E-2</v>
      </c>
      <c r="G313" s="18">
        <f t="shared" si="13"/>
        <v>0.1119379290778458</v>
      </c>
      <c r="I313" s="6" t="s">
        <v>625</v>
      </c>
      <c r="J313" s="20">
        <v>-1.9260954856643999E-2</v>
      </c>
      <c r="L313" s="2" t="str">
        <f>_xlfn.XLOOKUP(I313,Sheet!$B$2:$B$900,Sheet!$A$2:$A$900)</f>
        <v>PGR</v>
      </c>
      <c r="M313" s="17">
        <f t="shared" si="14"/>
        <v>-1.9260954856643999E-2</v>
      </c>
      <c r="P313" s="7"/>
      <c r="R313" s="6" t="s">
        <v>624</v>
      </c>
      <c r="S313" s="20">
        <v>0.1119379290778458</v>
      </c>
      <c r="V313" s="12"/>
    </row>
    <row r="314" spans="1:22">
      <c r="A314" s="1" t="s">
        <v>626</v>
      </c>
      <c r="B314">
        <v>0.26648290692934251</v>
      </c>
      <c r="C314">
        <v>0.51225372319171691</v>
      </c>
      <c r="D314">
        <v>1.233945490118648</v>
      </c>
      <c r="E314">
        <v>0.2457708162623744</v>
      </c>
      <c r="F314" s="18">
        <f t="shared" si="12"/>
        <v>-1.9758560000701701E-2</v>
      </c>
      <c r="G314" s="18">
        <f t="shared" si="13"/>
        <v>-9.1270573721157197E-2</v>
      </c>
      <c r="I314" s="6" t="s">
        <v>627</v>
      </c>
      <c r="J314" s="20">
        <v>-1.9758560000701701E-2</v>
      </c>
      <c r="L314" s="2" t="str">
        <f>_xlfn.XLOOKUP(I314,Sheet!$B$2:$B$900,Sheet!$A$2:$A$900)</f>
        <v>PH</v>
      </c>
      <c r="M314" s="17">
        <f t="shared" si="14"/>
        <v>-1.9758560000701701E-2</v>
      </c>
      <c r="P314" s="7"/>
      <c r="R314" s="6" t="s">
        <v>626</v>
      </c>
      <c r="S314" s="20">
        <v>-9.1270573721157197E-2</v>
      </c>
      <c r="V314" s="12"/>
    </row>
    <row r="315" spans="1:22">
      <c r="A315" s="1" t="s">
        <v>628</v>
      </c>
      <c r="B315">
        <v>0.25912191634445292</v>
      </c>
      <c r="C315">
        <v>0.87291637324339444</v>
      </c>
      <c r="D315">
        <v>1.1919003751393329</v>
      </c>
      <c r="E315">
        <v>0.61379445689894152</v>
      </c>
      <c r="F315" s="18">
        <f t="shared" si="12"/>
        <v>-1.9694382267972599E-2</v>
      </c>
      <c r="G315" s="18">
        <f t="shared" si="13"/>
        <v>-0.196944543084277</v>
      </c>
      <c r="I315" s="6" t="s">
        <v>629</v>
      </c>
      <c r="J315" s="20">
        <v>-1.9694382267972599E-2</v>
      </c>
      <c r="L315" s="2" t="str">
        <f>_xlfn.XLOOKUP(I315,Sheet!$B$2:$B$900,Sheet!$A$2:$A$900)</f>
        <v>PHM</v>
      </c>
      <c r="M315" s="17">
        <f t="shared" si="14"/>
        <v>-1.9694382267972599E-2</v>
      </c>
      <c r="P315" s="7"/>
      <c r="R315" s="6" t="s">
        <v>628</v>
      </c>
      <c r="S315" s="20">
        <v>-0.196944543084277</v>
      </c>
      <c r="V315" s="12"/>
    </row>
    <row r="316" spans="1:22">
      <c r="A316" s="1" t="s">
        <v>630</v>
      </c>
      <c r="B316">
        <v>0.210760696927943</v>
      </c>
      <c r="C316">
        <v>0.306861370733153</v>
      </c>
      <c r="D316">
        <v>0.91566676127205682</v>
      </c>
      <c r="E316">
        <v>9.6100673805210007E-2</v>
      </c>
      <c r="F316" s="18">
        <f t="shared" si="12"/>
        <v>-1.9959863954127102E-2</v>
      </c>
      <c r="G316" s="18">
        <f t="shared" si="13"/>
        <v>-4.6805265291414599E-2</v>
      </c>
      <c r="I316" s="6" t="s">
        <v>631</v>
      </c>
      <c r="J316" s="20">
        <v>-1.9959863954127102E-2</v>
      </c>
      <c r="L316" s="2" t="str">
        <f>_xlfn.XLOOKUP(I316,Sheet!$B$2:$B$900,Sheet!$A$2:$A$900)</f>
        <v>PKG</v>
      </c>
      <c r="M316" s="17">
        <f t="shared" si="14"/>
        <v>-1.9959863954127102E-2</v>
      </c>
      <c r="P316" s="7"/>
      <c r="R316" s="6" t="s">
        <v>630</v>
      </c>
      <c r="S316" s="20">
        <v>-4.6805265291414599E-2</v>
      </c>
      <c r="V316" s="12"/>
    </row>
    <row r="317" spans="1:22">
      <c r="A317" s="1" t="s">
        <v>632</v>
      </c>
      <c r="B317">
        <v>0.26959759264265548</v>
      </c>
      <c r="C317">
        <v>0.2298325350832722</v>
      </c>
      <c r="D317">
        <v>1.2517362096461939</v>
      </c>
      <c r="E317">
        <v>-3.9765057559383372E-2</v>
      </c>
      <c r="F317" s="18">
        <f t="shared" si="12"/>
        <v>-1.9577871050868601E-2</v>
      </c>
      <c r="G317" s="18">
        <f t="shared" si="13"/>
        <v>8.9882805052375996E-3</v>
      </c>
      <c r="I317" s="6" t="s">
        <v>633</v>
      </c>
      <c r="J317" s="20">
        <v>-1.9577871050868601E-2</v>
      </c>
      <c r="L317" s="2" t="str">
        <f>_xlfn.XLOOKUP(I317,Sheet!$B$2:$B$900,Sheet!$A$2:$A$900)</f>
        <v>PLD</v>
      </c>
      <c r="M317" s="17">
        <f t="shared" si="14"/>
        <v>-1.9577871050868601E-2</v>
      </c>
      <c r="P317" s="7"/>
      <c r="R317" s="6" t="s">
        <v>632</v>
      </c>
      <c r="S317" s="20">
        <v>8.9882805052375996E-3</v>
      </c>
      <c r="V317" s="12"/>
    </row>
    <row r="318" spans="1:22">
      <c r="A318" s="1" t="s">
        <v>634</v>
      </c>
      <c r="B318">
        <v>0.14871746081903181</v>
      </c>
      <c r="C318">
        <v>-5.3085068318720063E-3</v>
      </c>
      <c r="D318">
        <v>0.56128307258172605</v>
      </c>
      <c r="E318">
        <v>-0.15402596765090379</v>
      </c>
      <c r="F318" s="18">
        <f t="shared" si="12"/>
        <v>-1.9335426981550299E-2</v>
      </c>
      <c r="G318" s="18">
        <f t="shared" si="13"/>
        <v>2.77591523920931E-2</v>
      </c>
      <c r="I318" s="6" t="s">
        <v>635</v>
      </c>
      <c r="J318" s="20">
        <v>-1.9335426981550299E-2</v>
      </c>
      <c r="L318" s="2" t="str">
        <f>_xlfn.XLOOKUP(I318,Sheet!$B$2:$B$900,Sheet!$A$2:$A$900)</f>
        <v>PM</v>
      </c>
      <c r="M318" s="17">
        <f t="shared" si="14"/>
        <v>-1.9335426981550299E-2</v>
      </c>
      <c r="P318" s="7"/>
      <c r="R318" s="6" t="s">
        <v>634</v>
      </c>
      <c r="S318" s="20">
        <v>2.77591523920931E-2</v>
      </c>
      <c r="V318" s="12"/>
    </row>
    <row r="319" spans="1:22">
      <c r="A319" s="1" t="s">
        <v>636</v>
      </c>
      <c r="B319">
        <v>0.29075816533138238</v>
      </c>
      <c r="C319">
        <v>7.536344398143302E-2</v>
      </c>
      <c r="D319">
        <v>1.372602919291499</v>
      </c>
      <c r="E319">
        <v>-0.21539472134994939</v>
      </c>
      <c r="F319" s="18">
        <f t="shared" si="12"/>
        <v>-1.9750099631387401E-2</v>
      </c>
      <c r="G319" s="18">
        <f t="shared" si="13"/>
        <v>-9.4398057449039105E-2</v>
      </c>
      <c r="I319" s="6" t="s">
        <v>637</v>
      </c>
      <c r="J319" s="20">
        <v>-1.9750099631387401E-2</v>
      </c>
      <c r="L319" s="2" t="str">
        <f>_xlfn.XLOOKUP(I319,Sheet!$B$2:$B$900,Sheet!$A$2:$A$900)</f>
        <v>PNC</v>
      </c>
      <c r="M319" s="17">
        <f t="shared" si="14"/>
        <v>-1.9750099631387401E-2</v>
      </c>
      <c r="P319" s="7"/>
      <c r="R319" s="6" t="s">
        <v>636</v>
      </c>
      <c r="S319" s="20">
        <v>-9.4398057449039105E-2</v>
      </c>
      <c r="V319" s="12"/>
    </row>
    <row r="320" spans="1:22">
      <c r="A320" s="1" t="s">
        <v>638</v>
      </c>
      <c r="B320">
        <v>0.28839394496695259</v>
      </c>
      <c r="C320">
        <v>0.53511096632704969</v>
      </c>
      <c r="D320">
        <v>1.3590987698278461</v>
      </c>
      <c r="E320">
        <v>0.2467170213600971</v>
      </c>
      <c r="F320" s="18">
        <f t="shared" si="12"/>
        <v>-2.02029369689685E-2</v>
      </c>
      <c r="G320" s="18">
        <f t="shared" si="13"/>
        <v>-0.37099892153925851</v>
      </c>
      <c r="I320" s="6" t="s">
        <v>639</v>
      </c>
      <c r="J320" s="20">
        <v>-2.02029369689685E-2</v>
      </c>
      <c r="L320" s="2" t="str">
        <f>_xlfn.XLOOKUP(I320,Sheet!$B$2:$B$900,Sheet!$A$2:$A$900)</f>
        <v>PNR</v>
      </c>
      <c r="M320" s="17">
        <f t="shared" si="14"/>
        <v>-2.02029369689685E-2</v>
      </c>
      <c r="P320" s="7"/>
      <c r="R320" s="6" t="s">
        <v>638</v>
      </c>
      <c r="S320" s="20">
        <v>-0.37099892153925851</v>
      </c>
      <c r="V320" s="12"/>
    </row>
    <row r="321" spans="1:22">
      <c r="A321" s="1" t="s">
        <v>640</v>
      </c>
      <c r="B321">
        <v>0.14863798251014879</v>
      </c>
      <c r="C321">
        <v>9.7868084406526057E-3</v>
      </c>
      <c r="D321">
        <v>0.56082910180200485</v>
      </c>
      <c r="E321">
        <v>-0.13885117406949621</v>
      </c>
      <c r="F321" s="18">
        <f t="shared" si="12"/>
        <v>-1.9849155595425699E-2</v>
      </c>
      <c r="G321" s="18">
        <f t="shared" si="13"/>
        <v>-6.8908982072812305E-2</v>
      </c>
      <c r="I321" s="6" t="s">
        <v>641</v>
      </c>
      <c r="J321" s="20">
        <v>-1.9849155595425699E-2</v>
      </c>
      <c r="L321" s="2" t="str">
        <f>_xlfn.XLOOKUP(I321,Sheet!$B$2:$B$900,Sheet!$A$2:$A$900)</f>
        <v>PNW</v>
      </c>
      <c r="M321" s="17">
        <f t="shared" si="14"/>
        <v>-1.9849155595425699E-2</v>
      </c>
      <c r="P321" s="7"/>
      <c r="R321" s="6" t="s">
        <v>640</v>
      </c>
      <c r="S321" s="20">
        <v>-6.8908982072812305E-2</v>
      </c>
      <c r="V321" s="12"/>
    </row>
    <row r="322" spans="1:22">
      <c r="A322" s="1" t="s">
        <v>642</v>
      </c>
      <c r="B322">
        <v>0.195152355592769</v>
      </c>
      <c r="C322">
        <v>-0.2275251068653141</v>
      </c>
      <c r="D322">
        <v>0.82651374599434047</v>
      </c>
      <c r="E322">
        <v>-0.42267746245808308</v>
      </c>
      <c r="F322" s="18">
        <f t="shared" ref="F322:F385" si="15">_xlfn.XLOOKUP(A322,$L$2:$L$900,$M$2:$M$900)</f>
        <v>-1.9443008217337601E-2</v>
      </c>
      <c r="G322" s="18">
        <f t="shared" ref="G322:G385" si="16">_xlfn.XLOOKUP(A322,$R$2:$R$900,$S$2:$S$900)</f>
        <v>-0.1046728031440791</v>
      </c>
      <c r="I322" s="6" t="s">
        <v>643</v>
      </c>
      <c r="J322" s="20">
        <v>-1.9443008217337601E-2</v>
      </c>
      <c r="L322" s="2" t="str">
        <f>_xlfn.XLOOKUP(I322,Sheet!$B$2:$B$900,Sheet!$A$2:$A$900)</f>
        <v>PODD</v>
      </c>
      <c r="M322" s="17">
        <f t="shared" ref="M322:M385" si="17">J322</f>
        <v>-1.9443008217337601E-2</v>
      </c>
      <c r="P322" s="7"/>
      <c r="R322" s="6" t="s">
        <v>642</v>
      </c>
      <c r="S322" s="20">
        <v>-0.1046728031440791</v>
      </c>
      <c r="V322" s="12"/>
    </row>
    <row r="323" spans="1:22">
      <c r="A323" s="1" t="s">
        <v>644</v>
      </c>
      <c r="B323">
        <v>0.30357514587699191</v>
      </c>
      <c r="C323">
        <v>0.33938746381865398</v>
      </c>
      <c r="D323">
        <v>1.4458120090890081</v>
      </c>
      <c r="E323">
        <v>3.581231794166212E-2</v>
      </c>
      <c r="F323" s="18">
        <f t="shared" si="15"/>
        <v>-2.0214809277220101E-2</v>
      </c>
      <c r="G323" s="18">
        <f t="shared" si="16"/>
        <v>-0.1646146611595764</v>
      </c>
      <c r="I323" s="6" t="s">
        <v>645</v>
      </c>
      <c r="J323" s="20">
        <v>-2.0214809277220101E-2</v>
      </c>
      <c r="L323" s="2" t="str">
        <f>_xlfn.XLOOKUP(I323,Sheet!$B$2:$B$900,Sheet!$A$2:$A$900)</f>
        <v>POOL</v>
      </c>
      <c r="M323" s="17">
        <f t="shared" si="17"/>
        <v>-2.0214809277220101E-2</v>
      </c>
      <c r="P323" s="7"/>
      <c r="R323" s="6" t="s">
        <v>644</v>
      </c>
      <c r="S323" s="20">
        <v>-0.1646146611595764</v>
      </c>
      <c r="V323" s="12"/>
    </row>
    <row r="324" spans="1:22">
      <c r="A324" s="1" t="s">
        <v>646</v>
      </c>
      <c r="B324">
        <v>0.26725014545888143</v>
      </c>
      <c r="C324">
        <v>0.22171225998345101</v>
      </c>
      <c r="D324">
        <v>1.2383278666234141</v>
      </c>
      <c r="E324">
        <v>-4.5537885475430362E-2</v>
      </c>
      <c r="F324" s="18">
        <f t="shared" si="15"/>
        <v>-2.01407807713701E-2</v>
      </c>
      <c r="G324" s="18">
        <f t="shared" si="16"/>
        <v>-0.25384905911678529</v>
      </c>
      <c r="I324" s="6" t="s">
        <v>647</v>
      </c>
      <c r="J324" s="20">
        <v>-2.01407807713701E-2</v>
      </c>
      <c r="L324" s="2" t="str">
        <f>_xlfn.XLOOKUP(I324,Sheet!$B$2:$B$900,Sheet!$A$2:$A$900)</f>
        <v>PPG</v>
      </c>
      <c r="M324" s="17">
        <f t="shared" si="17"/>
        <v>-2.01407807713701E-2</v>
      </c>
      <c r="P324" s="7"/>
      <c r="R324" s="6" t="s">
        <v>646</v>
      </c>
      <c r="S324" s="20">
        <v>-0.25384905911678529</v>
      </c>
      <c r="V324" s="12"/>
    </row>
    <row r="325" spans="1:22">
      <c r="A325" s="1" t="s">
        <v>648</v>
      </c>
      <c r="B325">
        <v>0.16329977392632031</v>
      </c>
      <c r="C325">
        <v>-2.038962485637252E-2</v>
      </c>
      <c r="D325">
        <v>0.644575534946629</v>
      </c>
      <c r="E325">
        <v>-0.1836893987826928</v>
      </c>
      <c r="F325" s="18">
        <f t="shared" si="15"/>
        <v>-1.9706822861065999E-2</v>
      </c>
      <c r="G325" s="18">
        <f t="shared" si="16"/>
        <v>-1.6765551806857501E-2</v>
      </c>
      <c r="I325" s="6" t="s">
        <v>649</v>
      </c>
      <c r="J325" s="20">
        <v>-1.9706822861065999E-2</v>
      </c>
      <c r="L325" s="2" t="str">
        <f>_xlfn.XLOOKUP(I325,Sheet!$B$2:$B$900,Sheet!$A$2:$A$900)</f>
        <v>PPL</v>
      </c>
      <c r="M325" s="17">
        <f t="shared" si="17"/>
        <v>-1.9706822861065999E-2</v>
      </c>
      <c r="P325" s="7"/>
      <c r="R325" s="6" t="s">
        <v>648</v>
      </c>
      <c r="S325" s="20">
        <v>-1.6765551806857501E-2</v>
      </c>
      <c r="V325" s="12"/>
    </row>
    <row r="326" spans="1:22">
      <c r="A326" s="1" t="s">
        <v>650</v>
      </c>
      <c r="B326">
        <v>0.25120692424161528</v>
      </c>
      <c r="C326">
        <v>0.1260192803336222</v>
      </c>
      <c r="D326">
        <v>1.146690868458627</v>
      </c>
      <c r="E326">
        <v>-0.12518764390799311</v>
      </c>
      <c r="F326" s="18">
        <f t="shared" si="15"/>
        <v>-1.9281645544326102E-2</v>
      </c>
      <c r="G326" s="18">
        <f t="shared" si="16"/>
        <v>2.5479110131791698E-2</v>
      </c>
      <c r="I326" s="6" t="s">
        <v>651</v>
      </c>
      <c r="J326" s="20">
        <v>-1.9281645544326102E-2</v>
      </c>
      <c r="L326" s="2" t="str">
        <f>_xlfn.XLOOKUP(I326,Sheet!$B$2:$B$900,Sheet!$A$2:$A$900)</f>
        <v>PRU</v>
      </c>
      <c r="M326" s="17">
        <f t="shared" si="17"/>
        <v>-1.9281645544326102E-2</v>
      </c>
      <c r="P326" s="7"/>
      <c r="R326" s="6" t="s">
        <v>650</v>
      </c>
      <c r="S326" s="20">
        <v>2.5479110131791698E-2</v>
      </c>
      <c r="V326" s="12"/>
    </row>
    <row r="327" spans="1:22">
      <c r="A327" s="1" t="s">
        <v>652</v>
      </c>
      <c r="B327">
        <v>0.19681779001116631</v>
      </c>
      <c r="C327">
        <v>0.15386783598313039</v>
      </c>
      <c r="D327">
        <v>0.83602651208261169</v>
      </c>
      <c r="E327">
        <v>-4.2949954028035892E-2</v>
      </c>
      <c r="F327" s="18">
        <f t="shared" si="15"/>
        <v>-1.9313655159166599E-2</v>
      </c>
      <c r="G327" s="18">
        <f t="shared" si="16"/>
        <v>8.7372240120449807E-2</v>
      </c>
      <c r="I327" s="6" t="s">
        <v>653</v>
      </c>
      <c r="J327" s="20">
        <v>-1.9313655159166599E-2</v>
      </c>
      <c r="L327" s="2" t="str">
        <f>_xlfn.XLOOKUP(I327,Sheet!$B$2:$B$900,Sheet!$A$2:$A$900)</f>
        <v>PSA</v>
      </c>
      <c r="M327" s="17">
        <f t="shared" si="17"/>
        <v>-1.9313655159166599E-2</v>
      </c>
      <c r="P327" s="7"/>
      <c r="R327" s="6" t="s">
        <v>652</v>
      </c>
      <c r="S327" s="20">
        <v>8.7372240120449807E-2</v>
      </c>
      <c r="V327" s="12"/>
    </row>
    <row r="328" spans="1:22">
      <c r="A328" s="1" t="s">
        <v>654</v>
      </c>
      <c r="B328">
        <v>0.22467993693460189</v>
      </c>
      <c r="C328">
        <v>0.39813260204421003</v>
      </c>
      <c r="D328">
        <v>0.99517182784638603</v>
      </c>
      <c r="E328">
        <v>0.17345266510960811</v>
      </c>
      <c r="F328" s="18">
        <f t="shared" si="15"/>
        <v>-1.98633763126639E-2</v>
      </c>
      <c r="G328" s="18">
        <f t="shared" si="16"/>
        <v>-0.189854707790165</v>
      </c>
      <c r="I328" s="6" t="s">
        <v>655</v>
      </c>
      <c r="J328" s="20">
        <v>-1.98633763126639E-2</v>
      </c>
      <c r="L328" s="2" t="str">
        <f>_xlfn.XLOOKUP(I328,Sheet!$B$2:$B$900,Sheet!$A$2:$A$900)</f>
        <v>PTC</v>
      </c>
      <c r="M328" s="17">
        <f t="shared" si="17"/>
        <v>-1.98633763126639E-2</v>
      </c>
      <c r="P328" s="7"/>
      <c r="R328" s="6" t="s">
        <v>654</v>
      </c>
      <c r="S328" s="20">
        <v>-0.189854707790165</v>
      </c>
      <c r="V328" s="12"/>
    </row>
    <row r="329" spans="1:22">
      <c r="A329" s="1" t="s">
        <v>656</v>
      </c>
      <c r="B329">
        <v>0.24652629446861421</v>
      </c>
      <c r="C329">
        <v>0.45458034861178159</v>
      </c>
      <c r="D329">
        <v>1.1199556601042771</v>
      </c>
      <c r="E329">
        <v>0.20805405414316741</v>
      </c>
      <c r="F329" s="18">
        <f t="shared" si="15"/>
        <v>-1.84334032473676E-2</v>
      </c>
      <c r="G329" s="18">
        <f t="shared" si="16"/>
        <v>0.1678191401915097</v>
      </c>
      <c r="I329" s="6" t="s">
        <v>657</v>
      </c>
      <c r="J329" s="20">
        <v>-1.84334032473676E-2</v>
      </c>
      <c r="L329" s="2" t="str">
        <f>_xlfn.XLOOKUP(I329,Sheet!$B$2:$B$900,Sheet!$A$2:$A$900)</f>
        <v>PWR</v>
      </c>
      <c r="M329" s="17">
        <f t="shared" si="17"/>
        <v>-1.84334032473676E-2</v>
      </c>
      <c r="P329" s="7"/>
      <c r="R329" s="6" t="s">
        <v>656</v>
      </c>
      <c r="S329" s="20">
        <v>0.1678191401915097</v>
      </c>
      <c r="V329" s="12"/>
    </row>
    <row r="330" spans="1:22">
      <c r="A330" s="1" t="s">
        <v>658</v>
      </c>
      <c r="B330">
        <v>0.17523486719569731</v>
      </c>
      <c r="C330">
        <v>8.9362446766180437E-2</v>
      </c>
      <c r="D330">
        <v>0.71274738804339954</v>
      </c>
      <c r="E330">
        <v>-8.5872420429516816E-2</v>
      </c>
      <c r="F330" s="18">
        <f t="shared" si="15"/>
        <v>-1.8124478501813202E-2</v>
      </c>
      <c r="G330" s="18">
        <f t="shared" si="16"/>
        <v>0.22375997341213691</v>
      </c>
      <c r="I330" s="6" t="s">
        <v>659</v>
      </c>
      <c r="J330" s="20">
        <v>-1.8124478501813202E-2</v>
      </c>
      <c r="L330" s="2" t="str">
        <f>_xlfn.XLOOKUP(I330,Sheet!$B$2:$B$900,Sheet!$A$2:$A$900)</f>
        <v>PXD</v>
      </c>
      <c r="M330" s="17">
        <f t="shared" si="17"/>
        <v>-1.8124478501813202E-2</v>
      </c>
      <c r="P330" s="7"/>
      <c r="R330" s="6" t="s">
        <v>658</v>
      </c>
      <c r="S330" s="20">
        <v>0.22375997341213691</v>
      </c>
      <c r="V330" s="12"/>
    </row>
    <row r="331" spans="1:22">
      <c r="A331" s="1" t="s">
        <v>660</v>
      </c>
      <c r="B331">
        <v>0.31063813642948068</v>
      </c>
      <c r="C331">
        <v>0.34973107755620753</v>
      </c>
      <c r="D331">
        <v>1.4861549828304501</v>
      </c>
      <c r="E331">
        <v>3.9092941126726788E-2</v>
      </c>
      <c r="F331" s="18">
        <f t="shared" si="15"/>
        <v>-2.04145933630837E-2</v>
      </c>
      <c r="G331" s="18">
        <f t="shared" si="16"/>
        <v>-0.102624672046208</v>
      </c>
      <c r="I331" s="6" t="s">
        <v>661</v>
      </c>
      <c r="J331" s="20">
        <v>-2.04145933630837E-2</v>
      </c>
      <c r="L331" s="2" t="str">
        <f>_xlfn.XLOOKUP(I331,Sheet!$B$2:$B$900,Sheet!$A$2:$A$900)</f>
        <v>QCOM</v>
      </c>
      <c r="M331" s="17">
        <f t="shared" si="17"/>
        <v>-2.04145933630837E-2</v>
      </c>
      <c r="P331" s="7"/>
      <c r="R331" s="6" t="s">
        <v>660</v>
      </c>
      <c r="S331" s="20">
        <v>-0.102624672046208</v>
      </c>
      <c r="V331" s="12"/>
    </row>
    <row r="332" spans="1:22">
      <c r="A332" s="1" t="s">
        <v>662</v>
      </c>
      <c r="B332">
        <v>0.32662548001224112</v>
      </c>
      <c r="C332">
        <v>1.029888092958912</v>
      </c>
      <c r="D332">
        <v>1.5774728144998491</v>
      </c>
      <c r="E332">
        <v>0.70326261294667136</v>
      </c>
      <c r="F332" s="18">
        <f t="shared" si="15"/>
        <v>-2.0281865170422402E-2</v>
      </c>
      <c r="G332" s="18">
        <f t="shared" si="16"/>
        <v>-0.70067306871145607</v>
      </c>
      <c r="I332" s="6" t="s">
        <v>663</v>
      </c>
      <c r="J332" s="20">
        <v>-2.0281865170422402E-2</v>
      </c>
      <c r="L332" s="2" t="str">
        <f>_xlfn.XLOOKUP(I332,Sheet!$B$2:$B$900,Sheet!$A$2:$A$900)</f>
        <v>RCL</v>
      </c>
      <c r="M332" s="17">
        <f t="shared" si="17"/>
        <v>-2.0281865170422402E-2</v>
      </c>
      <c r="P332" s="7"/>
      <c r="R332" s="6" t="s">
        <v>662</v>
      </c>
      <c r="S332" s="20">
        <v>-0.70067306871145607</v>
      </c>
      <c r="V332" s="12"/>
    </row>
    <row r="333" spans="1:22">
      <c r="A333" s="1" t="s">
        <v>664</v>
      </c>
      <c r="B333">
        <v>0.22868980981205431</v>
      </c>
      <c r="C333">
        <v>0.13848929030805171</v>
      </c>
      <c r="D333">
        <v>1.018075751474683</v>
      </c>
      <c r="E333">
        <v>-9.0200519504002596E-2</v>
      </c>
      <c r="F333" s="18">
        <f t="shared" si="15"/>
        <v>-1.9147866179896798E-2</v>
      </c>
      <c r="G333" s="18">
        <f t="shared" si="16"/>
        <v>1.6403275122810101E-2</v>
      </c>
      <c r="I333" s="6" t="s">
        <v>665</v>
      </c>
      <c r="J333" s="20">
        <v>-1.9147866179896798E-2</v>
      </c>
      <c r="L333" s="2" t="str">
        <f>_xlfn.XLOOKUP(I333,Sheet!$B$2:$B$900,Sheet!$A$2:$A$900)</f>
        <v>REG</v>
      </c>
      <c r="M333" s="17">
        <f t="shared" si="17"/>
        <v>-1.9147866179896798E-2</v>
      </c>
      <c r="P333" s="7"/>
      <c r="R333" s="6" t="s">
        <v>664</v>
      </c>
      <c r="S333" s="20">
        <v>1.6403275122810101E-2</v>
      </c>
      <c r="V333" s="12"/>
    </row>
    <row r="334" spans="1:22">
      <c r="A334" s="1" t="s">
        <v>666</v>
      </c>
      <c r="B334">
        <v>0.1391380061033477</v>
      </c>
      <c r="C334">
        <v>0.22562005062704929</v>
      </c>
      <c r="D334">
        <v>0.50656635065208921</v>
      </c>
      <c r="E334">
        <v>8.648204452370159E-2</v>
      </c>
      <c r="F334" s="18">
        <f t="shared" si="15"/>
        <v>-1.9116088582915899E-2</v>
      </c>
      <c r="G334" s="18">
        <f t="shared" si="16"/>
        <v>0.13367481594561281</v>
      </c>
      <c r="I334" s="6" t="s">
        <v>667</v>
      </c>
      <c r="J334" s="20">
        <v>-1.9116088582915899E-2</v>
      </c>
      <c r="L334" s="2" t="str">
        <f>_xlfn.XLOOKUP(I334,Sheet!$B$2:$B$900,Sheet!$A$2:$A$900)</f>
        <v>REGN</v>
      </c>
      <c r="M334" s="17">
        <f t="shared" si="17"/>
        <v>-1.9116088582915899E-2</v>
      </c>
      <c r="P334" s="7"/>
      <c r="R334" s="6" t="s">
        <v>666</v>
      </c>
      <c r="S334" s="20">
        <v>0.13367481594561281</v>
      </c>
      <c r="V334" s="12"/>
    </row>
    <row r="335" spans="1:22">
      <c r="A335" s="1" t="s">
        <v>668</v>
      </c>
      <c r="B335">
        <v>0.3248908576804076</v>
      </c>
      <c r="C335">
        <v>6.5067132074412282E-3</v>
      </c>
      <c r="D335">
        <v>1.5675648551638679</v>
      </c>
      <c r="E335">
        <v>-0.31838414447296642</v>
      </c>
      <c r="F335" s="18">
        <f t="shared" si="15"/>
        <v>-1.9195462722087799E-2</v>
      </c>
      <c r="G335" s="18">
        <f t="shared" si="16"/>
        <v>8.8886023841695996E-3</v>
      </c>
      <c r="I335" s="6" t="s">
        <v>669</v>
      </c>
      <c r="J335" s="20">
        <v>-1.9195462722087799E-2</v>
      </c>
      <c r="L335" s="2" t="str">
        <f>_xlfn.XLOOKUP(I335,Sheet!$B$2:$B$900,Sheet!$A$2:$A$900)</f>
        <v>RF</v>
      </c>
      <c r="M335" s="17">
        <f t="shared" si="17"/>
        <v>-1.9195462722087799E-2</v>
      </c>
      <c r="P335" s="7"/>
      <c r="R335" s="6" t="s">
        <v>668</v>
      </c>
      <c r="S335" s="20">
        <v>8.8886023841695996E-3</v>
      </c>
      <c r="V335" s="12"/>
    </row>
    <row r="336" spans="1:22">
      <c r="A336" s="1" t="s">
        <v>670</v>
      </c>
      <c r="B336">
        <v>0.25323417709665341</v>
      </c>
      <c r="C336">
        <v>0.23511097530275429</v>
      </c>
      <c r="D336">
        <v>1.158270299025647</v>
      </c>
      <c r="E336">
        <v>-1.8123201793899091E-2</v>
      </c>
      <c r="F336" s="18">
        <f t="shared" si="15"/>
        <v>-1.9514124482064701E-2</v>
      </c>
      <c r="G336" s="18">
        <f t="shared" si="16"/>
        <v>-5.0884516755642699E-2</v>
      </c>
      <c r="I336" s="6" t="s">
        <v>671</v>
      </c>
      <c r="J336" s="20">
        <v>-1.9514124482064701E-2</v>
      </c>
      <c r="L336" s="2" t="str">
        <f>_xlfn.XLOOKUP(I336,Sheet!$B$2:$B$900,Sheet!$A$2:$A$900)</f>
        <v>RHI</v>
      </c>
      <c r="M336" s="17">
        <f t="shared" si="17"/>
        <v>-1.9514124482064701E-2</v>
      </c>
      <c r="P336" s="7"/>
      <c r="R336" s="6" t="s">
        <v>670</v>
      </c>
      <c r="S336" s="20">
        <v>-5.0884516755642699E-2</v>
      </c>
      <c r="V336" s="12"/>
    </row>
    <row r="337" spans="1:22">
      <c r="A337" s="1" t="s">
        <v>672</v>
      </c>
      <c r="B337">
        <v>0.24272860418161099</v>
      </c>
      <c r="C337">
        <v>9.8359353813629924E-2</v>
      </c>
      <c r="D337">
        <v>1.0982636985494481</v>
      </c>
      <c r="E337">
        <v>-0.14436925036798109</v>
      </c>
      <c r="F337" s="18">
        <f t="shared" si="15"/>
        <v>-1.8871893613004499E-2</v>
      </c>
      <c r="G337" s="18">
        <f t="shared" si="16"/>
        <v>0.10335952731778469</v>
      </c>
      <c r="I337" s="6" t="s">
        <v>673</v>
      </c>
      <c r="J337" s="20">
        <v>-1.8871893613004499E-2</v>
      </c>
      <c r="L337" s="2" t="str">
        <f>_xlfn.XLOOKUP(I337,Sheet!$B$2:$B$900,Sheet!$A$2:$A$900)</f>
        <v>RJF</v>
      </c>
      <c r="M337" s="17">
        <f t="shared" si="17"/>
        <v>-1.8871893613004499E-2</v>
      </c>
      <c r="P337" s="7"/>
      <c r="R337" s="6" t="s">
        <v>672</v>
      </c>
      <c r="S337" s="20">
        <v>0.10335952731778469</v>
      </c>
      <c r="V337" s="12"/>
    </row>
    <row r="338" spans="1:22">
      <c r="A338" s="1" t="s">
        <v>674</v>
      </c>
      <c r="B338">
        <v>0.23625812330930779</v>
      </c>
      <c r="C338">
        <v>0.37274655802700929</v>
      </c>
      <c r="D338">
        <v>1.06130507061615</v>
      </c>
      <c r="E338">
        <v>0.1364884347177015</v>
      </c>
      <c r="F338" s="18">
        <f t="shared" si="15"/>
        <v>-1.9684654406651798E-2</v>
      </c>
      <c r="G338" s="18">
        <f t="shared" si="16"/>
        <v>-0.17516772546289541</v>
      </c>
      <c r="I338" s="6" t="s">
        <v>675</v>
      </c>
      <c r="J338" s="20">
        <v>-1.9684654406651798E-2</v>
      </c>
      <c r="L338" s="2" t="str">
        <f>_xlfn.XLOOKUP(I338,Sheet!$B$2:$B$900,Sheet!$A$2:$A$900)</f>
        <v>RL</v>
      </c>
      <c r="M338" s="17">
        <f t="shared" si="17"/>
        <v>-1.9684654406651798E-2</v>
      </c>
      <c r="P338" s="7"/>
      <c r="R338" s="6" t="s">
        <v>674</v>
      </c>
      <c r="S338" s="20">
        <v>-0.17516772546289541</v>
      </c>
      <c r="V338" s="12"/>
    </row>
    <row r="339" spans="1:22">
      <c r="A339" s="1" t="s">
        <v>676</v>
      </c>
      <c r="B339">
        <v>0.21353011420433621</v>
      </c>
      <c r="C339">
        <v>-0.12675037252749749</v>
      </c>
      <c r="D339">
        <v>0.93148534797839999</v>
      </c>
      <c r="E339">
        <v>-0.3402804867318337</v>
      </c>
      <c r="F339" s="18">
        <f t="shared" si="15"/>
        <v>-1.9966850601444298E-2</v>
      </c>
      <c r="G339" s="18">
        <f t="shared" si="16"/>
        <v>-4.0113363686028802E-2</v>
      </c>
      <c r="I339" s="6" t="s">
        <v>677</v>
      </c>
      <c r="J339" s="20">
        <v>-1.9966850601444298E-2</v>
      </c>
      <c r="L339" s="2" t="str">
        <f>_xlfn.XLOOKUP(I339,Sheet!$B$2:$B$900,Sheet!$A$2:$A$900)</f>
        <v>RMD</v>
      </c>
      <c r="M339" s="17">
        <f t="shared" si="17"/>
        <v>-1.9966850601444298E-2</v>
      </c>
      <c r="P339" s="7"/>
      <c r="R339" s="6" t="s">
        <v>676</v>
      </c>
      <c r="S339" s="20">
        <v>-4.0113363686028802E-2</v>
      </c>
      <c r="V339" s="12"/>
    </row>
    <row r="340" spans="1:22">
      <c r="A340" s="1" t="s">
        <v>678</v>
      </c>
      <c r="B340">
        <v>0.27368059395983801</v>
      </c>
      <c r="C340">
        <v>0.24058184402436739</v>
      </c>
      <c r="D340">
        <v>1.275057834346276</v>
      </c>
      <c r="E340">
        <v>-3.3098749935470573E-2</v>
      </c>
      <c r="F340" s="18">
        <f t="shared" si="15"/>
        <v>-1.9813925877381101E-2</v>
      </c>
      <c r="G340" s="18">
        <f t="shared" si="16"/>
        <v>-0.1353571483717711</v>
      </c>
      <c r="I340" s="6" t="s">
        <v>679</v>
      </c>
      <c r="J340" s="20">
        <v>-1.9813925877381101E-2</v>
      </c>
      <c r="L340" s="2" t="str">
        <f>_xlfn.XLOOKUP(I340,Sheet!$B$2:$B$900,Sheet!$A$2:$A$900)</f>
        <v>ROK</v>
      </c>
      <c r="M340" s="17">
        <f t="shared" si="17"/>
        <v>-1.9813925877381101E-2</v>
      </c>
      <c r="P340" s="7"/>
      <c r="R340" s="6" t="s">
        <v>678</v>
      </c>
      <c r="S340" s="20">
        <v>-0.1353571483717711</v>
      </c>
      <c r="V340" s="12"/>
    </row>
    <row r="341" spans="1:22">
      <c r="A341" s="1" t="s">
        <v>680</v>
      </c>
      <c r="B341">
        <v>0.1587827048233853</v>
      </c>
      <c r="C341">
        <v>0.2182758014640834</v>
      </c>
      <c r="D341">
        <v>0.61877456595853131</v>
      </c>
      <c r="E341">
        <v>5.9493096640698163E-2</v>
      </c>
      <c r="F341" s="18">
        <f t="shared" si="15"/>
        <v>-1.99869715056878E-2</v>
      </c>
      <c r="G341" s="18">
        <f t="shared" si="16"/>
        <v>-2.1398849113299201E-2</v>
      </c>
      <c r="I341" s="6" t="s">
        <v>681</v>
      </c>
      <c r="J341" s="20">
        <v>-1.99869715056878E-2</v>
      </c>
      <c r="L341" s="2" t="str">
        <f>_xlfn.XLOOKUP(I341,Sheet!$B$2:$B$900,Sheet!$A$2:$A$900)</f>
        <v>ROL</v>
      </c>
      <c r="M341" s="17">
        <f t="shared" si="17"/>
        <v>-1.99869715056878E-2</v>
      </c>
      <c r="P341" s="7"/>
      <c r="R341" s="6" t="s">
        <v>680</v>
      </c>
      <c r="S341" s="20">
        <v>-2.1398849113299201E-2</v>
      </c>
      <c r="V341" s="12"/>
    </row>
    <row r="342" spans="1:22">
      <c r="A342" s="1" t="s">
        <v>682</v>
      </c>
      <c r="B342">
        <v>0.1835481286373804</v>
      </c>
      <c r="C342">
        <v>0.25042859030418091</v>
      </c>
      <c r="D342">
        <v>0.76023176248156066</v>
      </c>
      <c r="E342">
        <v>6.6880461666800423E-2</v>
      </c>
      <c r="F342" s="18">
        <f t="shared" si="15"/>
        <v>-1.9930346000179702E-2</v>
      </c>
      <c r="G342" s="18">
        <f t="shared" si="16"/>
        <v>-7.9276237277591005E-2</v>
      </c>
      <c r="I342" s="6" t="s">
        <v>683</v>
      </c>
      <c r="J342" s="20">
        <v>-1.9930346000179702E-2</v>
      </c>
      <c r="L342" s="2" t="str">
        <f>_xlfn.XLOOKUP(I342,Sheet!$B$2:$B$900,Sheet!$A$2:$A$900)</f>
        <v>ROP</v>
      </c>
      <c r="M342" s="17">
        <f t="shared" si="17"/>
        <v>-1.9930346000179702E-2</v>
      </c>
      <c r="P342" s="7"/>
      <c r="R342" s="6" t="s">
        <v>682</v>
      </c>
      <c r="S342" s="20">
        <v>-7.9276237277591005E-2</v>
      </c>
      <c r="V342" s="12"/>
    </row>
    <row r="343" spans="1:22">
      <c r="A343" s="1" t="s">
        <v>684</v>
      </c>
      <c r="B343">
        <v>0.18953526657738501</v>
      </c>
      <c r="C343">
        <v>0.20917280849900699</v>
      </c>
      <c r="D343">
        <v>0.79442959226839027</v>
      </c>
      <c r="E343">
        <v>1.9637541921622041E-2</v>
      </c>
      <c r="F343" s="18">
        <f t="shared" si="15"/>
        <v>-1.98464354011453E-2</v>
      </c>
      <c r="G343" s="18">
        <f t="shared" si="16"/>
        <v>-0.29579968223076669</v>
      </c>
      <c r="I343" s="6" t="s">
        <v>685</v>
      </c>
      <c r="J343" s="20">
        <v>-1.98464354011453E-2</v>
      </c>
      <c r="L343" s="2" t="str">
        <f>_xlfn.XLOOKUP(I343,Sheet!$B$2:$B$900,Sheet!$A$2:$A$900)</f>
        <v>ROST</v>
      </c>
      <c r="M343" s="17">
        <f t="shared" si="17"/>
        <v>-1.98464354011453E-2</v>
      </c>
      <c r="P343" s="7"/>
      <c r="R343" s="6" t="s">
        <v>684</v>
      </c>
      <c r="S343" s="20">
        <v>-0.29579968223076669</v>
      </c>
      <c r="V343" s="12"/>
    </row>
    <row r="344" spans="1:22">
      <c r="A344" s="1" t="s">
        <v>686</v>
      </c>
      <c r="B344">
        <v>0.1039550195940844</v>
      </c>
      <c r="C344">
        <v>0.271849857146366</v>
      </c>
      <c r="D344">
        <v>0.30560525770703512</v>
      </c>
      <c r="E344">
        <v>0.1678948375522816</v>
      </c>
      <c r="F344" s="18">
        <f t="shared" si="15"/>
        <v>-1.9307114554700199E-2</v>
      </c>
      <c r="G344" s="18">
        <f t="shared" si="16"/>
        <v>0.10518944312720339</v>
      </c>
      <c r="I344" s="6" t="s">
        <v>687</v>
      </c>
      <c r="J344" s="20">
        <v>-1.9307114554700199E-2</v>
      </c>
      <c r="L344" s="2" t="str">
        <f>_xlfn.XLOOKUP(I344,Sheet!$B$2:$B$900,Sheet!$A$2:$A$900)</f>
        <v>RSG</v>
      </c>
      <c r="M344" s="17">
        <f t="shared" si="17"/>
        <v>-1.9307114554700199E-2</v>
      </c>
      <c r="P344" s="7"/>
      <c r="R344" s="6" t="s">
        <v>686</v>
      </c>
      <c r="S344" s="20">
        <v>0.10518944312720339</v>
      </c>
      <c r="V344" s="12"/>
    </row>
    <row r="345" spans="1:22">
      <c r="A345" s="1" t="s">
        <v>688</v>
      </c>
      <c r="B345">
        <v>0.14343405887086219</v>
      </c>
      <c r="C345">
        <v>-0.12747581104066169</v>
      </c>
      <c r="D345">
        <v>0.53110490025139723</v>
      </c>
      <c r="E345">
        <v>-0.27090986991152388</v>
      </c>
      <c r="F345" s="18">
        <f t="shared" si="15"/>
        <v>-1.91251978829537E-2</v>
      </c>
      <c r="G345" s="18">
        <f t="shared" si="16"/>
        <v>6.7707695170179494E-2</v>
      </c>
      <c r="I345" s="6" t="s">
        <v>689</v>
      </c>
      <c r="J345" s="20">
        <v>-1.91251978829537E-2</v>
      </c>
      <c r="L345" s="2" t="str">
        <f>_xlfn.XLOOKUP(I345,Sheet!$B$2:$B$900,Sheet!$A$2:$A$900)</f>
        <v>RTX</v>
      </c>
      <c r="M345" s="17">
        <f t="shared" si="17"/>
        <v>-1.91251978829537E-2</v>
      </c>
      <c r="P345" s="7"/>
      <c r="R345" s="6" t="s">
        <v>688</v>
      </c>
      <c r="S345" s="20">
        <v>6.7707695170179494E-2</v>
      </c>
      <c r="V345" s="12"/>
    </row>
    <row r="346" spans="1:22">
      <c r="A346" s="1" t="s">
        <v>690</v>
      </c>
      <c r="B346">
        <v>0.202104333461924</v>
      </c>
      <c r="C346">
        <v>-0.19335479386249191</v>
      </c>
      <c r="D346">
        <v>0.86622262830731267</v>
      </c>
      <c r="E346">
        <v>-0.3954591273244159</v>
      </c>
      <c r="F346" s="18">
        <f t="shared" si="15"/>
        <v>-2.0000955399715799E-2</v>
      </c>
      <c r="G346" s="18">
        <f t="shared" si="16"/>
        <v>-8.5004764265984994E-2</v>
      </c>
      <c r="I346" s="6" t="s">
        <v>691</v>
      </c>
      <c r="J346" s="20">
        <v>-2.0000955399715799E-2</v>
      </c>
      <c r="L346" s="2" t="str">
        <f>_xlfn.XLOOKUP(I346,Sheet!$B$2:$B$900,Sheet!$A$2:$A$900)</f>
        <v>RVTY</v>
      </c>
      <c r="M346" s="17">
        <f t="shared" si="17"/>
        <v>-2.0000955399715799E-2</v>
      </c>
      <c r="P346" s="7"/>
      <c r="R346" s="6" t="s">
        <v>690</v>
      </c>
      <c r="S346" s="20">
        <v>-8.5004764265984994E-2</v>
      </c>
      <c r="V346" s="12"/>
    </row>
    <row r="347" spans="1:22">
      <c r="A347" s="1" t="s">
        <v>692</v>
      </c>
      <c r="B347">
        <v>0.24382995075913841</v>
      </c>
      <c r="C347">
        <v>-4.0003139099635147E-2</v>
      </c>
      <c r="D347">
        <v>1.104554461042647</v>
      </c>
      <c r="E347">
        <v>-0.28383308985877348</v>
      </c>
      <c r="F347" s="18">
        <f t="shared" si="15"/>
        <v>-1.9895997147557701E-2</v>
      </c>
      <c r="G347" s="18">
        <f t="shared" si="16"/>
        <v>-1.79972188484923E-2</v>
      </c>
      <c r="I347" s="6" t="s">
        <v>693</v>
      </c>
      <c r="J347" s="20">
        <v>-1.9895997147557701E-2</v>
      </c>
      <c r="L347" s="2" t="str">
        <f>_xlfn.XLOOKUP(I347,Sheet!$B$2:$B$900,Sheet!$A$2:$A$900)</f>
        <v>SBAC</v>
      </c>
      <c r="M347" s="17">
        <f t="shared" si="17"/>
        <v>-1.9895997147557701E-2</v>
      </c>
      <c r="P347" s="7"/>
      <c r="R347" s="6" t="s">
        <v>692</v>
      </c>
      <c r="S347" s="20">
        <v>-1.79972188484923E-2</v>
      </c>
      <c r="V347" s="12"/>
    </row>
    <row r="348" spans="1:22">
      <c r="A348" s="1" t="s">
        <v>694</v>
      </c>
      <c r="B348">
        <v>0.21421818668090559</v>
      </c>
      <c r="C348">
        <v>1.346515741885412E-2</v>
      </c>
      <c r="D348">
        <v>0.93541553727260318</v>
      </c>
      <c r="E348">
        <v>-0.20075302926205149</v>
      </c>
      <c r="F348" s="18">
        <f t="shared" si="15"/>
        <v>-1.99768114755004E-2</v>
      </c>
      <c r="G348" s="18">
        <f t="shared" si="16"/>
        <v>-0.24181230713133239</v>
      </c>
      <c r="I348" s="6" t="s">
        <v>695</v>
      </c>
      <c r="J348" s="20">
        <v>-1.99768114755004E-2</v>
      </c>
      <c r="L348" s="2" t="str">
        <f>_xlfn.XLOOKUP(I348,Sheet!$B$2:$B$900,Sheet!$A$2:$A$900)</f>
        <v>SBUX</v>
      </c>
      <c r="M348" s="17">
        <f t="shared" si="17"/>
        <v>-1.99768114755004E-2</v>
      </c>
      <c r="P348" s="7"/>
      <c r="R348" s="6" t="s">
        <v>694</v>
      </c>
      <c r="S348" s="20">
        <v>-0.24181230713133239</v>
      </c>
      <c r="V348" s="12"/>
    </row>
    <row r="349" spans="1:22">
      <c r="A349" s="1" t="s">
        <v>696</v>
      </c>
      <c r="B349">
        <v>0.28339498161815402</v>
      </c>
      <c r="C349">
        <v>-8.5436528712151794E-2</v>
      </c>
      <c r="D349">
        <v>1.3305452774203059</v>
      </c>
      <c r="E349">
        <v>-0.36883151033030581</v>
      </c>
      <c r="F349" s="18">
        <f t="shared" si="15"/>
        <v>-1.8977808429704798E-2</v>
      </c>
      <c r="G349" s="18">
        <f t="shared" si="16"/>
        <v>2.4362865541806899E-2</v>
      </c>
      <c r="I349" s="6" t="s">
        <v>697</v>
      </c>
      <c r="J349" s="20">
        <v>-1.8977808429704798E-2</v>
      </c>
      <c r="L349" s="2" t="str">
        <f>_xlfn.XLOOKUP(I349,Sheet!$B$2:$B$900,Sheet!$A$2:$A$900)</f>
        <v>SCHW</v>
      </c>
      <c r="M349" s="17">
        <f t="shared" si="17"/>
        <v>-1.8977808429704798E-2</v>
      </c>
      <c r="P349" s="7"/>
      <c r="R349" s="6" t="s">
        <v>696</v>
      </c>
      <c r="S349" s="20">
        <v>2.4362865541806899E-2</v>
      </c>
      <c r="V349" s="12"/>
    </row>
    <row r="350" spans="1:22">
      <c r="A350" s="1" t="s">
        <v>698</v>
      </c>
      <c r="B350">
        <v>0.24899412903010401</v>
      </c>
      <c r="C350">
        <v>0.31470779382377811</v>
      </c>
      <c r="D350">
        <v>1.134051641710442</v>
      </c>
      <c r="E350">
        <v>6.5713664793674159E-2</v>
      </c>
      <c r="F350" s="18">
        <f t="shared" si="15"/>
        <v>-1.9960627406147801E-2</v>
      </c>
      <c r="G350" s="18">
        <f t="shared" si="16"/>
        <v>-0.1242947072210453</v>
      </c>
      <c r="I350" s="6" t="s">
        <v>699</v>
      </c>
      <c r="J350" s="20">
        <v>-1.9960627406147801E-2</v>
      </c>
      <c r="L350" s="2" t="str">
        <f>_xlfn.XLOOKUP(I350,Sheet!$B$2:$B$900,Sheet!$A$2:$A$900)</f>
        <v>SHW</v>
      </c>
      <c r="M350" s="17">
        <f t="shared" si="17"/>
        <v>-1.9960627406147801E-2</v>
      </c>
      <c r="P350" s="7"/>
      <c r="R350" s="6" t="s">
        <v>698</v>
      </c>
      <c r="S350" s="20">
        <v>-0.1242947072210453</v>
      </c>
      <c r="V350" s="12"/>
    </row>
    <row r="351" spans="1:22">
      <c r="A351" s="1" t="s">
        <v>700</v>
      </c>
      <c r="B351">
        <v>8.4517185334092998E-2</v>
      </c>
      <c r="C351">
        <v>-0.1771057587855196</v>
      </c>
      <c r="D351">
        <v>0.19457862793686961</v>
      </c>
      <c r="E351">
        <v>-0.26162294411961262</v>
      </c>
      <c r="F351" s="18">
        <f t="shared" si="15"/>
        <v>-1.9183320317717099E-2</v>
      </c>
      <c r="G351" s="18">
        <f t="shared" si="16"/>
        <v>5.67932404903181E-2</v>
      </c>
      <c r="I351" s="6" t="s">
        <v>701</v>
      </c>
      <c r="J351" s="20">
        <v>-1.9183320317717099E-2</v>
      </c>
      <c r="L351" s="2" t="str">
        <f>_xlfn.XLOOKUP(I351,Sheet!$B$2:$B$900,Sheet!$A$2:$A$900)</f>
        <v>SJM</v>
      </c>
      <c r="M351" s="17">
        <f t="shared" si="17"/>
        <v>-1.9183320317717099E-2</v>
      </c>
      <c r="P351" s="7"/>
      <c r="R351" s="6" t="s">
        <v>700</v>
      </c>
      <c r="S351" s="20">
        <v>5.67932404903181E-2</v>
      </c>
      <c r="V351" s="12"/>
    </row>
    <row r="352" spans="1:22">
      <c r="A352" s="1" t="s">
        <v>702</v>
      </c>
      <c r="B352">
        <v>0.18571237708571289</v>
      </c>
      <c r="C352">
        <v>4.8261977620953189E-2</v>
      </c>
      <c r="D352">
        <v>0.77259369581166693</v>
      </c>
      <c r="E352">
        <v>-0.13745039946475979</v>
      </c>
      <c r="F352" s="18">
        <f t="shared" si="15"/>
        <v>-1.7869423897355002E-2</v>
      </c>
      <c r="G352" s="18">
        <f t="shared" si="16"/>
        <v>0.1753704852754091</v>
      </c>
      <c r="I352" s="6" t="s">
        <v>703</v>
      </c>
      <c r="J352" s="20">
        <v>-1.7869423897355002E-2</v>
      </c>
      <c r="L352" s="2" t="str">
        <f>_xlfn.XLOOKUP(I352,Sheet!$B$2:$B$900,Sheet!$A$2:$A$900)</f>
        <v>SLB</v>
      </c>
      <c r="M352" s="17">
        <f t="shared" si="17"/>
        <v>-1.7869423897355002E-2</v>
      </c>
      <c r="P352" s="7"/>
      <c r="R352" s="6" t="s">
        <v>702</v>
      </c>
      <c r="S352" s="20">
        <v>0.1753704852754091</v>
      </c>
      <c r="V352" s="12"/>
    </row>
    <row r="353" spans="1:22">
      <c r="A353" s="1" t="s">
        <v>704</v>
      </c>
      <c r="B353">
        <v>0.20176389376083781</v>
      </c>
      <c r="C353">
        <v>0.28319895584014892</v>
      </c>
      <c r="D353">
        <v>0.86427807665891376</v>
      </c>
      <c r="E353">
        <v>8.1435062079311116E-2</v>
      </c>
      <c r="F353" s="18">
        <f t="shared" si="15"/>
        <v>-1.9258630430366599E-2</v>
      </c>
      <c r="G353" s="18">
        <f t="shared" si="16"/>
        <v>-1.2277293030530601E-2</v>
      </c>
      <c r="I353" s="6" t="s">
        <v>705</v>
      </c>
      <c r="J353" s="20">
        <v>-1.9258630430366599E-2</v>
      </c>
      <c r="L353" s="2" t="str">
        <f>_xlfn.XLOOKUP(I353,Sheet!$B$2:$B$900,Sheet!$A$2:$A$900)</f>
        <v>SNA</v>
      </c>
      <c r="M353" s="17">
        <f t="shared" si="17"/>
        <v>-1.9258630430366599E-2</v>
      </c>
      <c r="P353" s="7"/>
      <c r="R353" s="6" t="s">
        <v>704</v>
      </c>
      <c r="S353" s="20">
        <v>-1.2277293030530601E-2</v>
      </c>
      <c r="V353" s="12"/>
    </row>
    <row r="354" spans="1:22">
      <c r="A354" s="1" t="s">
        <v>706</v>
      </c>
      <c r="B354">
        <v>0.26685109338338109</v>
      </c>
      <c r="C354">
        <v>0.51506187897871281</v>
      </c>
      <c r="D354">
        <v>1.2360485279659801</v>
      </c>
      <c r="E354">
        <v>0.24821078559533169</v>
      </c>
      <c r="F354" s="18">
        <f t="shared" si="15"/>
        <v>-1.9490145635930899E-2</v>
      </c>
      <c r="G354" s="18">
        <f t="shared" si="16"/>
        <v>6.8093408206911094E-2</v>
      </c>
      <c r="I354" s="6" t="s">
        <v>707</v>
      </c>
      <c r="J354" s="20">
        <v>-1.9490145635930899E-2</v>
      </c>
      <c r="L354" s="2" t="str">
        <f>_xlfn.XLOOKUP(I354,Sheet!$B$2:$B$900,Sheet!$A$2:$A$900)</f>
        <v>SNPS</v>
      </c>
      <c r="M354" s="17">
        <f t="shared" si="17"/>
        <v>-1.9490145635930899E-2</v>
      </c>
      <c r="P354" s="7"/>
      <c r="R354" s="6" t="s">
        <v>706</v>
      </c>
      <c r="S354" s="20">
        <v>6.8093408206911094E-2</v>
      </c>
      <c r="V354" s="12"/>
    </row>
    <row r="355" spans="1:22">
      <c r="A355" s="1" t="s">
        <v>708</v>
      </c>
      <c r="B355">
        <v>0.1384565622424746</v>
      </c>
      <c r="C355">
        <v>3.9432949065281053E-2</v>
      </c>
      <c r="D355">
        <v>0.50267402323338917</v>
      </c>
      <c r="E355">
        <v>-9.902361317719352E-2</v>
      </c>
      <c r="F355" s="18">
        <f t="shared" si="15"/>
        <v>-1.9460747123180199E-2</v>
      </c>
      <c r="G355" s="18">
        <f t="shared" si="16"/>
        <v>6.5084430882461602E-2</v>
      </c>
      <c r="I355" s="6" t="s">
        <v>709</v>
      </c>
      <c r="J355" s="20">
        <v>-1.9460747123180199E-2</v>
      </c>
      <c r="L355" s="2" t="str">
        <f>_xlfn.XLOOKUP(I355,Sheet!$B$2:$B$900,Sheet!$A$2:$A$900)</f>
        <v>SO</v>
      </c>
      <c r="M355" s="17">
        <f t="shared" si="17"/>
        <v>-1.9460747123180199E-2</v>
      </c>
      <c r="P355" s="7"/>
      <c r="R355" s="6" t="s">
        <v>708</v>
      </c>
      <c r="S355" s="20">
        <v>6.5084430882461602E-2</v>
      </c>
      <c r="V355" s="12"/>
    </row>
    <row r="356" spans="1:22">
      <c r="A356" s="1" t="s">
        <v>710</v>
      </c>
      <c r="B356">
        <v>0.24672140549826799</v>
      </c>
      <c r="C356">
        <v>0.28804212052352141</v>
      </c>
      <c r="D356">
        <v>1.1210701114245061</v>
      </c>
      <c r="E356">
        <v>4.1320715025253363E-2</v>
      </c>
      <c r="F356" s="18">
        <f t="shared" si="15"/>
        <v>-1.9050416871843601E-2</v>
      </c>
      <c r="G356" s="18">
        <f t="shared" si="16"/>
        <v>-4.8746583725756999E-2</v>
      </c>
      <c r="I356" s="6" t="s">
        <v>711</v>
      </c>
      <c r="J356" s="20">
        <v>-1.9050416871843601E-2</v>
      </c>
      <c r="L356" s="2" t="str">
        <f>_xlfn.XLOOKUP(I356,Sheet!$B$2:$B$900,Sheet!$A$2:$A$900)</f>
        <v>SPG</v>
      </c>
      <c r="M356" s="17">
        <f t="shared" si="17"/>
        <v>-1.9050416871843601E-2</v>
      </c>
      <c r="P356" s="7"/>
      <c r="R356" s="6" t="s">
        <v>710</v>
      </c>
      <c r="S356" s="20">
        <v>-4.8746583725756999E-2</v>
      </c>
      <c r="V356" s="12"/>
    </row>
    <row r="357" spans="1:22">
      <c r="A357" s="1" t="s">
        <v>712</v>
      </c>
      <c r="B357">
        <v>0.26509487487037792</v>
      </c>
      <c r="C357">
        <v>0.30772815506456191</v>
      </c>
      <c r="D357">
        <v>1.226017213775795</v>
      </c>
      <c r="E357">
        <v>4.2633280194183942E-2</v>
      </c>
      <c r="F357" s="18">
        <f t="shared" si="15"/>
        <v>-1.9962332248190901E-2</v>
      </c>
      <c r="G357" s="18">
        <f t="shared" si="16"/>
        <v>-0.1057478653345466</v>
      </c>
      <c r="I357" s="6" t="s">
        <v>713</v>
      </c>
      <c r="J357" s="20">
        <v>-1.9962332248190901E-2</v>
      </c>
      <c r="L357" s="2" t="str">
        <f>_xlfn.XLOOKUP(I357,Sheet!$B$2:$B$900,Sheet!$A$2:$A$900)</f>
        <v>SPGI</v>
      </c>
      <c r="M357" s="17">
        <f t="shared" si="17"/>
        <v>-1.9962332248190901E-2</v>
      </c>
      <c r="P357" s="7"/>
      <c r="R357" s="6" t="s">
        <v>712</v>
      </c>
      <c r="S357" s="20">
        <v>-0.1057478653345466</v>
      </c>
      <c r="V357" s="12"/>
    </row>
    <row r="358" spans="1:22">
      <c r="A358" s="1" t="s">
        <v>714</v>
      </c>
      <c r="B358">
        <v>0.17647420486152221</v>
      </c>
      <c r="C358">
        <v>3.471634910283794E-2</v>
      </c>
      <c r="D358">
        <v>0.71982633945039765</v>
      </c>
      <c r="E358">
        <v>-0.14175785575868419</v>
      </c>
      <c r="F358" s="18">
        <f t="shared" si="15"/>
        <v>-1.9292279301402499E-2</v>
      </c>
      <c r="G358" s="18">
        <f t="shared" si="16"/>
        <v>0.1123573227062761</v>
      </c>
      <c r="I358" s="6" t="s">
        <v>715</v>
      </c>
      <c r="J358" s="20">
        <v>-1.9292279301402499E-2</v>
      </c>
      <c r="L358" s="2" t="str">
        <f>_xlfn.XLOOKUP(I358,Sheet!$B$2:$B$900,Sheet!$A$2:$A$900)</f>
        <v>SRE</v>
      </c>
      <c r="M358" s="17">
        <f t="shared" si="17"/>
        <v>-1.9292279301402499E-2</v>
      </c>
      <c r="P358" s="7"/>
      <c r="R358" s="6" t="s">
        <v>714</v>
      </c>
      <c r="S358" s="20">
        <v>0.1123573227062761</v>
      </c>
      <c r="V358" s="12"/>
    </row>
    <row r="359" spans="1:22">
      <c r="A359" s="1" t="s">
        <v>716</v>
      </c>
      <c r="B359">
        <v>0.21543938869234969</v>
      </c>
      <c r="C359">
        <v>0.2192330767694419</v>
      </c>
      <c r="D359">
        <v>0.9423908999485916</v>
      </c>
      <c r="E359">
        <v>3.7936880770921828E-3</v>
      </c>
      <c r="F359" s="18">
        <f t="shared" si="15"/>
        <v>-1.9978738795898E-2</v>
      </c>
      <c r="G359" s="18">
        <f t="shared" si="16"/>
        <v>-5.0842804870043203E-2</v>
      </c>
      <c r="I359" s="6" t="s">
        <v>717</v>
      </c>
      <c r="J359" s="20">
        <v>-1.9978738795898E-2</v>
      </c>
      <c r="L359" s="2" t="str">
        <f>_xlfn.XLOOKUP(I359,Sheet!$B$2:$B$900,Sheet!$A$2:$A$900)</f>
        <v>STE</v>
      </c>
      <c r="M359" s="17">
        <f t="shared" si="17"/>
        <v>-1.9978738795898E-2</v>
      </c>
      <c r="P359" s="7"/>
      <c r="R359" s="6" t="s">
        <v>716</v>
      </c>
      <c r="S359" s="20">
        <v>-5.0842804870043203E-2</v>
      </c>
      <c r="V359" s="12"/>
    </row>
    <row r="360" spans="1:22">
      <c r="A360" s="1" t="s">
        <v>718</v>
      </c>
      <c r="B360">
        <v>0.29008073895251268</v>
      </c>
      <c r="C360">
        <v>0.273997392530828</v>
      </c>
      <c r="D360">
        <v>1.368733539258862</v>
      </c>
      <c r="E360">
        <v>-1.6083346421684689E-2</v>
      </c>
      <c r="F360" s="18">
        <f t="shared" si="15"/>
        <v>-1.7777715230446901E-2</v>
      </c>
      <c r="G360" s="18">
        <f t="shared" si="16"/>
        <v>0.19731667518882931</v>
      </c>
      <c r="I360" s="6" t="s">
        <v>719</v>
      </c>
      <c r="J360" s="20">
        <v>-1.7777715230446901E-2</v>
      </c>
      <c r="L360" s="2" t="str">
        <f>_xlfn.XLOOKUP(I360,Sheet!$B$2:$B$900,Sheet!$A$2:$A$900)</f>
        <v>STLD</v>
      </c>
      <c r="M360" s="17">
        <f t="shared" si="17"/>
        <v>-1.7777715230446901E-2</v>
      </c>
      <c r="P360" s="7"/>
      <c r="R360" s="6" t="s">
        <v>718</v>
      </c>
      <c r="S360" s="20">
        <v>0.19731667518882931</v>
      </c>
      <c r="V360" s="12"/>
    </row>
    <row r="361" spans="1:22">
      <c r="A361" s="1" t="s">
        <v>720</v>
      </c>
      <c r="B361">
        <v>0.27589751796040002</v>
      </c>
      <c r="C361">
        <v>8.2114085123605518E-2</v>
      </c>
      <c r="D361">
        <v>1.2877206442533251</v>
      </c>
      <c r="E361">
        <v>-0.1937834328367945</v>
      </c>
      <c r="F361" s="18">
        <f t="shared" si="15"/>
        <v>-1.96687837912509E-2</v>
      </c>
      <c r="G361" s="18">
        <f t="shared" si="16"/>
        <v>-0.124777227750209</v>
      </c>
      <c r="I361" s="6" t="s">
        <v>721</v>
      </c>
      <c r="J361" s="20">
        <v>-1.96687837912509E-2</v>
      </c>
      <c r="L361" s="2" t="str">
        <f>_xlfn.XLOOKUP(I361,Sheet!$B$2:$B$900,Sheet!$A$2:$A$900)</f>
        <v>STT</v>
      </c>
      <c r="M361" s="17">
        <f t="shared" si="17"/>
        <v>-1.96687837912509E-2</v>
      </c>
      <c r="P361" s="7"/>
      <c r="R361" s="6" t="s">
        <v>720</v>
      </c>
      <c r="S361" s="20">
        <v>-0.124777227750209</v>
      </c>
      <c r="V361" s="12"/>
    </row>
    <row r="362" spans="1:22">
      <c r="A362" s="1" t="s">
        <v>722</v>
      </c>
      <c r="B362">
        <v>0.27376360520654619</v>
      </c>
      <c r="C362">
        <v>0.58789907885423021</v>
      </c>
      <c r="D362">
        <v>1.275531984852539</v>
      </c>
      <c r="E362">
        <v>0.31413547364768402</v>
      </c>
      <c r="F362" s="18">
        <f t="shared" si="15"/>
        <v>-1.9966052498877299E-2</v>
      </c>
      <c r="G362" s="18">
        <f t="shared" si="16"/>
        <v>-0.168795565487108</v>
      </c>
      <c r="I362" s="6" t="s">
        <v>723</v>
      </c>
      <c r="J362" s="20">
        <v>-1.9966052498877299E-2</v>
      </c>
      <c r="L362" s="2" t="str">
        <f>_xlfn.XLOOKUP(I362,Sheet!$B$2:$B$900,Sheet!$A$2:$A$900)</f>
        <v>STX</v>
      </c>
      <c r="M362" s="17">
        <f t="shared" si="17"/>
        <v>-1.9966052498877299E-2</v>
      </c>
      <c r="P362" s="7"/>
      <c r="R362" s="6" t="s">
        <v>722</v>
      </c>
      <c r="S362" s="20">
        <v>-0.168795565487108</v>
      </c>
      <c r="V362" s="12"/>
    </row>
    <row r="363" spans="1:22">
      <c r="A363" s="1" t="s">
        <v>724</v>
      </c>
      <c r="B363">
        <v>0.18685944517247199</v>
      </c>
      <c r="C363">
        <v>7.8169149183806574E-2</v>
      </c>
      <c r="D363">
        <v>0.77914561420372275</v>
      </c>
      <c r="E363">
        <v>-0.10869029598866541</v>
      </c>
      <c r="F363" s="18">
        <f t="shared" si="15"/>
        <v>-1.98081088785385E-2</v>
      </c>
      <c r="G363" s="18">
        <f t="shared" si="16"/>
        <v>6.1093660909101004E-3</v>
      </c>
      <c r="I363" s="6" t="s">
        <v>725</v>
      </c>
      <c r="J363" s="20">
        <v>-1.98081088785385E-2</v>
      </c>
      <c r="L363" s="2" t="str">
        <f>_xlfn.XLOOKUP(I363,Sheet!$B$2:$B$900,Sheet!$A$2:$A$900)</f>
        <v>STZ</v>
      </c>
      <c r="M363" s="17">
        <f t="shared" si="17"/>
        <v>-1.98081088785385E-2</v>
      </c>
      <c r="P363" s="7"/>
      <c r="R363" s="6" t="s">
        <v>724</v>
      </c>
      <c r="S363" s="20">
        <v>6.1093660909101004E-3</v>
      </c>
      <c r="V363" s="12"/>
    </row>
    <row r="364" spans="1:22">
      <c r="A364" s="1" t="s">
        <v>726</v>
      </c>
      <c r="B364">
        <v>0.32242499404044</v>
      </c>
      <c r="C364">
        <v>0.36216222198586179</v>
      </c>
      <c r="D364">
        <v>1.5534801312303019</v>
      </c>
      <c r="E364">
        <v>3.9737227945421782E-2</v>
      </c>
      <c r="F364" s="18">
        <f t="shared" si="15"/>
        <v>-2.14447674070837E-2</v>
      </c>
      <c r="G364" s="18">
        <f t="shared" si="16"/>
        <v>-1.7844358583570039</v>
      </c>
      <c r="I364" s="6" t="s">
        <v>727</v>
      </c>
      <c r="J364" s="20">
        <v>-2.14447674070837E-2</v>
      </c>
      <c r="L364" s="2" t="str">
        <f>_xlfn.XLOOKUP(I364,Sheet!$B$2:$B$900,Sheet!$A$2:$A$900)</f>
        <v>SWK</v>
      </c>
      <c r="M364" s="17">
        <f t="shared" si="17"/>
        <v>-2.14447674070837E-2</v>
      </c>
      <c r="P364" s="7"/>
      <c r="R364" s="6" t="s">
        <v>726</v>
      </c>
      <c r="S364" s="20">
        <v>-1.7844358583570039</v>
      </c>
      <c r="V364" s="12"/>
    </row>
    <row r="365" spans="1:22">
      <c r="A365" s="1" t="s">
        <v>728</v>
      </c>
      <c r="B365">
        <v>0.3183402826912734</v>
      </c>
      <c r="C365">
        <v>0.28359052907293131</v>
      </c>
      <c r="D365">
        <v>1.5301487390280659</v>
      </c>
      <c r="E365">
        <v>-3.474975361834215E-2</v>
      </c>
      <c r="F365" s="18">
        <f t="shared" si="15"/>
        <v>-2.08456545027428E-2</v>
      </c>
      <c r="G365" s="18">
        <f t="shared" si="16"/>
        <v>-1.07487032662517</v>
      </c>
      <c r="I365" s="6" t="s">
        <v>729</v>
      </c>
      <c r="J365" s="20">
        <v>-2.08456545027428E-2</v>
      </c>
      <c r="L365" s="2" t="str">
        <f>_xlfn.XLOOKUP(I365,Sheet!$B$2:$B$900,Sheet!$A$2:$A$900)</f>
        <v>SWKS</v>
      </c>
      <c r="M365" s="17">
        <f t="shared" si="17"/>
        <v>-2.08456545027428E-2</v>
      </c>
      <c r="P365" s="7"/>
      <c r="R365" s="6" t="s">
        <v>728</v>
      </c>
      <c r="S365" s="20">
        <v>-1.07487032662517</v>
      </c>
      <c r="V365" s="12"/>
    </row>
    <row r="366" spans="1:22">
      <c r="A366" s="1" t="s">
        <v>730</v>
      </c>
      <c r="B366">
        <v>0.19570472627270341</v>
      </c>
      <c r="C366">
        <v>0.24041195037834359</v>
      </c>
      <c r="D366">
        <v>0.82966882254024998</v>
      </c>
      <c r="E366">
        <v>4.4707224105640181E-2</v>
      </c>
      <c r="F366" s="18">
        <f t="shared" si="15"/>
        <v>-1.9919692677361E-2</v>
      </c>
      <c r="G366" s="18">
        <f t="shared" si="16"/>
        <v>-0.13480528329982</v>
      </c>
      <c r="I366" s="6" t="s">
        <v>731</v>
      </c>
      <c r="J366" s="20">
        <v>-1.9919692677361E-2</v>
      </c>
      <c r="L366" s="2" t="str">
        <f>_xlfn.XLOOKUP(I366,Sheet!$B$2:$B$900,Sheet!$A$2:$A$900)</f>
        <v>SYK</v>
      </c>
      <c r="M366" s="17">
        <f t="shared" si="17"/>
        <v>-1.9919692677361E-2</v>
      </c>
      <c r="P366" s="7"/>
      <c r="R366" s="6" t="s">
        <v>730</v>
      </c>
      <c r="S366" s="20">
        <v>-0.13480528329982</v>
      </c>
      <c r="V366" s="12"/>
    </row>
    <row r="367" spans="1:22">
      <c r="A367" s="1" t="s">
        <v>732</v>
      </c>
      <c r="B367">
        <v>0.15633780572229181</v>
      </c>
      <c r="C367">
        <v>-1.224042413649151E-3</v>
      </c>
      <c r="D367">
        <v>0.60480958901245108</v>
      </c>
      <c r="E367">
        <v>-0.15756184813594101</v>
      </c>
      <c r="F367" s="18">
        <f t="shared" si="15"/>
        <v>-1.97704724702852E-2</v>
      </c>
      <c r="G367" s="18">
        <f t="shared" si="16"/>
        <v>4.0026703552010004E-3</v>
      </c>
      <c r="I367" s="6" t="s">
        <v>733</v>
      </c>
      <c r="J367" s="20">
        <v>-1.97704724702852E-2</v>
      </c>
      <c r="L367" s="2" t="str">
        <f>_xlfn.XLOOKUP(I367,Sheet!$B$2:$B$900,Sheet!$A$2:$A$900)</f>
        <v>SYY</v>
      </c>
      <c r="M367" s="17">
        <f t="shared" si="17"/>
        <v>-1.97704724702852E-2</v>
      </c>
      <c r="P367" s="7"/>
      <c r="R367" s="6" t="s">
        <v>732</v>
      </c>
      <c r="S367" s="20">
        <v>4.0026703552010004E-3</v>
      </c>
      <c r="V367" s="12"/>
    </row>
    <row r="368" spans="1:22">
      <c r="A368" s="1" t="s">
        <v>734</v>
      </c>
      <c r="B368">
        <v>0.13153932945378721</v>
      </c>
      <c r="C368">
        <v>8.6094665006943849E-3</v>
      </c>
      <c r="D368">
        <v>0.46316360074540702</v>
      </c>
      <c r="E368">
        <v>-0.1229298629530929</v>
      </c>
      <c r="F368" s="18">
        <f t="shared" si="15"/>
        <v>-2.0001368661947599E-2</v>
      </c>
      <c r="G368" s="18">
        <f t="shared" si="16"/>
        <v>-0.104252770176241</v>
      </c>
      <c r="I368" s="6" t="s">
        <v>735</v>
      </c>
      <c r="J368" s="20">
        <v>-2.0001368661947599E-2</v>
      </c>
      <c r="L368" s="2" t="str">
        <f>_xlfn.XLOOKUP(I368,Sheet!$B$2:$B$900,Sheet!$A$2:$A$900)</f>
        <v>T</v>
      </c>
      <c r="M368" s="17">
        <f t="shared" si="17"/>
        <v>-2.0001368661947599E-2</v>
      </c>
      <c r="P368" s="7"/>
      <c r="R368" s="6" t="s">
        <v>734</v>
      </c>
      <c r="S368" s="20">
        <v>-0.104252770176241</v>
      </c>
      <c r="V368" s="12"/>
    </row>
    <row r="369" spans="1:22">
      <c r="A369" s="1" t="s">
        <v>736</v>
      </c>
      <c r="B369">
        <v>0.13328397300386119</v>
      </c>
      <c r="C369">
        <v>0.22613483473428661</v>
      </c>
      <c r="D369">
        <v>0.47312880010476471</v>
      </c>
      <c r="E369">
        <v>9.2850861730425421E-2</v>
      </c>
      <c r="F369" s="18">
        <f t="shared" si="15"/>
        <v>-1.9577955542468699E-2</v>
      </c>
      <c r="G369" s="18">
        <f t="shared" si="16"/>
        <v>-2.7518059641730001E-3</v>
      </c>
      <c r="I369" s="6" t="s">
        <v>737</v>
      </c>
      <c r="J369" s="20">
        <v>-1.9577955542468699E-2</v>
      </c>
      <c r="L369" s="2" t="str">
        <f>_xlfn.XLOOKUP(I369,Sheet!$B$2:$B$900,Sheet!$A$2:$A$900)</f>
        <v>TAP</v>
      </c>
      <c r="M369" s="17">
        <f t="shared" si="17"/>
        <v>-1.9577955542468699E-2</v>
      </c>
      <c r="P369" s="7"/>
      <c r="R369" s="6" t="s">
        <v>736</v>
      </c>
      <c r="S369" s="20">
        <v>-2.7518059641730001E-3</v>
      </c>
      <c r="V369" s="12"/>
    </row>
    <row r="370" spans="1:22">
      <c r="A370" s="1" t="s">
        <v>738</v>
      </c>
      <c r="B370">
        <v>0.20940867925019349</v>
      </c>
      <c r="C370">
        <v>0.53566210457871477</v>
      </c>
      <c r="D370">
        <v>0.90794419485120936</v>
      </c>
      <c r="E370">
        <v>0.3262534253285212</v>
      </c>
      <c r="F370" s="18">
        <f t="shared" si="15"/>
        <v>-1.97747263628292E-2</v>
      </c>
      <c r="G370" s="18">
        <f t="shared" si="16"/>
        <v>-5.75074583452133E-2</v>
      </c>
      <c r="I370" s="6" t="s">
        <v>739</v>
      </c>
      <c r="J370" s="20">
        <v>-1.97747263628292E-2</v>
      </c>
      <c r="L370" s="2" t="str">
        <f>_xlfn.XLOOKUP(I370,Sheet!$B$2:$B$900,Sheet!$A$2:$A$900)</f>
        <v>TDG</v>
      </c>
      <c r="M370" s="17">
        <f t="shared" si="17"/>
        <v>-1.97747263628292E-2</v>
      </c>
      <c r="P370" s="7"/>
      <c r="R370" s="6" t="s">
        <v>738</v>
      </c>
      <c r="S370" s="20">
        <v>-5.75074583452133E-2</v>
      </c>
      <c r="V370" s="12"/>
    </row>
    <row r="371" spans="1:22">
      <c r="A371" s="1" t="s">
        <v>740</v>
      </c>
      <c r="B371">
        <v>0.21867371780743489</v>
      </c>
      <c r="C371">
        <v>0.1300633900748718</v>
      </c>
      <c r="D371">
        <v>0.96086500855618218</v>
      </c>
      <c r="E371">
        <v>-8.8610327732563138E-2</v>
      </c>
      <c r="F371" s="18">
        <f t="shared" si="15"/>
        <v>-1.9798647658996801E-2</v>
      </c>
      <c r="G371" s="18">
        <f t="shared" si="16"/>
        <v>-8.8871686296359595E-2</v>
      </c>
      <c r="I371" s="6" t="s">
        <v>741</v>
      </c>
      <c r="J371" s="20">
        <v>-1.9798647658996801E-2</v>
      </c>
      <c r="L371" s="2" t="str">
        <f>_xlfn.XLOOKUP(I371,Sheet!$B$2:$B$900,Sheet!$A$2:$A$900)</f>
        <v>TDY</v>
      </c>
      <c r="M371" s="17">
        <f t="shared" si="17"/>
        <v>-1.9798647658996801E-2</v>
      </c>
      <c r="P371" s="7"/>
      <c r="R371" s="6" t="s">
        <v>740</v>
      </c>
      <c r="S371" s="20">
        <v>-8.8871686296359595E-2</v>
      </c>
      <c r="V371" s="12"/>
    </row>
    <row r="372" spans="1:22">
      <c r="A372" s="1" t="s">
        <v>742</v>
      </c>
      <c r="B372">
        <v>0.22474460485366901</v>
      </c>
      <c r="C372">
        <v>-1.7484706243760421E-2</v>
      </c>
      <c r="D372">
        <v>0.99554120341633034</v>
      </c>
      <c r="E372">
        <v>-0.2422293110974294</v>
      </c>
      <c r="F372" s="18">
        <f t="shared" si="15"/>
        <v>-1.9794899427976E-2</v>
      </c>
      <c r="G372" s="18">
        <f t="shared" si="16"/>
        <v>-0.2137509698413701</v>
      </c>
      <c r="I372" s="6" t="s">
        <v>743</v>
      </c>
      <c r="J372" s="20">
        <v>-1.9794899427976E-2</v>
      </c>
      <c r="L372" s="2" t="str">
        <f>_xlfn.XLOOKUP(I372,Sheet!$B$2:$B$900,Sheet!$A$2:$A$900)</f>
        <v>TECH</v>
      </c>
      <c r="M372" s="17">
        <f t="shared" si="17"/>
        <v>-1.9794899427976E-2</v>
      </c>
      <c r="P372" s="7"/>
      <c r="R372" s="6" t="s">
        <v>742</v>
      </c>
      <c r="S372" s="20">
        <v>-0.2137509698413701</v>
      </c>
      <c r="V372" s="12"/>
    </row>
    <row r="373" spans="1:22">
      <c r="A373" s="1" t="s">
        <v>744</v>
      </c>
      <c r="B373">
        <v>0.25887948106778952</v>
      </c>
      <c r="C373">
        <v>0.2423780495516541</v>
      </c>
      <c r="D373">
        <v>1.1905156132700161</v>
      </c>
      <c r="E373">
        <v>-1.6501431516135371E-2</v>
      </c>
      <c r="F373" s="18">
        <f t="shared" si="15"/>
        <v>-2.00439424640214E-2</v>
      </c>
      <c r="G373" s="18">
        <f t="shared" si="16"/>
        <v>-0.1093012140189047</v>
      </c>
      <c r="I373" s="6" t="s">
        <v>745</v>
      </c>
      <c r="J373" s="20">
        <v>-2.00439424640214E-2</v>
      </c>
      <c r="L373" s="2" t="str">
        <f>_xlfn.XLOOKUP(I373,Sheet!$B$2:$B$900,Sheet!$A$2:$A$900)</f>
        <v>TEL</v>
      </c>
      <c r="M373" s="17">
        <f t="shared" si="17"/>
        <v>-2.00439424640214E-2</v>
      </c>
      <c r="P373" s="7"/>
      <c r="R373" s="6" t="s">
        <v>744</v>
      </c>
      <c r="S373" s="20">
        <v>-0.1093012140189047</v>
      </c>
      <c r="V373" s="12"/>
    </row>
    <row r="374" spans="1:22">
      <c r="A374" s="1" t="s">
        <v>746</v>
      </c>
      <c r="B374">
        <v>0.33584871603368821</v>
      </c>
      <c r="C374">
        <v>0.2725584883900416</v>
      </c>
      <c r="D374">
        <v>1.6301548570226521</v>
      </c>
      <c r="E374">
        <v>-6.3290227643646613E-2</v>
      </c>
      <c r="F374" s="18">
        <f t="shared" si="15"/>
        <v>-2.0400151261841599E-2</v>
      </c>
      <c r="G374" s="18">
        <f t="shared" si="16"/>
        <v>-0.37400521749335608</v>
      </c>
      <c r="I374" s="6" t="s">
        <v>747</v>
      </c>
      <c r="J374" s="20">
        <v>-2.0400151261841599E-2</v>
      </c>
      <c r="L374" s="2" t="str">
        <f>_xlfn.XLOOKUP(I374,Sheet!$B$2:$B$900,Sheet!$A$2:$A$900)</f>
        <v>TER</v>
      </c>
      <c r="M374" s="17">
        <f t="shared" si="17"/>
        <v>-2.0400151261841599E-2</v>
      </c>
      <c r="P374" s="7"/>
      <c r="R374" s="6" t="s">
        <v>746</v>
      </c>
      <c r="S374" s="20">
        <v>-0.37400521749335608</v>
      </c>
      <c r="V374" s="12"/>
    </row>
    <row r="375" spans="1:22">
      <c r="A375" s="1" t="s">
        <v>748</v>
      </c>
      <c r="B375">
        <v>0.35937125260705999</v>
      </c>
      <c r="C375">
        <v>2.1449330738784189E-3</v>
      </c>
      <c r="D375">
        <v>1.7645128273837021</v>
      </c>
      <c r="E375">
        <v>-0.35722631953318162</v>
      </c>
      <c r="F375" s="18">
        <f t="shared" si="15"/>
        <v>-2.0006714827250398E-2</v>
      </c>
      <c r="G375" s="18">
        <f t="shared" si="16"/>
        <v>-0.16716421456887501</v>
      </c>
      <c r="I375" s="6" t="s">
        <v>749</v>
      </c>
      <c r="J375" s="20">
        <v>-2.0006714827250398E-2</v>
      </c>
      <c r="L375" s="2" t="str">
        <f>_xlfn.XLOOKUP(I375,Sheet!$B$2:$B$900,Sheet!$A$2:$A$900)</f>
        <v>TFC</v>
      </c>
      <c r="M375" s="17">
        <f t="shared" si="17"/>
        <v>-2.0006714827250398E-2</v>
      </c>
      <c r="P375" s="7"/>
      <c r="R375" s="6" t="s">
        <v>748</v>
      </c>
      <c r="S375" s="20">
        <v>-0.16716421456887501</v>
      </c>
      <c r="V375" s="12"/>
    </row>
    <row r="376" spans="1:22">
      <c r="A376" s="1" t="s">
        <v>750</v>
      </c>
      <c r="B376">
        <v>0.23586417015391051</v>
      </c>
      <c r="C376">
        <v>4.7032388437358567E-2</v>
      </c>
      <c r="D376">
        <v>1.0590548563923809</v>
      </c>
      <c r="E376">
        <v>-0.18883178171655191</v>
      </c>
      <c r="F376" s="18">
        <f t="shared" si="15"/>
        <v>-2.08703987586875E-2</v>
      </c>
      <c r="G376" s="18">
        <f t="shared" si="16"/>
        <v>-0.82852411395778192</v>
      </c>
      <c r="I376" s="6" t="s">
        <v>751</v>
      </c>
      <c r="J376" s="20">
        <v>-2.08703987586875E-2</v>
      </c>
      <c r="L376" s="2" t="str">
        <f>_xlfn.XLOOKUP(I376,Sheet!$B$2:$B$900,Sheet!$A$2:$A$900)</f>
        <v>TFX</v>
      </c>
      <c r="M376" s="17">
        <f t="shared" si="17"/>
        <v>-2.08703987586875E-2</v>
      </c>
      <c r="P376" s="7"/>
      <c r="R376" s="6" t="s">
        <v>750</v>
      </c>
      <c r="S376" s="20">
        <v>-0.82852411395778192</v>
      </c>
      <c r="V376" s="12"/>
    </row>
    <row r="377" spans="1:22">
      <c r="A377" s="1" t="s">
        <v>752</v>
      </c>
      <c r="B377">
        <v>0.2107857006361234</v>
      </c>
      <c r="C377">
        <v>3.2547619817821838E-2</v>
      </c>
      <c r="D377">
        <v>0.91580957952093656</v>
      </c>
      <c r="E377">
        <v>-0.17823808081830159</v>
      </c>
      <c r="F377" s="18">
        <f t="shared" si="15"/>
        <v>-2.0163083000149101E-2</v>
      </c>
      <c r="G377" s="18">
        <f t="shared" si="16"/>
        <v>-0.2622031874156231</v>
      </c>
      <c r="I377" s="6" t="s">
        <v>753</v>
      </c>
      <c r="J377" s="20">
        <v>-2.0163083000149101E-2</v>
      </c>
      <c r="L377" s="2" t="str">
        <f>_xlfn.XLOOKUP(I377,Sheet!$B$2:$B$900,Sheet!$A$2:$A$900)</f>
        <v>TGT</v>
      </c>
      <c r="M377" s="17">
        <f t="shared" si="17"/>
        <v>-2.0163083000149101E-2</v>
      </c>
      <c r="P377" s="7"/>
      <c r="R377" s="6" t="s">
        <v>752</v>
      </c>
      <c r="S377" s="20">
        <v>-0.2622031874156231</v>
      </c>
      <c r="V377" s="12"/>
    </row>
    <row r="378" spans="1:22">
      <c r="A378" s="1" t="s">
        <v>754</v>
      </c>
      <c r="B378">
        <v>0.16387672758639729</v>
      </c>
      <c r="C378">
        <v>0.19244540959336681</v>
      </c>
      <c r="D378">
        <v>0.64787102659220586</v>
      </c>
      <c r="E378">
        <v>2.8568682006969461E-2</v>
      </c>
      <c r="F378" s="18">
        <f t="shared" si="15"/>
        <v>-1.9549176412042599E-2</v>
      </c>
      <c r="G378" s="18">
        <f t="shared" si="16"/>
        <v>-3.8383988792926899E-2</v>
      </c>
      <c r="I378" s="6" t="s">
        <v>755</v>
      </c>
      <c r="J378" s="20">
        <v>-1.9549176412042599E-2</v>
      </c>
      <c r="L378" s="2" t="str">
        <f>_xlfn.XLOOKUP(I378,Sheet!$B$2:$B$900,Sheet!$A$2:$A$900)</f>
        <v>TJX</v>
      </c>
      <c r="M378" s="17">
        <f t="shared" si="17"/>
        <v>-1.9549176412042599E-2</v>
      </c>
      <c r="P378" s="7"/>
      <c r="R378" s="6" t="s">
        <v>754</v>
      </c>
      <c r="S378" s="20">
        <v>-3.8383988792926899E-2</v>
      </c>
      <c r="V378" s="12"/>
    </row>
    <row r="379" spans="1:22">
      <c r="A379" s="1" t="s">
        <v>756</v>
      </c>
      <c r="B379">
        <v>0.2061802769399497</v>
      </c>
      <c r="C379">
        <v>-8.6527030791524462E-3</v>
      </c>
      <c r="D379">
        <v>0.88950393945782136</v>
      </c>
      <c r="E379">
        <v>-0.21483298001910209</v>
      </c>
      <c r="F379" s="18">
        <f t="shared" si="15"/>
        <v>-1.96606515461628E-2</v>
      </c>
      <c r="G379" s="18">
        <f t="shared" si="16"/>
        <v>2.1325605163783901E-2</v>
      </c>
      <c r="I379" s="6" t="s">
        <v>757</v>
      </c>
      <c r="J379" s="20">
        <v>-1.96606515461628E-2</v>
      </c>
      <c r="L379" s="2" t="str">
        <f>_xlfn.XLOOKUP(I379,Sheet!$B$2:$B$900,Sheet!$A$2:$A$900)</f>
        <v>TMO</v>
      </c>
      <c r="M379" s="17">
        <f t="shared" si="17"/>
        <v>-1.96606515461628E-2</v>
      </c>
      <c r="P379" s="7"/>
      <c r="R379" s="6" t="s">
        <v>756</v>
      </c>
      <c r="S379" s="20">
        <v>2.1325605163783901E-2</v>
      </c>
      <c r="V379" s="12"/>
    </row>
    <row r="380" spans="1:22">
      <c r="A380" s="1" t="s">
        <v>758</v>
      </c>
      <c r="B380">
        <v>0.1158908381065528</v>
      </c>
      <c r="C380">
        <v>0.15756063447710661</v>
      </c>
      <c r="D380">
        <v>0.37378125330729262</v>
      </c>
      <c r="E380">
        <v>4.1669796370553763E-2</v>
      </c>
      <c r="F380" s="18">
        <f t="shared" si="15"/>
        <v>-1.9856501897981702E-2</v>
      </c>
      <c r="G380" s="18">
        <f t="shared" si="16"/>
        <v>-1.12909472789883E-2</v>
      </c>
      <c r="I380" s="6" t="s">
        <v>759</v>
      </c>
      <c r="J380" s="20">
        <v>-1.9856501897981702E-2</v>
      </c>
      <c r="L380" s="2" t="str">
        <f>_xlfn.XLOOKUP(I380,Sheet!$B$2:$B$900,Sheet!$A$2:$A$900)</f>
        <v>TMUS</v>
      </c>
      <c r="M380" s="17">
        <f t="shared" si="17"/>
        <v>-1.9856501897981702E-2</v>
      </c>
      <c r="P380" s="7"/>
      <c r="R380" s="6" t="s">
        <v>758</v>
      </c>
      <c r="S380" s="20">
        <v>-1.12909472789883E-2</v>
      </c>
      <c r="V380" s="12"/>
    </row>
    <row r="381" spans="1:22">
      <c r="A381" s="1" t="s">
        <v>760</v>
      </c>
      <c r="B381">
        <v>0.24766448318312781</v>
      </c>
      <c r="C381">
        <v>5.8935950017553702E-2</v>
      </c>
      <c r="D381">
        <v>1.126456860563372</v>
      </c>
      <c r="E381">
        <v>-0.18872853316557411</v>
      </c>
      <c r="F381" s="18">
        <f t="shared" si="15"/>
        <v>-1.9432325133699201E-2</v>
      </c>
      <c r="G381" s="18">
        <f t="shared" si="16"/>
        <v>-0.1916278452335986</v>
      </c>
      <c r="I381" s="6" t="s">
        <v>761</v>
      </c>
      <c r="J381" s="20">
        <v>-1.9432325133699201E-2</v>
      </c>
      <c r="L381" s="2" t="str">
        <f>_xlfn.XLOOKUP(I381,Sheet!$B$2:$B$900,Sheet!$A$2:$A$900)</f>
        <v>TPR</v>
      </c>
      <c r="M381" s="17">
        <f t="shared" si="17"/>
        <v>-1.9432325133699201E-2</v>
      </c>
      <c r="P381" s="7"/>
      <c r="R381" s="6" t="s">
        <v>760</v>
      </c>
      <c r="S381" s="20">
        <v>-0.1916278452335986</v>
      </c>
      <c r="V381" s="12"/>
    </row>
    <row r="382" spans="1:22">
      <c r="A382" s="1" t="s">
        <v>762</v>
      </c>
      <c r="B382">
        <v>0.27411982162650073</v>
      </c>
      <c r="C382">
        <v>9.8960810143987166E-2</v>
      </c>
      <c r="D382">
        <v>1.2775666512689381</v>
      </c>
      <c r="E382">
        <v>-0.1751590114825135</v>
      </c>
      <c r="F382" s="18">
        <f t="shared" si="15"/>
        <v>-2.0501129390718201E-2</v>
      </c>
      <c r="G382" s="18">
        <f t="shared" si="16"/>
        <v>-0.30394527180333991</v>
      </c>
      <c r="I382" s="6" t="s">
        <v>763</v>
      </c>
      <c r="J382" s="20">
        <v>-2.0501129390718201E-2</v>
      </c>
      <c r="L382" s="2" t="str">
        <f>_xlfn.XLOOKUP(I382,Sheet!$B$2:$B$900,Sheet!$A$2:$A$900)</f>
        <v>TRMB</v>
      </c>
      <c r="M382" s="17">
        <f t="shared" si="17"/>
        <v>-2.0501129390718201E-2</v>
      </c>
      <c r="P382" s="7"/>
      <c r="R382" s="6" t="s">
        <v>762</v>
      </c>
      <c r="S382" s="20">
        <v>-0.30394527180333991</v>
      </c>
      <c r="V382" s="12"/>
    </row>
    <row r="383" spans="1:22">
      <c r="A383" s="1" t="s">
        <v>764</v>
      </c>
      <c r="B383">
        <v>0.32708445865229541</v>
      </c>
      <c r="C383">
        <v>7.41103972555891E-2</v>
      </c>
      <c r="D383">
        <v>1.580094446666279</v>
      </c>
      <c r="E383">
        <v>-0.25297406139670631</v>
      </c>
      <c r="F383" s="18">
        <f t="shared" si="15"/>
        <v>-2.0420478192943198E-2</v>
      </c>
      <c r="G383" s="18">
        <f t="shared" si="16"/>
        <v>-0.49093684609625338</v>
      </c>
      <c r="I383" s="6" t="s">
        <v>765</v>
      </c>
      <c r="J383" s="20">
        <v>-2.0420478192943198E-2</v>
      </c>
      <c r="L383" s="2" t="str">
        <f>_xlfn.XLOOKUP(I383,Sheet!$B$2:$B$900,Sheet!$A$2:$A$900)</f>
        <v>TROW</v>
      </c>
      <c r="M383" s="17">
        <f t="shared" si="17"/>
        <v>-2.0420478192943198E-2</v>
      </c>
      <c r="P383" s="7"/>
      <c r="R383" s="6" t="s">
        <v>764</v>
      </c>
      <c r="S383" s="20">
        <v>-0.49093684609625338</v>
      </c>
      <c r="V383" s="12"/>
    </row>
    <row r="384" spans="1:22">
      <c r="A384" s="1" t="s">
        <v>766</v>
      </c>
      <c r="B384">
        <v>0.14370193354627731</v>
      </c>
      <c r="C384">
        <v>5.9928778545434443E-2</v>
      </c>
      <c r="D384">
        <v>0.53263496898304252</v>
      </c>
      <c r="E384">
        <v>-8.3773155000842869E-2</v>
      </c>
      <c r="F384" s="18">
        <f t="shared" si="15"/>
        <v>-1.9249382627958101E-2</v>
      </c>
      <c r="G384" s="18">
        <f t="shared" si="16"/>
        <v>5.7241756425128999E-2</v>
      </c>
      <c r="I384" s="6" t="s">
        <v>767</v>
      </c>
      <c r="J384" s="20">
        <v>-1.9249382627958101E-2</v>
      </c>
      <c r="L384" s="2" t="str">
        <f>_xlfn.XLOOKUP(I384,Sheet!$B$2:$B$900,Sheet!$A$2:$A$900)</f>
        <v>TRV</v>
      </c>
      <c r="M384" s="17">
        <f t="shared" si="17"/>
        <v>-1.9249382627958101E-2</v>
      </c>
      <c r="P384" s="7"/>
      <c r="R384" s="6" t="s">
        <v>766</v>
      </c>
      <c r="S384" s="20">
        <v>5.7241756425128999E-2</v>
      </c>
      <c r="V384" s="12"/>
    </row>
    <row r="385" spans="1:22">
      <c r="A385" s="1" t="s">
        <v>768</v>
      </c>
      <c r="B385">
        <v>0.19787043520966471</v>
      </c>
      <c r="C385">
        <v>2.9145681145922309E-3</v>
      </c>
      <c r="D385">
        <v>0.84203909801012833</v>
      </c>
      <c r="E385">
        <v>-0.1949558670950724</v>
      </c>
      <c r="F385" s="18">
        <f t="shared" si="15"/>
        <v>-1.8932884682536601E-2</v>
      </c>
      <c r="G385" s="18">
        <f t="shared" si="16"/>
        <v>5.9944140461543803E-2</v>
      </c>
      <c r="I385" s="6" t="s">
        <v>769</v>
      </c>
      <c r="J385" s="20">
        <v>-1.8932884682536601E-2</v>
      </c>
      <c r="L385" s="2" t="str">
        <f>_xlfn.XLOOKUP(I385,Sheet!$B$2:$B$900,Sheet!$A$2:$A$900)</f>
        <v>TSCO</v>
      </c>
      <c r="M385" s="17">
        <f t="shared" si="17"/>
        <v>-1.8932884682536601E-2</v>
      </c>
      <c r="P385" s="7"/>
      <c r="R385" s="6" t="s">
        <v>768</v>
      </c>
      <c r="S385" s="20">
        <v>5.9944140461543803E-2</v>
      </c>
      <c r="V385" s="12"/>
    </row>
    <row r="386" spans="1:22">
      <c r="A386" s="1" t="s">
        <v>770</v>
      </c>
      <c r="B386">
        <v>0.1496342940115194</v>
      </c>
      <c r="C386">
        <v>-7.029542987538917E-2</v>
      </c>
      <c r="D386">
        <v>0.5665199162579192</v>
      </c>
      <c r="E386">
        <v>-0.2199297238869086</v>
      </c>
      <c r="F386" s="18">
        <f t="shared" ref="F386:F433" si="18">_xlfn.XLOOKUP(A386,$L$2:$L$900,$M$2:$M$900)</f>
        <v>-1.9904005060532099E-2</v>
      </c>
      <c r="G386" s="18">
        <f t="shared" ref="G386:G433" si="19">_xlfn.XLOOKUP(A386,$R$2:$R$900,$S$2:$S$900)</f>
        <v>-1.5847482464705E-2</v>
      </c>
      <c r="I386" s="6" t="s">
        <v>771</v>
      </c>
      <c r="J386" s="20">
        <v>-1.9904005060532099E-2</v>
      </c>
      <c r="L386" s="2" t="str">
        <f>_xlfn.XLOOKUP(I386,Sheet!$B$2:$B$900,Sheet!$A$2:$A$900)</f>
        <v>TSN</v>
      </c>
      <c r="M386" s="17">
        <f t="shared" ref="M386:M433" si="20">J386</f>
        <v>-1.9904005060532099E-2</v>
      </c>
      <c r="P386" s="7"/>
      <c r="R386" s="6" t="s">
        <v>770</v>
      </c>
      <c r="S386" s="20">
        <v>-1.5847482464705E-2</v>
      </c>
      <c r="V386" s="12"/>
    </row>
    <row r="387" spans="1:22">
      <c r="A387" s="1" t="s">
        <v>772</v>
      </c>
      <c r="B387">
        <v>0.23935837101070059</v>
      </c>
      <c r="C387">
        <v>0.42370192132027279</v>
      </c>
      <c r="D387">
        <v>1.0790133219127891</v>
      </c>
      <c r="E387">
        <v>0.1843435503095722</v>
      </c>
      <c r="F387" s="18">
        <f t="shared" si="18"/>
        <v>-1.9631636777195399E-2</v>
      </c>
      <c r="G387" s="18">
        <f t="shared" si="19"/>
        <v>-0.1148817668530812</v>
      </c>
      <c r="I387" s="6" t="s">
        <v>773</v>
      </c>
      <c r="J387" s="20">
        <v>-1.9631636777195399E-2</v>
      </c>
      <c r="L387" s="2" t="str">
        <f>_xlfn.XLOOKUP(I387,Sheet!$B$2:$B$900,Sheet!$A$2:$A$900)</f>
        <v>TT</v>
      </c>
      <c r="M387" s="17">
        <f t="shared" si="20"/>
        <v>-1.9631636777195399E-2</v>
      </c>
      <c r="P387" s="7"/>
      <c r="R387" s="6" t="s">
        <v>772</v>
      </c>
      <c r="S387" s="20">
        <v>-0.1148817668530812</v>
      </c>
      <c r="V387" s="12"/>
    </row>
    <row r="388" spans="1:22">
      <c r="A388" s="1" t="s">
        <v>774</v>
      </c>
      <c r="B388">
        <v>0.25431042108823138</v>
      </c>
      <c r="C388">
        <v>0.47569597558928922</v>
      </c>
      <c r="D388">
        <v>1.1644176784917459</v>
      </c>
      <c r="E388">
        <v>0.22138555450105779</v>
      </c>
      <c r="F388" s="18">
        <f t="shared" si="18"/>
        <v>-2.11644461073821E-2</v>
      </c>
      <c r="G388" s="18">
        <f t="shared" si="19"/>
        <v>-0.61145179283878648</v>
      </c>
      <c r="I388" s="6" t="s">
        <v>775</v>
      </c>
      <c r="J388" s="20">
        <v>-2.11644461073821E-2</v>
      </c>
      <c r="L388" s="2" t="str">
        <f>_xlfn.XLOOKUP(I388,Sheet!$B$2:$B$900,Sheet!$A$2:$A$900)</f>
        <v>TTWO</v>
      </c>
      <c r="M388" s="17">
        <f t="shared" si="20"/>
        <v>-2.11644461073821E-2</v>
      </c>
      <c r="P388" s="7"/>
      <c r="R388" s="6" t="s">
        <v>774</v>
      </c>
      <c r="S388" s="20">
        <v>-0.61145179283878648</v>
      </c>
      <c r="V388" s="12"/>
    </row>
    <row r="389" spans="1:22">
      <c r="A389" s="1" t="s">
        <v>776</v>
      </c>
      <c r="B389">
        <v>0.26969048860150258</v>
      </c>
      <c r="C389">
        <v>9.0525642769940351E-2</v>
      </c>
      <c r="D389">
        <v>1.25226682046899</v>
      </c>
      <c r="E389">
        <v>-0.17916484583156231</v>
      </c>
      <c r="F389" s="18">
        <f t="shared" si="18"/>
        <v>-1.98635024374051E-2</v>
      </c>
      <c r="G389" s="18">
        <f t="shared" si="19"/>
        <v>-9.0685070288240605E-2</v>
      </c>
      <c r="I389" s="6" t="s">
        <v>777</v>
      </c>
      <c r="J389" s="20">
        <v>-1.98635024374051E-2</v>
      </c>
      <c r="L389" s="2" t="str">
        <f>_xlfn.XLOOKUP(I389,Sheet!$B$2:$B$900,Sheet!$A$2:$A$900)</f>
        <v>TXN</v>
      </c>
      <c r="M389" s="17">
        <f t="shared" si="20"/>
        <v>-1.98635024374051E-2</v>
      </c>
      <c r="P389" s="7"/>
      <c r="R389" s="6" t="s">
        <v>776</v>
      </c>
      <c r="S389" s="20">
        <v>-9.0685070288240605E-2</v>
      </c>
      <c r="V389" s="12"/>
    </row>
    <row r="390" spans="1:22">
      <c r="A390" s="1" t="s">
        <v>778</v>
      </c>
      <c r="B390">
        <v>0.20655424326151181</v>
      </c>
      <c r="C390">
        <v>0.15550668531771969</v>
      </c>
      <c r="D390">
        <v>0.89163999123062876</v>
      </c>
      <c r="E390">
        <v>-5.1047557943792121E-2</v>
      </c>
      <c r="F390" s="18">
        <f t="shared" si="18"/>
        <v>-1.9134685607280402E-2</v>
      </c>
      <c r="G390" s="18">
        <f t="shared" si="19"/>
        <v>1.4970598085384699E-2</v>
      </c>
      <c r="I390" s="6" t="s">
        <v>779</v>
      </c>
      <c r="J390" s="20">
        <v>-1.9134685607280402E-2</v>
      </c>
      <c r="L390" s="2" t="str">
        <f>_xlfn.XLOOKUP(I390,Sheet!$B$2:$B$900,Sheet!$A$2:$A$900)</f>
        <v>TXT</v>
      </c>
      <c r="M390" s="17">
        <f t="shared" si="20"/>
        <v>-1.9134685607280402E-2</v>
      </c>
      <c r="P390" s="7"/>
      <c r="R390" s="6" t="s">
        <v>778</v>
      </c>
      <c r="S390" s="20">
        <v>1.4970598085384699E-2</v>
      </c>
      <c r="V390" s="12"/>
    </row>
    <row r="391" spans="1:22">
      <c r="A391" s="1" t="s">
        <v>780</v>
      </c>
      <c r="B391">
        <v>0.27856270657484888</v>
      </c>
      <c r="C391">
        <v>0.29567964488996079</v>
      </c>
      <c r="D391">
        <v>1.3029438890657961</v>
      </c>
      <c r="E391">
        <v>1.7116938315111851E-2</v>
      </c>
      <c r="F391" s="18">
        <f t="shared" si="18"/>
        <v>-2.0519874644764499E-2</v>
      </c>
      <c r="G391" s="18">
        <f t="shared" si="19"/>
        <v>-0.28160126355434162</v>
      </c>
      <c r="I391" s="6" t="s">
        <v>781</v>
      </c>
      <c r="J391" s="20">
        <v>-2.0519874644764499E-2</v>
      </c>
      <c r="L391" s="2" t="str">
        <f>_xlfn.XLOOKUP(I391,Sheet!$B$2:$B$900,Sheet!$A$2:$A$900)</f>
        <v>TYL</v>
      </c>
      <c r="M391" s="17">
        <f t="shared" si="20"/>
        <v>-2.0519874644764499E-2</v>
      </c>
      <c r="P391" s="7"/>
      <c r="R391" s="6" t="s">
        <v>780</v>
      </c>
      <c r="S391" s="20">
        <v>-0.28160126355434162</v>
      </c>
      <c r="V391" s="12"/>
    </row>
    <row r="392" spans="1:22">
      <c r="A392" s="1" t="s">
        <v>782</v>
      </c>
      <c r="B392">
        <v>0.27498615150003608</v>
      </c>
      <c r="C392">
        <v>0.15558905027276879</v>
      </c>
      <c r="D392">
        <v>1.2825150259099249</v>
      </c>
      <c r="E392">
        <v>-0.11939710122726729</v>
      </c>
      <c r="F392" s="18">
        <f t="shared" si="18"/>
        <v>-1.9912559131790301E-2</v>
      </c>
      <c r="G392" s="18">
        <f t="shared" si="19"/>
        <v>-0.27829763537955238</v>
      </c>
      <c r="I392" s="6" t="s">
        <v>783</v>
      </c>
      <c r="J392" s="20">
        <v>-1.9912559131790301E-2</v>
      </c>
      <c r="L392" s="2" t="str">
        <f>_xlfn.XLOOKUP(I392,Sheet!$B$2:$B$900,Sheet!$A$2:$A$900)</f>
        <v>UAL</v>
      </c>
      <c r="M392" s="17">
        <f t="shared" si="20"/>
        <v>-1.9912559131790301E-2</v>
      </c>
      <c r="P392" s="7"/>
      <c r="R392" s="6" t="s">
        <v>782</v>
      </c>
      <c r="S392" s="20">
        <v>-0.27829763537955238</v>
      </c>
      <c r="V392" s="12"/>
    </row>
    <row r="393" spans="1:22">
      <c r="A393" s="1" t="s">
        <v>784</v>
      </c>
      <c r="B393">
        <v>0.24248930508022659</v>
      </c>
      <c r="C393">
        <v>6.0035581215053702E-2</v>
      </c>
      <c r="D393">
        <v>1.0968968501455381</v>
      </c>
      <c r="E393">
        <v>-0.18245372386517289</v>
      </c>
      <c r="F393" s="18">
        <f t="shared" si="18"/>
        <v>-1.9769252513585099E-2</v>
      </c>
      <c r="G393" s="18">
        <f t="shared" si="19"/>
        <v>-5.3453615708871902E-2</v>
      </c>
      <c r="I393" s="6" t="s">
        <v>785</v>
      </c>
      <c r="J393" s="20">
        <v>-1.9769252513585099E-2</v>
      </c>
      <c r="L393" s="2" t="str">
        <f>_xlfn.XLOOKUP(I393,Sheet!$B$2:$B$900,Sheet!$A$2:$A$900)</f>
        <v>UDR</v>
      </c>
      <c r="M393" s="17">
        <f t="shared" si="20"/>
        <v>-1.9769252513585099E-2</v>
      </c>
      <c r="P393" s="7"/>
      <c r="R393" s="6" t="s">
        <v>784</v>
      </c>
      <c r="S393" s="20">
        <v>-5.3453615708871902E-2</v>
      </c>
      <c r="V393" s="12"/>
    </row>
    <row r="394" spans="1:22">
      <c r="A394" s="1" t="s">
        <v>786</v>
      </c>
      <c r="B394">
        <v>0.19947409453609791</v>
      </c>
      <c r="C394">
        <v>0.11735738820552701</v>
      </c>
      <c r="D394">
        <v>0.85119901201761872</v>
      </c>
      <c r="E394">
        <v>-8.211670633057086E-2</v>
      </c>
      <c r="F394" s="18">
        <f t="shared" si="18"/>
        <v>-1.9812130382767301E-2</v>
      </c>
      <c r="G394" s="18">
        <f t="shared" si="19"/>
        <v>-0.2332885938169609</v>
      </c>
      <c r="I394" s="6" t="s">
        <v>787</v>
      </c>
      <c r="J394" s="20">
        <v>-1.9812130382767301E-2</v>
      </c>
      <c r="L394" s="2" t="str">
        <f>_xlfn.XLOOKUP(I394,Sheet!$B$2:$B$900,Sheet!$A$2:$A$900)</f>
        <v>UHS</v>
      </c>
      <c r="M394" s="17">
        <f t="shared" si="20"/>
        <v>-1.9812130382767301E-2</v>
      </c>
      <c r="P394" s="7"/>
      <c r="R394" s="6" t="s">
        <v>786</v>
      </c>
      <c r="S394" s="20">
        <v>-0.2332885938169609</v>
      </c>
      <c r="V394" s="12"/>
    </row>
    <row r="395" spans="1:22">
      <c r="A395" s="1" t="s">
        <v>788</v>
      </c>
      <c r="B395">
        <v>0.1362320256064555</v>
      </c>
      <c r="C395">
        <v>8.2638299156036821E-2</v>
      </c>
      <c r="D395">
        <v>0.48996773084536221</v>
      </c>
      <c r="E395">
        <v>-5.3593726450418662E-2</v>
      </c>
      <c r="F395" s="18">
        <f t="shared" si="18"/>
        <v>-1.89111881604162E-2</v>
      </c>
      <c r="G395" s="18">
        <f t="shared" si="19"/>
        <v>0.1028198387161523</v>
      </c>
      <c r="I395" s="6" t="s">
        <v>789</v>
      </c>
      <c r="J395" s="20">
        <v>-1.89111881604162E-2</v>
      </c>
      <c r="L395" s="2" t="str">
        <f>_xlfn.XLOOKUP(I395,Sheet!$B$2:$B$900,Sheet!$A$2:$A$900)</f>
        <v>ULTA</v>
      </c>
      <c r="M395" s="17">
        <f t="shared" si="20"/>
        <v>-1.89111881604162E-2</v>
      </c>
      <c r="P395" s="7"/>
      <c r="R395" s="6" t="s">
        <v>788</v>
      </c>
      <c r="S395" s="20">
        <v>0.1028198387161523</v>
      </c>
      <c r="V395" s="12"/>
    </row>
    <row r="396" spans="1:22">
      <c r="A396" s="1" t="s">
        <v>790</v>
      </c>
      <c r="B396">
        <v>9.9980461050392544E-2</v>
      </c>
      <c r="C396">
        <v>3.0078397244755362E-2</v>
      </c>
      <c r="D396">
        <v>0.28290304541177902</v>
      </c>
      <c r="E396">
        <v>-6.9902063805637182E-2</v>
      </c>
      <c r="F396" s="18">
        <f t="shared" si="18"/>
        <v>-1.9109578782017099E-2</v>
      </c>
      <c r="G396" s="18">
        <f t="shared" si="19"/>
        <v>0.15826471416858079</v>
      </c>
      <c r="I396" s="6" t="s">
        <v>791</v>
      </c>
      <c r="J396" s="20">
        <v>-1.9109578782017099E-2</v>
      </c>
      <c r="L396" s="2" t="str">
        <f>_xlfn.XLOOKUP(I396,Sheet!$B$2:$B$900,Sheet!$A$2:$A$900)</f>
        <v>UNH</v>
      </c>
      <c r="M396" s="17">
        <f t="shared" si="20"/>
        <v>-1.9109578782017099E-2</v>
      </c>
      <c r="P396" s="7"/>
      <c r="R396" s="6" t="s">
        <v>790</v>
      </c>
      <c r="S396" s="20">
        <v>0.15826471416858079</v>
      </c>
      <c r="V396" s="12"/>
    </row>
    <row r="397" spans="1:22">
      <c r="A397" s="1" t="s">
        <v>792</v>
      </c>
      <c r="B397">
        <v>0.20298140121847649</v>
      </c>
      <c r="C397">
        <v>0.22355735078855291</v>
      </c>
      <c r="D397">
        <v>0.87123233647683529</v>
      </c>
      <c r="E397">
        <v>2.057594957007633E-2</v>
      </c>
      <c r="F397" s="18">
        <f t="shared" si="18"/>
        <v>-1.9876968194893398E-2</v>
      </c>
      <c r="G397" s="18">
        <f t="shared" si="19"/>
        <v>-2.8766063292830199E-2</v>
      </c>
      <c r="I397" s="6" t="s">
        <v>793</v>
      </c>
      <c r="J397" s="20">
        <v>-1.9876968194893398E-2</v>
      </c>
      <c r="L397" s="2" t="str">
        <f>_xlfn.XLOOKUP(I397,Sheet!$B$2:$B$900,Sheet!$A$2:$A$900)</f>
        <v>UNP</v>
      </c>
      <c r="M397" s="17">
        <f t="shared" si="20"/>
        <v>-1.9876968194893398E-2</v>
      </c>
      <c r="P397" s="7"/>
      <c r="R397" s="6" t="s">
        <v>792</v>
      </c>
      <c r="S397" s="20">
        <v>-2.8766063292830199E-2</v>
      </c>
      <c r="V397" s="12"/>
    </row>
    <row r="398" spans="1:22">
      <c r="A398" s="1" t="s">
        <v>794</v>
      </c>
      <c r="B398">
        <v>0.24346807412957069</v>
      </c>
      <c r="C398">
        <v>-3.4283342256127058E-2</v>
      </c>
      <c r="D398">
        <v>1.102487464172724</v>
      </c>
      <c r="E398">
        <v>-0.27775141638569778</v>
      </c>
      <c r="F398" s="18">
        <f t="shared" si="18"/>
        <v>-1.9745467183069899E-2</v>
      </c>
      <c r="G398" s="18">
        <f t="shared" si="19"/>
        <v>-2.77790939756642E-2</v>
      </c>
      <c r="I398" s="6" t="s">
        <v>795</v>
      </c>
      <c r="J398" s="20">
        <v>-1.9745467183069899E-2</v>
      </c>
      <c r="L398" s="2" t="str">
        <f>_xlfn.XLOOKUP(I398,Sheet!$B$2:$B$900,Sheet!$A$2:$A$900)</f>
        <v>UPS</v>
      </c>
      <c r="M398" s="17">
        <f t="shared" si="20"/>
        <v>-1.9745467183069899E-2</v>
      </c>
      <c r="P398" s="7"/>
      <c r="R398" s="6" t="s">
        <v>794</v>
      </c>
      <c r="S398" s="20">
        <v>-2.77790939756642E-2</v>
      </c>
      <c r="V398" s="12"/>
    </row>
    <row r="399" spans="1:22">
      <c r="A399" s="1" t="s">
        <v>796</v>
      </c>
      <c r="B399">
        <v>0.34623846738704062</v>
      </c>
      <c r="C399">
        <v>0.56440985162456259</v>
      </c>
      <c r="D399">
        <v>1.6894998983211591</v>
      </c>
      <c r="E399">
        <v>0.218171384237522</v>
      </c>
      <c r="F399" s="18">
        <f t="shared" si="18"/>
        <v>-1.9037310270678499E-2</v>
      </c>
      <c r="G399" s="18">
        <f t="shared" si="19"/>
        <v>-4.76187058023732E-2</v>
      </c>
      <c r="I399" s="6" t="s">
        <v>797</v>
      </c>
      <c r="J399" s="20">
        <v>-1.9037310270678499E-2</v>
      </c>
      <c r="L399" s="2" t="str">
        <f>_xlfn.XLOOKUP(I399,Sheet!$B$2:$B$900,Sheet!$A$2:$A$900)</f>
        <v>URI</v>
      </c>
      <c r="M399" s="17">
        <f t="shared" si="20"/>
        <v>-1.9037310270678499E-2</v>
      </c>
      <c r="P399" s="7"/>
      <c r="R399" s="6" t="s">
        <v>796</v>
      </c>
      <c r="S399" s="20">
        <v>-4.76187058023732E-2</v>
      </c>
      <c r="V399" s="12"/>
    </row>
    <row r="400" spans="1:22">
      <c r="A400" s="1" t="s">
        <v>798</v>
      </c>
      <c r="B400">
        <v>0.34936362128736781</v>
      </c>
      <c r="C400">
        <v>0.1271021153698845</v>
      </c>
      <c r="D400">
        <v>1.707350410905299</v>
      </c>
      <c r="E400">
        <v>-0.22226150591748331</v>
      </c>
      <c r="F400" s="18">
        <f t="shared" si="18"/>
        <v>-1.99363998848687E-2</v>
      </c>
      <c r="G400" s="18">
        <f t="shared" si="19"/>
        <v>-0.15728966223288551</v>
      </c>
      <c r="I400" s="6" t="s">
        <v>799</v>
      </c>
      <c r="J400" s="20">
        <v>-1.99363998848687E-2</v>
      </c>
      <c r="L400" s="2" t="str">
        <f>_xlfn.XLOOKUP(I400,Sheet!$B$2:$B$900,Sheet!$A$2:$A$900)</f>
        <v>USB</v>
      </c>
      <c r="M400" s="17">
        <f t="shared" si="20"/>
        <v>-1.99363998848687E-2</v>
      </c>
      <c r="P400" s="7"/>
      <c r="R400" s="6" t="s">
        <v>798</v>
      </c>
      <c r="S400" s="20">
        <v>-0.15728966223288551</v>
      </c>
      <c r="V400" s="12"/>
    </row>
    <row r="401" spans="1:22">
      <c r="A401" s="1" t="s">
        <v>800</v>
      </c>
      <c r="B401">
        <v>0.18437166638629809</v>
      </c>
      <c r="C401">
        <v>0.24559710534877</v>
      </c>
      <c r="D401">
        <v>0.76493571352506951</v>
      </c>
      <c r="E401">
        <v>6.1225438962471852E-2</v>
      </c>
      <c r="F401" s="18">
        <f t="shared" si="18"/>
        <v>-2.0061834250169899E-2</v>
      </c>
      <c r="G401" s="18">
        <f t="shared" si="19"/>
        <v>-0.1129204373011883</v>
      </c>
      <c r="I401" s="6" t="s">
        <v>801</v>
      </c>
      <c r="J401" s="20">
        <v>-2.0061834250169899E-2</v>
      </c>
      <c r="L401" s="2" t="str">
        <f>_xlfn.XLOOKUP(I401,Sheet!$B$2:$B$900,Sheet!$A$2:$A$900)</f>
        <v>V</v>
      </c>
      <c r="M401" s="17">
        <f t="shared" si="20"/>
        <v>-2.0061834250169899E-2</v>
      </c>
      <c r="P401" s="7"/>
      <c r="R401" s="6" t="s">
        <v>800</v>
      </c>
      <c r="S401" s="20">
        <v>-0.1129204373011883</v>
      </c>
      <c r="V401" s="12"/>
    </row>
    <row r="402" spans="1:22">
      <c r="A402" s="1" t="s">
        <v>802</v>
      </c>
      <c r="B402">
        <v>0.31572919710189268</v>
      </c>
      <c r="C402">
        <v>-0.1860222688529862</v>
      </c>
      <c r="D402">
        <v>1.515234524349989</v>
      </c>
      <c r="E402">
        <v>-0.50175146595487896</v>
      </c>
      <c r="F402" s="18">
        <f t="shared" si="18"/>
        <v>-2.19801885141797E-2</v>
      </c>
      <c r="G402" s="18">
        <f t="shared" si="19"/>
        <v>-2.2872003165509089</v>
      </c>
      <c r="I402" s="6" t="s">
        <v>803</v>
      </c>
      <c r="J402" s="20">
        <v>-2.19801885141797E-2</v>
      </c>
      <c r="L402" s="2" t="str">
        <f>_xlfn.XLOOKUP(I402,Sheet!$B$2:$B$900,Sheet!$A$2:$A$900)</f>
        <v>VFC</v>
      </c>
      <c r="M402" s="17">
        <f t="shared" si="20"/>
        <v>-2.19801885141797E-2</v>
      </c>
      <c r="P402" s="7"/>
      <c r="R402" s="6" t="s">
        <v>802</v>
      </c>
      <c r="S402" s="20">
        <v>-2.2872003165509089</v>
      </c>
      <c r="V402" s="12"/>
    </row>
    <row r="403" spans="1:22">
      <c r="A403" s="1" t="s">
        <v>804</v>
      </c>
      <c r="B403">
        <v>0.17169692767596359</v>
      </c>
      <c r="C403">
        <v>0.11022922613405341</v>
      </c>
      <c r="D403">
        <v>0.6925390924096001</v>
      </c>
      <c r="E403">
        <v>-6.1467701541910252E-2</v>
      </c>
      <c r="F403" s="18">
        <f t="shared" si="18"/>
        <v>-1.7948941536121098E-2</v>
      </c>
      <c r="G403" s="18">
        <f t="shared" si="19"/>
        <v>0.2204385784153291</v>
      </c>
      <c r="I403" s="6" t="s">
        <v>805</v>
      </c>
      <c r="J403" s="20">
        <v>-1.7948941536121098E-2</v>
      </c>
      <c r="L403" s="2" t="str">
        <f>_xlfn.XLOOKUP(I403,Sheet!$B$2:$B$900,Sheet!$A$2:$A$900)</f>
        <v>VLO</v>
      </c>
      <c r="M403" s="17">
        <f t="shared" si="20"/>
        <v>-1.7948941536121098E-2</v>
      </c>
      <c r="P403" s="7"/>
      <c r="R403" s="6" t="s">
        <v>804</v>
      </c>
      <c r="S403" s="20">
        <v>0.2204385784153291</v>
      </c>
      <c r="V403" s="12"/>
    </row>
    <row r="404" spans="1:22">
      <c r="A404" s="1" t="s">
        <v>806</v>
      </c>
      <c r="B404">
        <v>0.24246648946700819</v>
      </c>
      <c r="C404">
        <v>0.29502006042380541</v>
      </c>
      <c r="D404">
        <v>1.0967665300384779</v>
      </c>
      <c r="E404">
        <v>5.2553570956797191E-2</v>
      </c>
      <c r="F404" s="18">
        <f t="shared" si="18"/>
        <v>-1.95909941456744E-2</v>
      </c>
      <c r="G404" s="18">
        <f t="shared" si="19"/>
        <v>-6.0482102545741302E-2</v>
      </c>
      <c r="I404" s="6" t="s">
        <v>807</v>
      </c>
      <c r="J404" s="20">
        <v>-1.95909941456744E-2</v>
      </c>
      <c r="L404" s="2" t="str">
        <f>_xlfn.XLOOKUP(I404,Sheet!$B$2:$B$900,Sheet!$A$2:$A$900)</f>
        <v>VMC</v>
      </c>
      <c r="M404" s="17">
        <f t="shared" si="20"/>
        <v>-1.95909941456744E-2</v>
      </c>
      <c r="P404" s="7"/>
      <c r="R404" s="6" t="s">
        <v>806</v>
      </c>
      <c r="S404" s="20">
        <v>-6.0482102545741302E-2</v>
      </c>
      <c r="V404" s="12"/>
    </row>
    <row r="405" spans="1:22">
      <c r="A405" s="1" t="s">
        <v>808</v>
      </c>
      <c r="B405">
        <v>0.19037593990296811</v>
      </c>
      <c r="C405">
        <v>2.0551196276366031E-2</v>
      </c>
      <c r="D405">
        <v>0.79923141971628076</v>
      </c>
      <c r="E405">
        <v>-0.16982474362660199</v>
      </c>
      <c r="F405" s="18">
        <f t="shared" si="18"/>
        <v>-2.00685891289899E-2</v>
      </c>
      <c r="G405" s="18">
        <f t="shared" si="19"/>
        <v>-0.137310944793647</v>
      </c>
      <c r="I405" s="6" t="s">
        <v>809</v>
      </c>
      <c r="J405" s="20">
        <v>-2.00685891289899E-2</v>
      </c>
      <c r="L405" s="2" t="str">
        <f>_xlfn.XLOOKUP(I405,Sheet!$B$2:$B$900,Sheet!$A$2:$A$900)</f>
        <v>VRSN</v>
      </c>
      <c r="M405" s="17">
        <f t="shared" si="20"/>
        <v>-2.00685891289899E-2</v>
      </c>
      <c r="P405" s="7"/>
      <c r="R405" s="6" t="s">
        <v>808</v>
      </c>
      <c r="S405" s="20">
        <v>-0.137310944793647</v>
      </c>
      <c r="V405" s="12"/>
    </row>
    <row r="406" spans="1:22">
      <c r="A406" s="1" t="s">
        <v>810</v>
      </c>
      <c r="B406">
        <v>0.1636779395201941</v>
      </c>
      <c r="C406">
        <v>0.37350496541750849</v>
      </c>
      <c r="D406">
        <v>0.64673557247042168</v>
      </c>
      <c r="E406">
        <v>0.20982702589731439</v>
      </c>
      <c r="F406" s="18">
        <f t="shared" si="18"/>
        <v>-1.9463224613687598E-2</v>
      </c>
      <c r="G406" s="18">
        <f t="shared" si="19"/>
        <v>0.14596927842832921</v>
      </c>
      <c r="I406" s="6" t="s">
        <v>811</v>
      </c>
      <c r="J406" s="20">
        <v>-1.9463224613687598E-2</v>
      </c>
      <c r="L406" s="2" t="str">
        <f>_xlfn.XLOOKUP(I406,Sheet!$B$2:$B$900,Sheet!$A$2:$A$900)</f>
        <v>VRTX</v>
      </c>
      <c r="M406" s="17">
        <f t="shared" si="20"/>
        <v>-1.9463224613687598E-2</v>
      </c>
      <c r="P406" s="7"/>
      <c r="R406" s="6" t="s">
        <v>810</v>
      </c>
      <c r="S406" s="20">
        <v>0.14596927842832921</v>
      </c>
      <c r="V406" s="12"/>
    </row>
    <row r="407" spans="1:22">
      <c r="A407" s="1" t="s">
        <v>812</v>
      </c>
      <c r="B407">
        <v>0.21903584614555771</v>
      </c>
      <c r="C407">
        <v>0.17457067998552289</v>
      </c>
      <c r="D407">
        <v>0.96293344315585339</v>
      </c>
      <c r="E407">
        <v>-4.4465166160034757E-2</v>
      </c>
      <c r="F407" s="18">
        <f t="shared" si="18"/>
        <v>-1.9889011079250701E-2</v>
      </c>
      <c r="G407" s="18">
        <f t="shared" si="19"/>
        <v>-0.1150869583859397</v>
      </c>
      <c r="I407" s="6" t="s">
        <v>813</v>
      </c>
      <c r="J407" s="20">
        <v>-1.9889011079250701E-2</v>
      </c>
      <c r="L407" s="2" t="str">
        <f>_xlfn.XLOOKUP(I407,Sheet!$B$2:$B$900,Sheet!$A$2:$A$900)</f>
        <v>VTR</v>
      </c>
      <c r="M407" s="17">
        <f t="shared" si="20"/>
        <v>-1.9889011079250701E-2</v>
      </c>
      <c r="P407" s="7"/>
      <c r="R407" s="6" t="s">
        <v>812</v>
      </c>
      <c r="S407" s="20">
        <v>-0.1150869583859397</v>
      </c>
      <c r="V407" s="12"/>
    </row>
    <row r="408" spans="1:22">
      <c r="A408" s="1" t="s">
        <v>814</v>
      </c>
      <c r="B408">
        <v>0.19315916920381049</v>
      </c>
      <c r="C408">
        <v>5.1710641503079142E-2</v>
      </c>
      <c r="D408">
        <v>0.81512889908650787</v>
      </c>
      <c r="E408">
        <v>-0.14144852770073141</v>
      </c>
      <c r="F408" s="18">
        <f t="shared" si="18"/>
        <v>-2.0716613871038202E-2</v>
      </c>
      <c r="G408" s="18">
        <f t="shared" si="19"/>
        <v>-0.4297370907028093</v>
      </c>
      <c r="I408" s="6" t="s">
        <v>815</v>
      </c>
      <c r="J408" s="20">
        <v>-2.0716613871038202E-2</v>
      </c>
      <c r="L408" s="2" t="str">
        <f>_xlfn.XLOOKUP(I408,Sheet!$B$2:$B$900,Sheet!$A$2:$A$900)</f>
        <v>VTRS</v>
      </c>
      <c r="M408" s="17">
        <f t="shared" si="20"/>
        <v>-2.0716613871038202E-2</v>
      </c>
      <c r="P408" s="7"/>
      <c r="R408" s="6" t="s">
        <v>814</v>
      </c>
      <c r="S408" s="20">
        <v>-0.4297370907028093</v>
      </c>
      <c r="V408" s="12"/>
    </row>
    <row r="409" spans="1:22">
      <c r="A409" s="1" t="s">
        <v>816</v>
      </c>
      <c r="B409">
        <v>0.1313087485335783</v>
      </c>
      <c r="C409">
        <v>5.2746992526848113E-2</v>
      </c>
      <c r="D409">
        <v>0.46184654956996851</v>
      </c>
      <c r="E409">
        <v>-7.856175600673021E-2</v>
      </c>
      <c r="F409" s="18">
        <f t="shared" si="18"/>
        <v>-2.0584170773209998E-2</v>
      </c>
      <c r="G409" s="18">
        <f t="shared" si="19"/>
        <v>-0.2461838022056474</v>
      </c>
      <c r="I409" s="6" t="s">
        <v>817</v>
      </c>
      <c r="J409" s="20">
        <v>-2.0584170773209998E-2</v>
      </c>
      <c r="L409" s="2" t="str">
        <f>_xlfn.XLOOKUP(I409,Sheet!$B$2:$B$900,Sheet!$A$2:$A$900)</f>
        <v>VZ</v>
      </c>
      <c r="M409" s="17">
        <f t="shared" si="20"/>
        <v>-2.0584170773209998E-2</v>
      </c>
      <c r="P409" s="7"/>
      <c r="R409" s="6" t="s">
        <v>816</v>
      </c>
      <c r="S409" s="20">
        <v>-0.2461838022056474</v>
      </c>
      <c r="V409" s="12"/>
    </row>
    <row r="410" spans="1:22">
      <c r="A410" s="1" t="s">
        <v>818</v>
      </c>
      <c r="B410">
        <v>0.209317032967724</v>
      </c>
      <c r="C410">
        <v>0.26877874611657682</v>
      </c>
      <c r="D410">
        <v>0.90742072203332935</v>
      </c>
      <c r="E410">
        <v>5.9461713148852853E-2</v>
      </c>
      <c r="F410" s="18">
        <f t="shared" si="18"/>
        <v>-1.9319808014021899E-2</v>
      </c>
      <c r="G410" s="18">
        <f t="shared" si="19"/>
        <v>3.7492775307353197E-2</v>
      </c>
      <c r="I410" s="6" t="s">
        <v>819</v>
      </c>
      <c r="J410" s="20">
        <v>-1.9319808014021899E-2</v>
      </c>
      <c r="L410" s="2" t="str">
        <f>_xlfn.XLOOKUP(I410,Sheet!$B$2:$B$900,Sheet!$A$2:$A$900)</f>
        <v>WAB</v>
      </c>
      <c r="M410" s="17">
        <f t="shared" si="20"/>
        <v>-1.9319808014021899E-2</v>
      </c>
      <c r="P410" s="7"/>
      <c r="R410" s="6" t="s">
        <v>818</v>
      </c>
      <c r="S410" s="20">
        <v>3.7492775307353197E-2</v>
      </c>
      <c r="V410" s="12"/>
    </row>
    <row r="411" spans="1:22">
      <c r="A411" s="1" t="s">
        <v>820</v>
      </c>
      <c r="B411">
        <v>0.21643321203020499</v>
      </c>
      <c r="C411">
        <v>4.7184807809794727E-3</v>
      </c>
      <c r="D411">
        <v>0.94806750230629966</v>
      </c>
      <c r="E411">
        <v>-0.21171473124922549</v>
      </c>
      <c r="F411" s="18">
        <f t="shared" si="18"/>
        <v>-1.93513350047235E-2</v>
      </c>
      <c r="G411" s="18">
        <f t="shared" si="19"/>
        <v>-3.9093232148708003E-2</v>
      </c>
      <c r="I411" s="6" t="s">
        <v>821</v>
      </c>
      <c r="J411" s="20">
        <v>-1.93513350047235E-2</v>
      </c>
      <c r="L411" s="2" t="str">
        <f>_xlfn.XLOOKUP(I411,Sheet!$B$2:$B$900,Sheet!$A$2:$A$900)</f>
        <v>WAT</v>
      </c>
      <c r="M411" s="17">
        <f t="shared" si="20"/>
        <v>-1.93513350047235E-2</v>
      </c>
      <c r="P411" s="7"/>
      <c r="R411" s="6" t="s">
        <v>820</v>
      </c>
      <c r="S411" s="20">
        <v>-3.9093232148708003E-2</v>
      </c>
      <c r="V411" s="12"/>
    </row>
    <row r="412" spans="1:22">
      <c r="A412" s="1" t="s">
        <v>822</v>
      </c>
      <c r="B412">
        <v>0.20941662345025919</v>
      </c>
      <c r="C412">
        <v>-0.23293881371513089</v>
      </c>
      <c r="D412">
        <v>0.90798957119034862</v>
      </c>
      <c r="E412">
        <v>-0.44235543716539022</v>
      </c>
      <c r="F412" s="18">
        <f t="shared" si="18"/>
        <v>-1.9984737163081401E-2</v>
      </c>
      <c r="G412" s="18">
        <f t="shared" si="19"/>
        <v>-0.23935087740075189</v>
      </c>
      <c r="I412" s="6" t="s">
        <v>823</v>
      </c>
      <c r="J412" s="20">
        <v>-1.9984737163081401E-2</v>
      </c>
      <c r="L412" s="2" t="str">
        <f>_xlfn.XLOOKUP(I412,Sheet!$B$2:$B$900,Sheet!$A$2:$A$900)</f>
        <v>WBA</v>
      </c>
      <c r="M412" s="17">
        <f t="shared" si="20"/>
        <v>-1.9984737163081401E-2</v>
      </c>
      <c r="P412" s="7"/>
      <c r="R412" s="6" t="s">
        <v>822</v>
      </c>
      <c r="S412" s="20">
        <v>-0.23935087740075189</v>
      </c>
      <c r="V412" s="12"/>
    </row>
    <row r="413" spans="1:22">
      <c r="A413" s="1" t="s">
        <v>824</v>
      </c>
      <c r="B413">
        <v>0.37917099977266783</v>
      </c>
      <c r="C413">
        <v>0.3299305135659556</v>
      </c>
      <c r="D413">
        <v>1.877606661228326</v>
      </c>
      <c r="E413">
        <v>-4.9240486206712231E-2</v>
      </c>
      <c r="F413" s="18">
        <f t="shared" si="18"/>
        <v>-2.1797340173024801E-2</v>
      </c>
      <c r="G413" s="18">
        <f t="shared" si="19"/>
        <v>-1.9937507723894701</v>
      </c>
      <c r="I413" s="6" t="s">
        <v>825</v>
      </c>
      <c r="J413" s="20">
        <v>-2.1797340173024801E-2</v>
      </c>
      <c r="L413" s="2" t="str">
        <f>_xlfn.XLOOKUP(I413,Sheet!$B$2:$B$900,Sheet!$A$2:$A$900)</f>
        <v>WBD</v>
      </c>
      <c r="M413" s="17">
        <f t="shared" si="20"/>
        <v>-2.1797340173024801E-2</v>
      </c>
      <c r="P413" s="7"/>
      <c r="R413" s="6" t="s">
        <v>824</v>
      </c>
      <c r="S413" s="20">
        <v>-1.9937507723894701</v>
      </c>
      <c r="V413" s="12"/>
    </row>
    <row r="414" spans="1:22">
      <c r="A414" s="1" t="s">
        <v>826</v>
      </c>
      <c r="B414">
        <v>0.28689588381224929</v>
      </c>
      <c r="C414">
        <v>0.57810745295593835</v>
      </c>
      <c r="D414">
        <v>1.350542020193519</v>
      </c>
      <c r="E414">
        <v>0.29121156914368912</v>
      </c>
      <c r="F414" s="18">
        <f t="shared" si="18"/>
        <v>-2.0809186358620099E-2</v>
      </c>
      <c r="G414" s="18">
        <f t="shared" si="19"/>
        <v>-0.64445149001295576</v>
      </c>
      <c r="I414" s="6" t="s">
        <v>827</v>
      </c>
      <c r="J414" s="20">
        <v>-2.0809186358620099E-2</v>
      </c>
      <c r="L414" s="2" t="str">
        <f>_xlfn.XLOOKUP(I414,Sheet!$B$2:$B$900,Sheet!$A$2:$A$900)</f>
        <v>WDC</v>
      </c>
      <c r="M414" s="17">
        <f t="shared" si="20"/>
        <v>-2.0809186358620099E-2</v>
      </c>
      <c r="P414" s="7"/>
      <c r="R414" s="6" t="s">
        <v>826</v>
      </c>
      <c r="S414" s="20">
        <v>-0.64445149001295576</v>
      </c>
      <c r="V414" s="12"/>
    </row>
    <row r="415" spans="1:22">
      <c r="A415" s="1" t="s">
        <v>828</v>
      </c>
      <c r="B415">
        <v>0.14251698739117119</v>
      </c>
      <c r="C415">
        <v>-5.2770401728122418E-2</v>
      </c>
      <c r="D415">
        <v>0.52586669550664344</v>
      </c>
      <c r="E415">
        <v>-0.19528738911929369</v>
      </c>
      <c r="F415" s="18">
        <f t="shared" si="18"/>
        <v>-1.97723642024853E-2</v>
      </c>
      <c r="G415" s="18">
        <f t="shared" si="19"/>
        <v>2.2579759067783801E-2</v>
      </c>
      <c r="I415" s="6" t="s">
        <v>829</v>
      </c>
      <c r="J415" s="20">
        <v>-1.97723642024853E-2</v>
      </c>
      <c r="L415" s="2" t="str">
        <f>_xlfn.XLOOKUP(I415,Sheet!$B$2:$B$900,Sheet!$A$2:$A$900)</f>
        <v>WEC</v>
      </c>
      <c r="M415" s="17">
        <f t="shared" si="20"/>
        <v>-1.97723642024853E-2</v>
      </c>
      <c r="P415" s="7"/>
      <c r="R415" s="6" t="s">
        <v>828</v>
      </c>
      <c r="S415" s="20">
        <v>2.2579759067783801E-2</v>
      </c>
      <c r="V415" s="12"/>
    </row>
    <row r="416" spans="1:22">
      <c r="A416" s="1" t="s">
        <v>830</v>
      </c>
      <c r="B416">
        <v>0.21414836353647351</v>
      </c>
      <c r="C416">
        <v>0.37851541728435578</v>
      </c>
      <c r="D416">
        <v>0.93501671565993971</v>
      </c>
      <c r="E416">
        <v>0.1643670537478823</v>
      </c>
      <c r="F416" s="18">
        <f t="shared" si="18"/>
        <v>-1.9701533756541399E-2</v>
      </c>
      <c r="G416" s="18">
        <f t="shared" si="19"/>
        <v>-2.59150051383806E-2</v>
      </c>
      <c r="I416" s="6" t="s">
        <v>831</v>
      </c>
      <c r="J416" s="20">
        <v>-1.9701533756541399E-2</v>
      </c>
      <c r="L416" s="2" t="str">
        <f>_xlfn.XLOOKUP(I416,Sheet!$B$2:$B$900,Sheet!$A$2:$A$900)</f>
        <v>WELL</v>
      </c>
      <c r="M416" s="17">
        <f t="shared" si="20"/>
        <v>-1.9701533756541399E-2</v>
      </c>
      <c r="P416" s="7"/>
      <c r="R416" s="6" t="s">
        <v>830</v>
      </c>
      <c r="S416" s="20">
        <v>-2.59150051383806E-2</v>
      </c>
      <c r="V416" s="12"/>
    </row>
    <row r="417" spans="1:22">
      <c r="A417" s="1" t="s">
        <v>832</v>
      </c>
      <c r="B417">
        <v>0.24878755510976611</v>
      </c>
      <c r="C417">
        <v>0.2445388579082495</v>
      </c>
      <c r="D417">
        <v>1.1328717157029069</v>
      </c>
      <c r="E417">
        <v>-4.2486972015165769E-3</v>
      </c>
      <c r="F417" s="18">
        <f t="shared" si="18"/>
        <v>-1.9192979999655201E-2</v>
      </c>
      <c r="G417" s="18">
        <f t="shared" si="19"/>
        <v>1.1645854360426901E-2</v>
      </c>
      <c r="I417" s="6" t="s">
        <v>833</v>
      </c>
      <c r="J417" s="20">
        <v>-1.9192979999655201E-2</v>
      </c>
      <c r="L417" s="2" t="str">
        <f>_xlfn.XLOOKUP(I417,Sheet!$B$2:$B$900,Sheet!$A$2:$A$900)</f>
        <v>WFC</v>
      </c>
      <c r="M417" s="17">
        <f t="shared" si="20"/>
        <v>-1.9192979999655201E-2</v>
      </c>
      <c r="P417" s="7"/>
      <c r="R417" s="6" t="s">
        <v>832</v>
      </c>
      <c r="S417" s="20">
        <v>1.1645854360426901E-2</v>
      </c>
      <c r="V417" s="12"/>
    </row>
    <row r="418" spans="1:22">
      <c r="A418" s="1" t="s">
        <v>834</v>
      </c>
      <c r="B418">
        <v>0.28879265707709267</v>
      </c>
      <c r="C418">
        <v>-3.7473465770032847E-2</v>
      </c>
      <c r="D418">
        <v>1.361376166643012</v>
      </c>
      <c r="E418">
        <v>-0.32626612284712558</v>
      </c>
      <c r="F418" s="18">
        <f t="shared" si="18"/>
        <v>-2.0242134782577699E-2</v>
      </c>
      <c r="G418" s="18">
        <f t="shared" si="19"/>
        <v>-0.3374256988751223</v>
      </c>
      <c r="I418" s="6" t="s">
        <v>835</v>
      </c>
      <c r="J418" s="20">
        <v>-2.0242134782577699E-2</v>
      </c>
      <c r="L418" s="2" t="str">
        <f>_xlfn.XLOOKUP(I418,Sheet!$B$2:$B$900,Sheet!$A$2:$A$900)</f>
        <v>WHR</v>
      </c>
      <c r="M418" s="17">
        <f t="shared" si="20"/>
        <v>-2.0242134782577699E-2</v>
      </c>
      <c r="P418" s="7"/>
      <c r="R418" s="6" t="s">
        <v>834</v>
      </c>
      <c r="S418" s="20">
        <v>-0.3374256988751223</v>
      </c>
      <c r="V418" s="12"/>
    </row>
    <row r="419" spans="1:22">
      <c r="A419" s="1" t="s">
        <v>836</v>
      </c>
      <c r="B419">
        <v>0.1021414093866575</v>
      </c>
      <c r="C419">
        <v>0.1634730012779928</v>
      </c>
      <c r="D419">
        <v>0.29524612888876772</v>
      </c>
      <c r="E419">
        <v>6.1331591891335288E-2</v>
      </c>
      <c r="F419" s="18">
        <f t="shared" si="18"/>
        <v>-1.9317057530140701E-2</v>
      </c>
      <c r="G419" s="18">
        <f t="shared" si="19"/>
        <v>8.3307813818110796E-2</v>
      </c>
      <c r="I419" s="6" t="s">
        <v>837</v>
      </c>
      <c r="J419" s="20">
        <v>-1.9317057530140701E-2</v>
      </c>
      <c r="L419" s="2" t="str">
        <f>_xlfn.XLOOKUP(I419,Sheet!$B$2:$B$900,Sheet!$A$2:$A$900)</f>
        <v>WM</v>
      </c>
      <c r="M419" s="17">
        <f t="shared" si="20"/>
        <v>-1.9317057530140701E-2</v>
      </c>
      <c r="P419" s="7"/>
      <c r="R419" s="6" t="s">
        <v>836</v>
      </c>
      <c r="S419" s="20">
        <v>8.3307813818110796E-2</v>
      </c>
      <c r="V419" s="12"/>
    </row>
    <row r="420" spans="1:22">
      <c r="A420" s="1" t="s">
        <v>838</v>
      </c>
      <c r="B420">
        <v>0.1743508380760711</v>
      </c>
      <c r="C420">
        <v>0.13008046357944969</v>
      </c>
      <c r="D420">
        <v>0.70769791738437648</v>
      </c>
      <c r="E420">
        <v>-4.4270374496621412E-2</v>
      </c>
      <c r="F420" s="18">
        <f t="shared" si="18"/>
        <v>-1.8749169426558701E-2</v>
      </c>
      <c r="G420" s="18">
        <f t="shared" si="19"/>
        <v>0.14481683253116359</v>
      </c>
      <c r="I420" s="6" t="s">
        <v>839</v>
      </c>
      <c r="J420" s="20">
        <v>-1.8749169426558701E-2</v>
      </c>
      <c r="L420" s="2" t="str">
        <f>_xlfn.XLOOKUP(I420,Sheet!$B$2:$B$900,Sheet!$A$2:$A$900)</f>
        <v>WMB</v>
      </c>
      <c r="M420" s="17">
        <f t="shared" si="20"/>
        <v>-1.8749169426558701E-2</v>
      </c>
      <c r="P420" s="7"/>
      <c r="R420" s="6" t="s">
        <v>838</v>
      </c>
      <c r="S420" s="20">
        <v>0.14481683253116359</v>
      </c>
      <c r="V420" s="12"/>
    </row>
    <row r="421" spans="1:22">
      <c r="A421" s="1" t="s">
        <v>840</v>
      </c>
      <c r="B421">
        <v>0.1187286880602538</v>
      </c>
      <c r="C421">
        <v>0.13347895236691601</v>
      </c>
      <c r="D421">
        <v>0.38999071944114899</v>
      </c>
      <c r="E421">
        <v>1.475026430666215E-2</v>
      </c>
      <c r="F421" s="18">
        <f t="shared" si="18"/>
        <v>-1.9970474631671301E-2</v>
      </c>
      <c r="G421" s="18">
        <f t="shared" si="19"/>
        <v>-4.9808055697373899E-2</v>
      </c>
      <c r="I421" s="6" t="s">
        <v>841</v>
      </c>
      <c r="J421" s="20">
        <v>-1.9970474631671301E-2</v>
      </c>
      <c r="L421" s="2" t="str">
        <f>_xlfn.XLOOKUP(I421,Sheet!$B$2:$B$900,Sheet!$A$2:$A$900)</f>
        <v>WMT</v>
      </c>
      <c r="M421" s="17">
        <f t="shared" si="20"/>
        <v>-1.9970474631671301E-2</v>
      </c>
      <c r="P421" s="7"/>
      <c r="R421" s="6" t="s">
        <v>840</v>
      </c>
      <c r="S421" s="20">
        <v>-4.9808055697373899E-2</v>
      </c>
      <c r="V421" s="12"/>
    </row>
    <row r="422" spans="1:22">
      <c r="A422" s="1" t="s">
        <v>842</v>
      </c>
      <c r="B422">
        <v>0.14369474830654741</v>
      </c>
      <c r="C422">
        <v>2.647506557748636E-2</v>
      </c>
      <c r="D422">
        <v>0.53259392773633618</v>
      </c>
      <c r="E422">
        <v>-0.11721968272906109</v>
      </c>
      <c r="F422" s="18">
        <f t="shared" si="18"/>
        <v>-1.8871017627083E-2</v>
      </c>
      <c r="G422" s="18">
        <f t="shared" si="19"/>
        <v>0.1486063804601378</v>
      </c>
      <c r="I422" s="6" t="s">
        <v>843</v>
      </c>
      <c r="J422" s="20">
        <v>-1.8871017627083E-2</v>
      </c>
      <c r="L422" s="2" t="str">
        <f>_xlfn.XLOOKUP(I422,Sheet!$B$2:$B$900,Sheet!$A$2:$A$900)</f>
        <v>WRB</v>
      </c>
      <c r="M422" s="17">
        <f t="shared" si="20"/>
        <v>-1.8871017627083E-2</v>
      </c>
      <c r="P422" s="7"/>
      <c r="R422" s="6" t="s">
        <v>842</v>
      </c>
      <c r="S422" s="20">
        <v>0.1486063804601378</v>
      </c>
      <c r="V422" s="12"/>
    </row>
    <row r="423" spans="1:22">
      <c r="A423" s="1" t="s">
        <v>844</v>
      </c>
      <c r="B423">
        <v>0.21562136046490049</v>
      </c>
      <c r="C423">
        <v>0.44680553064875972</v>
      </c>
      <c r="D423">
        <v>0.94343030137312178</v>
      </c>
      <c r="E423">
        <v>0.2311841701838592</v>
      </c>
      <c r="F423" s="18">
        <f t="shared" si="18"/>
        <v>-2.0301089716872601E-2</v>
      </c>
      <c r="G423" s="18">
        <f t="shared" si="19"/>
        <v>-0.19423796248086769</v>
      </c>
      <c r="I423" s="6" t="s">
        <v>845</v>
      </c>
      <c r="J423" s="20">
        <v>-2.0301089716872601E-2</v>
      </c>
      <c r="L423" s="2" t="str">
        <f>_xlfn.XLOOKUP(I423,Sheet!$B$2:$B$900,Sheet!$A$2:$A$900)</f>
        <v>WST</v>
      </c>
      <c r="M423" s="17">
        <f t="shared" si="20"/>
        <v>-2.0301089716872601E-2</v>
      </c>
      <c r="P423" s="7"/>
      <c r="R423" s="6" t="s">
        <v>844</v>
      </c>
      <c r="S423" s="20">
        <v>-0.19423796248086769</v>
      </c>
      <c r="V423" s="12"/>
    </row>
    <row r="424" spans="1:22">
      <c r="A424" s="1" t="s">
        <v>846</v>
      </c>
      <c r="B424">
        <v>0.1423315203870795</v>
      </c>
      <c r="C424">
        <v>2.8431905480295731E-2</v>
      </c>
      <c r="D424">
        <v>0.52480732972944588</v>
      </c>
      <c r="E424">
        <v>-0.1138996149067838</v>
      </c>
      <c r="F424" s="18">
        <f t="shared" si="18"/>
        <v>-1.9577822938791501E-2</v>
      </c>
      <c r="G424" s="18">
        <f t="shared" si="19"/>
        <v>-7.3828200739882999E-2</v>
      </c>
      <c r="I424" s="6" t="s">
        <v>847</v>
      </c>
      <c r="J424" s="20">
        <v>-1.9577822938791501E-2</v>
      </c>
      <c r="L424" s="2" t="str">
        <f>_xlfn.XLOOKUP(I424,Sheet!$B$2:$B$900,Sheet!$A$2:$A$900)</f>
        <v>WTW</v>
      </c>
      <c r="M424" s="17">
        <f t="shared" si="20"/>
        <v>-1.9577822938791501E-2</v>
      </c>
      <c r="P424" s="7"/>
      <c r="R424" s="6" t="s">
        <v>846</v>
      </c>
      <c r="S424" s="20">
        <v>-7.3828200739882999E-2</v>
      </c>
      <c r="V424" s="12"/>
    </row>
    <row r="425" spans="1:22">
      <c r="A425" s="1" t="s">
        <v>848</v>
      </c>
      <c r="B425">
        <v>0.2424206885762899</v>
      </c>
      <c r="C425">
        <v>0.19383761346758679</v>
      </c>
      <c r="D425">
        <v>1.0965049207218791</v>
      </c>
      <c r="E425">
        <v>-4.8583075108703133E-2</v>
      </c>
      <c r="F425" s="18">
        <f t="shared" si="18"/>
        <v>-1.9920851782157498E-2</v>
      </c>
      <c r="G425" s="18">
        <f t="shared" si="19"/>
        <v>-3.4758055121175503E-2</v>
      </c>
      <c r="I425" s="6" t="s">
        <v>849</v>
      </c>
      <c r="J425" s="20">
        <v>-1.9920851782157498E-2</v>
      </c>
      <c r="L425" s="2" t="str">
        <f>_xlfn.XLOOKUP(I425,Sheet!$B$2:$B$900,Sheet!$A$2:$A$900)</f>
        <v>WY</v>
      </c>
      <c r="M425" s="17">
        <f t="shared" si="20"/>
        <v>-1.9920851782157498E-2</v>
      </c>
      <c r="P425" s="7"/>
      <c r="R425" s="6" t="s">
        <v>848</v>
      </c>
      <c r="S425" s="20">
        <v>-3.4758055121175503E-2</v>
      </c>
      <c r="V425" s="12"/>
    </row>
    <row r="426" spans="1:22">
      <c r="A426" s="1" t="s">
        <v>850</v>
      </c>
      <c r="B426">
        <v>0.25192615671841878</v>
      </c>
      <c r="C426">
        <v>0.1539593056798054</v>
      </c>
      <c r="D426">
        <v>1.150799040019957</v>
      </c>
      <c r="E426">
        <v>-9.7966851038613356E-2</v>
      </c>
      <c r="F426" s="18">
        <f t="shared" si="18"/>
        <v>-2.0207436859027299E-2</v>
      </c>
      <c r="G426" s="18">
        <f t="shared" si="19"/>
        <v>-1.094903016267138</v>
      </c>
      <c r="I426" s="6" t="s">
        <v>851</v>
      </c>
      <c r="J426" s="20">
        <v>-2.0207436859027299E-2</v>
      </c>
      <c r="L426" s="2" t="str">
        <f>_xlfn.XLOOKUP(I426,Sheet!$B$2:$B$900,Sheet!$A$2:$A$900)</f>
        <v>WYNN</v>
      </c>
      <c r="M426" s="17">
        <f t="shared" si="20"/>
        <v>-2.0207436859027299E-2</v>
      </c>
      <c r="P426" s="7"/>
      <c r="R426" s="6" t="s">
        <v>850</v>
      </c>
      <c r="S426" s="20">
        <v>-1.094903016267138</v>
      </c>
      <c r="V426" s="12"/>
    </row>
    <row r="427" spans="1:22">
      <c r="A427" s="1" t="s">
        <v>852</v>
      </c>
      <c r="B427">
        <v>0.14154178943822049</v>
      </c>
      <c r="C427">
        <v>-7.1590646105035849E-2</v>
      </c>
      <c r="D427">
        <v>0.52029647916326527</v>
      </c>
      <c r="E427">
        <v>-0.21313243554325639</v>
      </c>
      <c r="F427" s="18">
        <f t="shared" si="18"/>
        <v>-1.9739170421241601E-2</v>
      </c>
      <c r="G427" s="18">
        <f t="shared" si="19"/>
        <v>1.11323066361408E-2</v>
      </c>
      <c r="I427" s="6" t="s">
        <v>853</v>
      </c>
      <c r="J427" s="20">
        <v>-1.9739170421241601E-2</v>
      </c>
      <c r="L427" s="2" t="str">
        <f>_xlfn.XLOOKUP(I427,Sheet!$B$2:$B$900,Sheet!$A$2:$A$900)</f>
        <v>XEL</v>
      </c>
      <c r="M427" s="17">
        <f t="shared" si="20"/>
        <v>-1.9739170421241601E-2</v>
      </c>
      <c r="P427" s="7"/>
      <c r="R427" s="6" t="s">
        <v>852</v>
      </c>
      <c r="S427" s="20">
        <v>1.11323066361408E-2</v>
      </c>
      <c r="V427" s="12"/>
    </row>
    <row r="428" spans="1:22">
      <c r="A428" s="1" t="s">
        <v>854</v>
      </c>
      <c r="B428">
        <v>0.14808363135661631</v>
      </c>
      <c r="C428">
        <v>-3.3627023297297609E-2</v>
      </c>
      <c r="D428">
        <v>0.55766271302315773</v>
      </c>
      <c r="E428">
        <v>-0.18171065465391389</v>
      </c>
      <c r="F428" s="18">
        <f t="shared" si="18"/>
        <v>-1.7739637244317999E-2</v>
      </c>
      <c r="G428" s="18">
        <f t="shared" si="19"/>
        <v>0.2321715534469726</v>
      </c>
      <c r="I428" s="6" t="s">
        <v>855</v>
      </c>
      <c r="J428" s="20">
        <v>-1.7739637244317999E-2</v>
      </c>
      <c r="L428" s="2" t="str">
        <f>_xlfn.XLOOKUP(I428,Sheet!$B$2:$B$900,Sheet!$A$2:$A$900)</f>
        <v>XOM</v>
      </c>
      <c r="M428" s="17">
        <f t="shared" si="20"/>
        <v>-1.7739637244317999E-2</v>
      </c>
      <c r="P428" s="7"/>
      <c r="R428" s="6" t="s">
        <v>854</v>
      </c>
      <c r="S428" s="20">
        <v>0.2321715534469726</v>
      </c>
      <c r="V428" s="12"/>
    </row>
    <row r="429" spans="1:22">
      <c r="A429" s="1" t="s">
        <v>856</v>
      </c>
      <c r="B429">
        <v>0.22768879019533159</v>
      </c>
      <c r="C429">
        <v>0.16896727147672599</v>
      </c>
      <c r="D429">
        <v>1.012358044816009</v>
      </c>
      <c r="E429">
        <v>-5.8721518718605592E-2</v>
      </c>
      <c r="F429" s="18">
        <f t="shared" si="18"/>
        <v>-2.0914796303403201E-2</v>
      </c>
      <c r="G429" s="18">
        <f t="shared" si="19"/>
        <v>-1.076163349289305</v>
      </c>
      <c r="I429" s="6" t="s">
        <v>857</v>
      </c>
      <c r="J429" s="20">
        <v>-2.0914796303403201E-2</v>
      </c>
      <c r="L429" s="2" t="str">
        <f>_xlfn.XLOOKUP(I429,Sheet!$B$2:$B$900,Sheet!$A$2:$A$900)</f>
        <v>XRAY</v>
      </c>
      <c r="M429" s="17">
        <f t="shared" si="20"/>
        <v>-2.0914796303403201E-2</v>
      </c>
      <c r="P429" s="7"/>
      <c r="R429" s="6" t="s">
        <v>856</v>
      </c>
      <c r="S429" s="20">
        <v>-1.076163349289305</v>
      </c>
      <c r="V429" s="12"/>
    </row>
    <row r="430" spans="1:22">
      <c r="A430" s="1" t="s">
        <v>858</v>
      </c>
      <c r="B430">
        <v>0.15614340884363551</v>
      </c>
      <c r="C430">
        <v>5.147973092362268E-2</v>
      </c>
      <c r="D430">
        <v>0.60369921683896888</v>
      </c>
      <c r="E430">
        <v>-0.1046636779200128</v>
      </c>
      <c r="F430" s="18">
        <f t="shared" si="18"/>
        <v>-1.9560898397783601E-2</v>
      </c>
      <c r="G430" s="18">
        <f t="shared" si="19"/>
        <v>-1.05962875295517E-2</v>
      </c>
      <c r="I430" s="6" t="s">
        <v>859</v>
      </c>
      <c r="J430" s="20">
        <v>-1.9560898397783601E-2</v>
      </c>
      <c r="L430" s="2" t="str">
        <f>_xlfn.XLOOKUP(I430,Sheet!$B$2:$B$900,Sheet!$A$2:$A$900)</f>
        <v>YUM</v>
      </c>
      <c r="M430" s="17">
        <f t="shared" si="20"/>
        <v>-1.9560898397783601E-2</v>
      </c>
      <c r="P430" s="7"/>
      <c r="R430" s="6" t="s">
        <v>858</v>
      </c>
      <c r="S430" s="20">
        <v>-1.05962875295517E-2</v>
      </c>
      <c r="V430" s="12"/>
    </row>
    <row r="431" spans="1:22">
      <c r="A431" s="1" t="s">
        <v>860</v>
      </c>
      <c r="B431">
        <v>0.15751039581381851</v>
      </c>
      <c r="C431">
        <v>-1.7954980947247571E-2</v>
      </c>
      <c r="D431">
        <v>0.61150728610271077</v>
      </c>
      <c r="E431">
        <v>-0.17546537676106611</v>
      </c>
      <c r="F431" s="18">
        <f t="shared" si="18"/>
        <v>-2.0252006841774899E-2</v>
      </c>
      <c r="G431" s="18">
        <f t="shared" si="19"/>
        <v>-0.38332585145611481</v>
      </c>
      <c r="I431" s="6" t="s">
        <v>861</v>
      </c>
      <c r="J431" s="20">
        <v>-2.0252006841774899E-2</v>
      </c>
      <c r="L431" s="2" t="str">
        <f>_xlfn.XLOOKUP(I431,Sheet!$B$2:$B$900,Sheet!$A$2:$A$900)</f>
        <v>ZBH</v>
      </c>
      <c r="M431" s="17">
        <f t="shared" si="20"/>
        <v>-2.0252006841774899E-2</v>
      </c>
      <c r="P431" s="7"/>
      <c r="R431" s="6" t="s">
        <v>860</v>
      </c>
      <c r="S431" s="20">
        <v>-0.38332585145611481</v>
      </c>
      <c r="V431" s="12"/>
    </row>
    <row r="432" spans="1:22">
      <c r="A432" s="1" t="s">
        <v>862</v>
      </c>
      <c r="B432">
        <v>0.34356014993791861</v>
      </c>
      <c r="C432">
        <v>0.14944141672255781</v>
      </c>
      <c r="D432">
        <v>1.674201663144687</v>
      </c>
      <c r="E432">
        <v>-0.1941187332153608</v>
      </c>
      <c r="F432" s="18">
        <f t="shared" si="18"/>
        <v>-2.0693941183122701E-2</v>
      </c>
      <c r="G432" s="18">
        <f t="shared" si="19"/>
        <v>-0.7592439159217953</v>
      </c>
      <c r="I432" s="6" t="s">
        <v>863</v>
      </c>
      <c r="J432" s="20">
        <v>-2.0693941183122701E-2</v>
      </c>
      <c r="L432" s="2" t="str">
        <f>_xlfn.XLOOKUP(I432,Sheet!$B$2:$B$900,Sheet!$A$2:$A$900)</f>
        <v>ZBRA</v>
      </c>
      <c r="M432" s="17">
        <f t="shared" si="20"/>
        <v>-2.0693941183122701E-2</v>
      </c>
      <c r="P432" s="7"/>
      <c r="R432" s="6" t="s">
        <v>862</v>
      </c>
      <c r="S432" s="20">
        <v>-0.7592439159217953</v>
      </c>
      <c r="V432" s="12"/>
    </row>
    <row r="433" spans="1:22" ht="16" customHeight="1" thickBot="1">
      <c r="A433" s="1" t="s">
        <v>864</v>
      </c>
      <c r="B433">
        <v>0.45419924314424431</v>
      </c>
      <c r="C433">
        <v>0.14482918865491581</v>
      </c>
      <c r="D433">
        <v>2.3061591886190791</v>
      </c>
      <c r="E433">
        <v>-0.30937005448932853</v>
      </c>
      <c r="F433" s="18">
        <f t="shared" si="18"/>
        <v>-1.9531177701861299E-2</v>
      </c>
      <c r="G433" s="18">
        <f t="shared" si="19"/>
        <v>-3.2737848467601499E-2</v>
      </c>
      <c r="I433" s="8" t="s">
        <v>865</v>
      </c>
      <c r="J433" s="21">
        <v>-1.9531177701861299E-2</v>
      </c>
      <c r="K433" s="9"/>
      <c r="L433" s="9" t="str">
        <f>_xlfn.XLOOKUP(I433,Sheet!$B$2:$B$900,Sheet!$A$2:$A$900)</f>
        <v>ZION</v>
      </c>
      <c r="M433" s="23">
        <f t="shared" si="20"/>
        <v>-1.9531177701861299E-2</v>
      </c>
      <c r="N433" s="9"/>
      <c r="O433" s="9"/>
      <c r="P433" s="10"/>
      <c r="R433" s="8" t="s">
        <v>864</v>
      </c>
      <c r="S433" s="21">
        <v>-3.2737848467601499E-2</v>
      </c>
      <c r="T433" s="13"/>
      <c r="U433" s="13"/>
      <c r="V433" s="14"/>
    </row>
    <row r="436" spans="1:22">
      <c r="I436" t="s">
        <v>886</v>
      </c>
      <c r="R436" t="s">
        <v>887</v>
      </c>
    </row>
  </sheetData>
  <mergeCells count="4">
    <mergeCell ref="O1:P1"/>
    <mergeCell ref="U1:V1"/>
    <mergeCell ref="U11:V11"/>
    <mergeCell ref="O11:P1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opLeftCell="F1" workbookViewId="0">
      <selection activeCell="U2" sqref="U1:V1048576"/>
    </sheetView>
  </sheetViews>
  <sheetFormatPr baseColWidth="10" defaultColWidth="8.83203125" defaultRowHeight="15"/>
  <cols>
    <col min="6" max="6" width="13.83203125" style="18" bestFit="1" customWidth="1"/>
    <col min="7" max="7" width="15.6640625" style="18" bestFit="1" customWidth="1"/>
    <col min="9" max="9" width="11.1640625" style="2" customWidth="1"/>
    <col min="10" max="10" width="12.83203125" style="17" bestFit="1" customWidth="1"/>
    <col min="11" max="11" width="6.33203125" style="2" customWidth="1"/>
    <col min="12" max="12" width="12.1640625" style="2" customWidth="1"/>
    <col min="13" max="13" width="12.83203125" style="17" bestFit="1" customWidth="1"/>
    <col min="14" max="14" width="5.33203125" style="2" customWidth="1"/>
    <col min="15" max="15" width="13.6640625" style="2" customWidth="1"/>
    <col min="16" max="16" width="9.1640625" style="2" customWidth="1"/>
    <col min="18" max="18" width="11.1640625" style="2" customWidth="1"/>
    <col min="19" max="19" width="14" style="17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16" t="s">
        <v>870</v>
      </c>
      <c r="G1" s="16" t="s">
        <v>871</v>
      </c>
      <c r="I1" s="4" t="s">
        <v>872</v>
      </c>
      <c r="J1" s="19" t="s">
        <v>870</v>
      </c>
      <c r="K1" s="5"/>
      <c r="L1" s="5" t="s">
        <v>872</v>
      </c>
      <c r="M1" s="22" t="s">
        <v>870</v>
      </c>
      <c r="N1" s="5"/>
      <c r="O1" s="37" t="s">
        <v>873</v>
      </c>
      <c r="P1" s="38"/>
      <c r="R1" s="4" t="s">
        <v>872</v>
      </c>
      <c r="S1" s="19" t="s">
        <v>871</v>
      </c>
      <c r="T1" s="11"/>
      <c r="U1" s="37" t="s">
        <v>874</v>
      </c>
      <c r="V1" s="38"/>
    </row>
    <row r="2" spans="1:22">
      <c r="A2" s="1" t="s">
        <v>2</v>
      </c>
      <c r="B2">
        <v>0.21123585806185069</v>
      </c>
      <c r="C2">
        <v>-3.1012164070798431E-2</v>
      </c>
      <c r="D2">
        <v>0.91838082594561632</v>
      </c>
      <c r="E2">
        <v>-0.2422480221326492</v>
      </c>
      <c r="F2" s="18">
        <f t="shared" ref="F2:F65" si="0">_xlfn.XLOOKUP(A2,$L$2:$L$900,$M$2:$M$900)</f>
        <v>9.7156081709060004E-4</v>
      </c>
      <c r="G2" s="18">
        <f t="shared" ref="G2:G65" si="1">_xlfn.XLOOKUP(A2,$R$2:$R$900,$S$2:$S$900)</f>
        <v>2.8593955062375599E-2</v>
      </c>
      <c r="I2" s="6" t="s">
        <v>3</v>
      </c>
      <c r="J2" s="20">
        <v>9.7156081709060004E-4</v>
      </c>
      <c r="L2" s="2" t="str">
        <f>_xlfn.XLOOKUP(I2,Sheet!$B$2:$B$900,Sheet!$A$2:$A$900)</f>
        <v>A</v>
      </c>
      <c r="M2" s="17">
        <f t="shared" ref="M2:M65" si="2">J2</f>
        <v>9.7156081709060004E-4</v>
      </c>
      <c r="O2" s="3" t="s">
        <v>890</v>
      </c>
      <c r="P2" s="25">
        <f>COUNTIFS(E:E,"&gt;0", F:F,"&gt;0")</f>
        <v>90</v>
      </c>
      <c r="R2" s="6" t="s">
        <v>2</v>
      </c>
      <c r="S2" s="20">
        <v>2.8593955062375599E-2</v>
      </c>
      <c r="U2" s="3" t="s">
        <v>890</v>
      </c>
      <c r="V2" s="25">
        <f>COUNTIFS(E:E,"&gt;0", G:G,"&gt;0")</f>
        <v>43</v>
      </c>
    </row>
    <row r="3" spans="1:22">
      <c r="A3" s="1" t="s">
        <v>4</v>
      </c>
      <c r="B3">
        <v>0.28543227502580631</v>
      </c>
      <c r="C3">
        <v>0.13835558314631241</v>
      </c>
      <c r="D3">
        <v>1.3421820584463791</v>
      </c>
      <c r="E3">
        <v>-0.14707669187949399</v>
      </c>
      <c r="F3" s="18">
        <f t="shared" si="0"/>
        <v>3.1425485266279999E-4</v>
      </c>
      <c r="G3" s="18">
        <f t="shared" si="1"/>
        <v>-0.6277940034233126</v>
      </c>
      <c r="I3" s="6" t="s">
        <v>5</v>
      </c>
      <c r="J3" s="20">
        <v>3.1425485266279999E-4</v>
      </c>
      <c r="L3" s="2" t="str">
        <f>_xlfn.XLOOKUP(I3,Sheet!$B$2:$B$900,Sheet!$A$2:$A$900)</f>
        <v>AAL</v>
      </c>
      <c r="M3" s="17">
        <f t="shared" si="2"/>
        <v>3.1425485266279999E-4</v>
      </c>
      <c r="O3" s="15" t="s">
        <v>891</v>
      </c>
      <c r="P3" s="26">
        <f>COUNTIFS(E:E,"&lt;=0", F:F,"&lt;=0")</f>
        <v>78</v>
      </c>
      <c r="R3" s="6" t="s">
        <v>4</v>
      </c>
      <c r="S3" s="20">
        <v>-0.6277940034233126</v>
      </c>
      <c r="U3" s="15" t="s">
        <v>891</v>
      </c>
      <c r="V3" s="26">
        <f>COUNTIFS(E:E,"&lt;=0", G:G,"&lt;=0")</f>
        <v>204</v>
      </c>
    </row>
    <row r="4" spans="1:22" ht="16" customHeight="1">
      <c r="A4" s="1" t="s">
        <v>6</v>
      </c>
      <c r="B4">
        <v>0.2455357286153958</v>
      </c>
      <c r="C4">
        <v>0.41949221820137222</v>
      </c>
      <c r="D4">
        <v>1.114297664116801</v>
      </c>
      <c r="E4">
        <v>0.1739564895859764</v>
      </c>
      <c r="F4" s="18">
        <f t="shared" si="0"/>
        <v>-3.8885829789209788E-5</v>
      </c>
      <c r="G4" s="18">
        <f t="shared" si="1"/>
        <v>-0.30845520227031348</v>
      </c>
      <c r="I4" s="6" t="s">
        <v>7</v>
      </c>
      <c r="J4" s="20">
        <v>-3.8885829789209788E-5</v>
      </c>
      <c r="L4" s="2" t="str">
        <f>_xlfn.XLOOKUP(I4,Sheet!$B$2:$B$900,Sheet!$A$2:$A$900)</f>
        <v>AAPL</v>
      </c>
      <c r="M4" s="17">
        <f t="shared" si="2"/>
        <v>-3.8885829789209788E-5</v>
      </c>
      <c r="O4" s="15" t="s">
        <v>894</v>
      </c>
      <c r="P4" s="26">
        <f>COUNTIFS(E:E,"&lt;=0", F:F,"&gt;0")</f>
        <v>202</v>
      </c>
      <c r="R4" s="6" t="s">
        <v>6</v>
      </c>
      <c r="S4" s="20">
        <v>-0.30845520227031348</v>
      </c>
      <c r="U4" s="15" t="s">
        <v>894</v>
      </c>
      <c r="V4" s="26">
        <f>COUNTIFS(E:E,"&lt;=0", G:G,"&gt;0")</f>
        <v>76</v>
      </c>
    </row>
    <row r="5" spans="1:22" ht="16" customHeight="1">
      <c r="A5" s="1" t="s">
        <v>8</v>
      </c>
      <c r="B5">
        <v>0.15216326477136</v>
      </c>
      <c r="C5">
        <v>4.1646880002253472E-2</v>
      </c>
      <c r="D5">
        <v>0.58096510065947182</v>
      </c>
      <c r="E5">
        <v>-0.1105163847691065</v>
      </c>
      <c r="F5" s="18">
        <f t="shared" si="0"/>
        <v>-1.0347808497569999E-4</v>
      </c>
      <c r="G5" s="18">
        <f t="shared" si="1"/>
        <v>-0.37220241875681448</v>
      </c>
      <c r="I5" s="6" t="s">
        <v>9</v>
      </c>
      <c r="J5" s="20">
        <v>-1.0347808497569999E-4</v>
      </c>
      <c r="L5" s="2" t="str">
        <f>_xlfn.XLOOKUP(I5,Sheet!$B$2:$B$900,Sheet!$A$2:$A$900)</f>
        <v>ABT</v>
      </c>
      <c r="M5" s="17">
        <f t="shared" si="2"/>
        <v>-1.0347808497569999E-4</v>
      </c>
      <c r="O5" s="15" t="s">
        <v>895</v>
      </c>
      <c r="P5" s="26">
        <f>COUNTIFS(E:E,"&gt;0", F:F,"&lt;=0")</f>
        <v>62</v>
      </c>
      <c r="R5" s="6" t="s">
        <v>8</v>
      </c>
      <c r="S5" s="20">
        <v>-0.37220241875681448</v>
      </c>
      <c r="U5" s="15" t="s">
        <v>895</v>
      </c>
      <c r="V5" s="26">
        <f>COUNTIFS(E:E,"&gt;0", G:G,"&lt;=0")</f>
        <v>109</v>
      </c>
    </row>
    <row r="6" spans="1:22" ht="16" customHeight="1">
      <c r="A6" s="1" t="s">
        <v>10</v>
      </c>
      <c r="B6">
        <v>0.15234977002678829</v>
      </c>
      <c r="C6">
        <v>0.20053712089434131</v>
      </c>
      <c r="D6">
        <v>0.58203039680654578</v>
      </c>
      <c r="E6">
        <v>4.8187350867552957E-2</v>
      </c>
      <c r="F6" s="18">
        <f t="shared" si="0"/>
        <v>1.9776646399593E-3</v>
      </c>
      <c r="G6" s="18">
        <f t="shared" si="1"/>
        <v>0.1495220019205141</v>
      </c>
      <c r="I6" s="6" t="s">
        <v>11</v>
      </c>
      <c r="J6" s="20">
        <v>1.9776646399593E-3</v>
      </c>
      <c r="L6" s="2" t="str">
        <f>_xlfn.XLOOKUP(I6,Sheet!$B$2:$B$900,Sheet!$A$2:$A$900)</f>
        <v>ACGL</v>
      </c>
      <c r="M6" s="17">
        <f t="shared" si="2"/>
        <v>1.9776646399593E-3</v>
      </c>
      <c r="O6" s="15" t="s">
        <v>892</v>
      </c>
      <c r="P6" s="24">
        <f>P2/(P2+P4)</f>
        <v>0.30821917808219179</v>
      </c>
      <c r="R6" s="6" t="s">
        <v>10</v>
      </c>
      <c r="S6" s="20">
        <v>0.1495220019205141</v>
      </c>
      <c r="U6" s="15" t="s">
        <v>892</v>
      </c>
      <c r="V6" s="24">
        <f>V2/(V2+V4)</f>
        <v>0.36134453781512604</v>
      </c>
    </row>
    <row r="7" spans="1:22">
      <c r="A7" s="1" t="s">
        <v>12</v>
      </c>
      <c r="B7">
        <v>0.23950332117036441</v>
      </c>
      <c r="C7">
        <v>0.31324964759405999</v>
      </c>
      <c r="D7">
        <v>1.079841260226124</v>
      </c>
      <c r="E7">
        <v>7.3746326423695663E-2</v>
      </c>
      <c r="F7" s="18">
        <f t="shared" si="0"/>
        <v>-4.6512227247019999E-4</v>
      </c>
      <c r="G7" s="18">
        <f t="shared" si="1"/>
        <v>-0.46672417505080188</v>
      </c>
      <c r="I7" s="6" t="s">
        <v>13</v>
      </c>
      <c r="J7" s="20">
        <v>-4.6512227247019999E-4</v>
      </c>
      <c r="L7" s="2" t="str">
        <f>_xlfn.XLOOKUP(I7,Sheet!$B$2:$B$900,Sheet!$A$2:$A$900)</f>
        <v>ACN</v>
      </c>
      <c r="M7" s="17">
        <f t="shared" si="2"/>
        <v>-4.6512227247019999E-4</v>
      </c>
      <c r="O7" s="15" t="s">
        <v>893</v>
      </c>
      <c r="P7" s="24">
        <f>P2/(P2+P5)</f>
        <v>0.59210526315789469</v>
      </c>
      <c r="R7" s="6" t="s">
        <v>12</v>
      </c>
      <c r="S7" s="20">
        <v>-0.46672417505080188</v>
      </c>
      <c r="U7" s="15" t="s">
        <v>893</v>
      </c>
      <c r="V7" s="24">
        <f>V2/(V2+V5)</f>
        <v>0.28289473684210525</v>
      </c>
    </row>
    <row r="8" spans="1:22" ht="16" customHeight="1">
      <c r="A8" s="1" t="s">
        <v>14</v>
      </c>
      <c r="B8">
        <v>0.34123790124821429</v>
      </c>
      <c r="C8">
        <v>0.62315736219886464</v>
      </c>
      <c r="D8">
        <v>1.660937250964944</v>
      </c>
      <c r="E8">
        <v>0.28191946095065029</v>
      </c>
      <c r="F8" s="18">
        <f t="shared" si="0"/>
        <v>-5.0494448243540001E-4</v>
      </c>
      <c r="G8" s="18">
        <f t="shared" si="1"/>
        <v>-1.473600487779404</v>
      </c>
      <c r="I8" s="6" t="s">
        <v>15</v>
      </c>
      <c r="J8" s="20">
        <v>-5.0494448243540001E-4</v>
      </c>
      <c r="L8" s="2" t="str">
        <f>_xlfn.XLOOKUP(I8,Sheet!$B$2:$B$900,Sheet!$A$2:$A$900)</f>
        <v>ADBE</v>
      </c>
      <c r="M8" s="17">
        <f t="shared" si="2"/>
        <v>-5.0494448243540001E-4</v>
      </c>
      <c r="O8" s="29" t="s">
        <v>896</v>
      </c>
      <c r="P8" s="28">
        <f>2*P6*P7/(P6+P7)</f>
        <v>0.40540540540540537</v>
      </c>
      <c r="R8" s="6" t="s">
        <v>14</v>
      </c>
      <c r="S8" s="20">
        <v>-1.473600487779404</v>
      </c>
      <c r="U8" s="29" t="s">
        <v>896</v>
      </c>
      <c r="V8" s="28">
        <f>2*V6*V7/(V6+V7)</f>
        <v>0.31734317343173429</v>
      </c>
    </row>
    <row r="9" spans="1:22" ht="16" thickBot="1">
      <c r="A9" s="1" t="s">
        <v>16</v>
      </c>
      <c r="B9">
        <v>0.2700740290441303</v>
      </c>
      <c r="C9">
        <v>0.24377353477088151</v>
      </c>
      <c r="D9">
        <v>1.254457558498542</v>
      </c>
      <c r="E9">
        <v>-2.630049427324882E-2</v>
      </c>
      <c r="F9" s="18">
        <f t="shared" si="0"/>
        <v>1.0590164904525001E-3</v>
      </c>
      <c r="G9" s="18">
        <f t="shared" si="1"/>
        <v>-7.5446701558812501E-2</v>
      </c>
      <c r="I9" s="6" t="s">
        <v>17</v>
      </c>
      <c r="J9" s="20">
        <v>1.0590164904525001E-3</v>
      </c>
      <c r="L9" s="2" t="str">
        <f>_xlfn.XLOOKUP(I9,Sheet!$B$2:$B$900,Sheet!$A$2:$A$900)</f>
        <v>ADI</v>
      </c>
      <c r="M9" s="17">
        <f t="shared" si="2"/>
        <v>1.0590164904525001E-3</v>
      </c>
      <c r="O9" s="30" t="s">
        <v>875</v>
      </c>
      <c r="P9" s="31">
        <f>(P2+P3)/(P2+P3+P4+P5)</f>
        <v>0.3888888888888889</v>
      </c>
      <c r="R9" s="6" t="s">
        <v>16</v>
      </c>
      <c r="S9" s="20">
        <v>-7.5446701558812501E-2</v>
      </c>
      <c r="U9" s="30" t="s">
        <v>875</v>
      </c>
      <c r="V9" s="31">
        <f>(V2+V3)/(V2+V3+V4+V5)</f>
        <v>0.5717592592592593</v>
      </c>
    </row>
    <row r="10" spans="1:22" ht="16" thickBot="1">
      <c r="A10" s="1" t="s">
        <v>18</v>
      </c>
      <c r="B10">
        <v>0.17673996617924631</v>
      </c>
      <c r="C10">
        <v>-0.2034838031547945</v>
      </c>
      <c r="D10">
        <v>0.72134433693075084</v>
      </c>
      <c r="E10">
        <v>-0.38022376933404078</v>
      </c>
      <c r="F10" s="18">
        <f t="shared" si="0"/>
        <v>1.9263460579580999E-3</v>
      </c>
      <c r="G10" s="18">
        <f t="shared" si="1"/>
        <v>0.13918465777631911</v>
      </c>
      <c r="I10" s="6" t="s">
        <v>19</v>
      </c>
      <c r="J10" s="20">
        <v>1.9263460579580999E-3</v>
      </c>
      <c r="L10" s="2" t="str">
        <f>_xlfn.XLOOKUP(I10,Sheet!$B$2:$B$900,Sheet!$A$2:$A$900)</f>
        <v>ADM</v>
      </c>
      <c r="M10" s="17">
        <f t="shared" si="2"/>
        <v>1.9263460579580999E-3</v>
      </c>
      <c r="P10" s="27"/>
      <c r="R10" s="6" t="s">
        <v>18</v>
      </c>
      <c r="S10" s="20">
        <v>0.13918465777631911</v>
      </c>
      <c r="U10" s="2"/>
      <c r="V10" s="27"/>
    </row>
    <row r="11" spans="1:22" ht="16" thickBot="1">
      <c r="A11" s="1" t="s">
        <v>20</v>
      </c>
      <c r="B11">
        <v>0.20085310494983191</v>
      </c>
      <c r="C11">
        <v>1.945166539680776E-2</v>
      </c>
      <c r="D11">
        <v>0.85907575778090517</v>
      </c>
      <c r="E11">
        <v>-0.18140143955302421</v>
      </c>
      <c r="F11" s="18">
        <f t="shared" si="0"/>
        <v>8.6654265485349997E-4</v>
      </c>
      <c r="G11" s="18">
        <f t="shared" si="1"/>
        <v>0.16787293940732331</v>
      </c>
      <c r="I11" s="6" t="s">
        <v>21</v>
      </c>
      <c r="J11" s="20">
        <v>8.6654265485349997E-4</v>
      </c>
      <c r="L11" s="2" t="str">
        <f>_xlfn.XLOOKUP(I11,Sheet!$B$2:$B$900,Sheet!$A$2:$A$900)</f>
        <v>ADP</v>
      </c>
      <c r="M11" s="17">
        <f t="shared" si="2"/>
        <v>8.6654265485349997E-4</v>
      </c>
      <c r="O11" s="35" t="s">
        <v>876</v>
      </c>
      <c r="P11" s="36"/>
      <c r="R11" s="6" t="s">
        <v>20</v>
      </c>
      <c r="S11" s="20">
        <v>0.16787293940732331</v>
      </c>
      <c r="U11" s="35" t="s">
        <v>877</v>
      </c>
      <c r="V11" s="36"/>
    </row>
    <row r="12" spans="1:22">
      <c r="A12" s="1" t="s">
        <v>22</v>
      </c>
      <c r="B12">
        <v>0.32373801936228058</v>
      </c>
      <c r="C12">
        <v>0.31355756518958738</v>
      </c>
      <c r="D12">
        <v>1.560979977886928</v>
      </c>
      <c r="E12">
        <v>-1.01804541726932E-2</v>
      </c>
      <c r="F12" s="18">
        <f t="shared" si="0"/>
        <v>7.9082029422175917E-5</v>
      </c>
      <c r="G12" s="18">
        <f t="shared" si="1"/>
        <v>-0.29316488056614148</v>
      </c>
      <c r="I12" s="6" t="s">
        <v>23</v>
      </c>
      <c r="J12" s="20">
        <v>7.9082029422175917E-5</v>
      </c>
      <c r="L12" s="2" t="str">
        <f>_xlfn.XLOOKUP(I12,Sheet!$B$2:$B$900,Sheet!$A$2:$A$900)</f>
        <v>ADSK</v>
      </c>
      <c r="M12" s="17">
        <f t="shared" si="2"/>
        <v>7.9082029422175917E-5</v>
      </c>
      <c r="O12" s="32" t="s">
        <v>878</v>
      </c>
      <c r="P12" s="33">
        <f>SQRT(SUMXMY2(E:E, F:F)/COUNT(E:E))</f>
        <v>0.22388445431451587</v>
      </c>
      <c r="R12" s="6" t="s">
        <v>22</v>
      </c>
      <c r="S12" s="20">
        <v>-0.29316488056614148</v>
      </c>
      <c r="U12" s="32" t="s">
        <v>878</v>
      </c>
      <c r="V12" s="33">
        <f>SQRT(SUMXMY2($E$2:$E$433, $G$2:$G$433)/COUNT($E$2:$E$433))</f>
        <v>0.99260706885225913</v>
      </c>
    </row>
    <row r="13" spans="1:22" ht="16" thickBot="1">
      <c r="A13" s="1" t="s">
        <v>24</v>
      </c>
      <c r="B13">
        <v>0.1441977274289141</v>
      </c>
      <c r="C13">
        <v>-0.15108005344949721</v>
      </c>
      <c r="D13">
        <v>0.53546688549768873</v>
      </c>
      <c r="E13">
        <v>-0.29527778087841122</v>
      </c>
      <c r="F13" s="18">
        <f t="shared" si="0"/>
        <v>5.5040524150079995E-4</v>
      </c>
      <c r="G13" s="18">
        <f t="shared" si="1"/>
        <v>-7.1973986060301198E-2</v>
      </c>
      <c r="I13" s="6" t="s">
        <v>25</v>
      </c>
      <c r="J13" s="20">
        <v>5.5040524150079995E-4</v>
      </c>
      <c r="L13" s="2" t="str">
        <f>_xlfn.XLOOKUP(I13,Sheet!$B$2:$B$900,Sheet!$A$2:$A$900)</f>
        <v>AEE</v>
      </c>
      <c r="M13" s="17">
        <f t="shared" si="2"/>
        <v>5.5040524150079995E-4</v>
      </c>
      <c r="O13" s="30" t="s">
        <v>879</v>
      </c>
      <c r="P13" s="34">
        <f>RSQ(F:F, E:E)</f>
        <v>8.1646389507276877E-3</v>
      </c>
      <c r="R13" s="6" t="s">
        <v>24</v>
      </c>
      <c r="S13" s="20">
        <v>-7.1973986060301198E-2</v>
      </c>
      <c r="U13" s="30" t="s">
        <v>879</v>
      </c>
      <c r="V13" s="34">
        <f>RSQ(G:G, E:E)</f>
        <v>3.0969402092937311E-2</v>
      </c>
    </row>
    <row r="14" spans="1:22">
      <c r="A14" s="1" t="s">
        <v>26</v>
      </c>
      <c r="B14">
        <v>0.15008273288411389</v>
      </c>
      <c r="C14">
        <v>-9.4886731530148483E-2</v>
      </c>
      <c r="D14">
        <v>0.56908134650864295</v>
      </c>
      <c r="E14">
        <v>-0.24496946441426229</v>
      </c>
      <c r="F14" s="18">
        <f t="shared" si="0"/>
        <v>8.7507384111320001E-4</v>
      </c>
      <c r="G14" s="18">
        <f t="shared" si="1"/>
        <v>-8.8194600375576006E-3</v>
      </c>
      <c r="I14" s="6" t="s">
        <v>27</v>
      </c>
      <c r="J14" s="20">
        <v>8.7507384111320001E-4</v>
      </c>
      <c r="L14" s="2" t="str">
        <f>_xlfn.XLOOKUP(I14,Sheet!$B$2:$B$900,Sheet!$A$2:$A$900)</f>
        <v>AEP</v>
      </c>
      <c r="M14" s="17">
        <f t="shared" si="2"/>
        <v>8.7507384111320001E-4</v>
      </c>
      <c r="P14" s="7"/>
      <c r="R14" s="6" t="s">
        <v>26</v>
      </c>
      <c r="S14" s="20">
        <v>-8.8194600375576006E-3</v>
      </c>
      <c r="V14" s="12"/>
    </row>
    <row r="15" spans="1:22">
      <c r="A15" s="1" t="s">
        <v>28</v>
      </c>
      <c r="B15">
        <v>0.28792255282074841</v>
      </c>
      <c r="C15">
        <v>-0.31119500912849168</v>
      </c>
      <c r="D15">
        <v>1.356406233170051</v>
      </c>
      <c r="E15">
        <v>-0.59911756194924015</v>
      </c>
      <c r="F15" s="18">
        <f t="shared" si="0"/>
        <v>1.8244639224396001E-3</v>
      </c>
      <c r="G15" s="18">
        <f t="shared" si="1"/>
        <v>0.17864773888185559</v>
      </c>
      <c r="I15" s="6" t="s">
        <v>29</v>
      </c>
      <c r="J15" s="20">
        <v>1.8244639224396001E-3</v>
      </c>
      <c r="L15" s="2" t="str">
        <f>_xlfn.XLOOKUP(I15,Sheet!$B$2:$B$900,Sheet!$A$2:$A$900)</f>
        <v>AES</v>
      </c>
      <c r="M15" s="17">
        <f t="shared" si="2"/>
        <v>1.8244639224396001E-3</v>
      </c>
      <c r="P15" s="7"/>
      <c r="R15" s="6" t="s">
        <v>28</v>
      </c>
      <c r="S15" s="20">
        <v>0.17864773888185559</v>
      </c>
      <c r="V15" s="12"/>
    </row>
    <row r="16" spans="1:22">
      <c r="A16" s="1" t="s">
        <v>30</v>
      </c>
      <c r="B16">
        <v>0.16815275129875559</v>
      </c>
      <c r="C16">
        <v>0.17961337565729801</v>
      </c>
      <c r="D16">
        <v>0.67229517257731863</v>
      </c>
      <c r="E16">
        <v>1.1460624358542341E-2</v>
      </c>
      <c r="F16" s="18">
        <f t="shared" si="0"/>
        <v>1.5530637041005001E-3</v>
      </c>
      <c r="G16" s="18">
        <f t="shared" si="1"/>
        <v>6.2247386359408699E-2</v>
      </c>
      <c r="I16" s="6" t="s">
        <v>31</v>
      </c>
      <c r="J16" s="20">
        <v>1.5530637041005001E-3</v>
      </c>
      <c r="L16" s="2" t="str">
        <f>_xlfn.XLOOKUP(I16,Sheet!$B$2:$B$900,Sheet!$A$2:$A$900)</f>
        <v>AFL</v>
      </c>
      <c r="M16" s="17">
        <f t="shared" si="2"/>
        <v>1.5530637041005001E-3</v>
      </c>
      <c r="P16" s="7"/>
      <c r="R16" s="6" t="s">
        <v>30</v>
      </c>
      <c r="S16" s="20">
        <v>6.2247386359408699E-2</v>
      </c>
      <c r="V16" s="12"/>
    </row>
    <row r="17" spans="1:22">
      <c r="A17" s="1" t="s">
        <v>32</v>
      </c>
      <c r="B17">
        <v>0.22332081993643951</v>
      </c>
      <c r="C17">
        <v>0.12722845415451711</v>
      </c>
      <c r="D17">
        <v>0.98740871093989446</v>
      </c>
      <c r="E17">
        <v>-9.6092365781922373E-2</v>
      </c>
      <c r="F17" s="18">
        <f t="shared" si="0"/>
        <v>1.4168971308871001E-3</v>
      </c>
      <c r="G17" s="18">
        <f t="shared" si="1"/>
        <v>-9.7997366909498396E-2</v>
      </c>
      <c r="I17" s="6" t="s">
        <v>33</v>
      </c>
      <c r="J17" s="20">
        <v>1.4168971308871001E-3</v>
      </c>
      <c r="L17" s="2" t="str">
        <f>_xlfn.XLOOKUP(I17,Sheet!$B$2:$B$900,Sheet!$A$2:$A$900)</f>
        <v>AIG</v>
      </c>
      <c r="M17" s="17">
        <f t="shared" si="2"/>
        <v>1.4168971308871001E-3</v>
      </c>
      <c r="P17" s="7"/>
      <c r="R17" s="6" t="s">
        <v>32</v>
      </c>
      <c r="S17" s="20">
        <v>-9.7997366909498396E-2</v>
      </c>
      <c r="V17" s="12"/>
    </row>
    <row r="18" spans="1:22">
      <c r="A18" s="1" t="s">
        <v>34</v>
      </c>
      <c r="B18">
        <v>0.15868106035143831</v>
      </c>
      <c r="C18">
        <v>0.35589566477506979</v>
      </c>
      <c r="D18">
        <v>0.61819398465486897</v>
      </c>
      <c r="E18">
        <v>0.19721460442363151</v>
      </c>
      <c r="F18" s="18">
        <f t="shared" si="0"/>
        <v>-2.3013579672390001E-4</v>
      </c>
      <c r="G18" s="18">
        <f t="shared" si="1"/>
        <v>-0.4444080063285481</v>
      </c>
      <c r="I18" s="6" t="s">
        <v>35</v>
      </c>
      <c r="J18" s="20">
        <v>-2.3013579672390001E-4</v>
      </c>
      <c r="L18" s="2" t="str">
        <f>_xlfn.XLOOKUP(I18,Sheet!$B$2:$B$900,Sheet!$A$2:$A$900)</f>
        <v>AIZ</v>
      </c>
      <c r="M18" s="17">
        <f t="shared" si="2"/>
        <v>-2.3013579672390001E-4</v>
      </c>
      <c r="P18" s="7"/>
      <c r="R18" s="6" t="s">
        <v>34</v>
      </c>
      <c r="S18" s="20">
        <v>-0.4444080063285481</v>
      </c>
      <c r="V18" s="12"/>
    </row>
    <row r="19" spans="1:22">
      <c r="A19" s="1" t="s">
        <v>36</v>
      </c>
      <c r="B19">
        <v>0.1623422831770715</v>
      </c>
      <c r="C19">
        <v>0.20478428824487449</v>
      </c>
      <c r="D19">
        <v>0.63910646007422867</v>
      </c>
      <c r="E19">
        <v>4.2442005067802963E-2</v>
      </c>
      <c r="F19" s="18">
        <f t="shared" si="0"/>
        <v>1.3100701987452E-3</v>
      </c>
      <c r="G19" s="18">
        <f t="shared" si="1"/>
        <v>0.1733582523820078</v>
      </c>
      <c r="I19" s="6" t="s">
        <v>37</v>
      </c>
      <c r="J19" s="20">
        <v>1.3100701987452E-3</v>
      </c>
      <c r="L19" s="2" t="str">
        <f>_xlfn.XLOOKUP(I19,Sheet!$B$2:$B$900,Sheet!$A$2:$A$900)</f>
        <v>AJG</v>
      </c>
      <c r="M19" s="17">
        <f t="shared" si="2"/>
        <v>1.3100701987452E-3</v>
      </c>
      <c r="P19" s="7"/>
      <c r="R19" s="6" t="s">
        <v>36</v>
      </c>
      <c r="S19" s="20">
        <v>0.1733582523820078</v>
      </c>
      <c r="V19" s="12"/>
    </row>
    <row r="20" spans="1:22">
      <c r="A20" s="1" t="s">
        <v>38</v>
      </c>
      <c r="B20">
        <v>0.20084250385642299</v>
      </c>
      <c r="C20">
        <v>0.36768078196866988</v>
      </c>
      <c r="D20">
        <v>0.85901520557857003</v>
      </c>
      <c r="E20">
        <v>0.16683827811224691</v>
      </c>
      <c r="F20" s="18">
        <f t="shared" si="0"/>
        <v>-5.6782786604429999E-4</v>
      </c>
      <c r="G20" s="18">
        <f t="shared" si="1"/>
        <v>-0.65983131139730156</v>
      </c>
      <c r="I20" s="6" t="s">
        <v>39</v>
      </c>
      <c r="J20" s="20">
        <v>-5.6782786604429999E-4</v>
      </c>
      <c r="L20" s="2" t="str">
        <f>_xlfn.XLOOKUP(I20,Sheet!$B$2:$B$900,Sheet!$A$2:$A$900)</f>
        <v>AKAM</v>
      </c>
      <c r="M20" s="17">
        <f t="shared" si="2"/>
        <v>-5.6782786604429999E-4</v>
      </c>
      <c r="P20" s="7"/>
      <c r="R20" s="6" t="s">
        <v>38</v>
      </c>
      <c r="S20" s="20">
        <v>-0.65983131139730156</v>
      </c>
      <c r="V20" s="12"/>
    </row>
    <row r="21" spans="1:22">
      <c r="A21" s="1" t="s">
        <v>40</v>
      </c>
      <c r="B21">
        <v>0.37010449418359642</v>
      </c>
      <c r="C21">
        <v>-0.28463956169990529</v>
      </c>
      <c r="D21">
        <v>1.8258198445550879</v>
      </c>
      <c r="E21">
        <v>-0.65474405588350182</v>
      </c>
      <c r="F21" s="18">
        <f t="shared" si="0"/>
        <v>1.3860786485244E-3</v>
      </c>
      <c r="G21" s="18">
        <f t="shared" si="1"/>
        <v>0.2837852237751578</v>
      </c>
      <c r="I21" s="6" t="s">
        <v>41</v>
      </c>
      <c r="J21" s="20">
        <v>1.3860786485244E-3</v>
      </c>
      <c r="L21" s="2" t="str">
        <f>_xlfn.XLOOKUP(I21,Sheet!$B$2:$B$900,Sheet!$A$2:$A$900)</f>
        <v>ALB</v>
      </c>
      <c r="M21" s="17">
        <f t="shared" si="2"/>
        <v>1.3860786485244E-3</v>
      </c>
      <c r="P21" s="7"/>
      <c r="R21" s="6" t="s">
        <v>40</v>
      </c>
      <c r="S21" s="20">
        <v>0.2837852237751578</v>
      </c>
      <c r="V21" s="12"/>
    </row>
    <row r="22" spans="1:22">
      <c r="A22" s="1" t="s">
        <v>42</v>
      </c>
      <c r="B22">
        <v>0.39719658352654919</v>
      </c>
      <c r="C22">
        <v>0.41622964425843911</v>
      </c>
      <c r="D22">
        <v>1.9805666817257011</v>
      </c>
      <c r="E22">
        <v>1.9033060731889869E-2</v>
      </c>
      <c r="F22" s="18">
        <f t="shared" si="0"/>
        <v>-2.4310271127573999E-3</v>
      </c>
      <c r="G22" s="18">
        <f t="shared" si="1"/>
        <v>-4.8494568232701898</v>
      </c>
      <c r="I22" s="6" t="s">
        <v>43</v>
      </c>
      <c r="J22" s="20">
        <v>-2.4310271127573999E-3</v>
      </c>
      <c r="L22" s="2" t="str">
        <f>_xlfn.XLOOKUP(I22,Sheet!$B$2:$B$900,Sheet!$A$2:$A$900)</f>
        <v>ALGN</v>
      </c>
      <c r="M22" s="17">
        <f t="shared" si="2"/>
        <v>-2.4310271127573999E-3</v>
      </c>
      <c r="P22" s="7"/>
      <c r="R22" s="6" t="s">
        <v>42</v>
      </c>
      <c r="S22" s="20">
        <v>-4.8494568232701898</v>
      </c>
      <c r="V22" s="12"/>
    </row>
    <row r="23" spans="1:22">
      <c r="A23" s="1" t="s">
        <v>44</v>
      </c>
      <c r="B23">
        <v>0.17359103116376609</v>
      </c>
      <c r="C23">
        <v>9.7175606087195887E-2</v>
      </c>
      <c r="D23">
        <v>0.70335798940572658</v>
      </c>
      <c r="E23">
        <v>-7.6415425076570231E-2</v>
      </c>
      <c r="F23" s="18">
        <f t="shared" si="0"/>
        <v>1.258985681998E-3</v>
      </c>
      <c r="G23" s="18">
        <f t="shared" si="1"/>
        <v>1.09636542867483E-2</v>
      </c>
      <c r="I23" s="6" t="s">
        <v>45</v>
      </c>
      <c r="J23" s="20">
        <v>1.258985681998E-3</v>
      </c>
      <c r="L23" s="2" t="str">
        <f>_xlfn.XLOOKUP(I23,Sheet!$B$2:$B$900,Sheet!$A$2:$A$900)</f>
        <v>ALL</v>
      </c>
      <c r="M23" s="17">
        <f t="shared" si="2"/>
        <v>1.258985681998E-3</v>
      </c>
      <c r="P23" s="7"/>
      <c r="R23" s="6" t="s">
        <v>44</v>
      </c>
      <c r="S23" s="20">
        <v>1.09636542867483E-2</v>
      </c>
      <c r="V23" s="12"/>
    </row>
    <row r="24" spans="1:22">
      <c r="A24" s="1" t="s">
        <v>46</v>
      </c>
      <c r="B24">
        <v>0.33301410619494898</v>
      </c>
      <c r="C24">
        <v>0.5753957714704131</v>
      </c>
      <c r="D24">
        <v>1.6139638980454809</v>
      </c>
      <c r="E24">
        <v>0.24238166527546409</v>
      </c>
      <c r="F24" s="18">
        <f t="shared" si="0"/>
        <v>-4.4449816522707311E-5</v>
      </c>
      <c r="G24" s="18">
        <f t="shared" si="1"/>
        <v>-1.0809967661915041</v>
      </c>
      <c r="I24" s="6" t="s">
        <v>47</v>
      </c>
      <c r="J24" s="20">
        <v>-4.4449816522707311E-5</v>
      </c>
      <c r="L24" s="2" t="str">
        <f>_xlfn.XLOOKUP(I24,Sheet!$B$2:$B$900,Sheet!$A$2:$A$900)</f>
        <v>AMAT</v>
      </c>
      <c r="M24" s="17">
        <f t="shared" si="2"/>
        <v>-4.4449816522707311E-5</v>
      </c>
      <c r="P24" s="7"/>
      <c r="R24" s="6" t="s">
        <v>46</v>
      </c>
      <c r="S24" s="20">
        <v>-1.0809967661915041</v>
      </c>
      <c r="V24" s="12"/>
    </row>
    <row r="25" spans="1:22">
      <c r="A25" s="1" t="s">
        <v>48</v>
      </c>
      <c r="B25">
        <v>0.3931886573666441</v>
      </c>
      <c r="C25">
        <v>0.93089535982571614</v>
      </c>
      <c r="D25">
        <v>1.957673877519738</v>
      </c>
      <c r="E25">
        <v>0.53770670245907204</v>
      </c>
      <c r="F25" s="18">
        <f t="shared" si="0"/>
        <v>-9.4603745545199995E-4</v>
      </c>
      <c r="G25" s="18">
        <f t="shared" si="1"/>
        <v>-4.070677525547576</v>
      </c>
      <c r="I25" s="6" t="s">
        <v>49</v>
      </c>
      <c r="J25" s="20">
        <v>-9.4603745545199995E-4</v>
      </c>
      <c r="L25" s="2" t="str">
        <f>_xlfn.XLOOKUP(I25,Sheet!$B$2:$B$900,Sheet!$A$2:$A$900)</f>
        <v>AMD</v>
      </c>
      <c r="M25" s="17">
        <f t="shared" si="2"/>
        <v>-9.4603745545199995E-4</v>
      </c>
      <c r="P25" s="7"/>
      <c r="R25" s="6" t="s">
        <v>48</v>
      </c>
      <c r="S25" s="20">
        <v>-4.070677525547576</v>
      </c>
      <c r="V25" s="12"/>
    </row>
    <row r="26" spans="1:22">
      <c r="A26" s="1" t="s">
        <v>50</v>
      </c>
      <c r="B26">
        <v>0.20655568468331589</v>
      </c>
      <c r="C26">
        <v>0.18888417646009281</v>
      </c>
      <c r="D26">
        <v>0.89164822446293468</v>
      </c>
      <c r="E26">
        <v>-1.767150822322314E-2</v>
      </c>
      <c r="F26" s="18">
        <f t="shared" si="0"/>
        <v>6.7776576239400002E-4</v>
      </c>
      <c r="G26" s="18">
        <f t="shared" si="1"/>
        <v>-6.4335253017857197E-2</v>
      </c>
      <c r="I26" s="6" t="s">
        <v>51</v>
      </c>
      <c r="J26" s="20">
        <v>6.7776576239400002E-4</v>
      </c>
      <c r="L26" s="2" t="str">
        <f>_xlfn.XLOOKUP(I26,Sheet!$B$2:$B$900,Sheet!$A$2:$A$900)</f>
        <v>AME</v>
      </c>
      <c r="M26" s="17">
        <f t="shared" si="2"/>
        <v>6.7776576239400002E-4</v>
      </c>
      <c r="P26" s="7"/>
      <c r="R26" s="6" t="s">
        <v>50</v>
      </c>
      <c r="S26" s="20">
        <v>-6.4335253017857197E-2</v>
      </c>
      <c r="V26" s="12"/>
    </row>
    <row r="27" spans="1:22">
      <c r="A27" s="1" t="s">
        <v>52</v>
      </c>
      <c r="B27">
        <v>0.1418200591862534</v>
      </c>
      <c r="C27">
        <v>0.14747901705858391</v>
      </c>
      <c r="D27">
        <v>0.52188592333064743</v>
      </c>
      <c r="E27">
        <v>5.6589578723304779E-3</v>
      </c>
      <c r="F27" s="18">
        <f t="shared" si="0"/>
        <v>1.0224444917156001E-3</v>
      </c>
      <c r="G27" s="18">
        <f t="shared" si="1"/>
        <v>0.1746390795258409</v>
      </c>
      <c r="I27" s="6" t="s">
        <v>53</v>
      </c>
      <c r="J27" s="20">
        <v>1.0224444917156001E-3</v>
      </c>
      <c r="L27" s="2" t="str">
        <f>_xlfn.XLOOKUP(I27,Sheet!$B$2:$B$900,Sheet!$A$2:$A$900)</f>
        <v>AMGN</v>
      </c>
      <c r="M27" s="17">
        <f t="shared" si="2"/>
        <v>1.0224444917156001E-3</v>
      </c>
      <c r="P27" s="7"/>
      <c r="R27" s="6" t="s">
        <v>52</v>
      </c>
      <c r="S27" s="20">
        <v>0.1746390795258409</v>
      </c>
      <c r="V27" s="12"/>
    </row>
    <row r="28" spans="1:22">
      <c r="A28" s="1" t="s">
        <v>54</v>
      </c>
      <c r="B28">
        <v>0.28551797734178758</v>
      </c>
      <c r="C28">
        <v>0.24768266250784571</v>
      </c>
      <c r="D28">
        <v>1.3426715800247411</v>
      </c>
      <c r="E28">
        <v>-3.7835314833941897E-2</v>
      </c>
      <c r="F28" s="18">
        <f t="shared" si="0"/>
        <v>1.3813029517617001E-3</v>
      </c>
      <c r="G28" s="18">
        <f t="shared" si="1"/>
        <v>-1.3262106592673399E-2</v>
      </c>
      <c r="I28" s="6" t="s">
        <v>55</v>
      </c>
      <c r="J28" s="20">
        <v>1.3813029517617001E-3</v>
      </c>
      <c r="L28" s="2" t="str">
        <f>_xlfn.XLOOKUP(I28,Sheet!$B$2:$B$900,Sheet!$A$2:$A$900)</f>
        <v>AMP</v>
      </c>
      <c r="M28" s="17">
        <f t="shared" si="2"/>
        <v>1.3813029517617001E-3</v>
      </c>
      <c r="P28" s="7"/>
      <c r="R28" s="6" t="s">
        <v>54</v>
      </c>
      <c r="S28" s="20">
        <v>-1.3262106592673399E-2</v>
      </c>
      <c r="V28" s="12"/>
    </row>
    <row r="29" spans="1:22">
      <c r="A29" s="1" t="s">
        <v>56</v>
      </c>
      <c r="B29">
        <v>0.2157607291626687</v>
      </c>
      <c r="C29">
        <v>8.7562176869068087E-2</v>
      </c>
      <c r="D29">
        <v>0.94422635903066165</v>
      </c>
      <c r="E29">
        <v>-0.12819855229360061</v>
      </c>
      <c r="F29" s="18">
        <f t="shared" si="0"/>
        <v>-2.731117171794E-4</v>
      </c>
      <c r="G29" s="18">
        <f t="shared" si="1"/>
        <v>-0.26015276860055792</v>
      </c>
      <c r="I29" s="6" t="s">
        <v>57</v>
      </c>
      <c r="J29" s="20">
        <v>-2.731117171794E-4</v>
      </c>
      <c r="L29" s="2" t="str">
        <f>_xlfn.XLOOKUP(I29,Sheet!$B$2:$B$900,Sheet!$A$2:$A$900)</f>
        <v>AMT</v>
      </c>
      <c r="M29" s="17">
        <f t="shared" si="2"/>
        <v>-2.731117171794E-4</v>
      </c>
      <c r="P29" s="7"/>
      <c r="R29" s="6" t="s">
        <v>56</v>
      </c>
      <c r="S29" s="20">
        <v>-0.26015276860055792</v>
      </c>
      <c r="V29" s="12"/>
    </row>
    <row r="30" spans="1:22">
      <c r="A30" s="1" t="s">
        <v>58</v>
      </c>
      <c r="B30">
        <v>0.31849228834904447</v>
      </c>
      <c r="C30">
        <v>0.64702876813576871</v>
      </c>
      <c r="D30">
        <v>1.5310169775191751</v>
      </c>
      <c r="E30">
        <v>0.32853647978672418</v>
      </c>
      <c r="F30" s="18">
        <f t="shared" si="0"/>
        <v>-1.0106543853753999E-3</v>
      </c>
      <c r="G30" s="18">
        <f t="shared" si="1"/>
        <v>-1.420905174523811</v>
      </c>
      <c r="I30" s="6" t="s">
        <v>59</v>
      </c>
      <c r="J30" s="20">
        <v>-1.0106543853753999E-3</v>
      </c>
      <c r="L30" s="2" t="str">
        <f>_xlfn.XLOOKUP(I30,Sheet!$B$2:$B$900,Sheet!$A$2:$A$900)</f>
        <v>AMZN</v>
      </c>
      <c r="M30" s="17">
        <f t="shared" si="2"/>
        <v>-1.0106543853753999E-3</v>
      </c>
      <c r="P30" s="7"/>
      <c r="R30" s="6" t="s">
        <v>58</v>
      </c>
      <c r="S30" s="20">
        <v>-1.420905174523811</v>
      </c>
      <c r="V30" s="12"/>
    </row>
    <row r="31" spans="1:22">
      <c r="A31" s="1" t="s">
        <v>60</v>
      </c>
      <c r="B31">
        <v>0.28459074474157919</v>
      </c>
      <c r="C31">
        <v>0.45845298045148042</v>
      </c>
      <c r="D31">
        <v>1.337375336151212</v>
      </c>
      <c r="E31">
        <v>0.1738622357099012</v>
      </c>
      <c r="F31" s="18">
        <f t="shared" si="0"/>
        <v>-4.5020117476690002E-4</v>
      </c>
      <c r="G31" s="18">
        <f t="shared" si="1"/>
        <v>-0.95668930100931737</v>
      </c>
      <c r="I31" s="6" t="s">
        <v>61</v>
      </c>
      <c r="J31" s="20">
        <v>-4.5020117476690002E-4</v>
      </c>
      <c r="L31" s="2" t="str">
        <f>_xlfn.XLOOKUP(I31,Sheet!$B$2:$B$900,Sheet!$A$2:$A$900)</f>
        <v>ANSS</v>
      </c>
      <c r="M31" s="17">
        <f t="shared" si="2"/>
        <v>-4.5020117476690002E-4</v>
      </c>
      <c r="P31" s="7"/>
      <c r="R31" s="6" t="s">
        <v>60</v>
      </c>
      <c r="S31" s="20">
        <v>-0.95668930100931737</v>
      </c>
      <c r="V31" s="12"/>
    </row>
    <row r="32" spans="1:22">
      <c r="A32" s="1" t="s">
        <v>62</v>
      </c>
      <c r="B32">
        <v>0.1649360824132747</v>
      </c>
      <c r="C32">
        <v>-3.8373288758243311E-3</v>
      </c>
      <c r="D32">
        <v>0.65392193713016855</v>
      </c>
      <c r="E32">
        <v>-0.16877341128909901</v>
      </c>
      <c r="F32" s="18">
        <f t="shared" si="0"/>
        <v>9.252301697884E-4</v>
      </c>
      <c r="G32" s="18">
        <f t="shared" si="1"/>
        <v>-4.2854595683623299E-2</v>
      </c>
      <c r="I32" s="6" t="s">
        <v>63</v>
      </c>
      <c r="J32" s="20">
        <v>9.252301697884E-4</v>
      </c>
      <c r="L32" s="2" t="str">
        <f>_xlfn.XLOOKUP(I32,Sheet!$B$2:$B$900,Sheet!$A$2:$A$900)</f>
        <v>AON</v>
      </c>
      <c r="M32" s="17">
        <f t="shared" si="2"/>
        <v>9.252301697884E-4</v>
      </c>
      <c r="P32" s="7"/>
      <c r="R32" s="6" t="s">
        <v>62</v>
      </c>
      <c r="S32" s="20">
        <v>-4.2854595683623299E-2</v>
      </c>
      <c r="V32" s="12"/>
    </row>
    <row r="33" spans="1:22">
      <c r="A33" s="1" t="s">
        <v>64</v>
      </c>
      <c r="B33">
        <v>0.23510408524498311</v>
      </c>
      <c r="C33">
        <v>0.42117496823464889</v>
      </c>
      <c r="D33">
        <v>1.054713340529625</v>
      </c>
      <c r="E33">
        <v>0.1860708829896659</v>
      </c>
      <c r="F33" s="18">
        <f t="shared" si="0"/>
        <v>-5.3260791358320002E-4</v>
      </c>
      <c r="G33" s="18">
        <f t="shared" si="1"/>
        <v>-0.57280548267563991</v>
      </c>
      <c r="I33" s="6" t="s">
        <v>65</v>
      </c>
      <c r="J33" s="20">
        <v>-5.3260791358320002E-4</v>
      </c>
      <c r="L33" s="2" t="str">
        <f>_xlfn.XLOOKUP(I33,Sheet!$B$2:$B$900,Sheet!$A$2:$A$900)</f>
        <v>AOS</v>
      </c>
      <c r="M33" s="17">
        <f t="shared" si="2"/>
        <v>-5.3260791358320002E-4</v>
      </c>
      <c r="P33" s="7"/>
      <c r="R33" s="6" t="s">
        <v>64</v>
      </c>
      <c r="S33" s="20">
        <v>-0.57280548267563991</v>
      </c>
      <c r="V33" s="12"/>
    </row>
    <row r="34" spans="1:22">
      <c r="A34" s="1" t="s">
        <v>66</v>
      </c>
      <c r="B34">
        <v>0.24008662130231889</v>
      </c>
      <c r="C34">
        <v>-0.16725911549208181</v>
      </c>
      <c r="D34">
        <v>1.0831730021747989</v>
      </c>
      <c r="E34">
        <v>-0.40734573679440073</v>
      </c>
      <c r="F34" s="18">
        <f t="shared" si="0"/>
        <v>3.6596976036233002E-3</v>
      </c>
      <c r="G34" s="18">
        <f t="shared" si="1"/>
        <v>0.17110818303545899</v>
      </c>
      <c r="I34" s="6" t="s">
        <v>67</v>
      </c>
      <c r="J34" s="20">
        <v>3.6596976036233002E-3</v>
      </c>
      <c r="L34" s="2" t="str">
        <f>_xlfn.XLOOKUP(I34,Sheet!$B$2:$B$900,Sheet!$A$2:$A$900)</f>
        <v>APA</v>
      </c>
      <c r="M34" s="17">
        <f t="shared" si="2"/>
        <v>3.6596976036233002E-3</v>
      </c>
      <c r="P34" s="7"/>
      <c r="R34" s="6" t="s">
        <v>66</v>
      </c>
      <c r="S34" s="20">
        <v>0.17110818303545899</v>
      </c>
      <c r="V34" s="12"/>
    </row>
    <row r="35" spans="1:22">
      <c r="A35" s="1" t="s">
        <v>68</v>
      </c>
      <c r="B35">
        <v>0.18386333176189379</v>
      </c>
      <c r="C35">
        <v>-6.2709457527345247E-2</v>
      </c>
      <c r="D35">
        <v>0.76203216576413091</v>
      </c>
      <c r="E35">
        <v>-0.24657278928923909</v>
      </c>
      <c r="F35" s="18">
        <f t="shared" si="0"/>
        <v>1.0532867773258999E-3</v>
      </c>
      <c r="G35" s="18">
        <f t="shared" si="1"/>
        <v>0.1236026061921804</v>
      </c>
      <c r="I35" s="6" t="s">
        <v>69</v>
      </c>
      <c r="J35" s="20">
        <v>1.0532867773258999E-3</v>
      </c>
      <c r="L35" s="2" t="str">
        <f>_xlfn.XLOOKUP(I35,Sheet!$B$2:$B$900,Sheet!$A$2:$A$900)</f>
        <v>APD</v>
      </c>
      <c r="M35" s="17">
        <f t="shared" si="2"/>
        <v>1.0532867773258999E-3</v>
      </c>
      <c r="P35" s="7"/>
      <c r="R35" s="6" t="s">
        <v>68</v>
      </c>
      <c r="S35" s="20">
        <v>0.1236026061921804</v>
      </c>
      <c r="V35" s="12"/>
    </row>
    <row r="36" spans="1:22">
      <c r="A36" s="1" t="s">
        <v>70</v>
      </c>
      <c r="B36">
        <v>0.22202720856244659</v>
      </c>
      <c r="C36">
        <v>0.29082860407471911</v>
      </c>
      <c r="D36">
        <v>0.98001975447665268</v>
      </c>
      <c r="E36">
        <v>6.8801395512272545E-2</v>
      </c>
      <c r="F36" s="18">
        <f t="shared" si="0"/>
        <v>5.604674327347E-4</v>
      </c>
      <c r="G36" s="18">
        <f t="shared" si="1"/>
        <v>-5.0261936069687201E-2</v>
      </c>
      <c r="I36" s="6" t="s">
        <v>71</v>
      </c>
      <c r="J36" s="20">
        <v>5.604674327347E-4</v>
      </c>
      <c r="L36" s="2" t="str">
        <f>_xlfn.XLOOKUP(I36,Sheet!$B$2:$B$900,Sheet!$A$2:$A$900)</f>
        <v>APH</v>
      </c>
      <c r="M36" s="17">
        <f t="shared" si="2"/>
        <v>5.604674327347E-4</v>
      </c>
      <c r="P36" s="7"/>
      <c r="R36" s="6" t="s">
        <v>70</v>
      </c>
      <c r="S36" s="20">
        <v>-5.0261936069687201E-2</v>
      </c>
      <c r="V36" s="12"/>
    </row>
    <row r="37" spans="1:22">
      <c r="A37" s="1" t="s">
        <v>72</v>
      </c>
      <c r="B37">
        <v>0.30040151591842701</v>
      </c>
      <c r="C37">
        <v>-3.5891971787703432E-2</v>
      </c>
      <c r="D37">
        <v>1.4276846069451199</v>
      </c>
      <c r="E37">
        <v>-0.33629348770613038</v>
      </c>
      <c r="F37" s="18">
        <f t="shared" si="0"/>
        <v>-6.254819937163E-4</v>
      </c>
      <c r="G37" s="18">
        <f t="shared" si="1"/>
        <v>-0.74066239915454957</v>
      </c>
      <c r="I37" s="6" t="s">
        <v>73</v>
      </c>
      <c r="J37" s="20">
        <v>-6.254819937163E-4</v>
      </c>
      <c r="L37" s="2" t="str">
        <f>_xlfn.XLOOKUP(I37,Sheet!$B$2:$B$900,Sheet!$A$2:$A$900)</f>
        <v>ARE</v>
      </c>
      <c r="M37" s="17">
        <f t="shared" si="2"/>
        <v>-6.254819937163E-4</v>
      </c>
      <c r="P37" s="7"/>
      <c r="R37" s="6" t="s">
        <v>72</v>
      </c>
      <c r="S37" s="20">
        <v>-0.74066239915454957</v>
      </c>
      <c r="V37" s="12"/>
    </row>
    <row r="38" spans="1:22">
      <c r="A38" s="1" t="s">
        <v>74</v>
      </c>
      <c r="B38">
        <v>0.13828510431769839</v>
      </c>
      <c r="C38">
        <v>7.7262788365346391E-2</v>
      </c>
      <c r="D38">
        <v>0.50169467567436254</v>
      </c>
      <c r="E38">
        <v>-6.1022315952352003E-2</v>
      </c>
      <c r="F38" s="18">
        <f t="shared" si="0"/>
        <v>8.3084910570260003E-4</v>
      </c>
      <c r="G38" s="18">
        <f t="shared" si="1"/>
        <v>-5.0941287220792001E-3</v>
      </c>
      <c r="I38" s="6" t="s">
        <v>75</v>
      </c>
      <c r="J38" s="20">
        <v>8.3084910570260003E-4</v>
      </c>
      <c r="L38" s="2" t="str">
        <f>_xlfn.XLOOKUP(I38,Sheet!$B$2:$B$900,Sheet!$A$2:$A$900)</f>
        <v>ATO</v>
      </c>
      <c r="M38" s="17">
        <f t="shared" si="2"/>
        <v>8.3084910570260003E-4</v>
      </c>
      <c r="P38" s="7"/>
      <c r="R38" s="6" t="s">
        <v>74</v>
      </c>
      <c r="S38" s="20">
        <v>-5.0941287220792001E-3</v>
      </c>
      <c r="V38" s="12"/>
    </row>
    <row r="39" spans="1:22">
      <c r="A39" s="1" t="s">
        <v>76</v>
      </c>
      <c r="B39">
        <v>0.2204180431580679</v>
      </c>
      <c r="C39">
        <v>0.2103816247665827</v>
      </c>
      <c r="D39">
        <v>0.97082839039764912</v>
      </c>
      <c r="E39">
        <v>-1.0036418391485171E-2</v>
      </c>
      <c r="F39" s="18">
        <f t="shared" si="0"/>
        <v>-9.8475628906639998E-4</v>
      </c>
      <c r="G39" s="18">
        <f t="shared" si="1"/>
        <v>-0.91035457017813437</v>
      </c>
      <c r="I39" s="6" t="s">
        <v>77</v>
      </c>
      <c r="J39" s="20">
        <v>-9.8475628906639998E-4</v>
      </c>
      <c r="L39" s="2" t="str">
        <f>_xlfn.XLOOKUP(I39,Sheet!$B$2:$B$900,Sheet!$A$2:$A$900)</f>
        <v>AVB</v>
      </c>
      <c r="M39" s="17">
        <f t="shared" si="2"/>
        <v>-9.8475628906639998E-4</v>
      </c>
      <c r="P39" s="7"/>
      <c r="R39" s="6" t="s">
        <v>76</v>
      </c>
      <c r="S39" s="20">
        <v>-0.91035457017813437</v>
      </c>
      <c r="V39" s="12"/>
    </row>
    <row r="40" spans="1:22">
      <c r="A40" s="1" t="s">
        <v>78</v>
      </c>
      <c r="B40">
        <v>0.23696109325573941</v>
      </c>
      <c r="C40">
        <v>0.15284746605836649</v>
      </c>
      <c r="D40">
        <v>1.065320352511143</v>
      </c>
      <c r="E40">
        <v>-8.411362719737292E-2</v>
      </c>
      <c r="F40" s="18">
        <f t="shared" si="0"/>
        <v>4.2120315803609998E-4</v>
      </c>
      <c r="G40" s="18">
        <f t="shared" si="1"/>
        <v>-7.8105677166636703E-2</v>
      </c>
      <c r="I40" s="6" t="s">
        <v>79</v>
      </c>
      <c r="J40" s="20">
        <v>4.2120315803609998E-4</v>
      </c>
      <c r="L40" s="2" t="str">
        <f>_xlfn.XLOOKUP(I40,Sheet!$B$2:$B$900,Sheet!$A$2:$A$900)</f>
        <v>AVY</v>
      </c>
      <c r="M40" s="17">
        <f t="shared" si="2"/>
        <v>4.2120315803609998E-4</v>
      </c>
      <c r="P40" s="7"/>
      <c r="R40" s="6" t="s">
        <v>78</v>
      </c>
      <c r="S40" s="20">
        <v>-7.8105677166636703E-2</v>
      </c>
      <c r="V40" s="12"/>
    </row>
    <row r="41" spans="1:22">
      <c r="A41" s="1" t="s">
        <v>80</v>
      </c>
      <c r="B41">
        <v>0.18784883083402559</v>
      </c>
      <c r="C41">
        <v>-0.1012035061164319</v>
      </c>
      <c r="D41">
        <v>0.78479686907481305</v>
      </c>
      <c r="E41">
        <v>-0.28905233695045751</v>
      </c>
      <c r="F41" s="18">
        <f t="shared" si="0"/>
        <v>-1.6937636171053191E-5</v>
      </c>
      <c r="G41" s="18">
        <f t="shared" si="1"/>
        <v>-0.176150766974838</v>
      </c>
      <c r="I41" s="6" t="s">
        <v>81</v>
      </c>
      <c r="J41" s="20">
        <v>-1.6937636171053191E-5</v>
      </c>
      <c r="L41" s="2" t="str">
        <f>_xlfn.XLOOKUP(I41,Sheet!$B$2:$B$900,Sheet!$A$2:$A$900)</f>
        <v>AWK</v>
      </c>
      <c r="M41" s="17">
        <f t="shared" si="2"/>
        <v>-1.6937636171053191E-5</v>
      </c>
      <c r="P41" s="7"/>
      <c r="R41" s="6" t="s">
        <v>80</v>
      </c>
      <c r="S41" s="20">
        <v>-0.176150766974838</v>
      </c>
      <c r="V41" s="12"/>
    </row>
    <row r="42" spans="1:22">
      <c r="A42" s="1" t="s">
        <v>82</v>
      </c>
      <c r="B42">
        <v>0.19824005222421101</v>
      </c>
      <c r="C42">
        <v>0.50773495070323094</v>
      </c>
      <c r="D42">
        <v>0.84415030705131566</v>
      </c>
      <c r="E42">
        <v>0.3094948984790199</v>
      </c>
      <c r="F42" s="18">
        <f t="shared" si="0"/>
        <v>1.9578050042649E-3</v>
      </c>
      <c r="G42" s="18">
        <f t="shared" si="1"/>
        <v>0.1660164242503005</v>
      </c>
      <c r="I42" s="6" t="s">
        <v>83</v>
      </c>
      <c r="J42" s="20">
        <v>1.9578050042649E-3</v>
      </c>
      <c r="L42" s="2" t="str">
        <f>_xlfn.XLOOKUP(I42,Sheet!$B$2:$B$900,Sheet!$A$2:$A$900)</f>
        <v>AXON</v>
      </c>
      <c r="M42" s="17">
        <f t="shared" si="2"/>
        <v>1.9578050042649E-3</v>
      </c>
      <c r="P42" s="7"/>
      <c r="R42" s="6" t="s">
        <v>82</v>
      </c>
      <c r="S42" s="20">
        <v>0.1660164242503005</v>
      </c>
      <c r="V42" s="12"/>
    </row>
    <row r="43" spans="1:22">
      <c r="A43" s="1" t="s">
        <v>84</v>
      </c>
      <c r="B43">
        <v>0.26160108458653258</v>
      </c>
      <c r="C43">
        <v>0.28545214020634968</v>
      </c>
      <c r="D43">
        <v>1.2060610933999001</v>
      </c>
      <c r="E43">
        <v>2.38510556198171E-2</v>
      </c>
      <c r="F43" s="18">
        <f t="shared" si="0"/>
        <v>6.6876251358340003E-4</v>
      </c>
      <c r="G43" s="18">
        <f t="shared" si="1"/>
        <v>-0.42829775169296641</v>
      </c>
      <c r="I43" s="6" t="s">
        <v>85</v>
      </c>
      <c r="J43" s="20">
        <v>6.6876251358340003E-4</v>
      </c>
      <c r="L43" s="2" t="str">
        <f>_xlfn.XLOOKUP(I43,Sheet!$B$2:$B$900,Sheet!$A$2:$A$900)</f>
        <v>AXP</v>
      </c>
      <c r="M43" s="17">
        <f t="shared" si="2"/>
        <v>6.6876251358340003E-4</v>
      </c>
      <c r="P43" s="7"/>
      <c r="R43" s="6" t="s">
        <v>84</v>
      </c>
      <c r="S43" s="20">
        <v>-0.42829775169296641</v>
      </c>
      <c r="V43" s="12"/>
    </row>
    <row r="44" spans="1:22">
      <c r="A44" s="1" t="s">
        <v>86</v>
      </c>
      <c r="B44">
        <v>0.15284452359516709</v>
      </c>
      <c r="C44">
        <v>6.9790647285731588E-2</v>
      </c>
      <c r="D44">
        <v>0.58485637116815092</v>
      </c>
      <c r="E44">
        <v>-8.3053876309435559E-2</v>
      </c>
      <c r="F44" s="18">
        <f t="shared" si="0"/>
        <v>1.3526541462221E-3</v>
      </c>
      <c r="G44" s="18">
        <f t="shared" si="1"/>
        <v>0.80670714348345962</v>
      </c>
      <c r="I44" s="6" t="s">
        <v>87</v>
      </c>
      <c r="J44" s="20">
        <v>1.3526541462221E-3</v>
      </c>
      <c r="L44" s="2" t="str">
        <f>_xlfn.XLOOKUP(I44,Sheet!$B$2:$B$900,Sheet!$A$2:$A$900)</f>
        <v>AZO</v>
      </c>
      <c r="M44" s="17">
        <f t="shared" si="2"/>
        <v>1.3526541462221E-3</v>
      </c>
      <c r="P44" s="7"/>
      <c r="R44" s="6" t="s">
        <v>86</v>
      </c>
      <c r="S44" s="20">
        <v>0.80670714348345962</v>
      </c>
      <c r="V44" s="12"/>
    </row>
    <row r="45" spans="1:22">
      <c r="A45" s="1" t="s">
        <v>88</v>
      </c>
      <c r="B45">
        <v>0.2272459212146794</v>
      </c>
      <c r="C45">
        <v>0.35021477002279727</v>
      </c>
      <c r="D45">
        <v>1.0098284291348649</v>
      </c>
      <c r="E45">
        <v>0.1229688488081179</v>
      </c>
      <c r="F45" s="18">
        <f t="shared" si="0"/>
        <v>1.0434670004170999E-3</v>
      </c>
      <c r="G45" s="18">
        <f t="shared" si="1"/>
        <v>-0.42462265553586959</v>
      </c>
      <c r="I45" s="6" t="s">
        <v>89</v>
      </c>
      <c r="J45" s="20">
        <v>1.0434670004170999E-3</v>
      </c>
      <c r="L45" s="2" t="str">
        <f>_xlfn.XLOOKUP(I45,Sheet!$B$2:$B$900,Sheet!$A$2:$A$900)</f>
        <v>BA</v>
      </c>
      <c r="M45" s="17">
        <f t="shared" si="2"/>
        <v>1.0434670004170999E-3</v>
      </c>
      <c r="P45" s="7"/>
      <c r="R45" s="6" t="s">
        <v>88</v>
      </c>
      <c r="S45" s="20">
        <v>-0.42462265553586959</v>
      </c>
      <c r="V45" s="12"/>
    </row>
    <row r="46" spans="1:22">
      <c r="A46" s="1" t="s">
        <v>90</v>
      </c>
      <c r="B46">
        <v>0.25833486427567631</v>
      </c>
      <c r="C46">
        <v>8.2742624876733006E-2</v>
      </c>
      <c r="D46">
        <v>1.187404826022024</v>
      </c>
      <c r="E46">
        <v>-0.17559223939894331</v>
      </c>
      <c r="F46" s="18">
        <f t="shared" si="0"/>
        <v>-2.9009628722659998E-4</v>
      </c>
      <c r="G46" s="18">
        <f t="shared" si="1"/>
        <v>-0.59748280648398233</v>
      </c>
      <c r="I46" s="6" t="s">
        <v>91</v>
      </c>
      <c r="J46" s="20">
        <v>-2.9009628722659998E-4</v>
      </c>
      <c r="L46" s="2" t="str">
        <f>_xlfn.XLOOKUP(I46,Sheet!$B$2:$B$900,Sheet!$A$2:$A$900)</f>
        <v>BAC</v>
      </c>
      <c r="M46" s="17">
        <f t="shared" si="2"/>
        <v>-2.9009628722659998E-4</v>
      </c>
      <c r="P46" s="7"/>
      <c r="R46" s="6" t="s">
        <v>90</v>
      </c>
      <c r="S46" s="20">
        <v>-0.59748280648398233</v>
      </c>
      <c r="V46" s="12"/>
    </row>
    <row r="47" spans="1:22">
      <c r="A47" s="1" t="s">
        <v>92</v>
      </c>
      <c r="B47">
        <v>0.2199242407384856</v>
      </c>
      <c r="C47">
        <v>0.18314385845682901</v>
      </c>
      <c r="D47">
        <v>0.96800784888642644</v>
      </c>
      <c r="E47">
        <v>-3.6780382281656622E-2</v>
      </c>
      <c r="F47" s="18">
        <f t="shared" si="0"/>
        <v>-1.2954864727396001E-3</v>
      </c>
      <c r="G47" s="18">
        <f t="shared" si="1"/>
        <v>-3.7807193187613022</v>
      </c>
      <c r="I47" s="6" t="s">
        <v>93</v>
      </c>
      <c r="J47" s="20">
        <v>-1.2954864727396001E-3</v>
      </c>
      <c r="L47" s="2" t="str">
        <f>_xlfn.XLOOKUP(I47,Sheet!$B$2:$B$900,Sheet!$A$2:$A$900)</f>
        <v>BALL</v>
      </c>
      <c r="M47" s="17">
        <f t="shared" si="2"/>
        <v>-1.2954864727396001E-3</v>
      </c>
      <c r="P47" s="7"/>
      <c r="R47" s="6" t="s">
        <v>92</v>
      </c>
      <c r="S47" s="20">
        <v>-3.7807193187613022</v>
      </c>
      <c r="V47" s="12"/>
    </row>
    <row r="48" spans="1:22">
      <c r="A48" s="1" t="s">
        <v>94</v>
      </c>
      <c r="B48">
        <v>0.1662903716703702</v>
      </c>
      <c r="C48">
        <v>-0.19355194005434159</v>
      </c>
      <c r="D48">
        <v>0.66165747854584678</v>
      </c>
      <c r="E48">
        <v>-0.35984231172471182</v>
      </c>
      <c r="F48" s="18">
        <f t="shared" si="0"/>
        <v>-1.4530846161224999E-3</v>
      </c>
      <c r="G48" s="18">
        <f t="shared" si="1"/>
        <v>-1.8290329384354891</v>
      </c>
      <c r="I48" s="6" t="s">
        <v>95</v>
      </c>
      <c r="J48" s="20">
        <v>-1.4530846161224999E-3</v>
      </c>
      <c r="L48" s="2" t="str">
        <f>_xlfn.XLOOKUP(I48,Sheet!$B$2:$B$900,Sheet!$A$2:$A$900)</f>
        <v>BAX</v>
      </c>
      <c r="M48" s="17">
        <f t="shared" si="2"/>
        <v>-1.4530846161224999E-3</v>
      </c>
      <c r="P48" s="7"/>
      <c r="R48" s="6" t="s">
        <v>94</v>
      </c>
      <c r="S48" s="20">
        <v>-1.8290329384354891</v>
      </c>
      <c r="V48" s="12"/>
    </row>
    <row r="49" spans="1:22">
      <c r="A49" s="1" t="s">
        <v>96</v>
      </c>
      <c r="B49">
        <v>0.25587422256297621</v>
      </c>
      <c r="C49">
        <v>0.1293578441108687</v>
      </c>
      <c r="D49">
        <v>1.173349929124621</v>
      </c>
      <c r="E49">
        <v>-0.1265163784521075</v>
      </c>
      <c r="F49" s="18">
        <f t="shared" si="0"/>
        <v>-4.3577582462587649E-5</v>
      </c>
      <c r="G49" s="18">
        <f t="shared" si="1"/>
        <v>-1.250134486746568</v>
      </c>
      <c r="I49" s="6" t="s">
        <v>97</v>
      </c>
      <c r="J49" s="20">
        <v>-4.3577582462587649E-5</v>
      </c>
      <c r="L49" s="2" t="str">
        <f>_xlfn.XLOOKUP(I49,Sheet!$B$2:$B$900,Sheet!$A$2:$A$900)</f>
        <v>BBWI</v>
      </c>
      <c r="M49" s="17">
        <f t="shared" si="2"/>
        <v>-4.3577582462587649E-5</v>
      </c>
      <c r="P49" s="7"/>
      <c r="R49" s="6" t="s">
        <v>96</v>
      </c>
      <c r="S49" s="20">
        <v>-1.250134486746568</v>
      </c>
      <c r="V49" s="12"/>
    </row>
    <row r="50" spans="1:22">
      <c r="A50" s="1" t="s">
        <v>98</v>
      </c>
      <c r="B50">
        <v>0.239547621562166</v>
      </c>
      <c r="C50">
        <v>5.9381075887887547E-2</v>
      </c>
      <c r="D50">
        <v>1.080094298868878</v>
      </c>
      <c r="E50">
        <v>-0.18016654567427839</v>
      </c>
      <c r="F50" s="18">
        <f t="shared" si="0"/>
        <v>5.5568806515970005E-4</v>
      </c>
      <c r="G50" s="18">
        <f t="shared" si="1"/>
        <v>-0.62959959993386616</v>
      </c>
      <c r="I50" s="6" t="s">
        <v>99</v>
      </c>
      <c r="J50" s="20">
        <v>5.5568806515970005E-4</v>
      </c>
      <c r="L50" s="2" t="str">
        <f>_xlfn.XLOOKUP(I50,Sheet!$B$2:$B$900,Sheet!$A$2:$A$900)</f>
        <v>BBY</v>
      </c>
      <c r="M50" s="17">
        <f t="shared" si="2"/>
        <v>5.5568806515970005E-4</v>
      </c>
      <c r="P50" s="7"/>
      <c r="R50" s="6" t="s">
        <v>98</v>
      </c>
      <c r="S50" s="20">
        <v>-0.62959959993386616</v>
      </c>
      <c r="V50" s="12"/>
    </row>
    <row r="51" spans="1:22">
      <c r="A51" s="1" t="s">
        <v>100</v>
      </c>
      <c r="B51">
        <v>0.14385085761947111</v>
      </c>
      <c r="C51">
        <v>-8.3890403734224739E-3</v>
      </c>
      <c r="D51">
        <v>0.53348560582443105</v>
      </c>
      <c r="E51">
        <v>-0.15223989799289361</v>
      </c>
      <c r="F51" s="18">
        <f t="shared" si="0"/>
        <v>6.6408972843159996E-4</v>
      </c>
      <c r="G51" s="18">
        <f t="shared" si="1"/>
        <v>-0.16689745227258951</v>
      </c>
      <c r="I51" s="6" t="s">
        <v>101</v>
      </c>
      <c r="J51" s="20">
        <v>6.6408972843159996E-4</v>
      </c>
      <c r="L51" s="2" t="str">
        <f>_xlfn.XLOOKUP(I51,Sheet!$B$2:$B$900,Sheet!$A$2:$A$900)</f>
        <v>BDX</v>
      </c>
      <c r="M51" s="17">
        <f t="shared" si="2"/>
        <v>6.6408972843159996E-4</v>
      </c>
      <c r="P51" s="7"/>
      <c r="R51" s="6" t="s">
        <v>100</v>
      </c>
      <c r="S51" s="20">
        <v>-0.16689745227258951</v>
      </c>
      <c r="V51" s="12"/>
    </row>
    <row r="52" spans="1:22">
      <c r="A52" s="1" t="s">
        <v>102</v>
      </c>
      <c r="B52">
        <v>0.29453321959648932</v>
      </c>
      <c r="C52">
        <v>0.1949964027706729</v>
      </c>
      <c r="D52">
        <v>1.394165586543838</v>
      </c>
      <c r="E52">
        <v>-9.9536816825816388E-2</v>
      </c>
      <c r="F52" s="18">
        <f t="shared" si="0"/>
        <v>5.1771385951489995E-4</v>
      </c>
      <c r="G52" s="18">
        <f t="shared" si="1"/>
        <v>-0.3120634242876813</v>
      </c>
      <c r="I52" s="6" t="s">
        <v>103</v>
      </c>
      <c r="J52" s="20">
        <v>5.1771385951489995E-4</v>
      </c>
      <c r="L52" s="2" t="str">
        <f>_xlfn.XLOOKUP(I52,Sheet!$B$2:$B$900,Sheet!$A$2:$A$900)</f>
        <v>BEN</v>
      </c>
      <c r="M52" s="17">
        <f t="shared" si="2"/>
        <v>5.1771385951489995E-4</v>
      </c>
      <c r="P52" s="7"/>
      <c r="R52" s="6" t="s">
        <v>102</v>
      </c>
      <c r="S52" s="20">
        <v>-0.3120634242876813</v>
      </c>
      <c r="V52" s="12"/>
    </row>
    <row r="53" spans="1:22">
      <c r="A53" s="1" t="s">
        <v>104</v>
      </c>
      <c r="B53">
        <v>0.18797352295623879</v>
      </c>
      <c r="C53">
        <v>7.7725505505326198E-2</v>
      </c>
      <c r="D53">
        <v>0.78550909585394135</v>
      </c>
      <c r="E53">
        <v>-0.1102480174509126</v>
      </c>
      <c r="F53" s="18">
        <f t="shared" si="0"/>
        <v>9.2735290869539995E-4</v>
      </c>
      <c r="G53" s="18">
        <f t="shared" si="1"/>
        <v>-0.18889773007327659</v>
      </c>
      <c r="I53" s="6" t="s">
        <v>105</v>
      </c>
      <c r="J53" s="20">
        <v>9.2735290869539995E-4</v>
      </c>
      <c r="L53" s="2" t="str">
        <f>_xlfn.XLOOKUP(I53,Sheet!$B$2:$B$900,Sheet!$A$2:$A$900)</f>
        <v>BG</v>
      </c>
      <c r="M53" s="17">
        <f t="shared" si="2"/>
        <v>9.2735290869539995E-4</v>
      </c>
      <c r="P53" s="7"/>
      <c r="R53" s="6" t="s">
        <v>104</v>
      </c>
      <c r="S53" s="20">
        <v>-0.18889773007327659</v>
      </c>
      <c r="V53" s="12"/>
    </row>
    <row r="54" spans="1:22">
      <c r="A54" s="1" t="s">
        <v>106</v>
      </c>
      <c r="B54">
        <v>0.18813190892943149</v>
      </c>
      <c r="C54">
        <v>-4.4042747075595079E-2</v>
      </c>
      <c r="D54">
        <v>0.78641377795850298</v>
      </c>
      <c r="E54">
        <v>-0.2321746560050266</v>
      </c>
      <c r="F54" s="18">
        <f t="shared" si="0"/>
        <v>1.6548634828300001E-3</v>
      </c>
      <c r="G54" s="18">
        <f t="shared" si="1"/>
        <v>0.28207269405461388</v>
      </c>
      <c r="I54" s="6" t="s">
        <v>107</v>
      </c>
      <c r="J54" s="20">
        <v>1.6548634828300001E-3</v>
      </c>
      <c r="L54" s="2" t="str">
        <f>_xlfn.XLOOKUP(I54,Sheet!$B$2:$B$900,Sheet!$A$2:$A$900)</f>
        <v>BIIB</v>
      </c>
      <c r="M54" s="17">
        <f t="shared" si="2"/>
        <v>1.6548634828300001E-3</v>
      </c>
      <c r="P54" s="7"/>
      <c r="R54" s="6" t="s">
        <v>106</v>
      </c>
      <c r="S54" s="20">
        <v>0.28207269405461388</v>
      </c>
      <c r="V54" s="12"/>
    </row>
    <row r="55" spans="1:22">
      <c r="A55" s="1" t="s">
        <v>108</v>
      </c>
      <c r="B55">
        <v>0.1983245200304152</v>
      </c>
      <c r="C55">
        <v>-0.20124751028379051</v>
      </c>
      <c r="D55">
        <v>0.84463277725460506</v>
      </c>
      <c r="E55">
        <v>-0.39957203031420568</v>
      </c>
      <c r="F55" s="18">
        <f t="shared" si="0"/>
        <v>-1.0540398463001999E-3</v>
      </c>
      <c r="G55" s="18">
        <f t="shared" si="1"/>
        <v>-1.365298664622645</v>
      </c>
      <c r="I55" s="6" t="s">
        <v>109</v>
      </c>
      <c r="J55" s="20">
        <v>-1.0540398463001999E-3</v>
      </c>
      <c r="L55" s="2" t="str">
        <f>_xlfn.XLOOKUP(I55,Sheet!$B$2:$B$900,Sheet!$A$2:$A$900)</f>
        <v>BIO</v>
      </c>
      <c r="M55" s="17">
        <f t="shared" si="2"/>
        <v>-1.0540398463001999E-3</v>
      </c>
      <c r="P55" s="7"/>
      <c r="R55" s="6" t="s">
        <v>108</v>
      </c>
      <c r="S55" s="20">
        <v>-1.365298664622645</v>
      </c>
      <c r="V55" s="12"/>
    </row>
    <row r="56" spans="1:22">
      <c r="A56" s="1" t="s">
        <v>110</v>
      </c>
      <c r="B56">
        <v>0.2316805243069677</v>
      </c>
      <c r="C56">
        <v>0.19892929716102459</v>
      </c>
      <c r="D56">
        <v>1.035158361941142</v>
      </c>
      <c r="E56">
        <v>-3.275122714594314E-2</v>
      </c>
      <c r="F56" s="18">
        <f t="shared" si="0"/>
        <v>4.8915415899160992E-5</v>
      </c>
      <c r="G56" s="18">
        <f t="shared" si="1"/>
        <v>-0.56880951577374983</v>
      </c>
      <c r="I56" s="6" t="s">
        <v>111</v>
      </c>
      <c r="J56" s="20">
        <v>4.8915415899160992E-5</v>
      </c>
      <c r="L56" s="2" t="str">
        <f>_xlfn.XLOOKUP(I56,Sheet!$B$2:$B$900,Sheet!$A$2:$A$900)</f>
        <v>BK</v>
      </c>
      <c r="M56" s="17">
        <f t="shared" si="2"/>
        <v>4.8915415899160992E-5</v>
      </c>
      <c r="P56" s="7"/>
      <c r="R56" s="6" t="s">
        <v>110</v>
      </c>
      <c r="S56" s="20">
        <v>-0.56880951577374983</v>
      </c>
      <c r="V56" s="12"/>
    </row>
    <row r="57" spans="1:22">
      <c r="A57" s="1" t="s">
        <v>112</v>
      </c>
      <c r="B57">
        <v>0.2271660450836395</v>
      </c>
      <c r="C57">
        <v>0.59648397482021698</v>
      </c>
      <c r="D57">
        <v>1.009372186041636</v>
      </c>
      <c r="E57">
        <v>0.36931792973657751</v>
      </c>
      <c r="F57" s="18">
        <f t="shared" si="0"/>
        <v>4.9455422076660001E-4</v>
      </c>
      <c r="G57" s="18">
        <f t="shared" si="1"/>
        <v>-1.159181854937632</v>
      </c>
      <c r="I57" s="6" t="s">
        <v>113</v>
      </c>
      <c r="J57" s="20">
        <v>4.9455422076660001E-4</v>
      </c>
      <c r="L57" s="2" t="str">
        <f>_xlfn.XLOOKUP(I57,Sheet!$B$2:$B$900,Sheet!$A$2:$A$900)</f>
        <v>BKNG</v>
      </c>
      <c r="M57" s="17">
        <f t="shared" si="2"/>
        <v>4.9455422076660001E-4</v>
      </c>
      <c r="P57" s="7"/>
      <c r="R57" s="6" t="s">
        <v>112</v>
      </c>
      <c r="S57" s="20">
        <v>-1.159181854937632</v>
      </c>
      <c r="V57" s="12"/>
    </row>
    <row r="58" spans="1:22">
      <c r="A58" s="1" t="s">
        <v>114</v>
      </c>
      <c r="B58">
        <v>0.19895058111257391</v>
      </c>
      <c r="C58">
        <v>0.20718391437565251</v>
      </c>
      <c r="D58">
        <v>0.84820876473616391</v>
      </c>
      <c r="E58">
        <v>8.2333332630786515E-3</v>
      </c>
      <c r="F58" s="18">
        <f t="shared" si="0"/>
        <v>1.6595040769629E-3</v>
      </c>
      <c r="G58" s="18">
        <f t="shared" si="1"/>
        <v>-0.26285123483935169</v>
      </c>
      <c r="I58" s="6" t="s">
        <v>115</v>
      </c>
      <c r="J58" s="20">
        <v>1.6595040769629E-3</v>
      </c>
      <c r="L58" s="2" t="str">
        <f>_xlfn.XLOOKUP(I58,Sheet!$B$2:$B$900,Sheet!$A$2:$A$900)</f>
        <v>BKR</v>
      </c>
      <c r="M58" s="17">
        <f t="shared" si="2"/>
        <v>1.6595040769629E-3</v>
      </c>
      <c r="P58" s="7"/>
      <c r="R58" s="6" t="s">
        <v>114</v>
      </c>
      <c r="S58" s="20">
        <v>-0.26285123483935169</v>
      </c>
      <c r="V58" s="12"/>
    </row>
    <row r="59" spans="1:22">
      <c r="A59" s="1" t="s">
        <v>116</v>
      </c>
      <c r="B59">
        <v>0.33626475319565419</v>
      </c>
      <c r="C59">
        <v>1.0328103880830941</v>
      </c>
      <c r="D59">
        <v>1.632531212502095</v>
      </c>
      <c r="E59">
        <v>0.69654563488743948</v>
      </c>
      <c r="F59" s="18">
        <f t="shared" si="0"/>
        <v>7.4212187316450001E-4</v>
      </c>
      <c r="G59" s="18">
        <f t="shared" si="1"/>
        <v>-0.28885183393425917</v>
      </c>
      <c r="I59" s="6" t="s">
        <v>117</v>
      </c>
      <c r="J59" s="20">
        <v>7.4212187316450001E-4</v>
      </c>
      <c r="L59" s="2" t="str">
        <f>_xlfn.XLOOKUP(I59,Sheet!$B$2:$B$900,Sheet!$A$2:$A$900)</f>
        <v>BLDR</v>
      </c>
      <c r="M59" s="17">
        <f t="shared" si="2"/>
        <v>7.4212187316450001E-4</v>
      </c>
      <c r="P59" s="7"/>
      <c r="R59" s="6" t="s">
        <v>116</v>
      </c>
      <c r="S59" s="20">
        <v>-0.28885183393425917</v>
      </c>
      <c r="V59" s="12"/>
    </row>
    <row r="60" spans="1:22">
      <c r="A60" s="1" t="s">
        <v>118</v>
      </c>
      <c r="B60">
        <v>0.26806769968661531</v>
      </c>
      <c r="C60">
        <v>0.1884371804500076</v>
      </c>
      <c r="D60">
        <v>1.2429976404956229</v>
      </c>
      <c r="E60">
        <v>-7.9630519236607689E-2</v>
      </c>
      <c r="F60" s="18">
        <f t="shared" si="0"/>
        <v>3.894366712062E-4</v>
      </c>
      <c r="G60" s="18">
        <f t="shared" si="1"/>
        <v>-0.3640368707110152</v>
      </c>
      <c r="I60" s="6" t="s">
        <v>119</v>
      </c>
      <c r="J60" s="20">
        <v>3.894366712062E-4</v>
      </c>
      <c r="L60" s="2" t="str">
        <f>_xlfn.XLOOKUP(I60,Sheet!$B$2:$B$900,Sheet!$A$2:$A$900)</f>
        <v>BLK</v>
      </c>
      <c r="M60" s="17">
        <f t="shared" si="2"/>
        <v>3.894366712062E-4</v>
      </c>
      <c r="P60" s="7"/>
      <c r="R60" s="6" t="s">
        <v>118</v>
      </c>
      <c r="S60" s="20">
        <v>-0.3640368707110152</v>
      </c>
      <c r="V60" s="12"/>
    </row>
    <row r="61" spans="1:22">
      <c r="A61" s="1" t="s">
        <v>120</v>
      </c>
      <c r="B61">
        <v>0.12574023505157161</v>
      </c>
      <c r="C61">
        <v>-0.28428872906669311</v>
      </c>
      <c r="D61">
        <v>0.43003985359409658</v>
      </c>
      <c r="E61">
        <v>-0.41002896411826473</v>
      </c>
      <c r="F61" s="18">
        <f t="shared" si="0"/>
        <v>9.6529408182929996E-4</v>
      </c>
      <c r="G61" s="18">
        <f t="shared" si="1"/>
        <v>8.5022754423825106E-2</v>
      </c>
      <c r="I61" s="6" t="s">
        <v>121</v>
      </c>
      <c r="J61" s="20">
        <v>9.6529408182929996E-4</v>
      </c>
      <c r="L61" s="2" t="str">
        <f>_xlfn.XLOOKUP(I61,Sheet!$B$2:$B$900,Sheet!$A$2:$A$900)</f>
        <v>BMY</v>
      </c>
      <c r="M61" s="17">
        <f t="shared" si="2"/>
        <v>9.6529408182929996E-4</v>
      </c>
      <c r="P61" s="7"/>
      <c r="R61" s="6" t="s">
        <v>120</v>
      </c>
      <c r="S61" s="20">
        <v>8.5022754423825106E-2</v>
      </c>
      <c r="V61" s="12"/>
    </row>
    <row r="62" spans="1:22">
      <c r="A62" s="1" t="s">
        <v>122</v>
      </c>
      <c r="B62">
        <v>0.18948438807824089</v>
      </c>
      <c r="C62">
        <v>0.46546379143765299</v>
      </c>
      <c r="D62">
        <v>0.79413898024792706</v>
      </c>
      <c r="E62">
        <v>0.27597940335941212</v>
      </c>
      <c r="F62" s="18">
        <f t="shared" si="0"/>
        <v>-2.1248656488270001E-4</v>
      </c>
      <c r="G62" s="18">
        <f t="shared" si="1"/>
        <v>-9.5550872264242706E-2</v>
      </c>
      <c r="I62" s="6" t="s">
        <v>123</v>
      </c>
      <c r="J62" s="20">
        <v>-2.1248656488270001E-4</v>
      </c>
      <c r="L62" s="2" t="str">
        <f>_xlfn.XLOOKUP(I62,Sheet!$B$2:$B$900,Sheet!$A$2:$A$900)</f>
        <v>BR</v>
      </c>
      <c r="M62" s="17">
        <f t="shared" si="2"/>
        <v>-2.1248656488270001E-4</v>
      </c>
      <c r="P62" s="7"/>
      <c r="R62" s="6" t="s">
        <v>122</v>
      </c>
      <c r="S62" s="20">
        <v>-9.5550872264242706E-2</v>
      </c>
      <c r="V62" s="12"/>
    </row>
    <row r="63" spans="1:22">
      <c r="A63" s="1" t="s">
        <v>124</v>
      </c>
      <c r="B63">
        <v>0.18536387575454499</v>
      </c>
      <c r="C63">
        <v>0.24952896888024931</v>
      </c>
      <c r="D63">
        <v>0.77060309707764862</v>
      </c>
      <c r="E63">
        <v>6.4165093125704259E-2</v>
      </c>
      <c r="F63" s="18">
        <f t="shared" si="0"/>
        <v>2.0431030339439999E-4</v>
      </c>
      <c r="G63" s="18">
        <f t="shared" si="1"/>
        <v>-0.24786244725677339</v>
      </c>
      <c r="I63" s="6" t="s">
        <v>125</v>
      </c>
      <c r="J63" s="20">
        <v>2.0431030339439999E-4</v>
      </c>
      <c r="L63" s="2" t="str">
        <f>_xlfn.XLOOKUP(I63,Sheet!$B$2:$B$900,Sheet!$A$2:$A$900)</f>
        <v>BRO</v>
      </c>
      <c r="M63" s="17">
        <f t="shared" si="2"/>
        <v>2.0431030339439999E-4</v>
      </c>
      <c r="P63" s="7"/>
      <c r="R63" s="6" t="s">
        <v>124</v>
      </c>
      <c r="S63" s="20">
        <v>-0.24786244725677339</v>
      </c>
      <c r="V63" s="12"/>
    </row>
    <row r="64" spans="1:22">
      <c r="A64" s="1" t="s">
        <v>126</v>
      </c>
      <c r="B64">
        <v>0.14473272279907221</v>
      </c>
      <c r="C64">
        <v>0.2425705691805331</v>
      </c>
      <c r="D64">
        <v>0.5385227163118016</v>
      </c>
      <c r="E64">
        <v>9.7837846381460897E-2</v>
      </c>
      <c r="F64" s="18">
        <f t="shared" si="0"/>
        <v>1.0063865181912E-3</v>
      </c>
      <c r="G64" s="18">
        <f t="shared" si="1"/>
        <v>-5.2869412106754297E-2</v>
      </c>
      <c r="I64" s="6" t="s">
        <v>127</v>
      </c>
      <c r="J64" s="20">
        <v>1.0063865181912E-3</v>
      </c>
      <c r="L64" s="2" t="str">
        <f>_xlfn.XLOOKUP(I64,Sheet!$B$2:$B$900,Sheet!$A$2:$A$900)</f>
        <v>BSX</v>
      </c>
      <c r="M64" s="17">
        <f t="shared" si="2"/>
        <v>1.0063865181912E-3</v>
      </c>
      <c r="P64" s="7"/>
      <c r="R64" s="6" t="s">
        <v>126</v>
      </c>
      <c r="S64" s="20">
        <v>-5.2869412106754297E-2</v>
      </c>
      <c r="V64" s="12"/>
    </row>
    <row r="65" spans="1:22">
      <c r="A65" s="1" t="s">
        <v>128</v>
      </c>
      <c r="B65">
        <v>0.2174321283163452</v>
      </c>
      <c r="C65">
        <v>7.6607700295042158E-2</v>
      </c>
      <c r="D65">
        <v>0.95377319498734858</v>
      </c>
      <c r="E65">
        <v>-0.14082442802130299</v>
      </c>
      <c r="F65" s="18">
        <f t="shared" si="0"/>
        <v>7.5399555777339998E-4</v>
      </c>
      <c r="G65" s="18">
        <f t="shared" si="1"/>
        <v>-0.16657780399903949</v>
      </c>
      <c r="I65" s="6" t="s">
        <v>129</v>
      </c>
      <c r="J65" s="20">
        <v>7.5399555777339998E-4</v>
      </c>
      <c r="L65" s="2" t="str">
        <f>_xlfn.XLOOKUP(I65,Sheet!$B$2:$B$900,Sheet!$A$2:$A$900)</f>
        <v>BWA</v>
      </c>
      <c r="M65" s="17">
        <f t="shared" si="2"/>
        <v>7.5399555777339998E-4</v>
      </c>
      <c r="P65" s="7"/>
      <c r="R65" s="6" t="s">
        <v>128</v>
      </c>
      <c r="S65" s="20">
        <v>-0.16657780399903949</v>
      </c>
      <c r="V65" s="12"/>
    </row>
    <row r="66" spans="1:22">
      <c r="A66" s="1" t="s">
        <v>130</v>
      </c>
      <c r="B66">
        <v>0.36775159209105068</v>
      </c>
      <c r="C66">
        <v>0.66331445115174048</v>
      </c>
      <c r="D66">
        <v>1.8123803437331161</v>
      </c>
      <c r="E66">
        <v>0.29556285906068969</v>
      </c>
      <c r="F66" s="18">
        <f t="shared" ref="F66:F129" si="3">_xlfn.XLOOKUP(A66,$L$2:$L$900,$M$2:$M$900)</f>
        <v>4.4604366618678729E-5</v>
      </c>
      <c r="G66" s="18">
        <f t="shared" ref="G66:G129" si="4">_xlfn.XLOOKUP(A66,$R$2:$R$900,$S$2:$S$900)</f>
        <v>-0.7972082463506549</v>
      </c>
      <c r="I66" s="6" t="s">
        <v>131</v>
      </c>
      <c r="J66" s="20">
        <v>4.4604366618678729E-5</v>
      </c>
      <c r="L66" s="2" t="str">
        <f>_xlfn.XLOOKUP(I66,Sheet!$B$2:$B$900,Sheet!$A$2:$A$900)</f>
        <v>BX</v>
      </c>
      <c r="M66" s="17">
        <f t="shared" ref="M66:M129" si="5">J66</f>
        <v>4.4604366618678729E-5</v>
      </c>
      <c r="P66" s="7"/>
      <c r="R66" s="6" t="s">
        <v>130</v>
      </c>
      <c r="S66" s="20">
        <v>-0.7972082463506549</v>
      </c>
      <c r="V66" s="12"/>
    </row>
    <row r="67" spans="1:22">
      <c r="A67" s="1" t="s">
        <v>132</v>
      </c>
      <c r="B67">
        <v>0.34315364336535931</v>
      </c>
      <c r="C67">
        <v>0.19490931637946921</v>
      </c>
      <c r="D67">
        <v>1.67187974527426</v>
      </c>
      <c r="E67">
        <v>-0.1482443269858901</v>
      </c>
      <c r="F67" s="18">
        <f t="shared" si="3"/>
        <v>-1.2889614984915E-3</v>
      </c>
      <c r="G67" s="18">
        <f t="shared" si="4"/>
        <v>-4.0639912327806904</v>
      </c>
      <c r="I67" s="6" t="s">
        <v>133</v>
      </c>
      <c r="J67" s="20">
        <v>-1.2889614984915E-3</v>
      </c>
      <c r="L67" s="2" t="str">
        <f>_xlfn.XLOOKUP(I67,Sheet!$B$2:$B$900,Sheet!$A$2:$A$900)</f>
        <v>BXP</v>
      </c>
      <c r="M67" s="17">
        <f t="shared" si="5"/>
        <v>-1.2889614984915E-3</v>
      </c>
      <c r="P67" s="7"/>
      <c r="R67" s="6" t="s">
        <v>132</v>
      </c>
      <c r="S67" s="20">
        <v>-4.0639912327806904</v>
      </c>
      <c r="V67" s="12"/>
    </row>
    <row r="68" spans="1:22">
      <c r="A68" s="1" t="s">
        <v>134</v>
      </c>
      <c r="B68">
        <v>0.24515610199860319</v>
      </c>
      <c r="C68">
        <v>0.20598561846471</v>
      </c>
      <c r="D68">
        <v>1.1121292814014341</v>
      </c>
      <c r="E68">
        <v>-3.9170483533893269E-2</v>
      </c>
      <c r="F68" s="18">
        <f t="shared" si="3"/>
        <v>-2.145475023786E-4</v>
      </c>
      <c r="G68" s="18">
        <f t="shared" si="4"/>
        <v>-0.5860562280587156</v>
      </c>
      <c r="I68" s="6" t="s">
        <v>135</v>
      </c>
      <c r="J68" s="20">
        <v>-2.145475023786E-4</v>
      </c>
      <c r="L68" s="2" t="str">
        <f>_xlfn.XLOOKUP(I68,Sheet!$B$2:$B$900,Sheet!$A$2:$A$900)</f>
        <v>C</v>
      </c>
      <c r="M68" s="17">
        <f t="shared" si="5"/>
        <v>-2.145475023786E-4</v>
      </c>
      <c r="P68" s="7"/>
      <c r="R68" s="6" t="s">
        <v>134</v>
      </c>
      <c r="S68" s="20">
        <v>-0.5860562280587156</v>
      </c>
      <c r="V68" s="12"/>
    </row>
    <row r="69" spans="1:22">
      <c r="A69" s="1" t="s">
        <v>136</v>
      </c>
      <c r="B69">
        <v>9.9940732035361635E-2</v>
      </c>
      <c r="C69">
        <v>-0.24177790118286069</v>
      </c>
      <c r="D69">
        <v>0.28267611793704228</v>
      </c>
      <c r="E69">
        <v>-0.34171863321822232</v>
      </c>
      <c r="F69" s="18">
        <f t="shared" si="3"/>
        <v>9.9991341180889998E-4</v>
      </c>
      <c r="G69" s="18">
        <f t="shared" si="4"/>
        <v>5.1595490832635399E-2</v>
      </c>
      <c r="I69" s="6" t="s">
        <v>137</v>
      </c>
      <c r="J69" s="20">
        <v>9.9991341180889998E-4</v>
      </c>
      <c r="L69" s="2" t="str">
        <f>_xlfn.XLOOKUP(I69,Sheet!$B$2:$B$900,Sheet!$A$2:$A$900)</f>
        <v>CAG</v>
      </c>
      <c r="M69" s="17">
        <f t="shared" si="5"/>
        <v>9.9991341180889998E-4</v>
      </c>
      <c r="P69" s="7"/>
      <c r="R69" s="6" t="s">
        <v>136</v>
      </c>
      <c r="S69" s="20">
        <v>5.1595490832635399E-2</v>
      </c>
      <c r="V69" s="12"/>
    </row>
    <row r="70" spans="1:22">
      <c r="A70" s="1" t="s">
        <v>138</v>
      </c>
      <c r="B70">
        <v>0.13706745998003311</v>
      </c>
      <c r="C70">
        <v>0.31573798547429138</v>
      </c>
      <c r="D70">
        <v>0.49473963401378201</v>
      </c>
      <c r="E70">
        <v>0.1786705254942583</v>
      </c>
      <c r="F70" s="18">
        <f t="shared" si="3"/>
        <v>2.1779862003727E-3</v>
      </c>
      <c r="G70" s="18">
        <f t="shared" si="4"/>
        <v>0.31891882468560379</v>
      </c>
      <c r="I70" s="6" t="s">
        <v>139</v>
      </c>
      <c r="J70" s="20">
        <v>2.1779862003727E-3</v>
      </c>
      <c r="L70" s="2" t="str">
        <f>_xlfn.XLOOKUP(I70,Sheet!$B$2:$B$900,Sheet!$A$2:$A$900)</f>
        <v>CAH</v>
      </c>
      <c r="M70" s="17">
        <f t="shared" si="5"/>
        <v>2.1779862003727E-3</v>
      </c>
      <c r="P70" s="7"/>
      <c r="R70" s="6" t="s">
        <v>138</v>
      </c>
      <c r="S70" s="20">
        <v>0.31891882468560379</v>
      </c>
      <c r="V70" s="12"/>
    </row>
    <row r="71" spans="1:22">
      <c r="A71" s="1" t="s">
        <v>140</v>
      </c>
      <c r="B71">
        <v>0.2435320153476041</v>
      </c>
      <c r="C71">
        <v>0.27101961292275251</v>
      </c>
      <c r="D71">
        <v>1.1028526889115859</v>
      </c>
      <c r="E71">
        <v>2.7487597575148352E-2</v>
      </c>
      <c r="F71" s="18">
        <f t="shared" si="3"/>
        <v>1.4878029532989999E-3</v>
      </c>
      <c r="G71" s="18">
        <f t="shared" si="4"/>
        <v>-1.52484891070603E-2</v>
      </c>
      <c r="I71" s="6" t="s">
        <v>141</v>
      </c>
      <c r="J71" s="20">
        <v>1.4878029532989999E-3</v>
      </c>
      <c r="L71" s="2" t="str">
        <f>_xlfn.XLOOKUP(I71,Sheet!$B$2:$B$900,Sheet!$A$2:$A$900)</f>
        <v>CAT</v>
      </c>
      <c r="M71" s="17">
        <f t="shared" si="5"/>
        <v>1.4878029532989999E-3</v>
      </c>
      <c r="P71" s="7"/>
      <c r="R71" s="6" t="s">
        <v>140</v>
      </c>
      <c r="S71" s="20">
        <v>-1.52484891070603E-2</v>
      </c>
      <c r="V71" s="12"/>
    </row>
    <row r="72" spans="1:22">
      <c r="A72" s="1" t="s">
        <v>142</v>
      </c>
      <c r="B72">
        <v>0.1302967970916484</v>
      </c>
      <c r="C72">
        <v>6.1569718143594687E-2</v>
      </c>
      <c r="D72">
        <v>0.45606640160771339</v>
      </c>
      <c r="E72">
        <v>-6.8727078948053688E-2</v>
      </c>
      <c r="F72" s="18">
        <f t="shared" si="3"/>
        <v>1.1736808340442001E-3</v>
      </c>
      <c r="G72" s="18">
        <f t="shared" si="4"/>
        <v>-2.27320658374594E-2</v>
      </c>
      <c r="I72" s="6" t="s">
        <v>143</v>
      </c>
      <c r="J72" s="20">
        <v>1.1736808340442001E-3</v>
      </c>
      <c r="L72" s="2" t="str">
        <f>_xlfn.XLOOKUP(I72,Sheet!$B$2:$B$900,Sheet!$A$2:$A$900)</f>
        <v>CB</v>
      </c>
      <c r="M72" s="17">
        <f t="shared" si="5"/>
        <v>1.1736808340442001E-3</v>
      </c>
      <c r="P72" s="7"/>
      <c r="R72" s="6" t="s">
        <v>142</v>
      </c>
      <c r="S72" s="20">
        <v>-2.27320658374594E-2</v>
      </c>
      <c r="V72" s="12"/>
    </row>
    <row r="73" spans="1:22">
      <c r="A73" s="1" t="s">
        <v>144</v>
      </c>
      <c r="B73">
        <v>0.29113895917035459</v>
      </c>
      <c r="C73">
        <v>0.23009123965053541</v>
      </c>
      <c r="D73">
        <v>1.374777969043073</v>
      </c>
      <c r="E73">
        <v>-6.1047719519819237E-2</v>
      </c>
      <c r="F73" s="18">
        <f t="shared" si="3"/>
        <v>-2.5379723335180001E-4</v>
      </c>
      <c r="G73" s="18">
        <f t="shared" si="4"/>
        <v>-0.62840093528411534</v>
      </c>
      <c r="I73" s="6" t="s">
        <v>145</v>
      </c>
      <c r="J73" s="20">
        <v>-2.5379723335180001E-4</v>
      </c>
      <c r="L73" s="2" t="str">
        <f>_xlfn.XLOOKUP(I73,Sheet!$B$2:$B$900,Sheet!$A$2:$A$900)</f>
        <v>CBRE</v>
      </c>
      <c r="M73" s="17">
        <f t="shared" si="5"/>
        <v>-2.5379723335180001E-4</v>
      </c>
      <c r="P73" s="7"/>
      <c r="R73" s="6" t="s">
        <v>144</v>
      </c>
      <c r="S73" s="20">
        <v>-0.62840093528411534</v>
      </c>
      <c r="V73" s="12"/>
    </row>
    <row r="74" spans="1:22">
      <c r="A74" s="1" t="s">
        <v>146</v>
      </c>
      <c r="B74">
        <v>0.23199264510338161</v>
      </c>
      <c r="C74">
        <v>-7.0385919549761033E-2</v>
      </c>
      <c r="D74">
        <v>1.0369411593270801</v>
      </c>
      <c r="E74">
        <v>-0.30237856465314272</v>
      </c>
      <c r="F74" s="18">
        <f t="shared" si="3"/>
        <v>-7.9383454879900005E-4</v>
      </c>
      <c r="G74" s="18">
        <f t="shared" si="4"/>
        <v>-0.54111513527807276</v>
      </c>
      <c r="I74" s="6" t="s">
        <v>147</v>
      </c>
      <c r="J74" s="20">
        <v>-7.9383454879900005E-4</v>
      </c>
      <c r="L74" s="2" t="str">
        <f>_xlfn.XLOOKUP(I74,Sheet!$B$2:$B$900,Sheet!$A$2:$A$900)</f>
        <v>CCI</v>
      </c>
      <c r="M74" s="17">
        <f t="shared" si="5"/>
        <v>-7.9383454879900005E-4</v>
      </c>
      <c r="P74" s="7"/>
      <c r="R74" s="6" t="s">
        <v>146</v>
      </c>
      <c r="S74" s="20">
        <v>-0.54111513527807276</v>
      </c>
      <c r="V74" s="12"/>
    </row>
    <row r="75" spans="1:22">
      <c r="A75" s="1" t="s">
        <v>148</v>
      </c>
      <c r="B75">
        <v>0.43539438587450058</v>
      </c>
      <c r="C75">
        <v>0.95527360622667079</v>
      </c>
      <c r="D75">
        <v>2.198748049186432</v>
      </c>
      <c r="E75">
        <v>0.51987922035217016</v>
      </c>
      <c r="F75" s="18">
        <f t="shared" si="3"/>
        <v>-1.0697806697424E-3</v>
      </c>
      <c r="G75" s="18">
        <f t="shared" si="4"/>
        <v>-1.7245401023814459</v>
      </c>
      <c r="I75" s="6" t="s">
        <v>149</v>
      </c>
      <c r="J75" s="20">
        <v>-1.0697806697424E-3</v>
      </c>
      <c r="L75" s="2" t="str">
        <f>_xlfn.XLOOKUP(I75,Sheet!$B$2:$B$900,Sheet!$A$2:$A$900)</f>
        <v>CCL</v>
      </c>
      <c r="M75" s="17">
        <f t="shared" si="5"/>
        <v>-1.0697806697424E-3</v>
      </c>
      <c r="P75" s="7"/>
      <c r="R75" s="6" t="s">
        <v>148</v>
      </c>
      <c r="S75" s="20">
        <v>-1.7245401023814459</v>
      </c>
      <c r="V75" s="12"/>
    </row>
    <row r="76" spans="1:22">
      <c r="A76" s="1" t="s">
        <v>150</v>
      </c>
      <c r="B76">
        <v>0.27231549850682879</v>
      </c>
      <c r="C76">
        <v>0.56538411321184179</v>
      </c>
      <c r="D76">
        <v>1.267260569206808</v>
      </c>
      <c r="E76">
        <v>0.293068614705013</v>
      </c>
      <c r="F76" s="18">
        <f t="shared" si="3"/>
        <v>8.7054751950390002E-4</v>
      </c>
      <c r="G76" s="18">
        <f t="shared" si="4"/>
        <v>5.3396829114453197E-2</v>
      </c>
      <c r="I76" s="6" t="s">
        <v>151</v>
      </c>
      <c r="J76" s="20">
        <v>8.7054751950390002E-4</v>
      </c>
      <c r="L76" s="2" t="str">
        <f>_xlfn.XLOOKUP(I76,Sheet!$B$2:$B$900,Sheet!$A$2:$A$900)</f>
        <v>CDNS</v>
      </c>
      <c r="M76" s="17">
        <f t="shared" si="5"/>
        <v>8.7054751950390002E-4</v>
      </c>
      <c r="P76" s="7"/>
      <c r="R76" s="6" t="s">
        <v>150</v>
      </c>
      <c r="S76" s="20">
        <v>5.3396829114453197E-2</v>
      </c>
      <c r="V76" s="12"/>
    </row>
    <row r="77" spans="1:22">
      <c r="A77" s="1" t="s">
        <v>152</v>
      </c>
      <c r="B77">
        <v>0.30562979132797641</v>
      </c>
      <c r="C77">
        <v>0.4925443118705744</v>
      </c>
      <c r="D77">
        <v>1.457547902951676</v>
      </c>
      <c r="E77">
        <v>0.18691452054259811</v>
      </c>
      <c r="F77" s="18">
        <f t="shared" si="3"/>
        <v>-6.3644056543559998E-4</v>
      </c>
      <c r="G77" s="18">
        <f t="shared" si="4"/>
        <v>-1.7915543283371069</v>
      </c>
      <c r="I77" s="6" t="s">
        <v>153</v>
      </c>
      <c r="J77" s="20">
        <v>-6.3644056543559998E-4</v>
      </c>
      <c r="L77" s="2" t="str">
        <f>_xlfn.XLOOKUP(I77,Sheet!$B$2:$B$900,Sheet!$A$2:$A$900)</f>
        <v>CE</v>
      </c>
      <c r="M77" s="17">
        <f t="shared" si="5"/>
        <v>-6.3644056543559998E-4</v>
      </c>
      <c r="P77" s="7"/>
      <c r="R77" s="6" t="s">
        <v>152</v>
      </c>
      <c r="S77" s="20">
        <v>-1.7915543283371069</v>
      </c>
      <c r="V77" s="12"/>
    </row>
    <row r="78" spans="1:22">
      <c r="A78" s="1" t="s">
        <v>154</v>
      </c>
      <c r="B78">
        <v>0.14628254071188429</v>
      </c>
      <c r="C78">
        <v>8.3252780240028468E-4</v>
      </c>
      <c r="D78">
        <v>0.54737509447880417</v>
      </c>
      <c r="E78">
        <v>-0.14545001290948409</v>
      </c>
      <c r="F78" s="18">
        <f t="shared" si="3"/>
        <v>1.6924016195643001E-3</v>
      </c>
      <c r="G78" s="18">
        <f t="shared" si="4"/>
        <v>0.19873790857895579</v>
      </c>
      <c r="I78" s="6" t="s">
        <v>155</v>
      </c>
      <c r="J78" s="20">
        <v>1.6924016195643001E-3</v>
      </c>
      <c r="L78" s="2" t="str">
        <f>_xlfn.XLOOKUP(I78,Sheet!$B$2:$B$900,Sheet!$A$2:$A$900)</f>
        <v>CF</v>
      </c>
      <c r="M78" s="17">
        <f t="shared" si="5"/>
        <v>1.6924016195643001E-3</v>
      </c>
      <c r="P78" s="7"/>
      <c r="R78" s="6" t="s">
        <v>154</v>
      </c>
      <c r="S78" s="20">
        <v>0.19873790857895579</v>
      </c>
      <c r="V78" s="12"/>
    </row>
    <row r="79" spans="1:22">
      <c r="A79" s="1" t="s">
        <v>156</v>
      </c>
      <c r="B79">
        <v>9.3927752349943258E-2</v>
      </c>
      <c r="C79">
        <v>0.18981746281917891</v>
      </c>
      <c r="D79">
        <v>0.24833068313093409</v>
      </c>
      <c r="E79">
        <v>9.5889710469235626E-2</v>
      </c>
      <c r="F79" s="18">
        <f t="shared" si="3"/>
        <v>-5.137306304089E-4</v>
      </c>
      <c r="G79" s="18">
        <f t="shared" si="4"/>
        <v>-0.60138029627758383</v>
      </c>
      <c r="I79" s="6" t="s">
        <v>157</v>
      </c>
      <c r="J79" s="20">
        <v>-5.137306304089E-4</v>
      </c>
      <c r="L79" s="2" t="str">
        <f>_xlfn.XLOOKUP(I79,Sheet!$B$2:$B$900,Sheet!$A$2:$A$900)</f>
        <v>CHD</v>
      </c>
      <c r="M79" s="17">
        <f t="shared" si="5"/>
        <v>-5.137306304089E-4</v>
      </c>
      <c r="P79" s="7"/>
      <c r="R79" s="6" t="s">
        <v>156</v>
      </c>
      <c r="S79" s="20">
        <v>-0.60138029627758383</v>
      </c>
      <c r="V79" s="12"/>
    </row>
    <row r="80" spans="1:22">
      <c r="A80" s="1" t="s">
        <v>158</v>
      </c>
      <c r="B80">
        <v>0.20195948594098531</v>
      </c>
      <c r="C80">
        <v>-2.828077859126088E-4</v>
      </c>
      <c r="D80">
        <v>0.86539527625433788</v>
      </c>
      <c r="E80">
        <v>-0.20224229372689789</v>
      </c>
      <c r="F80" s="18">
        <f t="shared" si="3"/>
        <v>1.4493674551680001E-4</v>
      </c>
      <c r="G80" s="18">
        <f t="shared" si="4"/>
        <v>-9.3137168575186502E-2</v>
      </c>
      <c r="I80" s="6" t="s">
        <v>159</v>
      </c>
      <c r="J80" s="20">
        <v>1.4493674551680001E-4</v>
      </c>
      <c r="L80" s="2" t="str">
        <f>_xlfn.XLOOKUP(I80,Sheet!$B$2:$B$900,Sheet!$A$2:$A$900)</f>
        <v>CHRW</v>
      </c>
      <c r="M80" s="17">
        <f t="shared" si="5"/>
        <v>1.4493674551680001E-4</v>
      </c>
      <c r="P80" s="7"/>
      <c r="R80" s="6" t="s">
        <v>158</v>
      </c>
      <c r="S80" s="20">
        <v>-9.3137168575186502E-2</v>
      </c>
      <c r="V80" s="12"/>
    </row>
    <row r="81" spans="1:22">
      <c r="A81" s="1" t="s">
        <v>160</v>
      </c>
      <c r="B81">
        <v>0.14842943132479949</v>
      </c>
      <c r="C81">
        <v>-3.736320422231787E-2</v>
      </c>
      <c r="D81">
        <v>0.55963788188860297</v>
      </c>
      <c r="E81">
        <v>-0.18579263554711739</v>
      </c>
      <c r="F81" s="18">
        <f t="shared" si="3"/>
        <v>1.9911380585588001E-3</v>
      </c>
      <c r="G81" s="18">
        <f t="shared" si="4"/>
        <v>0.3620149321539719</v>
      </c>
      <c r="I81" s="6" t="s">
        <v>161</v>
      </c>
      <c r="J81" s="20">
        <v>1.9911380585588001E-3</v>
      </c>
      <c r="L81" s="2" t="str">
        <f>_xlfn.XLOOKUP(I81,Sheet!$B$2:$B$900,Sheet!$A$2:$A$900)</f>
        <v>CI</v>
      </c>
      <c r="M81" s="17">
        <f t="shared" si="5"/>
        <v>1.9911380585588001E-3</v>
      </c>
      <c r="P81" s="7"/>
      <c r="R81" s="6" t="s">
        <v>160</v>
      </c>
      <c r="S81" s="20">
        <v>0.3620149321539719</v>
      </c>
      <c r="V81" s="12"/>
    </row>
    <row r="82" spans="1:22">
      <c r="A82" s="1" t="s">
        <v>162</v>
      </c>
      <c r="B82">
        <v>0.22452358786722021</v>
      </c>
      <c r="C82">
        <v>7.2678535236995967E-2</v>
      </c>
      <c r="D82">
        <v>0.99427878030894323</v>
      </c>
      <c r="E82">
        <v>-0.15184505263022419</v>
      </c>
      <c r="F82" s="18">
        <f t="shared" si="3"/>
        <v>4.7777335503949999E-4</v>
      </c>
      <c r="G82" s="18">
        <f t="shared" si="4"/>
        <v>-0.43831210612770188</v>
      </c>
      <c r="I82" s="6" t="s">
        <v>163</v>
      </c>
      <c r="J82" s="20">
        <v>4.7777335503949999E-4</v>
      </c>
      <c r="L82" s="2" t="str">
        <f>_xlfn.XLOOKUP(I82,Sheet!$B$2:$B$900,Sheet!$A$2:$A$900)</f>
        <v>CINF</v>
      </c>
      <c r="M82" s="17">
        <f t="shared" si="5"/>
        <v>4.7777335503949999E-4</v>
      </c>
      <c r="P82" s="7"/>
      <c r="R82" s="6" t="s">
        <v>162</v>
      </c>
      <c r="S82" s="20">
        <v>-0.43831210612770188</v>
      </c>
      <c r="V82" s="12"/>
    </row>
    <row r="83" spans="1:22">
      <c r="A83" s="1" t="s">
        <v>164</v>
      </c>
      <c r="B83">
        <v>0.1005363890267932</v>
      </c>
      <c r="C83">
        <v>5.0496956655595948E-2</v>
      </c>
      <c r="D83">
        <v>0.28607844081793049</v>
      </c>
      <c r="E83">
        <v>-5.0039432371197227E-2</v>
      </c>
      <c r="F83" s="18">
        <f t="shared" si="3"/>
        <v>1.4392216160480001E-4</v>
      </c>
      <c r="G83" s="18">
        <f t="shared" si="4"/>
        <v>-9.8836045787782198E-2</v>
      </c>
      <c r="I83" s="6" t="s">
        <v>165</v>
      </c>
      <c r="J83" s="20">
        <v>1.4392216160480001E-4</v>
      </c>
      <c r="L83" s="2" t="str">
        <f>_xlfn.XLOOKUP(I83,Sheet!$B$2:$B$900,Sheet!$A$2:$A$900)</f>
        <v>CL</v>
      </c>
      <c r="M83" s="17">
        <f t="shared" si="5"/>
        <v>1.4392216160480001E-4</v>
      </c>
      <c r="P83" s="7"/>
      <c r="R83" s="6" t="s">
        <v>164</v>
      </c>
      <c r="S83" s="20">
        <v>-9.8836045787782198E-2</v>
      </c>
      <c r="V83" s="12"/>
    </row>
    <row r="84" spans="1:22">
      <c r="A84" s="1" t="s">
        <v>166</v>
      </c>
      <c r="B84">
        <v>0.1121809527284155</v>
      </c>
      <c r="C84">
        <v>7.8670291654683866E-2</v>
      </c>
      <c r="D84">
        <v>0.35259082309480749</v>
      </c>
      <c r="E84">
        <v>-3.3510661073731629E-2</v>
      </c>
      <c r="F84" s="18">
        <f t="shared" si="3"/>
        <v>-2.4950595895699998E-4</v>
      </c>
      <c r="G84" s="18">
        <f t="shared" si="4"/>
        <v>-0.14450881192240919</v>
      </c>
      <c r="I84" s="6" t="s">
        <v>167</v>
      </c>
      <c r="J84" s="20">
        <v>-2.4950595895699998E-4</v>
      </c>
      <c r="L84" s="2" t="str">
        <f>_xlfn.XLOOKUP(I84,Sheet!$B$2:$B$900,Sheet!$A$2:$A$900)</f>
        <v>CLX</v>
      </c>
      <c r="M84" s="17">
        <f t="shared" si="5"/>
        <v>-2.4950595895699998E-4</v>
      </c>
      <c r="P84" s="7"/>
      <c r="R84" s="6" t="s">
        <v>166</v>
      </c>
      <c r="S84" s="20">
        <v>-0.14450881192240919</v>
      </c>
      <c r="V84" s="12"/>
    </row>
    <row r="85" spans="1:22">
      <c r="A85" s="1" t="s">
        <v>168</v>
      </c>
      <c r="B85">
        <v>0.44307301297366458</v>
      </c>
      <c r="C85">
        <v>7.6629390205551262E-2</v>
      </c>
      <c r="D85">
        <v>2.242607466685262</v>
      </c>
      <c r="E85">
        <v>-0.36644362276811332</v>
      </c>
      <c r="F85" s="18">
        <f t="shared" si="3"/>
        <v>1.0292949097289999E-4</v>
      </c>
      <c r="G85" s="18">
        <f t="shared" si="4"/>
        <v>-0.60161258235137882</v>
      </c>
      <c r="I85" s="6" t="s">
        <v>169</v>
      </c>
      <c r="J85" s="20">
        <v>1.0292949097289999E-4</v>
      </c>
      <c r="L85" s="2" t="str">
        <f>_xlfn.XLOOKUP(I85,Sheet!$B$2:$B$900,Sheet!$A$2:$A$900)</f>
        <v>CMA</v>
      </c>
      <c r="M85" s="17">
        <f t="shared" si="5"/>
        <v>1.0292949097289999E-4</v>
      </c>
      <c r="P85" s="7"/>
      <c r="R85" s="6" t="s">
        <v>168</v>
      </c>
      <c r="S85" s="20">
        <v>-0.60161258235137882</v>
      </c>
      <c r="V85" s="12"/>
    </row>
    <row r="86" spans="1:22">
      <c r="A86" s="1" t="s">
        <v>170</v>
      </c>
      <c r="B86">
        <v>0.22380968830407849</v>
      </c>
      <c r="C86">
        <v>0.28380106470861882</v>
      </c>
      <c r="D86">
        <v>0.99020106972504607</v>
      </c>
      <c r="E86">
        <v>5.999137640454022E-2</v>
      </c>
      <c r="F86" s="18">
        <f t="shared" si="3"/>
        <v>-6.3402363424820002E-4</v>
      </c>
      <c r="G86" s="18">
        <f t="shared" si="4"/>
        <v>-1.0174376754829051</v>
      </c>
      <c r="I86" s="6" t="s">
        <v>171</v>
      </c>
      <c r="J86" s="20">
        <v>-6.3402363424820002E-4</v>
      </c>
      <c r="L86" s="2" t="str">
        <f>_xlfn.XLOOKUP(I86,Sheet!$B$2:$B$900,Sheet!$A$2:$A$900)</f>
        <v>CMCSA</v>
      </c>
      <c r="M86" s="17">
        <f t="shared" si="5"/>
        <v>-6.3402363424820002E-4</v>
      </c>
      <c r="P86" s="7"/>
      <c r="R86" s="6" t="s">
        <v>170</v>
      </c>
      <c r="S86" s="20">
        <v>-1.0174376754829051</v>
      </c>
      <c r="V86" s="12"/>
    </row>
    <row r="87" spans="1:22">
      <c r="A87" s="1" t="s">
        <v>172</v>
      </c>
      <c r="B87">
        <v>0.1056364146523099</v>
      </c>
      <c r="C87">
        <v>0.28843515542977849</v>
      </c>
      <c r="D87">
        <v>0.31520918909826151</v>
      </c>
      <c r="E87">
        <v>0.18279874077746849</v>
      </c>
      <c r="F87" s="18">
        <f t="shared" si="3"/>
        <v>-5.0597488449010005E-4</v>
      </c>
      <c r="G87" s="18">
        <f t="shared" si="4"/>
        <v>-0.68356819720526063</v>
      </c>
      <c r="I87" s="6" t="s">
        <v>173</v>
      </c>
      <c r="J87" s="20">
        <v>-5.0597488449010005E-4</v>
      </c>
      <c r="L87" s="2" t="str">
        <f>_xlfn.XLOOKUP(I87,Sheet!$B$2:$B$900,Sheet!$A$2:$A$900)</f>
        <v>CME</v>
      </c>
      <c r="M87" s="17">
        <f t="shared" si="5"/>
        <v>-5.0597488449010005E-4</v>
      </c>
      <c r="P87" s="7"/>
      <c r="R87" s="6" t="s">
        <v>172</v>
      </c>
      <c r="S87" s="20">
        <v>-0.68356819720526063</v>
      </c>
      <c r="V87" s="12"/>
    </row>
    <row r="88" spans="1:22">
      <c r="A88" s="1" t="s">
        <v>174</v>
      </c>
      <c r="B88">
        <v>0.18879201556836289</v>
      </c>
      <c r="C88">
        <v>0.53339943315166527</v>
      </c>
      <c r="D88">
        <v>0.79018422966774038</v>
      </c>
      <c r="E88">
        <v>0.34460741758330238</v>
      </c>
      <c r="F88" s="18">
        <f t="shared" si="3"/>
        <v>5.1120597130269998E-4</v>
      </c>
      <c r="G88" s="18">
        <f t="shared" si="4"/>
        <v>3.2781974465876502E-2</v>
      </c>
      <c r="I88" s="6" t="s">
        <v>175</v>
      </c>
      <c r="J88" s="20">
        <v>5.1120597130269998E-4</v>
      </c>
      <c r="L88" s="2" t="str">
        <f>_xlfn.XLOOKUP(I88,Sheet!$B$2:$B$900,Sheet!$A$2:$A$900)</f>
        <v>CMG</v>
      </c>
      <c r="M88" s="17">
        <f t="shared" si="5"/>
        <v>5.1120597130269998E-4</v>
      </c>
      <c r="P88" s="7"/>
      <c r="R88" s="6" t="s">
        <v>174</v>
      </c>
      <c r="S88" s="20">
        <v>3.2781974465876502E-2</v>
      </c>
      <c r="V88" s="12"/>
    </row>
    <row r="89" spans="1:22">
      <c r="A89" s="1" t="s">
        <v>176</v>
      </c>
      <c r="B89">
        <v>0.22415793496277561</v>
      </c>
      <c r="C89">
        <v>4.6601037666783467E-2</v>
      </c>
      <c r="D89">
        <v>0.99219021379977657</v>
      </c>
      <c r="E89">
        <v>-0.17755689729599211</v>
      </c>
      <c r="F89" s="18">
        <f t="shared" si="3"/>
        <v>1.2512861237705E-3</v>
      </c>
      <c r="G89" s="18">
        <f t="shared" si="4"/>
        <v>0.13032601499542981</v>
      </c>
      <c r="I89" s="6" t="s">
        <v>177</v>
      </c>
      <c r="J89" s="20">
        <v>1.2512861237705E-3</v>
      </c>
      <c r="L89" s="2" t="str">
        <f>_xlfn.XLOOKUP(I89,Sheet!$B$2:$B$900,Sheet!$A$2:$A$900)</f>
        <v>CMI</v>
      </c>
      <c r="M89" s="17">
        <f t="shared" si="5"/>
        <v>1.2512861237705E-3</v>
      </c>
      <c r="P89" s="7"/>
      <c r="R89" s="6" t="s">
        <v>176</v>
      </c>
      <c r="S89" s="20">
        <v>0.13032601499542981</v>
      </c>
      <c r="V89" s="12"/>
    </row>
    <row r="90" spans="1:22">
      <c r="A90" s="1" t="s">
        <v>178</v>
      </c>
      <c r="B90">
        <v>0.13776130247686269</v>
      </c>
      <c r="C90">
        <v>-3.3747516045825147E-2</v>
      </c>
      <c r="D90">
        <v>0.49870278098704662</v>
      </c>
      <c r="E90">
        <v>-0.17150881852268779</v>
      </c>
      <c r="F90" s="18">
        <f t="shared" si="3"/>
        <v>4.250037800046E-4</v>
      </c>
      <c r="G90" s="18">
        <f t="shared" si="4"/>
        <v>-0.13848558710744791</v>
      </c>
      <c r="I90" s="6" t="s">
        <v>179</v>
      </c>
      <c r="J90" s="20">
        <v>4.250037800046E-4</v>
      </c>
      <c r="L90" s="2" t="str">
        <f>_xlfn.XLOOKUP(I90,Sheet!$B$2:$B$900,Sheet!$A$2:$A$900)</f>
        <v>CMS</v>
      </c>
      <c r="M90" s="17">
        <f t="shared" si="5"/>
        <v>4.250037800046E-4</v>
      </c>
      <c r="P90" s="7"/>
      <c r="R90" s="6" t="s">
        <v>178</v>
      </c>
      <c r="S90" s="20">
        <v>-0.13848558710744791</v>
      </c>
      <c r="V90" s="12"/>
    </row>
    <row r="91" spans="1:22">
      <c r="A91" s="1" t="s">
        <v>180</v>
      </c>
      <c r="B91">
        <v>0.13419307625158741</v>
      </c>
      <c r="C91">
        <v>-6.6348194086925161E-2</v>
      </c>
      <c r="D91">
        <v>0.47832149124298978</v>
      </c>
      <c r="E91">
        <v>-0.20054127033851249</v>
      </c>
      <c r="F91" s="18">
        <f t="shared" si="3"/>
        <v>6.0987282874540001E-4</v>
      </c>
      <c r="G91" s="18">
        <f t="shared" si="4"/>
        <v>-2.3262507274241902E-2</v>
      </c>
      <c r="I91" s="6" t="s">
        <v>181</v>
      </c>
      <c r="J91" s="20">
        <v>6.0987282874540001E-4</v>
      </c>
      <c r="L91" s="2" t="str">
        <f>_xlfn.XLOOKUP(I91,Sheet!$B$2:$B$900,Sheet!$A$2:$A$900)</f>
        <v>CNC</v>
      </c>
      <c r="M91" s="17">
        <f t="shared" si="5"/>
        <v>6.0987282874540001E-4</v>
      </c>
      <c r="P91" s="7"/>
      <c r="R91" s="6" t="s">
        <v>180</v>
      </c>
      <c r="S91" s="20">
        <v>-2.3262507274241902E-2</v>
      </c>
      <c r="V91" s="12"/>
    </row>
    <row r="92" spans="1:22">
      <c r="A92" s="1" t="s">
        <v>182</v>
      </c>
      <c r="B92">
        <v>0.15468274793907241</v>
      </c>
      <c r="C92">
        <v>-2.2024406566124588E-3</v>
      </c>
      <c r="D92">
        <v>0.59535609304742187</v>
      </c>
      <c r="E92">
        <v>-0.1568851885956849</v>
      </c>
      <c r="F92" s="18">
        <f t="shared" si="3"/>
        <v>9.2843504851359995E-4</v>
      </c>
      <c r="G92" s="18">
        <f t="shared" si="4"/>
        <v>2.36109698393576E-2</v>
      </c>
      <c r="I92" s="6" t="s">
        <v>183</v>
      </c>
      <c r="J92" s="20">
        <v>9.2843504851359995E-4</v>
      </c>
      <c r="L92" s="2" t="str">
        <f>_xlfn.XLOOKUP(I92,Sheet!$B$2:$B$900,Sheet!$A$2:$A$900)</f>
        <v>CNP</v>
      </c>
      <c r="M92" s="17">
        <f t="shared" si="5"/>
        <v>9.2843504851359995E-4</v>
      </c>
      <c r="P92" s="7"/>
      <c r="R92" s="6" t="s">
        <v>182</v>
      </c>
      <c r="S92" s="20">
        <v>2.36109698393576E-2</v>
      </c>
      <c r="V92" s="12"/>
    </row>
    <row r="93" spans="1:22">
      <c r="A93" s="1" t="s">
        <v>184</v>
      </c>
      <c r="B93">
        <v>0.30558536284892379</v>
      </c>
      <c r="C93">
        <v>0.41889659713061389</v>
      </c>
      <c r="D93">
        <v>1.4572941326895661</v>
      </c>
      <c r="E93">
        <v>0.11331123428169</v>
      </c>
      <c r="F93" s="18">
        <f t="shared" si="3"/>
        <v>-3.9888475193690002E-4</v>
      </c>
      <c r="G93" s="18">
        <f t="shared" si="4"/>
        <v>-1.3010850803493179</v>
      </c>
      <c r="I93" s="6" t="s">
        <v>185</v>
      </c>
      <c r="J93" s="20">
        <v>-3.9888475193690002E-4</v>
      </c>
      <c r="L93" s="2" t="str">
        <f>_xlfn.XLOOKUP(I93,Sheet!$B$2:$B$900,Sheet!$A$2:$A$900)</f>
        <v>COF</v>
      </c>
      <c r="M93" s="17">
        <f t="shared" si="5"/>
        <v>-3.9888475193690002E-4</v>
      </c>
      <c r="P93" s="7"/>
      <c r="R93" s="6" t="s">
        <v>184</v>
      </c>
      <c r="S93" s="20">
        <v>-1.3010850803493179</v>
      </c>
      <c r="V93" s="12"/>
    </row>
    <row r="94" spans="1:22">
      <c r="A94" s="1" t="s">
        <v>186</v>
      </c>
      <c r="B94">
        <v>0.21825244583716699</v>
      </c>
      <c r="C94">
        <v>0.16085261137777249</v>
      </c>
      <c r="D94">
        <v>0.95845875246561818</v>
      </c>
      <c r="E94">
        <v>-5.7399834459394533E-2</v>
      </c>
      <c r="F94" s="18">
        <f t="shared" si="3"/>
        <v>8.0278844907427367E-5</v>
      </c>
      <c r="G94" s="18">
        <f t="shared" si="4"/>
        <v>-0.95644132003666216</v>
      </c>
      <c r="I94" s="6" t="s">
        <v>187</v>
      </c>
      <c r="J94" s="20">
        <v>8.0278844907427367E-5</v>
      </c>
      <c r="L94" s="2" t="str">
        <f>_xlfn.XLOOKUP(I94,Sheet!$B$2:$B$900,Sheet!$A$2:$A$900)</f>
        <v>COO</v>
      </c>
      <c r="M94" s="17">
        <f t="shared" si="5"/>
        <v>8.0278844907427367E-5</v>
      </c>
      <c r="P94" s="7"/>
      <c r="R94" s="6" t="s">
        <v>186</v>
      </c>
      <c r="S94" s="20">
        <v>-0.95644132003666216</v>
      </c>
      <c r="V94" s="12"/>
    </row>
    <row r="95" spans="1:22">
      <c r="A95" s="1" t="s">
        <v>188</v>
      </c>
      <c r="B95">
        <v>0.16544858787274089</v>
      </c>
      <c r="C95">
        <v>6.049325098961178E-2</v>
      </c>
      <c r="D95">
        <v>0.65684930821185639</v>
      </c>
      <c r="E95">
        <v>-0.10495533688312909</v>
      </c>
      <c r="F95" s="18">
        <f t="shared" si="3"/>
        <v>2.947143057307E-3</v>
      </c>
      <c r="G95" s="18">
        <f t="shared" si="4"/>
        <v>0.27426122389654989</v>
      </c>
      <c r="I95" s="6" t="s">
        <v>189</v>
      </c>
      <c r="J95" s="20">
        <v>2.947143057307E-3</v>
      </c>
      <c r="L95" s="2" t="str">
        <f>_xlfn.XLOOKUP(I95,Sheet!$B$2:$B$900,Sheet!$A$2:$A$900)</f>
        <v>COP</v>
      </c>
      <c r="M95" s="17">
        <f t="shared" si="5"/>
        <v>2.947143057307E-3</v>
      </c>
      <c r="P95" s="7"/>
      <c r="R95" s="6" t="s">
        <v>188</v>
      </c>
      <c r="S95" s="20">
        <v>0.27426122389654989</v>
      </c>
      <c r="V95" s="12"/>
    </row>
    <row r="96" spans="1:22">
      <c r="A96" s="1" t="s">
        <v>190</v>
      </c>
      <c r="B96">
        <v>8.617868551708191E-2</v>
      </c>
      <c r="C96">
        <v>0.23899098243936581</v>
      </c>
      <c r="D96">
        <v>0.20406892213386579</v>
      </c>
      <c r="E96">
        <v>0.1528122969222839</v>
      </c>
      <c r="F96" s="18">
        <f t="shared" si="3"/>
        <v>1.3882166116468001E-3</v>
      </c>
      <c r="G96" s="18">
        <f t="shared" si="4"/>
        <v>8.3935006232251405E-2</v>
      </c>
      <c r="I96" s="6" t="s">
        <v>191</v>
      </c>
      <c r="J96" s="20">
        <v>1.3882166116468001E-3</v>
      </c>
      <c r="L96" s="2" t="str">
        <f>_xlfn.XLOOKUP(I96,Sheet!$B$2:$B$900,Sheet!$A$2:$A$900)</f>
        <v>COR</v>
      </c>
      <c r="M96" s="17">
        <f t="shared" si="5"/>
        <v>1.3882166116468001E-3</v>
      </c>
      <c r="P96" s="7"/>
      <c r="R96" s="6" t="s">
        <v>190</v>
      </c>
      <c r="S96" s="20">
        <v>8.3935006232251405E-2</v>
      </c>
      <c r="V96" s="12"/>
    </row>
    <row r="97" spans="1:22">
      <c r="A97" s="1" t="s">
        <v>192</v>
      </c>
      <c r="B97">
        <v>0.19204867566892339</v>
      </c>
      <c r="C97">
        <v>0.41700193110485961</v>
      </c>
      <c r="D97">
        <v>0.8087858902455568</v>
      </c>
      <c r="E97">
        <v>0.22495325543593619</v>
      </c>
      <c r="F97" s="18">
        <f t="shared" si="3"/>
        <v>6.1483638923524745E-5</v>
      </c>
      <c r="G97" s="18">
        <f t="shared" si="4"/>
        <v>-0.18117172263667561</v>
      </c>
      <c r="I97" s="6" t="s">
        <v>193</v>
      </c>
      <c r="J97" s="20">
        <v>6.1483638923524745E-5</v>
      </c>
      <c r="L97" s="2" t="str">
        <f>_xlfn.XLOOKUP(I97,Sheet!$B$2:$B$900,Sheet!$A$2:$A$900)</f>
        <v>COST</v>
      </c>
      <c r="M97" s="17">
        <f t="shared" si="5"/>
        <v>6.1483638923524745E-5</v>
      </c>
      <c r="P97" s="7"/>
      <c r="R97" s="6" t="s">
        <v>192</v>
      </c>
      <c r="S97" s="20">
        <v>-0.18117172263667561</v>
      </c>
      <c r="V97" s="12"/>
    </row>
    <row r="98" spans="1:22">
      <c r="A98" s="1" t="s">
        <v>194</v>
      </c>
      <c r="B98">
        <v>6.9615739009250416E-2</v>
      </c>
      <c r="C98">
        <v>-0.2181380150550464</v>
      </c>
      <c r="D98">
        <v>0.1094633140588399</v>
      </c>
      <c r="E98">
        <v>-0.28775375406429682</v>
      </c>
      <c r="F98" s="18">
        <f t="shared" si="3"/>
        <v>1.4018206788099E-3</v>
      </c>
      <c r="G98" s="18">
        <f t="shared" si="4"/>
        <v>0.16049209803145681</v>
      </c>
      <c r="I98" s="6" t="s">
        <v>195</v>
      </c>
      <c r="J98" s="20">
        <v>1.4018206788099E-3</v>
      </c>
      <c r="L98" s="2" t="str">
        <f>_xlfn.XLOOKUP(I98,Sheet!$B$2:$B$900,Sheet!$A$2:$A$900)</f>
        <v>CPB</v>
      </c>
      <c r="M98" s="17">
        <f t="shared" si="5"/>
        <v>1.4018206788099E-3</v>
      </c>
      <c r="P98" s="7"/>
      <c r="R98" s="6" t="s">
        <v>194</v>
      </c>
      <c r="S98" s="20">
        <v>0.16049209803145681</v>
      </c>
      <c r="V98" s="12"/>
    </row>
    <row r="99" spans="1:22">
      <c r="A99" s="1" t="s">
        <v>196</v>
      </c>
      <c r="B99">
        <v>0.23339331040469741</v>
      </c>
      <c r="C99">
        <v>0.49917201048522569</v>
      </c>
      <c r="D99">
        <v>1.0449415952687111</v>
      </c>
      <c r="E99">
        <v>0.2657787000805284</v>
      </c>
      <c r="F99" s="18">
        <f t="shared" si="3"/>
        <v>3.8751978967009999E-4</v>
      </c>
      <c r="G99" s="18">
        <f t="shared" si="4"/>
        <v>-0.1189903891728014</v>
      </c>
      <c r="I99" s="6" t="s">
        <v>197</v>
      </c>
      <c r="J99" s="20">
        <v>3.8751978967009999E-4</v>
      </c>
      <c r="L99" s="2" t="str">
        <f>_xlfn.XLOOKUP(I99,Sheet!$B$2:$B$900,Sheet!$A$2:$A$900)</f>
        <v>CPRT</v>
      </c>
      <c r="M99" s="17">
        <f t="shared" si="5"/>
        <v>3.8751978967009999E-4</v>
      </c>
      <c r="P99" s="7"/>
      <c r="R99" s="6" t="s">
        <v>196</v>
      </c>
      <c r="S99" s="20">
        <v>-0.1189903891728014</v>
      </c>
      <c r="V99" s="12"/>
    </row>
    <row r="100" spans="1:22">
      <c r="A100" s="1" t="s">
        <v>198</v>
      </c>
      <c r="B100">
        <v>0.2319301999074195</v>
      </c>
      <c r="C100">
        <v>-5.0468116800060907E-2</v>
      </c>
      <c r="D100">
        <v>1.036584479690847</v>
      </c>
      <c r="E100">
        <v>-0.28239831670748039</v>
      </c>
      <c r="F100" s="18">
        <f t="shared" si="3"/>
        <v>-1.0721437566660001E-3</v>
      </c>
      <c r="G100" s="18">
        <f t="shared" si="4"/>
        <v>-0.94976487613268679</v>
      </c>
      <c r="I100" s="6" t="s">
        <v>199</v>
      </c>
      <c r="J100" s="20">
        <v>-1.0721437566660001E-3</v>
      </c>
      <c r="L100" s="2" t="str">
        <f>_xlfn.XLOOKUP(I100,Sheet!$B$2:$B$900,Sheet!$A$2:$A$900)</f>
        <v>CPT</v>
      </c>
      <c r="M100" s="17">
        <f t="shared" si="5"/>
        <v>-1.0721437566660001E-3</v>
      </c>
      <c r="P100" s="7"/>
      <c r="R100" s="6" t="s">
        <v>198</v>
      </c>
      <c r="S100" s="20">
        <v>-0.94976487613268679</v>
      </c>
      <c r="V100" s="12"/>
    </row>
    <row r="101" spans="1:22">
      <c r="A101" s="1" t="s">
        <v>200</v>
      </c>
      <c r="B101">
        <v>0.28237035891404128</v>
      </c>
      <c r="C101">
        <v>0.14301911243531881</v>
      </c>
      <c r="D101">
        <v>1.3246927526944541</v>
      </c>
      <c r="E101">
        <v>-0.13935124647872241</v>
      </c>
      <c r="F101" s="18">
        <f t="shared" si="3"/>
        <v>-6.7991833466280003E-4</v>
      </c>
      <c r="G101" s="18">
        <f t="shared" si="4"/>
        <v>-1.2810876759582961</v>
      </c>
      <c r="I101" s="6" t="s">
        <v>201</v>
      </c>
      <c r="J101" s="20">
        <v>-6.7991833466280003E-4</v>
      </c>
      <c r="L101" s="2" t="str">
        <f>_xlfn.XLOOKUP(I101,Sheet!$B$2:$B$900,Sheet!$A$2:$A$900)</f>
        <v>CRL</v>
      </c>
      <c r="M101" s="17">
        <f t="shared" si="5"/>
        <v>-6.7991833466280003E-4</v>
      </c>
      <c r="P101" s="7"/>
      <c r="R101" s="6" t="s">
        <v>200</v>
      </c>
      <c r="S101" s="20">
        <v>-1.2810876759582961</v>
      </c>
      <c r="V101" s="12"/>
    </row>
    <row r="102" spans="1:22">
      <c r="A102" s="1" t="s">
        <v>202</v>
      </c>
      <c r="B102">
        <v>0.26198268314591677</v>
      </c>
      <c r="C102">
        <v>0.72883478291564519</v>
      </c>
      <c r="D102">
        <v>1.208240739620096</v>
      </c>
      <c r="E102">
        <v>0.46685209976972841</v>
      </c>
      <c r="F102" s="18">
        <f t="shared" si="3"/>
        <v>-9.7453890075129999E-4</v>
      </c>
      <c r="G102" s="18">
        <f t="shared" si="4"/>
        <v>-1.2158625859404111</v>
      </c>
      <c r="I102" s="6" t="s">
        <v>203</v>
      </c>
      <c r="J102" s="20">
        <v>-9.7453890075129999E-4</v>
      </c>
      <c r="L102" s="2" t="str">
        <f>_xlfn.XLOOKUP(I102,Sheet!$B$2:$B$900,Sheet!$A$2:$A$900)</f>
        <v>CRM</v>
      </c>
      <c r="M102" s="17">
        <f t="shared" si="5"/>
        <v>-9.7453890075129999E-4</v>
      </c>
      <c r="P102" s="7"/>
      <c r="R102" s="6" t="s">
        <v>202</v>
      </c>
      <c r="S102" s="20">
        <v>-1.2158625859404111</v>
      </c>
      <c r="V102" s="12"/>
    </row>
    <row r="103" spans="1:22">
      <c r="A103" s="1" t="s">
        <v>204</v>
      </c>
      <c r="B103">
        <v>0.18178498548711211</v>
      </c>
      <c r="C103">
        <v>0.1097247144081316</v>
      </c>
      <c r="D103">
        <v>0.75016089557538634</v>
      </c>
      <c r="E103">
        <v>-7.2060271078980498E-2</v>
      </c>
      <c r="F103" s="18">
        <f t="shared" si="3"/>
        <v>-1.891342655591E-4</v>
      </c>
      <c r="G103" s="18">
        <f t="shared" si="4"/>
        <v>-0.41965789366617617</v>
      </c>
      <c r="I103" s="6" t="s">
        <v>205</v>
      </c>
      <c r="J103" s="20">
        <v>-1.891342655591E-4</v>
      </c>
      <c r="L103" s="2" t="str">
        <f>_xlfn.XLOOKUP(I103,Sheet!$B$2:$B$900,Sheet!$A$2:$A$900)</f>
        <v>CSCO</v>
      </c>
      <c r="M103" s="17">
        <f t="shared" si="5"/>
        <v>-1.891342655591E-4</v>
      </c>
      <c r="P103" s="7"/>
      <c r="R103" s="6" t="s">
        <v>204</v>
      </c>
      <c r="S103" s="20">
        <v>-0.41965789366617617</v>
      </c>
      <c r="V103" s="12"/>
    </row>
    <row r="104" spans="1:22">
      <c r="A104" s="1" t="s">
        <v>206</v>
      </c>
      <c r="B104">
        <v>0.26158508859181651</v>
      </c>
      <c r="C104">
        <v>0.1597218869688716</v>
      </c>
      <c r="D104">
        <v>1.205969726153971</v>
      </c>
      <c r="E104">
        <v>-0.1018632016229449</v>
      </c>
      <c r="F104" s="18">
        <f t="shared" si="3"/>
        <v>1.2591485402999E-3</v>
      </c>
      <c r="G104" s="18">
        <f t="shared" si="4"/>
        <v>0.1625529427241485</v>
      </c>
      <c r="I104" s="6" t="s">
        <v>207</v>
      </c>
      <c r="J104" s="20">
        <v>1.2591485402999E-3</v>
      </c>
      <c r="L104" s="2" t="str">
        <f>_xlfn.XLOOKUP(I104,Sheet!$B$2:$B$900,Sheet!$A$2:$A$900)</f>
        <v>CSGP</v>
      </c>
      <c r="M104" s="17">
        <f t="shared" si="5"/>
        <v>1.2591485402999E-3</v>
      </c>
      <c r="P104" s="7"/>
      <c r="R104" s="6" t="s">
        <v>206</v>
      </c>
      <c r="S104" s="20">
        <v>0.1625529427241485</v>
      </c>
      <c r="V104" s="12"/>
    </row>
    <row r="105" spans="1:22">
      <c r="A105" s="1" t="s">
        <v>208</v>
      </c>
      <c r="B105">
        <v>0.2018748117512128</v>
      </c>
      <c r="C105">
        <v>0.14796672875538491</v>
      </c>
      <c r="D105">
        <v>0.86491162721230908</v>
      </c>
      <c r="E105">
        <v>-5.3908082995827972E-2</v>
      </c>
      <c r="F105" s="18">
        <f t="shared" si="3"/>
        <v>1.2430428586E-4</v>
      </c>
      <c r="G105" s="18">
        <f t="shared" si="4"/>
        <v>-0.29398160687852731</v>
      </c>
      <c r="I105" s="6" t="s">
        <v>209</v>
      </c>
      <c r="J105" s="20">
        <v>1.2430428586E-4</v>
      </c>
      <c r="L105" s="2" t="str">
        <f>_xlfn.XLOOKUP(I105,Sheet!$B$2:$B$900,Sheet!$A$2:$A$900)</f>
        <v>CSX</v>
      </c>
      <c r="M105" s="17">
        <f t="shared" si="5"/>
        <v>1.2430428586E-4</v>
      </c>
      <c r="P105" s="7"/>
      <c r="R105" s="6" t="s">
        <v>208</v>
      </c>
      <c r="S105" s="20">
        <v>-0.29398160687852731</v>
      </c>
      <c r="V105" s="12"/>
    </row>
    <row r="106" spans="1:22">
      <c r="A106" s="1" t="s">
        <v>210</v>
      </c>
      <c r="B106">
        <v>0.21557464338973881</v>
      </c>
      <c r="C106">
        <v>0.31679118640301629</v>
      </c>
      <c r="D106">
        <v>0.9431634589184249</v>
      </c>
      <c r="E106">
        <v>0.1012165430132775</v>
      </c>
      <c r="F106" s="18">
        <f t="shared" si="3"/>
        <v>1.1713563771994001E-3</v>
      </c>
      <c r="G106" s="18">
        <f t="shared" si="4"/>
        <v>0.1523846916424812</v>
      </c>
      <c r="I106" s="6" t="s">
        <v>211</v>
      </c>
      <c r="J106" s="20">
        <v>1.1713563771994001E-3</v>
      </c>
      <c r="L106" s="2" t="str">
        <f>_xlfn.XLOOKUP(I106,Sheet!$B$2:$B$900,Sheet!$A$2:$A$900)</f>
        <v>CTAS</v>
      </c>
      <c r="M106" s="17">
        <f t="shared" si="5"/>
        <v>1.1713563771994001E-3</v>
      </c>
      <c r="P106" s="7"/>
      <c r="R106" s="6" t="s">
        <v>210</v>
      </c>
      <c r="S106" s="20">
        <v>0.1523846916424812</v>
      </c>
      <c r="V106" s="12"/>
    </row>
    <row r="107" spans="1:22">
      <c r="A107" s="1" t="s">
        <v>212</v>
      </c>
      <c r="B107">
        <v>0.20161757842091399</v>
      </c>
      <c r="C107">
        <v>0.1241676029119574</v>
      </c>
      <c r="D107">
        <v>0.86344234059603131</v>
      </c>
      <c r="E107">
        <v>-7.7449975508956617E-2</v>
      </c>
      <c r="F107" s="18">
        <f t="shared" si="3"/>
        <v>2.2317405901085001E-3</v>
      </c>
      <c r="G107" s="18">
        <f t="shared" si="4"/>
        <v>0.15179652487170969</v>
      </c>
      <c r="I107" s="6" t="s">
        <v>213</v>
      </c>
      <c r="J107" s="20">
        <v>2.2317405901085001E-3</v>
      </c>
      <c r="L107" s="2" t="str">
        <f>_xlfn.XLOOKUP(I107,Sheet!$B$2:$B$900,Sheet!$A$2:$A$900)</f>
        <v>CTRA</v>
      </c>
      <c r="M107" s="17">
        <f t="shared" si="5"/>
        <v>2.2317405901085001E-3</v>
      </c>
      <c r="P107" s="7"/>
      <c r="R107" s="6" t="s">
        <v>212</v>
      </c>
      <c r="S107" s="20">
        <v>0.15179652487170969</v>
      </c>
      <c r="V107" s="12"/>
    </row>
    <row r="108" spans="1:22">
      <c r="A108" s="1" t="s">
        <v>214</v>
      </c>
      <c r="B108">
        <v>0.2145241009070494</v>
      </c>
      <c r="C108">
        <v>0.32297104812117849</v>
      </c>
      <c r="D108">
        <v>0.93716288345701859</v>
      </c>
      <c r="E108">
        <v>0.10844694721412911</v>
      </c>
      <c r="F108" s="18">
        <f t="shared" si="3"/>
        <v>-6.853770110756E-4</v>
      </c>
      <c r="G108" s="18">
        <f t="shared" si="4"/>
        <v>-1.307442927505329</v>
      </c>
      <c r="I108" s="6" t="s">
        <v>215</v>
      </c>
      <c r="J108" s="20">
        <v>-6.853770110756E-4</v>
      </c>
      <c r="L108" s="2" t="str">
        <f>_xlfn.XLOOKUP(I108,Sheet!$B$2:$B$900,Sheet!$A$2:$A$900)</f>
        <v>CTSH</v>
      </c>
      <c r="M108" s="17">
        <f t="shared" si="5"/>
        <v>-6.853770110756E-4</v>
      </c>
      <c r="P108" s="7"/>
      <c r="R108" s="6" t="s">
        <v>214</v>
      </c>
      <c r="S108" s="20">
        <v>-1.307442927505329</v>
      </c>
      <c r="V108" s="12"/>
    </row>
    <row r="109" spans="1:22">
      <c r="A109" s="1" t="s">
        <v>216</v>
      </c>
      <c r="B109">
        <v>0.148139406905265</v>
      </c>
      <c r="C109">
        <v>-0.10406056585567269</v>
      </c>
      <c r="D109">
        <v>0.55798129641610272</v>
      </c>
      <c r="E109">
        <v>-0.2521999727609377</v>
      </c>
      <c r="F109" s="18">
        <f t="shared" si="3"/>
        <v>1.9076201843569999E-4</v>
      </c>
      <c r="G109" s="18">
        <f t="shared" si="4"/>
        <v>-0.130703109448772</v>
      </c>
      <c r="I109" s="6" t="s">
        <v>217</v>
      </c>
      <c r="J109" s="20">
        <v>1.9076201843569999E-4</v>
      </c>
      <c r="L109" s="2" t="str">
        <f>_xlfn.XLOOKUP(I109,Sheet!$B$2:$B$900,Sheet!$A$2:$A$900)</f>
        <v>CVS</v>
      </c>
      <c r="M109" s="17">
        <f t="shared" si="5"/>
        <v>1.9076201843569999E-4</v>
      </c>
      <c r="P109" s="7"/>
      <c r="R109" s="6" t="s">
        <v>216</v>
      </c>
      <c r="S109" s="20">
        <v>-0.130703109448772</v>
      </c>
      <c r="V109" s="12"/>
    </row>
    <row r="110" spans="1:22">
      <c r="A110" s="1" t="s">
        <v>218</v>
      </c>
      <c r="B110">
        <v>0.15146531996740201</v>
      </c>
      <c r="C110">
        <v>-0.1199286824456141</v>
      </c>
      <c r="D110">
        <v>0.57697852178897713</v>
      </c>
      <c r="E110">
        <v>-0.27139400241301598</v>
      </c>
      <c r="F110" s="18">
        <f t="shared" si="3"/>
        <v>2.3878711092805002E-3</v>
      </c>
      <c r="G110" s="18">
        <f t="shared" si="4"/>
        <v>0.19278505150211561</v>
      </c>
      <c r="I110" s="6" t="s">
        <v>219</v>
      </c>
      <c r="J110" s="20">
        <v>2.3878711092805002E-3</v>
      </c>
      <c r="L110" s="2" t="str">
        <f>_xlfn.XLOOKUP(I110,Sheet!$B$2:$B$900,Sheet!$A$2:$A$900)</f>
        <v>CVX</v>
      </c>
      <c r="M110" s="17">
        <f t="shared" si="5"/>
        <v>2.3878711092805002E-3</v>
      </c>
      <c r="P110" s="7"/>
      <c r="R110" s="6" t="s">
        <v>218</v>
      </c>
      <c r="S110" s="20">
        <v>0.19278505150211561</v>
      </c>
      <c r="V110" s="12"/>
    </row>
    <row r="111" spans="1:22">
      <c r="A111" s="1" t="s">
        <v>220</v>
      </c>
      <c r="B111">
        <v>0.15650814541053351</v>
      </c>
      <c r="C111">
        <v>-0.1839528914193066</v>
      </c>
      <c r="D111">
        <v>0.60578254933553088</v>
      </c>
      <c r="E111">
        <v>-0.34046103682984008</v>
      </c>
      <c r="F111" s="18">
        <f t="shared" si="3"/>
        <v>-4.3554602689820001E-4</v>
      </c>
      <c r="G111" s="18">
        <f t="shared" si="4"/>
        <v>-0.40135657636004668</v>
      </c>
      <c r="I111" s="6" t="s">
        <v>221</v>
      </c>
      <c r="J111" s="20">
        <v>-4.3554602689820001E-4</v>
      </c>
      <c r="L111" s="2" t="str">
        <f>_xlfn.XLOOKUP(I111,Sheet!$B$2:$B$900,Sheet!$A$2:$A$900)</f>
        <v>D</v>
      </c>
      <c r="M111" s="17">
        <f t="shared" si="5"/>
        <v>-4.3554602689820001E-4</v>
      </c>
      <c r="P111" s="7"/>
      <c r="R111" s="6" t="s">
        <v>220</v>
      </c>
      <c r="S111" s="20">
        <v>-0.40135657636004668</v>
      </c>
      <c r="V111" s="12"/>
    </row>
    <row r="112" spans="1:22">
      <c r="A112" s="1" t="s">
        <v>222</v>
      </c>
      <c r="B112">
        <v>0.25623203624229562</v>
      </c>
      <c r="C112">
        <v>0.25116320692956018</v>
      </c>
      <c r="D112">
        <v>1.175393718899199</v>
      </c>
      <c r="E112">
        <v>-5.0688293127354456E-3</v>
      </c>
      <c r="F112" s="18">
        <f t="shared" si="3"/>
        <v>6.2264136142530001E-4</v>
      </c>
      <c r="G112" s="18">
        <f t="shared" si="4"/>
        <v>-0.43718295145024222</v>
      </c>
      <c r="I112" s="6" t="s">
        <v>223</v>
      </c>
      <c r="J112" s="20">
        <v>6.2264136142530001E-4</v>
      </c>
      <c r="L112" s="2" t="str">
        <f>_xlfn.XLOOKUP(I112,Sheet!$B$2:$B$900,Sheet!$A$2:$A$900)</f>
        <v>DAL</v>
      </c>
      <c r="M112" s="17">
        <f t="shared" si="5"/>
        <v>6.2264136142530001E-4</v>
      </c>
      <c r="P112" s="7"/>
      <c r="R112" s="6" t="s">
        <v>222</v>
      </c>
      <c r="S112" s="20">
        <v>-0.43718295145024222</v>
      </c>
      <c r="V112" s="12"/>
    </row>
    <row r="113" spans="1:22">
      <c r="A113" s="1" t="s">
        <v>224</v>
      </c>
      <c r="B113">
        <v>0.23434451359485031</v>
      </c>
      <c r="C113">
        <v>0.1624376558194395</v>
      </c>
      <c r="D113">
        <v>1.0503747563409129</v>
      </c>
      <c r="E113">
        <v>-7.1906857775410782E-2</v>
      </c>
      <c r="F113" s="18">
        <f t="shared" si="3"/>
        <v>4.6223140575270001E-4</v>
      </c>
      <c r="G113" s="18">
        <f t="shared" si="4"/>
        <v>-0.43534475857567551</v>
      </c>
      <c r="I113" s="6" t="s">
        <v>225</v>
      </c>
      <c r="J113" s="20">
        <v>4.6223140575270001E-4</v>
      </c>
      <c r="L113" s="2" t="str">
        <f>_xlfn.XLOOKUP(I113,Sheet!$B$2:$B$900,Sheet!$A$2:$A$900)</f>
        <v>DD</v>
      </c>
      <c r="M113" s="17">
        <f t="shared" si="5"/>
        <v>4.6223140575270001E-4</v>
      </c>
      <c r="P113" s="7"/>
      <c r="R113" s="6" t="s">
        <v>224</v>
      </c>
      <c r="S113" s="20">
        <v>-0.43534475857567551</v>
      </c>
      <c r="V113" s="12"/>
    </row>
    <row r="114" spans="1:22">
      <c r="A114" s="1" t="s">
        <v>226</v>
      </c>
      <c r="B114">
        <v>0.21622921730222519</v>
      </c>
      <c r="C114">
        <v>-1.9861603836587971E-2</v>
      </c>
      <c r="D114">
        <v>0.94690230834304567</v>
      </c>
      <c r="E114">
        <v>-0.23609082113881319</v>
      </c>
      <c r="F114" s="18">
        <f t="shared" si="3"/>
        <v>1.6787539254935E-3</v>
      </c>
      <c r="G114" s="18">
        <f t="shared" si="4"/>
        <v>4.6795686400791202E-2</v>
      </c>
      <c r="I114" s="6" t="s">
        <v>227</v>
      </c>
      <c r="J114" s="20">
        <v>1.6787539254935E-3</v>
      </c>
      <c r="L114" s="2" t="str">
        <f>_xlfn.XLOOKUP(I114,Sheet!$B$2:$B$900,Sheet!$A$2:$A$900)</f>
        <v>DE</v>
      </c>
      <c r="M114" s="17">
        <f t="shared" si="5"/>
        <v>1.6787539254935E-3</v>
      </c>
      <c r="P114" s="7"/>
      <c r="R114" s="6" t="s">
        <v>226</v>
      </c>
      <c r="S114" s="20">
        <v>4.6795686400791202E-2</v>
      </c>
      <c r="V114" s="12"/>
    </row>
    <row r="115" spans="1:22">
      <c r="A115" s="1" t="s">
        <v>228</v>
      </c>
      <c r="B115">
        <v>0.30544312111547189</v>
      </c>
      <c r="C115">
        <v>0.2293447154673102</v>
      </c>
      <c r="D115">
        <v>1.456481664589129</v>
      </c>
      <c r="E115">
        <v>-7.6098405648161782E-2</v>
      </c>
      <c r="F115" s="18">
        <f t="shared" si="3"/>
        <v>5.7034810783409997E-4</v>
      </c>
      <c r="G115" s="18">
        <f t="shared" si="4"/>
        <v>-0.31236884386983088</v>
      </c>
      <c r="I115" s="6" t="s">
        <v>229</v>
      </c>
      <c r="J115" s="20">
        <v>5.7034810783409997E-4</v>
      </c>
      <c r="L115" s="2" t="str">
        <f>_xlfn.XLOOKUP(I115,Sheet!$B$2:$B$900,Sheet!$A$2:$A$900)</f>
        <v>DFS</v>
      </c>
      <c r="M115" s="17">
        <f t="shared" si="5"/>
        <v>5.7034810783409997E-4</v>
      </c>
      <c r="P115" s="7"/>
      <c r="R115" s="6" t="s">
        <v>228</v>
      </c>
      <c r="S115" s="20">
        <v>-0.31236884386983088</v>
      </c>
      <c r="V115" s="12"/>
    </row>
    <row r="116" spans="1:22">
      <c r="A116" s="1" t="s">
        <v>230</v>
      </c>
      <c r="B116">
        <v>0.1160593885421447</v>
      </c>
      <c r="C116">
        <v>-8.9252742910974736E-2</v>
      </c>
      <c r="D116">
        <v>0.37474399362906718</v>
      </c>
      <c r="E116">
        <v>-0.2053121314531195</v>
      </c>
      <c r="F116" s="18">
        <f t="shared" si="3"/>
        <v>3.981255860757E-4</v>
      </c>
      <c r="G116" s="18">
        <f t="shared" si="4"/>
        <v>7.6378122237028001E-6</v>
      </c>
      <c r="I116" s="6" t="s">
        <v>231</v>
      </c>
      <c r="J116" s="20">
        <v>3.981255860757E-4</v>
      </c>
      <c r="L116" s="2" t="str">
        <f>_xlfn.XLOOKUP(I116,Sheet!$B$2:$B$900,Sheet!$A$2:$A$900)</f>
        <v>DGX</v>
      </c>
      <c r="M116" s="17">
        <f t="shared" si="5"/>
        <v>3.981255860757E-4</v>
      </c>
      <c r="P116" s="7"/>
      <c r="R116" s="6" t="s">
        <v>230</v>
      </c>
      <c r="S116" s="20">
        <v>7.6378122237028001E-6</v>
      </c>
      <c r="V116" s="12"/>
    </row>
    <row r="117" spans="1:22">
      <c r="A117" s="1" t="s">
        <v>232</v>
      </c>
      <c r="B117">
        <v>0.24158169031232721</v>
      </c>
      <c r="C117">
        <v>0.58239657548722568</v>
      </c>
      <c r="D117">
        <v>1.0917126610295249</v>
      </c>
      <c r="E117">
        <v>0.3408148851748985</v>
      </c>
      <c r="F117" s="18">
        <f t="shared" si="3"/>
        <v>7.6611162839330005E-4</v>
      </c>
      <c r="G117" s="18">
        <f t="shared" si="4"/>
        <v>-0.1342963937192265</v>
      </c>
      <c r="I117" s="6" t="s">
        <v>233</v>
      </c>
      <c r="J117" s="20">
        <v>7.6611162839330005E-4</v>
      </c>
      <c r="L117" s="2" t="str">
        <f>_xlfn.XLOOKUP(I117,Sheet!$B$2:$B$900,Sheet!$A$2:$A$900)</f>
        <v>DHI</v>
      </c>
      <c r="M117" s="17">
        <f t="shared" si="5"/>
        <v>7.6611162839330005E-4</v>
      </c>
      <c r="P117" s="7"/>
      <c r="R117" s="6" t="s">
        <v>232</v>
      </c>
      <c r="S117" s="20">
        <v>-0.1342963937192265</v>
      </c>
      <c r="V117" s="12"/>
    </row>
    <row r="118" spans="1:22">
      <c r="A118" s="1" t="s">
        <v>234</v>
      </c>
      <c r="B118">
        <v>0.209711552549363</v>
      </c>
      <c r="C118">
        <v>1.708802608577964E-2</v>
      </c>
      <c r="D118">
        <v>0.90967417161736419</v>
      </c>
      <c r="E118">
        <v>-0.1926235264635833</v>
      </c>
      <c r="F118" s="18">
        <f t="shared" si="3"/>
        <v>3.8097361149929998E-4</v>
      </c>
      <c r="G118" s="18">
        <f t="shared" si="4"/>
        <v>-0.1408550368071623</v>
      </c>
      <c r="I118" s="6" t="s">
        <v>235</v>
      </c>
      <c r="J118" s="20">
        <v>3.8097361149929998E-4</v>
      </c>
      <c r="L118" s="2" t="str">
        <f>_xlfn.XLOOKUP(I118,Sheet!$B$2:$B$900,Sheet!$A$2:$A$900)</f>
        <v>DHR</v>
      </c>
      <c r="M118" s="17">
        <f t="shared" si="5"/>
        <v>3.8097361149929998E-4</v>
      </c>
      <c r="P118" s="7"/>
      <c r="R118" s="6" t="s">
        <v>234</v>
      </c>
      <c r="S118" s="20">
        <v>-0.1408550368071623</v>
      </c>
      <c r="V118" s="12"/>
    </row>
    <row r="119" spans="1:22">
      <c r="A119" s="1" t="s">
        <v>236</v>
      </c>
      <c r="B119">
        <v>0.240792959863464</v>
      </c>
      <c r="C119">
        <v>7.651956881418398E-2</v>
      </c>
      <c r="D119">
        <v>1.0872075252019899</v>
      </c>
      <c r="E119">
        <v>-0.16427339104927999</v>
      </c>
      <c r="F119" s="18">
        <f t="shared" si="3"/>
        <v>-1.1792207026093001E-3</v>
      </c>
      <c r="G119" s="18">
        <f t="shared" si="4"/>
        <v>-1.336253986615676</v>
      </c>
      <c r="I119" s="6" t="s">
        <v>237</v>
      </c>
      <c r="J119" s="20">
        <v>-1.1792207026093001E-3</v>
      </c>
      <c r="L119" s="2" t="str">
        <f>_xlfn.XLOOKUP(I119,Sheet!$B$2:$B$900,Sheet!$A$2:$A$900)</f>
        <v>DIS</v>
      </c>
      <c r="M119" s="17">
        <f t="shared" si="5"/>
        <v>-1.1792207026093001E-3</v>
      </c>
      <c r="P119" s="7"/>
      <c r="R119" s="6" t="s">
        <v>236</v>
      </c>
      <c r="S119" s="20">
        <v>-1.336253986615676</v>
      </c>
      <c r="V119" s="12"/>
    </row>
    <row r="120" spans="1:22">
      <c r="A120" s="1" t="s">
        <v>238</v>
      </c>
      <c r="B120">
        <v>0.26674086450776069</v>
      </c>
      <c r="C120">
        <v>0.38531046554851239</v>
      </c>
      <c r="D120">
        <v>1.23541891355525</v>
      </c>
      <c r="E120">
        <v>0.1185696010407517</v>
      </c>
      <c r="F120" s="18">
        <f t="shared" si="3"/>
        <v>-1.1475711399301001E-3</v>
      </c>
      <c r="G120" s="18">
        <f t="shared" si="4"/>
        <v>-0.84065361899065327</v>
      </c>
      <c r="I120" s="6" t="s">
        <v>239</v>
      </c>
      <c r="J120" s="20">
        <v>-1.1475711399301001E-3</v>
      </c>
      <c r="L120" s="2" t="str">
        <f>_xlfn.XLOOKUP(I120,Sheet!$B$2:$B$900,Sheet!$A$2:$A$900)</f>
        <v>DLR</v>
      </c>
      <c r="M120" s="17">
        <f t="shared" si="5"/>
        <v>-1.1475711399301001E-3</v>
      </c>
      <c r="P120" s="7"/>
      <c r="R120" s="6" t="s">
        <v>238</v>
      </c>
      <c r="S120" s="20">
        <v>-0.84065361899065327</v>
      </c>
      <c r="V120" s="12"/>
    </row>
    <row r="121" spans="1:22">
      <c r="A121" s="1" t="s">
        <v>240</v>
      </c>
      <c r="B121">
        <v>0.18237347892975839</v>
      </c>
      <c r="C121">
        <v>5.166082663741367E-2</v>
      </c>
      <c r="D121">
        <v>0.75352230110570062</v>
      </c>
      <c r="E121">
        <v>-0.1307126522923448</v>
      </c>
      <c r="F121" s="18">
        <f t="shared" si="3"/>
        <v>8.9340167257889996E-4</v>
      </c>
      <c r="G121" s="18">
        <f t="shared" si="4"/>
        <v>-1.1315023601532E-2</v>
      </c>
      <c r="I121" s="6" t="s">
        <v>241</v>
      </c>
      <c r="J121" s="20">
        <v>8.9340167257889996E-4</v>
      </c>
      <c r="L121" s="2" t="str">
        <f>_xlfn.XLOOKUP(I121,Sheet!$B$2:$B$900,Sheet!$A$2:$A$900)</f>
        <v>DLTR</v>
      </c>
      <c r="M121" s="17">
        <f t="shared" si="5"/>
        <v>8.9340167257889996E-4</v>
      </c>
      <c r="P121" s="7"/>
      <c r="R121" s="6" t="s">
        <v>240</v>
      </c>
      <c r="S121" s="20">
        <v>-1.1315023601532E-2</v>
      </c>
      <c r="V121" s="12"/>
    </row>
    <row r="122" spans="1:22">
      <c r="A122" s="1" t="s">
        <v>242</v>
      </c>
      <c r="B122">
        <v>0.25363431869954373</v>
      </c>
      <c r="C122">
        <v>0.16866671594555599</v>
      </c>
      <c r="D122">
        <v>1.160555860935762</v>
      </c>
      <c r="E122">
        <v>-8.4967602753987626E-2</v>
      </c>
      <c r="F122" s="18">
        <f t="shared" si="3"/>
        <v>-1.6324518261179999E-4</v>
      </c>
      <c r="G122" s="18">
        <f t="shared" si="4"/>
        <v>-0.47072414024963871</v>
      </c>
      <c r="I122" s="6" t="s">
        <v>243</v>
      </c>
      <c r="J122" s="20">
        <v>-1.6324518261179999E-4</v>
      </c>
      <c r="L122" s="2" t="str">
        <f>_xlfn.XLOOKUP(I122,Sheet!$B$2:$B$900,Sheet!$A$2:$A$900)</f>
        <v>DOV</v>
      </c>
      <c r="M122" s="17">
        <f t="shared" si="5"/>
        <v>-1.6324518261179999E-4</v>
      </c>
      <c r="P122" s="7"/>
      <c r="R122" s="6" t="s">
        <v>242</v>
      </c>
      <c r="S122" s="20">
        <v>-0.47072414024963871</v>
      </c>
      <c r="V122" s="12"/>
    </row>
    <row r="123" spans="1:22">
      <c r="A123" s="1" t="s">
        <v>244</v>
      </c>
      <c r="B123">
        <v>0.17322716887967241</v>
      </c>
      <c r="C123">
        <v>0.23106183723325491</v>
      </c>
      <c r="D123">
        <v>0.7012796507100133</v>
      </c>
      <c r="E123">
        <v>5.7834668353582502E-2</v>
      </c>
      <c r="F123" s="18">
        <f t="shared" si="3"/>
        <v>-9.8812827173520011E-4</v>
      </c>
      <c r="G123" s="18">
        <f t="shared" si="4"/>
        <v>-0.4998689887254032</v>
      </c>
      <c r="I123" s="6" t="s">
        <v>245</v>
      </c>
      <c r="J123" s="20">
        <v>-9.8812827173520011E-4</v>
      </c>
      <c r="L123" s="2" t="str">
        <f>_xlfn.XLOOKUP(I123,Sheet!$B$2:$B$900,Sheet!$A$2:$A$900)</f>
        <v>DPZ</v>
      </c>
      <c r="M123" s="17">
        <f t="shared" si="5"/>
        <v>-9.8812827173520011E-4</v>
      </c>
      <c r="P123" s="7"/>
      <c r="R123" s="6" t="s">
        <v>244</v>
      </c>
      <c r="S123" s="20">
        <v>-0.4998689887254032</v>
      </c>
      <c r="V123" s="12"/>
    </row>
    <row r="124" spans="1:22">
      <c r="A124" s="1" t="s">
        <v>246</v>
      </c>
      <c r="B124">
        <v>0.14879051626741069</v>
      </c>
      <c r="C124">
        <v>0.2212159582535623</v>
      </c>
      <c r="D124">
        <v>0.56170035673547325</v>
      </c>
      <c r="E124">
        <v>7.2425441986151667E-2</v>
      </c>
      <c r="F124" s="18">
        <f t="shared" si="3"/>
        <v>8.1446257625590005E-4</v>
      </c>
      <c r="G124" s="18">
        <f t="shared" si="4"/>
        <v>1.1058305096432999E-3</v>
      </c>
      <c r="I124" s="6" t="s">
        <v>247</v>
      </c>
      <c r="J124" s="20">
        <v>8.1446257625590005E-4</v>
      </c>
      <c r="L124" s="2" t="str">
        <f>_xlfn.XLOOKUP(I124,Sheet!$B$2:$B$900,Sheet!$A$2:$A$900)</f>
        <v>DRI</v>
      </c>
      <c r="M124" s="17">
        <f t="shared" si="5"/>
        <v>8.1446257625590005E-4</v>
      </c>
      <c r="P124" s="7"/>
      <c r="R124" s="6" t="s">
        <v>246</v>
      </c>
      <c r="S124" s="20">
        <v>1.1058305096432999E-3</v>
      </c>
      <c r="V124" s="12"/>
    </row>
    <row r="125" spans="1:22">
      <c r="A125" s="1" t="s">
        <v>248</v>
      </c>
      <c r="B125">
        <v>0.14036319829001351</v>
      </c>
      <c r="C125">
        <v>-9.9058022484344033E-3</v>
      </c>
      <c r="D125">
        <v>0.51356450474100623</v>
      </c>
      <c r="E125">
        <v>-0.15026900053844791</v>
      </c>
      <c r="F125" s="18">
        <f t="shared" si="3"/>
        <v>4.7675909540250002E-4</v>
      </c>
      <c r="G125" s="18">
        <f t="shared" si="4"/>
        <v>-0.1096483738405096</v>
      </c>
      <c r="I125" s="6" t="s">
        <v>249</v>
      </c>
      <c r="J125" s="20">
        <v>4.7675909540250002E-4</v>
      </c>
      <c r="L125" s="2" t="str">
        <f>_xlfn.XLOOKUP(I125,Sheet!$B$2:$B$900,Sheet!$A$2:$A$900)</f>
        <v>DTE</v>
      </c>
      <c r="M125" s="17">
        <f t="shared" si="5"/>
        <v>4.7675909540250002E-4</v>
      </c>
      <c r="P125" s="7"/>
      <c r="R125" s="6" t="s">
        <v>248</v>
      </c>
      <c r="S125" s="20">
        <v>-0.1096483738405096</v>
      </c>
      <c r="V125" s="12"/>
    </row>
    <row r="126" spans="1:22">
      <c r="A126" s="1" t="s">
        <v>250</v>
      </c>
      <c r="B126">
        <v>0.12809712527589229</v>
      </c>
      <c r="C126">
        <v>-2.8942770267792461E-4</v>
      </c>
      <c r="D126">
        <v>0.4435021341570699</v>
      </c>
      <c r="E126">
        <v>-0.1283865529785703</v>
      </c>
      <c r="F126" s="18">
        <f t="shared" si="3"/>
        <v>5.0521768983079998E-4</v>
      </c>
      <c r="G126" s="18">
        <f t="shared" si="4"/>
        <v>-0.113198644128293</v>
      </c>
      <c r="I126" s="6" t="s">
        <v>251</v>
      </c>
      <c r="J126" s="20">
        <v>5.0521768983079998E-4</v>
      </c>
      <c r="L126" s="2" t="str">
        <f>_xlfn.XLOOKUP(I126,Sheet!$B$2:$B$900,Sheet!$A$2:$A$900)</f>
        <v>DUK</v>
      </c>
      <c r="M126" s="17">
        <f t="shared" si="5"/>
        <v>5.0521768983079998E-4</v>
      </c>
      <c r="P126" s="7"/>
      <c r="R126" s="6" t="s">
        <v>250</v>
      </c>
      <c r="S126" s="20">
        <v>-0.113198644128293</v>
      </c>
      <c r="V126" s="12"/>
    </row>
    <row r="127" spans="1:22">
      <c r="A127" s="1" t="s">
        <v>252</v>
      </c>
      <c r="B127">
        <v>0.1809566235215028</v>
      </c>
      <c r="C127">
        <v>0.40461222658176921</v>
      </c>
      <c r="D127">
        <v>0.74542938917188295</v>
      </c>
      <c r="E127">
        <v>0.22365560306026641</v>
      </c>
      <c r="F127" s="18">
        <f t="shared" si="3"/>
        <v>-9.953799717608001E-4</v>
      </c>
      <c r="G127" s="18">
        <f t="shared" si="4"/>
        <v>-1.1922129391115051</v>
      </c>
      <c r="I127" s="6" t="s">
        <v>253</v>
      </c>
      <c r="J127" s="20">
        <v>-9.953799717608001E-4</v>
      </c>
      <c r="L127" s="2" t="str">
        <f>_xlfn.XLOOKUP(I127,Sheet!$B$2:$B$900,Sheet!$A$2:$A$900)</f>
        <v>DVA</v>
      </c>
      <c r="M127" s="17">
        <f t="shared" si="5"/>
        <v>-9.953799717608001E-4</v>
      </c>
      <c r="P127" s="7"/>
      <c r="R127" s="6" t="s">
        <v>252</v>
      </c>
      <c r="S127" s="20">
        <v>-1.1922129391115051</v>
      </c>
      <c r="V127" s="12"/>
    </row>
    <row r="128" spans="1:22">
      <c r="A128" s="1" t="s">
        <v>254</v>
      </c>
      <c r="B128">
        <v>0.23361907372287261</v>
      </c>
      <c r="C128">
        <v>-0.18733111923382759</v>
      </c>
      <c r="D128">
        <v>1.0462311288663051</v>
      </c>
      <c r="E128">
        <v>-0.42095019295670022</v>
      </c>
      <c r="F128" s="18">
        <f t="shared" si="3"/>
        <v>2.8112157459920998E-3</v>
      </c>
      <c r="G128" s="18">
        <f t="shared" si="4"/>
        <v>0.21686707188085569</v>
      </c>
      <c r="I128" s="6" t="s">
        <v>255</v>
      </c>
      <c r="J128" s="20">
        <v>2.8112157459920998E-3</v>
      </c>
      <c r="L128" s="2" t="str">
        <f>_xlfn.XLOOKUP(I128,Sheet!$B$2:$B$900,Sheet!$A$2:$A$900)</f>
        <v>DVN</v>
      </c>
      <c r="M128" s="17">
        <f t="shared" si="5"/>
        <v>2.8112157459920998E-3</v>
      </c>
      <c r="P128" s="7"/>
      <c r="R128" s="6" t="s">
        <v>254</v>
      </c>
      <c r="S128" s="20">
        <v>0.21686707188085569</v>
      </c>
      <c r="V128" s="12"/>
    </row>
    <row r="129" spans="1:22">
      <c r="A129" s="1" t="s">
        <v>256</v>
      </c>
      <c r="B129">
        <v>0.21036599296305089</v>
      </c>
      <c r="C129">
        <v>0.17155097180723261</v>
      </c>
      <c r="D129">
        <v>0.91341225851250329</v>
      </c>
      <c r="E129">
        <v>-3.8815021155818308E-2</v>
      </c>
      <c r="F129" s="18">
        <f t="shared" si="3"/>
        <v>1.2370721500894999E-3</v>
      </c>
      <c r="G129" s="18">
        <f t="shared" si="4"/>
        <v>-9.8764303572669798E-2</v>
      </c>
      <c r="I129" s="6" t="s">
        <v>257</v>
      </c>
      <c r="J129" s="20">
        <v>1.2370721500894999E-3</v>
      </c>
      <c r="L129" s="2" t="str">
        <f>_xlfn.XLOOKUP(I129,Sheet!$B$2:$B$900,Sheet!$A$2:$A$900)</f>
        <v>DXCM</v>
      </c>
      <c r="M129" s="17">
        <f t="shared" si="5"/>
        <v>1.2370721500894999E-3</v>
      </c>
      <c r="P129" s="7"/>
      <c r="R129" s="6" t="s">
        <v>256</v>
      </c>
      <c r="S129" s="20">
        <v>-9.8764303572669798E-2</v>
      </c>
      <c r="V129" s="12"/>
    </row>
    <row r="130" spans="1:22">
      <c r="A130" s="1" t="s">
        <v>258</v>
      </c>
      <c r="B130">
        <v>0.1688385414614044</v>
      </c>
      <c r="C130">
        <v>0.14041558987015701</v>
      </c>
      <c r="D130">
        <v>0.6762123255620599</v>
      </c>
      <c r="E130">
        <v>-2.8422951591247411E-2</v>
      </c>
      <c r="F130" s="18">
        <f t="shared" ref="F130:F193" si="6">_xlfn.XLOOKUP(A130,$L$2:$L$900,$M$2:$M$900)</f>
        <v>1.7272900845919999E-4</v>
      </c>
      <c r="G130" s="18">
        <f t="shared" ref="G130:G193" si="7">_xlfn.XLOOKUP(A130,$R$2:$R$900,$S$2:$S$900)</f>
        <v>-9.8079125814090201E-2</v>
      </c>
      <c r="I130" s="6" t="s">
        <v>259</v>
      </c>
      <c r="J130" s="20">
        <v>1.7272900845919999E-4</v>
      </c>
      <c r="L130" s="2" t="str">
        <f>_xlfn.XLOOKUP(I130,Sheet!$B$2:$B$900,Sheet!$A$2:$A$900)</f>
        <v>EA</v>
      </c>
      <c r="M130" s="17">
        <f t="shared" ref="M130:M193" si="8">J130</f>
        <v>1.7272900845919999E-4</v>
      </c>
      <c r="P130" s="7"/>
      <c r="R130" s="6" t="s">
        <v>258</v>
      </c>
      <c r="S130" s="20">
        <v>-9.8079125814090201E-2</v>
      </c>
      <c r="V130" s="12"/>
    </row>
    <row r="131" spans="1:22">
      <c r="A131" s="1" t="s">
        <v>260</v>
      </c>
      <c r="B131">
        <v>0.2587538431786755</v>
      </c>
      <c r="C131">
        <v>0.1122009644277744</v>
      </c>
      <c r="D131">
        <v>1.1897979843812629</v>
      </c>
      <c r="E131">
        <v>-0.14655287875090109</v>
      </c>
      <c r="F131" s="18">
        <f t="shared" si="6"/>
        <v>-6.1145823283129998E-4</v>
      </c>
      <c r="G131" s="18">
        <f t="shared" si="7"/>
        <v>-0.88136795648450827</v>
      </c>
      <c r="I131" s="6" t="s">
        <v>261</v>
      </c>
      <c r="J131" s="20">
        <v>-6.1145823283129998E-4</v>
      </c>
      <c r="L131" s="2" t="str">
        <f>_xlfn.XLOOKUP(I131,Sheet!$B$2:$B$900,Sheet!$A$2:$A$900)</f>
        <v>EBAY</v>
      </c>
      <c r="M131" s="17">
        <f t="shared" si="8"/>
        <v>-6.1145823283129998E-4</v>
      </c>
      <c r="P131" s="7"/>
      <c r="R131" s="6" t="s">
        <v>260</v>
      </c>
      <c r="S131" s="20">
        <v>-0.88136795648450827</v>
      </c>
      <c r="V131" s="12"/>
    </row>
    <row r="132" spans="1:22">
      <c r="A132" s="1" t="s">
        <v>262</v>
      </c>
      <c r="B132">
        <v>0.215868030911222</v>
      </c>
      <c r="C132">
        <v>0.34286012943406652</v>
      </c>
      <c r="D132">
        <v>0.9448392540348568</v>
      </c>
      <c r="E132">
        <v>0.12699209852284449</v>
      </c>
      <c r="F132" s="18">
        <f t="shared" si="6"/>
        <v>-6.5693060811580003E-4</v>
      </c>
      <c r="G132" s="18">
        <f t="shared" si="7"/>
        <v>-0.55293077595935669</v>
      </c>
      <c r="I132" s="6" t="s">
        <v>263</v>
      </c>
      <c r="J132" s="20">
        <v>-6.5693060811580003E-4</v>
      </c>
      <c r="L132" s="2" t="str">
        <f>_xlfn.XLOOKUP(I132,Sheet!$B$2:$B$900,Sheet!$A$2:$A$900)</f>
        <v>ECL</v>
      </c>
      <c r="M132" s="17">
        <f t="shared" si="8"/>
        <v>-6.5693060811580003E-4</v>
      </c>
      <c r="P132" s="7"/>
      <c r="R132" s="6" t="s">
        <v>262</v>
      </c>
      <c r="S132" s="20">
        <v>-0.55293077595935669</v>
      </c>
      <c r="V132" s="12"/>
    </row>
    <row r="133" spans="1:22">
      <c r="A133" s="1" t="s">
        <v>264</v>
      </c>
      <c r="B133">
        <v>0.1188725046860038</v>
      </c>
      <c r="C133">
        <v>4.6634217453692672E-3</v>
      </c>
      <c r="D133">
        <v>0.39081218314170169</v>
      </c>
      <c r="E133">
        <v>-0.1142090829406346</v>
      </c>
      <c r="F133" s="18">
        <f t="shared" si="6"/>
        <v>9.5899383421989997E-4</v>
      </c>
      <c r="G133" s="18">
        <f t="shared" si="7"/>
        <v>5.98841042121541E-2</v>
      </c>
      <c r="I133" s="6" t="s">
        <v>265</v>
      </c>
      <c r="J133" s="20">
        <v>9.5899383421989997E-4</v>
      </c>
      <c r="L133" s="2" t="str">
        <f>_xlfn.XLOOKUP(I133,Sheet!$B$2:$B$900,Sheet!$A$2:$A$900)</f>
        <v>ED</v>
      </c>
      <c r="M133" s="17">
        <f t="shared" si="8"/>
        <v>9.5899383421989997E-4</v>
      </c>
      <c r="P133" s="7"/>
      <c r="R133" s="6" t="s">
        <v>264</v>
      </c>
      <c r="S133" s="20">
        <v>5.98841042121541E-2</v>
      </c>
      <c r="V133" s="12"/>
    </row>
    <row r="134" spans="1:22">
      <c r="A134" s="1" t="s">
        <v>266</v>
      </c>
      <c r="B134">
        <v>0.28147420465203837</v>
      </c>
      <c r="C134">
        <v>0.28843550693770748</v>
      </c>
      <c r="D134">
        <v>1.3195740246441201</v>
      </c>
      <c r="E134">
        <v>6.961302285669102E-3</v>
      </c>
      <c r="F134" s="18">
        <f t="shared" si="6"/>
        <v>-2.3942713538979999E-4</v>
      </c>
      <c r="G134" s="18">
        <f t="shared" si="7"/>
        <v>-0.56737415078945919</v>
      </c>
      <c r="I134" s="6" t="s">
        <v>267</v>
      </c>
      <c r="J134" s="20">
        <v>-2.3942713538979999E-4</v>
      </c>
      <c r="L134" s="2" t="str">
        <f>_xlfn.XLOOKUP(I134,Sheet!$B$2:$B$900,Sheet!$A$2:$A$900)</f>
        <v>EFX</v>
      </c>
      <c r="M134" s="17">
        <f t="shared" si="8"/>
        <v>-2.3942713538979999E-4</v>
      </c>
      <c r="P134" s="7"/>
      <c r="R134" s="6" t="s">
        <v>266</v>
      </c>
      <c r="S134" s="20">
        <v>-0.56737415078945919</v>
      </c>
      <c r="V134" s="12"/>
    </row>
    <row r="135" spans="1:22">
      <c r="A135" s="1" t="s">
        <v>268</v>
      </c>
      <c r="B135">
        <v>0.13746923363553301</v>
      </c>
      <c r="C135">
        <v>0.1185778467811055</v>
      </c>
      <c r="D135">
        <v>0.49703451801700688</v>
      </c>
      <c r="E135">
        <v>-1.889138685442748E-2</v>
      </c>
      <c r="F135" s="18">
        <f t="shared" si="6"/>
        <v>1.479896043664E-3</v>
      </c>
      <c r="G135" s="18">
        <f t="shared" si="7"/>
        <v>9.3618526833992896E-2</v>
      </c>
      <c r="I135" s="6" t="s">
        <v>269</v>
      </c>
      <c r="J135" s="20">
        <v>1.479896043664E-3</v>
      </c>
      <c r="L135" s="2" t="str">
        <f>_xlfn.XLOOKUP(I135,Sheet!$B$2:$B$900,Sheet!$A$2:$A$900)</f>
        <v>EG</v>
      </c>
      <c r="M135" s="17">
        <f t="shared" si="8"/>
        <v>1.479896043664E-3</v>
      </c>
      <c r="P135" s="7"/>
      <c r="R135" s="6" t="s">
        <v>268</v>
      </c>
      <c r="S135" s="20">
        <v>9.3618526833992896E-2</v>
      </c>
      <c r="V135" s="12"/>
    </row>
    <row r="136" spans="1:22">
      <c r="A136" s="1" t="s">
        <v>270</v>
      </c>
      <c r="B136">
        <v>0.17909083972890491</v>
      </c>
      <c r="C136">
        <v>0.18488319709230999</v>
      </c>
      <c r="D136">
        <v>0.7347722509536444</v>
      </c>
      <c r="E136">
        <v>5.7923573634051373E-3</v>
      </c>
      <c r="F136" s="18">
        <f t="shared" si="6"/>
        <v>5.5860734057739997E-4</v>
      </c>
      <c r="G136" s="18">
        <f t="shared" si="7"/>
        <v>-5.5362427090518501E-2</v>
      </c>
      <c r="I136" s="6" t="s">
        <v>271</v>
      </c>
      <c r="J136" s="20">
        <v>5.5860734057739997E-4</v>
      </c>
      <c r="L136" s="2" t="str">
        <f>_xlfn.XLOOKUP(I136,Sheet!$B$2:$B$900,Sheet!$A$2:$A$900)</f>
        <v>EIX</v>
      </c>
      <c r="M136" s="17">
        <f t="shared" si="8"/>
        <v>5.5860734057739997E-4</v>
      </c>
      <c r="P136" s="7"/>
      <c r="R136" s="6" t="s">
        <v>270</v>
      </c>
      <c r="S136" s="20">
        <v>-5.5362427090518501E-2</v>
      </c>
      <c r="V136" s="12"/>
    </row>
    <row r="137" spans="1:22">
      <c r="A137" s="1" t="s">
        <v>272</v>
      </c>
      <c r="B137">
        <v>0.27484669196731032</v>
      </c>
      <c r="C137">
        <v>-0.42557772480924277</v>
      </c>
      <c r="D137">
        <v>1.281718449413759</v>
      </c>
      <c r="E137">
        <v>-0.70042441677655309</v>
      </c>
      <c r="F137" s="18">
        <f t="shared" si="6"/>
        <v>-1.6068837008180001E-4</v>
      </c>
      <c r="G137" s="18">
        <f t="shared" si="7"/>
        <v>-0.68133708825679851</v>
      </c>
      <c r="I137" s="6" t="s">
        <v>273</v>
      </c>
      <c r="J137" s="20">
        <v>-1.6068837008180001E-4</v>
      </c>
      <c r="L137" s="2" t="str">
        <f>_xlfn.XLOOKUP(I137,Sheet!$B$2:$B$900,Sheet!$A$2:$A$900)</f>
        <v>EL</v>
      </c>
      <c r="M137" s="17">
        <f t="shared" si="8"/>
        <v>-1.6068837008180001E-4</v>
      </c>
      <c r="P137" s="7"/>
      <c r="R137" s="6" t="s">
        <v>272</v>
      </c>
      <c r="S137" s="20">
        <v>-0.68133708825679851</v>
      </c>
      <c r="V137" s="12"/>
    </row>
    <row r="138" spans="1:22">
      <c r="A138" s="1" t="s">
        <v>274</v>
      </c>
      <c r="B138">
        <v>0.14053094777137209</v>
      </c>
      <c r="C138">
        <v>-4.2316314242482833E-2</v>
      </c>
      <c r="D138">
        <v>0.51452267010612995</v>
      </c>
      <c r="E138">
        <v>-0.18284726201385501</v>
      </c>
      <c r="F138" s="18">
        <f t="shared" si="6"/>
        <v>9.8190133412330008E-4</v>
      </c>
      <c r="G138" s="18">
        <f t="shared" si="7"/>
        <v>0.1183732300952212</v>
      </c>
      <c r="I138" s="6" t="s">
        <v>275</v>
      </c>
      <c r="J138" s="20">
        <v>9.8190133412330008E-4</v>
      </c>
      <c r="L138" s="2" t="str">
        <f>_xlfn.XLOOKUP(I138,Sheet!$B$2:$B$900,Sheet!$A$2:$A$900)</f>
        <v>ELV</v>
      </c>
      <c r="M138" s="17">
        <f t="shared" si="8"/>
        <v>9.8190133412330008E-4</v>
      </c>
      <c r="P138" s="7"/>
      <c r="R138" s="6" t="s">
        <v>274</v>
      </c>
      <c r="S138" s="20">
        <v>0.1183732300952212</v>
      </c>
      <c r="V138" s="12"/>
    </row>
    <row r="139" spans="1:22">
      <c r="A139" s="1" t="s">
        <v>276</v>
      </c>
      <c r="B139">
        <v>0.26945213936531048</v>
      </c>
      <c r="C139">
        <v>0.17540273690532801</v>
      </c>
      <c r="D139">
        <v>1.250905397583665</v>
      </c>
      <c r="E139">
        <v>-9.4049402459982445E-2</v>
      </c>
      <c r="F139" s="18">
        <f t="shared" si="6"/>
        <v>-3.0131244102960002E-4</v>
      </c>
      <c r="G139" s="18">
        <f t="shared" si="7"/>
        <v>-1.013836347337647</v>
      </c>
      <c r="I139" s="6" t="s">
        <v>277</v>
      </c>
      <c r="J139" s="20">
        <v>-3.0131244102960002E-4</v>
      </c>
      <c r="L139" s="2" t="str">
        <f>_xlfn.XLOOKUP(I139,Sheet!$B$2:$B$900,Sheet!$A$2:$A$900)</f>
        <v>EMN</v>
      </c>
      <c r="M139" s="17">
        <f t="shared" si="8"/>
        <v>-3.0131244102960002E-4</v>
      </c>
      <c r="P139" s="7"/>
      <c r="R139" s="6" t="s">
        <v>276</v>
      </c>
      <c r="S139" s="20">
        <v>-1.013836347337647</v>
      </c>
      <c r="V139" s="12"/>
    </row>
    <row r="140" spans="1:22">
      <c r="A140" s="1" t="s">
        <v>278</v>
      </c>
      <c r="B140">
        <v>0.21738541746872819</v>
      </c>
      <c r="C140">
        <v>6.2930242813753923E-2</v>
      </c>
      <c r="D140">
        <v>0.95350638810365673</v>
      </c>
      <c r="E140">
        <v>-0.15445517465497419</v>
      </c>
      <c r="F140" s="18">
        <f t="shared" si="6"/>
        <v>1.0792787067312999E-3</v>
      </c>
      <c r="G140" s="18">
        <f t="shared" si="7"/>
        <v>-0.1122992169192077</v>
      </c>
      <c r="I140" s="6" t="s">
        <v>279</v>
      </c>
      <c r="J140" s="20">
        <v>1.0792787067312999E-3</v>
      </c>
      <c r="L140" s="2" t="str">
        <f>_xlfn.XLOOKUP(I140,Sheet!$B$2:$B$900,Sheet!$A$2:$A$900)</f>
        <v>EMR</v>
      </c>
      <c r="M140" s="17">
        <f t="shared" si="8"/>
        <v>1.0792787067312999E-3</v>
      </c>
      <c r="P140" s="7"/>
      <c r="R140" s="6" t="s">
        <v>278</v>
      </c>
      <c r="S140" s="20">
        <v>-0.1122992169192077</v>
      </c>
      <c r="V140" s="12"/>
    </row>
    <row r="141" spans="1:22">
      <c r="A141" s="1" t="s">
        <v>280</v>
      </c>
      <c r="B141">
        <v>0.18531292769393909</v>
      </c>
      <c r="C141">
        <v>2.229730782408124E-2</v>
      </c>
      <c r="D141">
        <v>0.77031208773027282</v>
      </c>
      <c r="E141">
        <v>-0.16301561986985791</v>
      </c>
      <c r="F141" s="18">
        <f t="shared" si="6"/>
        <v>2.5903870648732001E-3</v>
      </c>
      <c r="G141" s="18">
        <f t="shared" si="7"/>
        <v>0.1915747102943649</v>
      </c>
      <c r="I141" s="6" t="s">
        <v>281</v>
      </c>
      <c r="J141" s="20">
        <v>2.5903870648732001E-3</v>
      </c>
      <c r="L141" s="2" t="str">
        <f>_xlfn.XLOOKUP(I141,Sheet!$B$2:$B$900,Sheet!$A$2:$A$900)</f>
        <v>EOG</v>
      </c>
      <c r="M141" s="17">
        <f t="shared" si="8"/>
        <v>2.5903870648732001E-3</v>
      </c>
      <c r="P141" s="7"/>
      <c r="R141" s="6" t="s">
        <v>280</v>
      </c>
      <c r="S141" s="20">
        <v>0.1915747102943649</v>
      </c>
      <c r="V141" s="12"/>
    </row>
    <row r="142" spans="1:22">
      <c r="A142" s="1" t="s">
        <v>282</v>
      </c>
      <c r="B142">
        <v>0.23556135852465149</v>
      </c>
      <c r="C142">
        <v>0.25542865312053092</v>
      </c>
      <c r="D142">
        <v>1.057325231877523</v>
      </c>
      <c r="E142">
        <v>1.986729459587935E-2</v>
      </c>
      <c r="F142" s="18">
        <f t="shared" si="6"/>
        <v>1.2258608328749999E-4</v>
      </c>
      <c r="G142" s="18">
        <f t="shared" si="7"/>
        <v>-0.39684474166069977</v>
      </c>
      <c r="I142" s="6" t="s">
        <v>283</v>
      </c>
      <c r="J142" s="20">
        <v>1.2258608328749999E-4</v>
      </c>
      <c r="L142" s="2" t="str">
        <f>_xlfn.XLOOKUP(I142,Sheet!$B$2:$B$900,Sheet!$A$2:$A$900)</f>
        <v>EQIX</v>
      </c>
      <c r="M142" s="17">
        <f t="shared" si="8"/>
        <v>1.2258608328749999E-4</v>
      </c>
      <c r="P142" s="7"/>
      <c r="R142" s="6" t="s">
        <v>282</v>
      </c>
      <c r="S142" s="20">
        <v>-0.39684474166069977</v>
      </c>
      <c r="V142" s="12"/>
    </row>
    <row r="143" spans="1:22">
      <c r="A143" s="1" t="s">
        <v>284</v>
      </c>
      <c r="B143">
        <v>0.22271304981664131</v>
      </c>
      <c r="C143">
        <v>0.1048698441307926</v>
      </c>
      <c r="D143">
        <v>0.98393719929031265</v>
      </c>
      <c r="E143">
        <v>-0.1178432056858487</v>
      </c>
      <c r="F143" s="18">
        <f t="shared" si="6"/>
        <v>-9.0419026510489997E-4</v>
      </c>
      <c r="G143" s="18">
        <f t="shared" si="7"/>
        <v>-0.77699549894342945</v>
      </c>
      <c r="I143" s="6" t="s">
        <v>285</v>
      </c>
      <c r="J143" s="20">
        <v>-9.0419026510489997E-4</v>
      </c>
      <c r="L143" s="2" t="str">
        <f>_xlfn.XLOOKUP(I143,Sheet!$B$2:$B$900,Sheet!$A$2:$A$900)</f>
        <v>EQR</v>
      </c>
      <c r="M143" s="17">
        <f t="shared" si="8"/>
        <v>-9.0419026510489997E-4</v>
      </c>
      <c r="P143" s="7"/>
      <c r="R143" s="6" t="s">
        <v>284</v>
      </c>
      <c r="S143" s="20">
        <v>-0.77699549894342945</v>
      </c>
      <c r="V143" s="12"/>
    </row>
    <row r="144" spans="1:22">
      <c r="A144" s="1" t="s">
        <v>286</v>
      </c>
      <c r="B144">
        <v>0.23794767133443531</v>
      </c>
      <c r="C144">
        <v>0.21866817054751089</v>
      </c>
      <c r="D144">
        <v>1.0709555707982019</v>
      </c>
      <c r="E144">
        <v>-1.9279500786924472E-2</v>
      </c>
      <c r="F144" s="18">
        <f t="shared" si="6"/>
        <v>3.2561739514579001E-3</v>
      </c>
      <c r="G144" s="18">
        <f t="shared" si="7"/>
        <v>0.31878818080414772</v>
      </c>
      <c r="I144" s="6" t="s">
        <v>287</v>
      </c>
      <c r="J144" s="20">
        <v>3.2561739514579001E-3</v>
      </c>
      <c r="L144" s="2" t="str">
        <f>_xlfn.XLOOKUP(I144,Sheet!$B$2:$B$900,Sheet!$A$2:$A$900)</f>
        <v>EQT</v>
      </c>
      <c r="M144" s="17">
        <f t="shared" si="8"/>
        <v>3.2561739514579001E-3</v>
      </c>
      <c r="P144" s="7"/>
      <c r="R144" s="6" t="s">
        <v>286</v>
      </c>
      <c r="S144" s="20">
        <v>0.31878818080414772</v>
      </c>
      <c r="V144" s="12"/>
    </row>
    <row r="145" spans="1:22">
      <c r="A145" s="1" t="s">
        <v>288</v>
      </c>
      <c r="B145">
        <v>0.17801082099777199</v>
      </c>
      <c r="C145">
        <v>-0.23855746893780971</v>
      </c>
      <c r="D145">
        <v>0.72860331061788131</v>
      </c>
      <c r="E145">
        <v>-0.4165682899355817</v>
      </c>
      <c r="F145" s="18">
        <f t="shared" si="6"/>
        <v>3.3092626478220001E-4</v>
      </c>
      <c r="G145" s="18">
        <f t="shared" si="7"/>
        <v>-0.1149557527170957</v>
      </c>
      <c r="I145" s="6" t="s">
        <v>289</v>
      </c>
      <c r="J145" s="20">
        <v>3.3092626478220001E-4</v>
      </c>
      <c r="L145" s="2" t="str">
        <f>_xlfn.XLOOKUP(I145,Sheet!$B$2:$B$900,Sheet!$A$2:$A$900)</f>
        <v>ES</v>
      </c>
      <c r="M145" s="17">
        <f t="shared" si="8"/>
        <v>3.3092626478220001E-4</v>
      </c>
      <c r="P145" s="7"/>
      <c r="R145" s="6" t="s">
        <v>288</v>
      </c>
      <c r="S145" s="20">
        <v>-0.1149557527170957</v>
      </c>
      <c r="V145" s="12"/>
    </row>
    <row r="146" spans="1:22">
      <c r="A146" s="1" t="s">
        <v>290</v>
      </c>
      <c r="B146">
        <v>0.24113047533569709</v>
      </c>
      <c r="C146">
        <v>0.23138749897273389</v>
      </c>
      <c r="D146">
        <v>1.0891353739981109</v>
      </c>
      <c r="E146">
        <v>-9.7429763629632293E-3</v>
      </c>
      <c r="F146" s="18">
        <f t="shared" si="6"/>
        <v>-1.2567079520911001E-3</v>
      </c>
      <c r="G146" s="18">
        <f t="shared" si="7"/>
        <v>-1.345906407012698</v>
      </c>
      <c r="I146" s="6" t="s">
        <v>291</v>
      </c>
      <c r="J146" s="20">
        <v>-1.2567079520911001E-3</v>
      </c>
      <c r="L146" s="2" t="str">
        <f>_xlfn.XLOOKUP(I146,Sheet!$B$2:$B$900,Sheet!$A$2:$A$900)</f>
        <v>ESS</v>
      </c>
      <c r="M146" s="17">
        <f t="shared" si="8"/>
        <v>-1.2567079520911001E-3</v>
      </c>
      <c r="P146" s="7"/>
      <c r="R146" s="6" t="s">
        <v>290</v>
      </c>
      <c r="S146" s="20">
        <v>-1.345906407012698</v>
      </c>
      <c r="V146" s="12"/>
    </row>
    <row r="147" spans="1:22">
      <c r="A147" s="1" t="s">
        <v>292</v>
      </c>
      <c r="B147">
        <v>0.24651782286041399</v>
      </c>
      <c r="C147">
        <v>0.48103536918071749</v>
      </c>
      <c r="D147">
        <v>1.1199072712717231</v>
      </c>
      <c r="E147">
        <v>0.2345175463203035</v>
      </c>
      <c r="F147" s="18">
        <f t="shared" si="6"/>
        <v>6.493961262928E-4</v>
      </c>
      <c r="G147" s="18">
        <f t="shared" si="7"/>
        <v>-5.0001452859964698E-2</v>
      </c>
      <c r="I147" s="6" t="s">
        <v>293</v>
      </c>
      <c r="J147" s="20">
        <v>6.493961262928E-4</v>
      </c>
      <c r="L147" s="2" t="str">
        <f>_xlfn.XLOOKUP(I147,Sheet!$B$2:$B$900,Sheet!$A$2:$A$900)</f>
        <v>ETN</v>
      </c>
      <c r="M147" s="17">
        <f t="shared" si="8"/>
        <v>6.493961262928E-4</v>
      </c>
      <c r="P147" s="7"/>
      <c r="R147" s="6" t="s">
        <v>292</v>
      </c>
      <c r="S147" s="20">
        <v>-5.0001452859964698E-2</v>
      </c>
      <c r="V147" s="12"/>
    </row>
    <row r="148" spans="1:22">
      <c r="A148" s="1" t="s">
        <v>294</v>
      </c>
      <c r="B148">
        <v>0.16574478897746739</v>
      </c>
      <c r="C148">
        <v>-4.0560892251777843E-2</v>
      </c>
      <c r="D148">
        <v>0.65854117418581837</v>
      </c>
      <c r="E148">
        <v>-0.20630568122924531</v>
      </c>
      <c r="F148" s="18">
        <f t="shared" si="6"/>
        <v>6.5383675001840001E-4</v>
      </c>
      <c r="G148" s="18">
        <f t="shared" si="7"/>
        <v>-1.7289349106119699E-2</v>
      </c>
      <c r="I148" s="6" t="s">
        <v>295</v>
      </c>
      <c r="J148" s="20">
        <v>6.5383675001840001E-4</v>
      </c>
      <c r="L148" s="2" t="str">
        <f>_xlfn.XLOOKUP(I148,Sheet!$B$2:$B$900,Sheet!$A$2:$A$900)</f>
        <v>ETR</v>
      </c>
      <c r="M148" s="17">
        <f t="shared" si="8"/>
        <v>6.5383675001840001E-4</v>
      </c>
      <c r="P148" s="7"/>
      <c r="R148" s="6" t="s">
        <v>294</v>
      </c>
      <c r="S148" s="20">
        <v>-1.7289349106119699E-2</v>
      </c>
      <c r="V148" s="12"/>
    </row>
    <row r="149" spans="1:22">
      <c r="A149" s="1" t="s">
        <v>296</v>
      </c>
      <c r="B149">
        <v>0.15436885304377279</v>
      </c>
      <c r="C149">
        <v>-0.1206766808808877</v>
      </c>
      <c r="D149">
        <v>0.59356316221670125</v>
      </c>
      <c r="E149">
        <v>-0.27504553392466052</v>
      </c>
      <c r="F149" s="18">
        <f t="shared" si="6"/>
        <v>2.829430288897E-4</v>
      </c>
      <c r="G149" s="18">
        <f t="shared" si="7"/>
        <v>-0.10207542594452459</v>
      </c>
      <c r="I149" s="6" t="s">
        <v>297</v>
      </c>
      <c r="J149" s="20">
        <v>2.829430288897E-4</v>
      </c>
      <c r="L149" s="2" t="str">
        <f>_xlfn.XLOOKUP(I149,Sheet!$B$2:$B$900,Sheet!$A$2:$A$900)</f>
        <v>EVRG</v>
      </c>
      <c r="M149" s="17">
        <f t="shared" si="8"/>
        <v>2.829430288897E-4</v>
      </c>
      <c r="P149" s="7"/>
      <c r="R149" s="6" t="s">
        <v>296</v>
      </c>
      <c r="S149" s="20">
        <v>-0.10207542594452459</v>
      </c>
      <c r="V149" s="12"/>
    </row>
    <row r="150" spans="1:22">
      <c r="A150" s="1" t="s">
        <v>298</v>
      </c>
      <c r="B150">
        <v>0.236055779775101</v>
      </c>
      <c r="C150">
        <v>6.0722073478544643E-2</v>
      </c>
      <c r="D150">
        <v>1.060149308078087</v>
      </c>
      <c r="E150">
        <v>-0.1753337062965564</v>
      </c>
      <c r="F150" s="18">
        <f t="shared" si="6"/>
        <v>-1.1097650498699001E-3</v>
      </c>
      <c r="G150" s="18">
        <f t="shared" si="7"/>
        <v>-1.1041614155403121</v>
      </c>
      <c r="I150" s="6" t="s">
        <v>299</v>
      </c>
      <c r="J150" s="20">
        <v>-1.1097650498699001E-3</v>
      </c>
      <c r="L150" s="2" t="str">
        <f>_xlfn.XLOOKUP(I150,Sheet!$B$2:$B$900,Sheet!$A$2:$A$900)</f>
        <v>EW</v>
      </c>
      <c r="M150" s="17">
        <f t="shared" si="8"/>
        <v>-1.1097650498699001E-3</v>
      </c>
      <c r="P150" s="7"/>
      <c r="R150" s="6" t="s">
        <v>298</v>
      </c>
      <c r="S150" s="20">
        <v>-1.1041614155403121</v>
      </c>
      <c r="V150" s="12"/>
    </row>
    <row r="151" spans="1:22">
      <c r="A151" s="1" t="s">
        <v>300</v>
      </c>
      <c r="B151">
        <v>0.1441867326470542</v>
      </c>
      <c r="C151">
        <v>-0.1268786269037977</v>
      </c>
      <c r="D151">
        <v>0.53540408459309052</v>
      </c>
      <c r="E151">
        <v>-0.27106535955085193</v>
      </c>
      <c r="F151" s="18">
        <f t="shared" si="6"/>
        <v>9.0351767766009997E-4</v>
      </c>
      <c r="G151" s="18">
        <f t="shared" si="7"/>
        <v>-0.12010366199568551</v>
      </c>
      <c r="I151" s="6" t="s">
        <v>301</v>
      </c>
      <c r="J151" s="20">
        <v>9.0351767766009997E-4</v>
      </c>
      <c r="L151" s="2" t="str">
        <f>_xlfn.XLOOKUP(I151,Sheet!$B$2:$B$900,Sheet!$A$2:$A$900)</f>
        <v>EXC</v>
      </c>
      <c r="M151" s="17">
        <f t="shared" si="8"/>
        <v>9.0351767766009997E-4</v>
      </c>
      <c r="P151" s="7"/>
      <c r="R151" s="6" t="s">
        <v>300</v>
      </c>
      <c r="S151" s="20">
        <v>-0.12010366199568551</v>
      </c>
      <c r="V151" s="12"/>
    </row>
    <row r="152" spans="1:22">
      <c r="A152" s="1" t="s">
        <v>302</v>
      </c>
      <c r="B152">
        <v>0.22811330378572581</v>
      </c>
      <c r="C152">
        <v>0.23955447894322129</v>
      </c>
      <c r="D152">
        <v>1.0147828166605819</v>
      </c>
      <c r="E152">
        <v>1.1441175157495509E-2</v>
      </c>
      <c r="F152" s="18">
        <f t="shared" si="6"/>
        <v>-1.6193856019086841E-5</v>
      </c>
      <c r="G152" s="18">
        <f t="shared" si="7"/>
        <v>-0.14326862774287569</v>
      </c>
      <c r="I152" s="6" t="s">
        <v>303</v>
      </c>
      <c r="J152" s="20">
        <v>-1.6193856019086841E-5</v>
      </c>
      <c r="L152" s="2" t="str">
        <f>_xlfn.XLOOKUP(I152,Sheet!$B$2:$B$900,Sheet!$A$2:$A$900)</f>
        <v>EXPD</v>
      </c>
      <c r="M152" s="17">
        <f t="shared" si="8"/>
        <v>-1.6193856019086841E-5</v>
      </c>
      <c r="P152" s="7"/>
      <c r="R152" s="6" t="s">
        <v>302</v>
      </c>
      <c r="S152" s="20">
        <v>-0.14326862774287569</v>
      </c>
      <c r="V152" s="12"/>
    </row>
    <row r="153" spans="1:22">
      <c r="A153" s="1" t="s">
        <v>304</v>
      </c>
      <c r="B153">
        <v>0.32009526147674072</v>
      </c>
      <c r="C153">
        <v>0.63914211781202357</v>
      </c>
      <c r="D153">
        <v>1.540172972039952</v>
      </c>
      <c r="E153">
        <v>0.31904685633528279</v>
      </c>
      <c r="F153" s="18">
        <f t="shared" si="6"/>
        <v>-1.3375716617884E-3</v>
      </c>
      <c r="G153" s="18">
        <f t="shared" si="7"/>
        <v>-4.1949271959391972</v>
      </c>
      <c r="I153" s="6" t="s">
        <v>305</v>
      </c>
      <c r="J153" s="20">
        <v>-1.3375716617884E-3</v>
      </c>
      <c r="L153" s="2" t="str">
        <f>_xlfn.XLOOKUP(I153,Sheet!$B$2:$B$900,Sheet!$A$2:$A$900)</f>
        <v>EXPE</v>
      </c>
      <c r="M153" s="17">
        <f t="shared" si="8"/>
        <v>-1.3375716617884E-3</v>
      </c>
      <c r="P153" s="7"/>
      <c r="R153" s="6" t="s">
        <v>304</v>
      </c>
      <c r="S153" s="20">
        <v>-4.1949271959391972</v>
      </c>
      <c r="V153" s="12"/>
    </row>
    <row r="154" spans="1:22">
      <c r="A154" s="1" t="s">
        <v>306</v>
      </c>
      <c r="B154">
        <v>0.23725312899443521</v>
      </c>
      <c r="C154">
        <v>0.18041973259483601</v>
      </c>
      <c r="D154">
        <v>1.0669884264028191</v>
      </c>
      <c r="E154">
        <v>-5.683339639959914E-2</v>
      </c>
      <c r="F154" s="18">
        <f t="shared" si="6"/>
        <v>-5.3742018719020001E-4</v>
      </c>
      <c r="G154" s="18">
        <f t="shared" si="7"/>
        <v>-0.38654521048073048</v>
      </c>
      <c r="I154" s="6" t="s">
        <v>307</v>
      </c>
      <c r="J154" s="20">
        <v>-5.3742018719020001E-4</v>
      </c>
      <c r="L154" s="2" t="str">
        <f>_xlfn.XLOOKUP(I154,Sheet!$B$2:$B$900,Sheet!$A$2:$A$900)</f>
        <v>EXR</v>
      </c>
      <c r="M154" s="17">
        <f t="shared" si="8"/>
        <v>-5.3742018719020001E-4</v>
      </c>
      <c r="P154" s="7"/>
      <c r="R154" s="6" t="s">
        <v>306</v>
      </c>
      <c r="S154" s="20">
        <v>-0.38654521048073048</v>
      </c>
      <c r="V154" s="12"/>
    </row>
    <row r="155" spans="1:22">
      <c r="A155" s="1" t="s">
        <v>308</v>
      </c>
      <c r="B155">
        <v>0.29623886794988291</v>
      </c>
      <c r="C155">
        <v>0.20894219468653641</v>
      </c>
      <c r="D155">
        <v>1.40390804991282</v>
      </c>
      <c r="E155">
        <v>-8.7296673263346447E-2</v>
      </c>
      <c r="F155" s="18">
        <f t="shared" si="6"/>
        <v>-7.6026728174980005E-4</v>
      </c>
      <c r="G155" s="18">
        <f t="shared" si="7"/>
        <v>-0.9867875184028444</v>
      </c>
      <c r="I155" s="6" t="s">
        <v>309</v>
      </c>
      <c r="J155" s="20">
        <v>-7.6026728174980005E-4</v>
      </c>
      <c r="L155" s="2" t="str">
        <f>_xlfn.XLOOKUP(I155,Sheet!$B$2:$B$900,Sheet!$A$2:$A$900)</f>
        <v>F</v>
      </c>
      <c r="M155" s="17">
        <f t="shared" si="8"/>
        <v>-7.6026728174980005E-4</v>
      </c>
      <c r="P155" s="7"/>
      <c r="R155" s="6" t="s">
        <v>308</v>
      </c>
      <c r="S155" s="20">
        <v>-0.9867875184028444</v>
      </c>
      <c r="V155" s="12"/>
    </row>
    <row r="156" spans="1:22">
      <c r="A156" s="1" t="s">
        <v>310</v>
      </c>
      <c r="B156">
        <v>0.20779288725448061</v>
      </c>
      <c r="C156">
        <v>0.36807205697816658</v>
      </c>
      <c r="D156">
        <v>0.89871498045962117</v>
      </c>
      <c r="E156">
        <v>0.160279169723686</v>
      </c>
      <c r="F156" s="18">
        <f t="shared" si="6"/>
        <v>-1.5129472575849999E-4</v>
      </c>
      <c r="G156" s="18">
        <f t="shared" si="7"/>
        <v>-0.25515165099665099</v>
      </c>
      <c r="I156" s="6" t="s">
        <v>311</v>
      </c>
      <c r="J156" s="20">
        <v>-1.5129472575849999E-4</v>
      </c>
      <c r="L156" s="2" t="str">
        <f>_xlfn.XLOOKUP(I156,Sheet!$B$2:$B$900,Sheet!$A$2:$A$900)</f>
        <v>FAST</v>
      </c>
      <c r="M156" s="17">
        <f t="shared" si="8"/>
        <v>-1.5129472575849999E-4</v>
      </c>
      <c r="P156" s="7"/>
      <c r="R156" s="6" t="s">
        <v>310</v>
      </c>
      <c r="S156" s="20">
        <v>-0.25515165099665099</v>
      </c>
      <c r="V156" s="12"/>
    </row>
    <row r="157" spans="1:22">
      <c r="A157" s="1" t="s">
        <v>312</v>
      </c>
      <c r="B157">
        <v>0.30472187966851211</v>
      </c>
      <c r="C157">
        <v>0.1898323018103365</v>
      </c>
      <c r="D157">
        <v>1.452362018025863</v>
      </c>
      <c r="E157">
        <v>-0.11488957785817561</v>
      </c>
      <c r="F157" s="18">
        <f t="shared" si="6"/>
        <v>1.3880477909757E-3</v>
      </c>
      <c r="G157" s="18">
        <f t="shared" si="7"/>
        <v>-0.63504271080717156</v>
      </c>
      <c r="I157" s="6" t="s">
        <v>313</v>
      </c>
      <c r="J157" s="20">
        <v>1.3880477909757E-3</v>
      </c>
      <c r="L157" s="2" t="str">
        <f>_xlfn.XLOOKUP(I157,Sheet!$B$2:$B$900,Sheet!$A$2:$A$900)</f>
        <v>FCX</v>
      </c>
      <c r="M157" s="17">
        <f t="shared" si="8"/>
        <v>1.3880477909757E-3</v>
      </c>
      <c r="P157" s="7"/>
      <c r="R157" s="6" t="s">
        <v>312</v>
      </c>
      <c r="S157" s="20">
        <v>-0.63504271080717156</v>
      </c>
      <c r="V157" s="12"/>
    </row>
    <row r="158" spans="1:22">
      <c r="A158" s="1" t="s">
        <v>314</v>
      </c>
      <c r="B158">
        <v>0.2004230926376846</v>
      </c>
      <c r="C158">
        <v>0.20285784560385611</v>
      </c>
      <c r="D158">
        <v>0.85661957788252718</v>
      </c>
      <c r="E158">
        <v>2.4347529661715439E-3</v>
      </c>
      <c r="F158" s="18">
        <f t="shared" si="6"/>
        <v>1.341860939792E-4</v>
      </c>
      <c r="G158" s="18">
        <f t="shared" si="7"/>
        <v>9.4020967964472991E-3</v>
      </c>
      <c r="I158" s="6" t="s">
        <v>315</v>
      </c>
      <c r="J158" s="20">
        <v>1.341860939792E-4</v>
      </c>
      <c r="L158" s="2" t="str">
        <f>_xlfn.XLOOKUP(I158,Sheet!$B$2:$B$900,Sheet!$A$2:$A$900)</f>
        <v>FDS</v>
      </c>
      <c r="M158" s="17">
        <f t="shared" si="8"/>
        <v>1.341860939792E-4</v>
      </c>
      <c r="P158" s="7"/>
      <c r="R158" s="6" t="s">
        <v>314</v>
      </c>
      <c r="S158" s="20">
        <v>9.4020967964472991E-3</v>
      </c>
      <c r="V158" s="12"/>
    </row>
    <row r="159" spans="1:22">
      <c r="A159" s="1" t="s">
        <v>316</v>
      </c>
      <c r="B159">
        <v>0.23664004306779579</v>
      </c>
      <c r="C159">
        <v>0.43767428743692038</v>
      </c>
      <c r="D159">
        <v>1.0634865514879579</v>
      </c>
      <c r="E159">
        <v>0.20103424436912459</v>
      </c>
      <c r="F159" s="18">
        <f t="shared" si="6"/>
        <v>-3.6668639233729998E-4</v>
      </c>
      <c r="G159" s="18">
        <f t="shared" si="7"/>
        <v>-0.76337303274395951</v>
      </c>
      <c r="I159" s="6" t="s">
        <v>317</v>
      </c>
      <c r="J159" s="20">
        <v>-3.6668639233729998E-4</v>
      </c>
      <c r="L159" s="2" t="str">
        <f>_xlfn.XLOOKUP(I159,Sheet!$B$2:$B$900,Sheet!$A$2:$A$900)</f>
        <v>FDX</v>
      </c>
      <c r="M159" s="17">
        <f t="shared" si="8"/>
        <v>-3.6668639233729998E-4</v>
      </c>
      <c r="P159" s="7"/>
      <c r="R159" s="6" t="s">
        <v>316</v>
      </c>
      <c r="S159" s="20">
        <v>-0.76337303274395951</v>
      </c>
      <c r="V159" s="12"/>
    </row>
    <row r="160" spans="1:22">
      <c r="A160" s="1" t="s">
        <v>318</v>
      </c>
      <c r="B160">
        <v>0.14698187863668671</v>
      </c>
      <c r="C160">
        <v>-7.2928705914678593E-2</v>
      </c>
      <c r="D160">
        <v>0.55136963069218692</v>
      </c>
      <c r="E160">
        <v>-0.21991058455136531</v>
      </c>
      <c r="F160" s="18">
        <f t="shared" si="6"/>
        <v>6.6862350933340003E-4</v>
      </c>
      <c r="G160" s="18">
        <f t="shared" si="7"/>
        <v>-0.13306315363915799</v>
      </c>
      <c r="I160" s="6" t="s">
        <v>319</v>
      </c>
      <c r="J160" s="20">
        <v>6.6862350933340003E-4</v>
      </c>
      <c r="L160" s="2" t="str">
        <f>_xlfn.XLOOKUP(I160,Sheet!$B$2:$B$900,Sheet!$A$2:$A$900)</f>
        <v>FE</v>
      </c>
      <c r="M160" s="17">
        <f t="shared" si="8"/>
        <v>6.6862350933340003E-4</v>
      </c>
      <c r="P160" s="7"/>
      <c r="R160" s="6" t="s">
        <v>318</v>
      </c>
      <c r="S160" s="20">
        <v>-0.13306315363915799</v>
      </c>
      <c r="V160" s="12"/>
    </row>
    <row r="161" spans="1:22">
      <c r="A161" s="1" t="s">
        <v>320</v>
      </c>
      <c r="B161">
        <v>0.2278830685496116</v>
      </c>
      <c r="C161">
        <v>0.24349058978941271</v>
      </c>
      <c r="D161">
        <v>1.013467739992153</v>
      </c>
      <c r="E161">
        <v>1.5607521239801161E-2</v>
      </c>
      <c r="F161" s="18">
        <f t="shared" si="6"/>
        <v>-9.2516855694100002E-4</v>
      </c>
      <c r="G161" s="18">
        <f t="shared" si="7"/>
        <v>-1.15279502107578</v>
      </c>
      <c r="I161" s="6" t="s">
        <v>321</v>
      </c>
      <c r="J161" s="20">
        <v>-9.2516855694100002E-4</v>
      </c>
      <c r="L161" s="2" t="str">
        <f>_xlfn.XLOOKUP(I161,Sheet!$B$2:$B$900,Sheet!$A$2:$A$900)</f>
        <v>FFIV</v>
      </c>
      <c r="M161" s="17">
        <f t="shared" si="8"/>
        <v>-9.2516855694100002E-4</v>
      </c>
      <c r="P161" s="7"/>
      <c r="R161" s="6" t="s">
        <v>320</v>
      </c>
      <c r="S161" s="20">
        <v>-1.15279502107578</v>
      </c>
      <c r="V161" s="12"/>
    </row>
    <row r="162" spans="1:22">
      <c r="A162" s="1" t="s">
        <v>322</v>
      </c>
      <c r="B162">
        <v>0.20464818181777661</v>
      </c>
      <c r="C162">
        <v>0.2958268229619091</v>
      </c>
      <c r="D162">
        <v>0.88075279179255328</v>
      </c>
      <c r="E162">
        <v>9.1178641144132516E-2</v>
      </c>
      <c r="F162" s="18">
        <f t="shared" si="6"/>
        <v>6.5916838666969996E-4</v>
      </c>
      <c r="G162" s="18">
        <f t="shared" si="7"/>
        <v>-5.7828795136534897E-2</v>
      </c>
      <c r="I162" s="6" t="s">
        <v>323</v>
      </c>
      <c r="J162" s="20">
        <v>6.5916838666969996E-4</v>
      </c>
      <c r="L162" s="2" t="str">
        <f>_xlfn.XLOOKUP(I162,Sheet!$B$2:$B$900,Sheet!$A$2:$A$900)</f>
        <v>FI</v>
      </c>
      <c r="M162" s="17">
        <f t="shared" si="8"/>
        <v>6.5916838666969996E-4</v>
      </c>
      <c r="P162" s="7"/>
      <c r="R162" s="6" t="s">
        <v>322</v>
      </c>
      <c r="S162" s="20">
        <v>-5.7828795136534897E-2</v>
      </c>
      <c r="V162" s="12"/>
    </row>
    <row r="163" spans="1:22">
      <c r="A163" s="1" t="s">
        <v>324</v>
      </c>
      <c r="B163">
        <v>0.22865623169255489</v>
      </c>
      <c r="C163">
        <v>0.69808233806110465</v>
      </c>
      <c r="D163">
        <v>1.0178839571938909</v>
      </c>
      <c r="E163">
        <v>0.46942610636854981</v>
      </c>
      <c r="F163" s="18">
        <f t="shared" si="6"/>
        <v>2.7350102444577999E-3</v>
      </c>
      <c r="G163" s="18">
        <f t="shared" si="7"/>
        <v>0.2505154047439801</v>
      </c>
      <c r="I163" s="6" t="s">
        <v>325</v>
      </c>
      <c r="J163" s="20">
        <v>2.7350102444577999E-3</v>
      </c>
      <c r="L163" s="2" t="str">
        <f>_xlfn.XLOOKUP(I163,Sheet!$B$2:$B$900,Sheet!$A$2:$A$900)</f>
        <v>FICO</v>
      </c>
      <c r="M163" s="17">
        <f t="shared" si="8"/>
        <v>2.7350102444577999E-3</v>
      </c>
      <c r="P163" s="7"/>
      <c r="R163" s="6" t="s">
        <v>324</v>
      </c>
      <c r="S163" s="20">
        <v>0.2505154047439801</v>
      </c>
      <c r="V163" s="12"/>
    </row>
    <row r="164" spans="1:22">
      <c r="A164" s="1" t="s">
        <v>326</v>
      </c>
      <c r="B164">
        <v>0.26010507082379891</v>
      </c>
      <c r="C164">
        <v>-2.6288414070844479E-2</v>
      </c>
      <c r="D164">
        <v>1.1975160382283989</v>
      </c>
      <c r="E164">
        <v>-0.28639348489464328</v>
      </c>
      <c r="F164" s="18">
        <f t="shared" si="6"/>
        <v>-7.0272375628609998E-4</v>
      </c>
      <c r="G164" s="18">
        <f t="shared" si="7"/>
        <v>-1.0031963764315071</v>
      </c>
      <c r="I164" s="6" t="s">
        <v>327</v>
      </c>
      <c r="J164" s="20">
        <v>-7.0272375628609998E-4</v>
      </c>
      <c r="L164" s="2" t="str">
        <f>_xlfn.XLOOKUP(I164,Sheet!$B$2:$B$900,Sheet!$A$2:$A$900)</f>
        <v>FIS</v>
      </c>
      <c r="M164" s="17">
        <f t="shared" si="8"/>
        <v>-7.0272375628609998E-4</v>
      </c>
      <c r="P164" s="7"/>
      <c r="R164" s="6" t="s">
        <v>326</v>
      </c>
      <c r="S164" s="20">
        <v>-1.0031963764315071</v>
      </c>
      <c r="V164" s="12"/>
    </row>
    <row r="165" spans="1:22">
      <c r="A165" s="1" t="s">
        <v>328</v>
      </c>
      <c r="B165">
        <v>0.33778792734197521</v>
      </c>
      <c r="C165">
        <v>0.17507567368923099</v>
      </c>
      <c r="D165">
        <v>1.64123140459948</v>
      </c>
      <c r="E165">
        <v>-0.16271225365274411</v>
      </c>
      <c r="F165" s="18">
        <f t="shared" si="6"/>
        <v>1.4853015721618451E-6</v>
      </c>
      <c r="G165" s="18">
        <f t="shared" si="7"/>
        <v>-0.6943097869734931</v>
      </c>
      <c r="I165" s="6" t="s">
        <v>329</v>
      </c>
      <c r="J165" s="20">
        <v>1.4853015721618451E-6</v>
      </c>
      <c r="L165" s="2" t="str">
        <f>_xlfn.XLOOKUP(I165,Sheet!$B$2:$B$900,Sheet!$A$2:$A$900)</f>
        <v>FITB</v>
      </c>
      <c r="M165" s="17">
        <f t="shared" si="8"/>
        <v>1.4853015721618451E-6</v>
      </c>
      <c r="P165" s="7"/>
      <c r="R165" s="6" t="s">
        <v>328</v>
      </c>
      <c r="S165" s="20">
        <v>-0.6943097869734931</v>
      </c>
      <c r="V165" s="12"/>
    </row>
    <row r="166" spans="1:22">
      <c r="A166" s="1" t="s">
        <v>330</v>
      </c>
      <c r="B166">
        <v>0.19325519294095719</v>
      </c>
      <c r="C166">
        <v>-0.59025632278110529</v>
      </c>
      <c r="D166">
        <v>0.81567737541214835</v>
      </c>
      <c r="E166">
        <v>-0.78351151572206246</v>
      </c>
      <c r="F166" s="18">
        <f t="shared" si="6"/>
        <v>1.247598478892E-3</v>
      </c>
      <c r="G166" s="18">
        <f t="shared" si="7"/>
        <v>-1.9340944424660601E-2</v>
      </c>
      <c r="I166" s="6" t="s">
        <v>331</v>
      </c>
      <c r="J166" s="20">
        <v>1.247598478892E-3</v>
      </c>
      <c r="L166" s="2" t="str">
        <f>_xlfn.XLOOKUP(I166,Sheet!$B$2:$B$900,Sheet!$A$2:$A$900)</f>
        <v>FMC</v>
      </c>
      <c r="M166" s="17">
        <f t="shared" si="8"/>
        <v>1.247598478892E-3</v>
      </c>
      <c r="P166" s="7"/>
      <c r="R166" s="6" t="s">
        <v>330</v>
      </c>
      <c r="S166" s="20">
        <v>-1.9340944424660601E-2</v>
      </c>
      <c r="V166" s="12"/>
    </row>
    <row r="167" spans="1:22">
      <c r="A167" s="1" t="s">
        <v>332</v>
      </c>
      <c r="B167">
        <v>0.2257122615532646</v>
      </c>
      <c r="C167">
        <v>9.2370324386946812E-2</v>
      </c>
      <c r="D167">
        <v>1.001068345004926</v>
      </c>
      <c r="E167">
        <v>-0.13334193716631779</v>
      </c>
      <c r="F167" s="18">
        <f t="shared" si="6"/>
        <v>-2.2879182705120001E-4</v>
      </c>
      <c r="G167" s="18">
        <f t="shared" si="7"/>
        <v>-0.39329992649431378</v>
      </c>
      <c r="I167" s="6" t="s">
        <v>333</v>
      </c>
      <c r="J167" s="20">
        <v>-2.2879182705120001E-4</v>
      </c>
      <c r="L167" s="2" t="str">
        <f>_xlfn.XLOOKUP(I167,Sheet!$B$2:$B$900,Sheet!$A$2:$A$900)</f>
        <v>FRT</v>
      </c>
      <c r="M167" s="17">
        <f t="shared" si="8"/>
        <v>-2.2879182705120001E-4</v>
      </c>
      <c r="P167" s="7"/>
      <c r="R167" s="6" t="s">
        <v>332</v>
      </c>
      <c r="S167" s="20">
        <v>-0.39329992649431378</v>
      </c>
      <c r="V167" s="12"/>
    </row>
    <row r="168" spans="1:22">
      <c r="A168" s="1" t="s">
        <v>334</v>
      </c>
      <c r="B168">
        <v>0.3237606703379477</v>
      </c>
      <c r="C168">
        <v>0.27821911268772292</v>
      </c>
      <c r="D168">
        <v>1.5611093576036019</v>
      </c>
      <c r="E168">
        <v>-4.5541557650224773E-2</v>
      </c>
      <c r="F168" s="18">
        <f t="shared" si="6"/>
        <v>3.3396364239319E-3</v>
      </c>
      <c r="G168" s="18">
        <f t="shared" si="7"/>
        <v>0.57201239558660799</v>
      </c>
      <c r="I168" s="6" t="s">
        <v>335</v>
      </c>
      <c r="J168" s="20">
        <v>3.3396364239319E-3</v>
      </c>
      <c r="L168" s="2" t="str">
        <f>_xlfn.XLOOKUP(I168,Sheet!$B$2:$B$900,Sheet!$A$2:$A$900)</f>
        <v>FSLR</v>
      </c>
      <c r="M168" s="17">
        <f t="shared" si="8"/>
        <v>3.3396364239319E-3</v>
      </c>
      <c r="P168" s="7"/>
      <c r="R168" s="6" t="s">
        <v>334</v>
      </c>
      <c r="S168" s="20">
        <v>0.57201239558660799</v>
      </c>
      <c r="V168" s="12"/>
    </row>
    <row r="169" spans="1:22">
      <c r="A169" s="1" t="s">
        <v>336</v>
      </c>
      <c r="B169">
        <v>0.13886153158397641</v>
      </c>
      <c r="C169">
        <v>8.4850629041707593E-2</v>
      </c>
      <c r="D169">
        <v>0.50498716062029148</v>
      </c>
      <c r="E169">
        <v>-5.401090254226884E-2</v>
      </c>
      <c r="F169" s="18">
        <f t="shared" si="6"/>
        <v>1.3415627171337E-3</v>
      </c>
      <c r="G169" s="18">
        <f t="shared" si="7"/>
        <v>0.10036109869965849</v>
      </c>
      <c r="I169" s="6" t="s">
        <v>337</v>
      </c>
      <c r="J169" s="20">
        <v>1.3415627171337E-3</v>
      </c>
      <c r="L169" s="2" t="str">
        <f>_xlfn.XLOOKUP(I169,Sheet!$B$2:$B$900,Sheet!$A$2:$A$900)</f>
        <v>GD</v>
      </c>
      <c r="M169" s="17">
        <f t="shared" si="8"/>
        <v>1.3415627171337E-3</v>
      </c>
      <c r="P169" s="7"/>
      <c r="R169" s="6" t="s">
        <v>336</v>
      </c>
      <c r="S169" s="20">
        <v>0.10036109869965849</v>
      </c>
      <c r="V169" s="12"/>
    </row>
    <row r="170" spans="1:22">
      <c r="A170" s="1" t="s">
        <v>338</v>
      </c>
      <c r="B170">
        <v>0.21266002902850439</v>
      </c>
      <c r="C170">
        <v>0.70122300906962265</v>
      </c>
      <c r="D170">
        <v>0.92651552349108968</v>
      </c>
      <c r="E170">
        <v>0.48856298004111831</v>
      </c>
      <c r="F170" s="18">
        <f t="shared" si="6"/>
        <v>4.7528530335329999E-4</v>
      </c>
      <c r="G170" s="18">
        <f t="shared" si="7"/>
        <v>-0.44252281664285698</v>
      </c>
      <c r="I170" s="6" t="s">
        <v>339</v>
      </c>
      <c r="J170" s="20">
        <v>4.7528530335329999E-4</v>
      </c>
      <c r="L170" s="2" t="str">
        <f>_xlfn.XLOOKUP(I170,Sheet!$B$2:$B$900,Sheet!$A$2:$A$900)</f>
        <v>GE</v>
      </c>
      <c r="M170" s="17">
        <f t="shared" si="8"/>
        <v>4.7528530335329999E-4</v>
      </c>
      <c r="P170" s="7"/>
      <c r="R170" s="6" t="s">
        <v>338</v>
      </c>
      <c r="S170" s="20">
        <v>-0.44252281664285698</v>
      </c>
      <c r="V170" s="12"/>
    </row>
    <row r="171" spans="1:22">
      <c r="A171" s="1" t="s">
        <v>340</v>
      </c>
      <c r="B171">
        <v>0.27264475094784463</v>
      </c>
      <c r="C171">
        <v>0.13631348704960999</v>
      </c>
      <c r="D171">
        <v>1.269141220537642</v>
      </c>
      <c r="E171">
        <v>-0.13633126389823461</v>
      </c>
      <c r="F171" s="18">
        <f t="shared" si="6"/>
        <v>-5.979299840742653E-5</v>
      </c>
      <c r="G171" s="18">
        <f t="shared" si="7"/>
        <v>-0.41885285119676902</v>
      </c>
      <c r="I171" s="6" t="s">
        <v>341</v>
      </c>
      <c r="J171" s="20">
        <v>-5.979299840742653E-5</v>
      </c>
      <c r="L171" s="2" t="str">
        <f>_xlfn.XLOOKUP(I171,Sheet!$B$2:$B$900,Sheet!$A$2:$A$900)</f>
        <v>GEN</v>
      </c>
      <c r="M171" s="17">
        <f t="shared" si="8"/>
        <v>-5.979299840742653E-5</v>
      </c>
      <c r="P171" s="7"/>
      <c r="R171" s="6" t="s">
        <v>340</v>
      </c>
      <c r="S171" s="20">
        <v>-0.41885285119676902</v>
      </c>
      <c r="V171" s="12"/>
    </row>
    <row r="172" spans="1:22">
      <c r="A172" s="1" t="s">
        <v>342</v>
      </c>
      <c r="B172">
        <v>0.14548193328481571</v>
      </c>
      <c r="C172">
        <v>1.087757849105309E-4</v>
      </c>
      <c r="D172">
        <v>0.54280211874460171</v>
      </c>
      <c r="E172">
        <v>-0.1453731574999052</v>
      </c>
      <c r="F172" s="18">
        <f t="shared" si="6"/>
        <v>1.3300327307444E-3</v>
      </c>
      <c r="G172" s="18">
        <f t="shared" si="7"/>
        <v>0.21962201127708769</v>
      </c>
      <c r="I172" s="6" t="s">
        <v>343</v>
      </c>
      <c r="J172" s="20">
        <v>1.3300327307444E-3</v>
      </c>
      <c r="L172" s="2" t="str">
        <f>_xlfn.XLOOKUP(I172,Sheet!$B$2:$B$900,Sheet!$A$2:$A$900)</f>
        <v>GILD</v>
      </c>
      <c r="M172" s="17">
        <f t="shared" si="8"/>
        <v>1.3300327307444E-3</v>
      </c>
      <c r="P172" s="7"/>
      <c r="R172" s="6" t="s">
        <v>342</v>
      </c>
      <c r="S172" s="20">
        <v>0.21962201127708769</v>
      </c>
      <c r="V172" s="12"/>
    </row>
    <row r="173" spans="1:22">
      <c r="A173" s="1" t="s">
        <v>344</v>
      </c>
      <c r="B173">
        <v>6.7040946231737272E-2</v>
      </c>
      <c r="C173">
        <v>-0.20620695504524089</v>
      </c>
      <c r="D173">
        <v>9.4756399666002938E-2</v>
      </c>
      <c r="E173">
        <v>-0.27324790127697818</v>
      </c>
      <c r="F173" s="18">
        <f t="shared" si="6"/>
        <v>1.2324738336991E-3</v>
      </c>
      <c r="G173" s="18">
        <f t="shared" si="7"/>
        <v>0.19355694374481161</v>
      </c>
      <c r="I173" s="6" t="s">
        <v>345</v>
      </c>
      <c r="J173" s="20">
        <v>1.2324738336991E-3</v>
      </c>
      <c r="L173" s="2" t="str">
        <f>_xlfn.XLOOKUP(I173,Sheet!$B$2:$B$900,Sheet!$A$2:$A$900)</f>
        <v>GIS</v>
      </c>
      <c r="M173" s="17">
        <f t="shared" si="8"/>
        <v>1.2324738336991E-3</v>
      </c>
      <c r="P173" s="7"/>
      <c r="R173" s="6" t="s">
        <v>344</v>
      </c>
      <c r="S173" s="20">
        <v>0.19355694374481161</v>
      </c>
      <c r="V173" s="12"/>
    </row>
    <row r="174" spans="1:22">
      <c r="A174" s="1" t="s">
        <v>346</v>
      </c>
      <c r="B174">
        <v>0.1562648920609804</v>
      </c>
      <c r="C174">
        <v>3.5112456645130741E-2</v>
      </c>
      <c r="D174">
        <v>0.60439311472980561</v>
      </c>
      <c r="E174">
        <v>-0.1211524354158497</v>
      </c>
      <c r="F174" s="18">
        <f t="shared" si="6"/>
        <v>1.6106383096669999E-3</v>
      </c>
      <c r="G174" s="18">
        <f t="shared" si="7"/>
        <v>0.1058740987926782</v>
      </c>
      <c r="I174" s="6" t="s">
        <v>347</v>
      </c>
      <c r="J174" s="20">
        <v>1.6106383096669999E-3</v>
      </c>
      <c r="L174" s="2" t="str">
        <f>_xlfn.XLOOKUP(I174,Sheet!$B$2:$B$900,Sheet!$A$2:$A$900)</f>
        <v>GL</v>
      </c>
      <c r="M174" s="17">
        <f t="shared" si="8"/>
        <v>1.6106383096669999E-3</v>
      </c>
      <c r="P174" s="7"/>
      <c r="R174" s="6" t="s">
        <v>346</v>
      </c>
      <c r="S174" s="20">
        <v>0.1058740987926782</v>
      </c>
      <c r="V174" s="12"/>
    </row>
    <row r="175" spans="1:22">
      <c r="A175" s="1" t="s">
        <v>348</v>
      </c>
      <c r="B175">
        <v>0.2092650148469582</v>
      </c>
      <c r="C175">
        <v>1.234869149990059E-2</v>
      </c>
      <c r="D175">
        <v>0.90712360062780906</v>
      </c>
      <c r="E175">
        <v>-0.19691632334705761</v>
      </c>
      <c r="F175" s="18">
        <f t="shared" si="6"/>
        <v>4.7804046534059998E-4</v>
      </c>
      <c r="G175" s="18">
        <f t="shared" si="7"/>
        <v>-0.29458546416189318</v>
      </c>
      <c r="I175" s="6" t="s">
        <v>349</v>
      </c>
      <c r="J175" s="20">
        <v>4.7804046534059998E-4</v>
      </c>
      <c r="L175" s="2" t="str">
        <f>_xlfn.XLOOKUP(I175,Sheet!$B$2:$B$900,Sheet!$A$2:$A$900)</f>
        <v>GLW</v>
      </c>
      <c r="M175" s="17">
        <f t="shared" si="8"/>
        <v>4.7804046534059998E-4</v>
      </c>
      <c r="P175" s="7"/>
      <c r="R175" s="6" t="s">
        <v>348</v>
      </c>
      <c r="S175" s="20">
        <v>-0.29458546416189318</v>
      </c>
      <c r="V175" s="12"/>
    </row>
    <row r="176" spans="1:22">
      <c r="A176" s="1" t="s">
        <v>350</v>
      </c>
      <c r="B176">
        <v>0.29805266354711663</v>
      </c>
      <c r="C176">
        <v>0.50937316426419632</v>
      </c>
      <c r="D176">
        <v>1.414268237655923</v>
      </c>
      <c r="E176">
        <v>0.21132050071707981</v>
      </c>
      <c r="F176" s="18">
        <f t="shared" si="6"/>
        <v>-6.0358688163840001E-4</v>
      </c>
      <c r="G176" s="18">
        <f t="shared" si="7"/>
        <v>-0.9436921220006832</v>
      </c>
      <c r="I176" s="6" t="s">
        <v>351</v>
      </c>
      <c r="J176" s="20">
        <v>-6.0358688163840001E-4</v>
      </c>
      <c r="L176" s="2" t="str">
        <f>_xlfn.XLOOKUP(I176,Sheet!$B$2:$B$900,Sheet!$A$2:$A$900)</f>
        <v>GOOG</v>
      </c>
      <c r="M176" s="17">
        <f t="shared" si="8"/>
        <v>-6.0358688163840001E-4</v>
      </c>
      <c r="P176" s="7"/>
      <c r="R176" s="6" t="s">
        <v>350</v>
      </c>
      <c r="S176" s="20">
        <v>-0.9436921220006832</v>
      </c>
      <c r="V176" s="12"/>
    </row>
    <row r="177" spans="1:22">
      <c r="A177" s="1" t="s">
        <v>352</v>
      </c>
      <c r="B177">
        <v>0.29253362617307538</v>
      </c>
      <c r="C177">
        <v>0.50552563120974747</v>
      </c>
      <c r="D177">
        <v>1.382744143406565</v>
      </c>
      <c r="E177">
        <v>0.21299200503667209</v>
      </c>
      <c r="F177" s="18">
        <f t="shared" si="6"/>
        <v>-6.2201499694350003E-4</v>
      </c>
      <c r="G177" s="18">
        <f t="shared" si="7"/>
        <v>-0.96572790232023442</v>
      </c>
      <c r="I177" s="6" t="s">
        <v>353</v>
      </c>
      <c r="J177" s="20">
        <v>-6.2201499694350003E-4</v>
      </c>
      <c r="L177" s="2" t="str">
        <f>_xlfn.XLOOKUP(I177,Sheet!$B$2:$B$900,Sheet!$A$2:$A$900)</f>
        <v>GOOGL</v>
      </c>
      <c r="M177" s="17">
        <f t="shared" si="8"/>
        <v>-6.2201499694350003E-4</v>
      </c>
      <c r="P177" s="7"/>
      <c r="R177" s="6" t="s">
        <v>352</v>
      </c>
      <c r="S177" s="20">
        <v>-0.96572790232023442</v>
      </c>
      <c r="V177" s="12"/>
    </row>
    <row r="178" spans="1:22">
      <c r="A178" s="1" t="s">
        <v>354</v>
      </c>
      <c r="B178">
        <v>0.2058761158136711</v>
      </c>
      <c r="C178">
        <v>-0.16864964033645971</v>
      </c>
      <c r="D178">
        <v>0.88776660677424557</v>
      </c>
      <c r="E178">
        <v>-0.37452575615013078</v>
      </c>
      <c r="F178" s="18">
        <f t="shared" si="6"/>
        <v>1.6736946633345001E-3</v>
      </c>
      <c r="G178" s="18">
        <f t="shared" si="7"/>
        <v>0.31931648526234457</v>
      </c>
      <c r="I178" s="6" t="s">
        <v>355</v>
      </c>
      <c r="J178" s="20">
        <v>1.6736946633345001E-3</v>
      </c>
      <c r="L178" s="2" t="str">
        <f>_xlfn.XLOOKUP(I178,Sheet!$B$2:$B$900,Sheet!$A$2:$A$900)</f>
        <v>GPC</v>
      </c>
      <c r="M178" s="17">
        <f t="shared" si="8"/>
        <v>1.6736946633345001E-3</v>
      </c>
      <c r="P178" s="7"/>
      <c r="R178" s="6" t="s">
        <v>354</v>
      </c>
      <c r="S178" s="20">
        <v>0.31931648526234457</v>
      </c>
      <c r="V178" s="12"/>
    </row>
    <row r="179" spans="1:22">
      <c r="A179" s="1" t="s">
        <v>356</v>
      </c>
      <c r="B179">
        <v>0.29007454343873013</v>
      </c>
      <c r="C179">
        <v>0.30260617367049741</v>
      </c>
      <c r="D179">
        <v>1.368698151210699</v>
      </c>
      <c r="E179">
        <v>1.253163023176729E-2</v>
      </c>
      <c r="F179" s="18">
        <f t="shared" si="6"/>
        <v>-1.4577815599040001E-4</v>
      </c>
      <c r="G179" s="18">
        <f t="shared" si="7"/>
        <v>-0.66140888612466686</v>
      </c>
      <c r="I179" s="6" t="s">
        <v>357</v>
      </c>
      <c r="J179" s="20">
        <v>-1.4577815599040001E-4</v>
      </c>
      <c r="L179" s="2" t="str">
        <f>_xlfn.XLOOKUP(I179,Sheet!$B$2:$B$900,Sheet!$A$2:$A$900)</f>
        <v>GPN</v>
      </c>
      <c r="M179" s="17">
        <f t="shared" si="8"/>
        <v>-1.4577815599040001E-4</v>
      </c>
      <c r="P179" s="7"/>
      <c r="R179" s="6" t="s">
        <v>356</v>
      </c>
      <c r="S179" s="20">
        <v>-0.66140888612466686</v>
      </c>
      <c r="V179" s="12"/>
    </row>
    <row r="180" spans="1:22">
      <c r="A180" s="1" t="s">
        <v>358</v>
      </c>
      <c r="B180">
        <v>0.21362900518648159</v>
      </c>
      <c r="C180">
        <v>0.37951325903343958</v>
      </c>
      <c r="D180">
        <v>0.93205020167122454</v>
      </c>
      <c r="E180">
        <v>0.16588425384695801</v>
      </c>
      <c r="F180" s="18">
        <f t="shared" si="6"/>
        <v>-4.2625810094479999E-4</v>
      </c>
      <c r="G180" s="18">
        <f t="shared" si="7"/>
        <v>-0.75026651007132084</v>
      </c>
      <c r="I180" s="6" t="s">
        <v>359</v>
      </c>
      <c r="J180" s="20">
        <v>-4.2625810094479999E-4</v>
      </c>
      <c r="L180" s="2" t="str">
        <f>_xlfn.XLOOKUP(I180,Sheet!$B$2:$B$900,Sheet!$A$2:$A$900)</f>
        <v>GRMN</v>
      </c>
      <c r="M180" s="17">
        <f t="shared" si="8"/>
        <v>-4.2625810094479999E-4</v>
      </c>
      <c r="P180" s="7"/>
      <c r="R180" s="6" t="s">
        <v>358</v>
      </c>
      <c r="S180" s="20">
        <v>-0.75026651007132084</v>
      </c>
      <c r="V180" s="12"/>
    </row>
    <row r="181" spans="1:22">
      <c r="A181" s="1" t="s">
        <v>360</v>
      </c>
      <c r="B181">
        <v>0.23568317797232241</v>
      </c>
      <c r="C181">
        <v>0.17637109499089251</v>
      </c>
      <c r="D181">
        <v>1.058021050276551</v>
      </c>
      <c r="E181">
        <v>-5.931208298142987E-2</v>
      </c>
      <c r="F181" s="18">
        <f t="shared" si="6"/>
        <v>4.501642646932E-4</v>
      </c>
      <c r="G181" s="18">
        <f t="shared" si="7"/>
        <v>-1.9167631788084599E-2</v>
      </c>
      <c r="I181" s="6" t="s">
        <v>361</v>
      </c>
      <c r="J181" s="20">
        <v>4.501642646932E-4</v>
      </c>
      <c r="L181" s="2" t="str">
        <f>_xlfn.XLOOKUP(I181,Sheet!$B$2:$B$900,Sheet!$A$2:$A$900)</f>
        <v>GS</v>
      </c>
      <c r="M181" s="17">
        <f t="shared" si="8"/>
        <v>4.501642646932E-4</v>
      </c>
      <c r="P181" s="7"/>
      <c r="R181" s="6" t="s">
        <v>360</v>
      </c>
      <c r="S181" s="20">
        <v>-1.9167631788084599E-2</v>
      </c>
      <c r="V181" s="12"/>
    </row>
    <row r="182" spans="1:22">
      <c r="A182" s="1" t="s">
        <v>362</v>
      </c>
      <c r="B182">
        <v>0.23209775244261691</v>
      </c>
      <c r="C182">
        <v>0.44159205544406999</v>
      </c>
      <c r="D182">
        <v>1.0375415201225939</v>
      </c>
      <c r="E182">
        <v>0.20949430300145311</v>
      </c>
      <c r="F182" s="18">
        <f t="shared" si="6"/>
        <v>1.1071319875468001E-3</v>
      </c>
      <c r="G182" s="18">
        <f t="shared" si="7"/>
        <v>0.24475523168759539</v>
      </c>
      <c r="I182" s="6" t="s">
        <v>363</v>
      </c>
      <c r="J182" s="20">
        <v>1.1071319875468001E-3</v>
      </c>
      <c r="L182" s="2" t="str">
        <f>_xlfn.XLOOKUP(I182,Sheet!$B$2:$B$900,Sheet!$A$2:$A$900)</f>
        <v>GWW</v>
      </c>
      <c r="M182" s="17">
        <f t="shared" si="8"/>
        <v>1.1071319875468001E-3</v>
      </c>
      <c r="P182" s="7"/>
      <c r="R182" s="6" t="s">
        <v>362</v>
      </c>
      <c r="S182" s="20">
        <v>0.24475523168759539</v>
      </c>
      <c r="V182" s="12"/>
    </row>
    <row r="183" spans="1:22">
      <c r="A183" s="1" t="s">
        <v>364</v>
      </c>
      <c r="B183">
        <v>0.22187234794266009</v>
      </c>
      <c r="C183">
        <v>-1.9052007596660481E-3</v>
      </c>
      <c r="D183">
        <v>0.97913520877732019</v>
      </c>
      <c r="E183">
        <v>-0.22377754870232611</v>
      </c>
      <c r="F183" s="18">
        <f t="shared" si="6"/>
        <v>3.1893521597852999E-3</v>
      </c>
      <c r="G183" s="18">
        <f t="shared" si="7"/>
        <v>-5.4789839532309002E-3</v>
      </c>
      <c r="I183" s="6" t="s">
        <v>365</v>
      </c>
      <c r="J183" s="20">
        <v>3.1893521597852999E-3</v>
      </c>
      <c r="L183" s="2" t="str">
        <f>_xlfn.XLOOKUP(I183,Sheet!$B$2:$B$900,Sheet!$A$2:$A$900)</f>
        <v>HAL</v>
      </c>
      <c r="M183" s="17">
        <f t="shared" si="8"/>
        <v>3.1893521597852999E-3</v>
      </c>
      <c r="P183" s="7"/>
      <c r="R183" s="6" t="s">
        <v>364</v>
      </c>
      <c r="S183" s="20">
        <v>-5.4789839532309002E-3</v>
      </c>
      <c r="V183" s="12"/>
    </row>
    <row r="184" spans="1:22">
      <c r="A184" s="1" t="s">
        <v>366</v>
      </c>
      <c r="B184">
        <v>0.26943884059995171</v>
      </c>
      <c r="C184">
        <v>-6.4064794245367485E-2</v>
      </c>
      <c r="D184">
        <v>1.2508294365955139</v>
      </c>
      <c r="E184">
        <v>-0.3335036348453192</v>
      </c>
      <c r="F184" s="18">
        <f t="shared" si="6"/>
        <v>-1.0174367364955E-3</v>
      </c>
      <c r="G184" s="18">
        <f t="shared" si="7"/>
        <v>-1.0321409136420869</v>
      </c>
      <c r="I184" s="6" t="s">
        <v>367</v>
      </c>
      <c r="J184" s="20">
        <v>-1.0174367364955E-3</v>
      </c>
      <c r="L184" s="2" t="str">
        <f>_xlfn.XLOOKUP(I184,Sheet!$B$2:$B$900,Sheet!$A$2:$A$900)</f>
        <v>HAS</v>
      </c>
      <c r="M184" s="17">
        <f t="shared" si="8"/>
        <v>-1.0174367364955E-3</v>
      </c>
      <c r="P184" s="7"/>
      <c r="R184" s="6" t="s">
        <v>366</v>
      </c>
      <c r="S184" s="20">
        <v>-1.0321409136420869</v>
      </c>
      <c r="V184" s="12"/>
    </row>
    <row r="185" spans="1:22">
      <c r="A185" s="1" t="s">
        <v>368</v>
      </c>
      <c r="B185">
        <v>0.31204357734858201</v>
      </c>
      <c r="C185">
        <v>1.960442179907174E-2</v>
      </c>
      <c r="D185">
        <v>1.494182696540824</v>
      </c>
      <c r="E185">
        <v>-0.29243915554951022</v>
      </c>
      <c r="F185" s="18">
        <f t="shared" si="6"/>
        <v>6.6917530283900001E-4</v>
      </c>
      <c r="G185" s="18">
        <f t="shared" si="7"/>
        <v>-0.104897350283659</v>
      </c>
      <c r="I185" s="6" t="s">
        <v>369</v>
      </c>
      <c r="J185" s="20">
        <v>6.6917530283900001E-4</v>
      </c>
      <c r="L185" s="2" t="str">
        <f>_xlfn.XLOOKUP(I185,Sheet!$B$2:$B$900,Sheet!$A$2:$A$900)</f>
        <v>HBAN</v>
      </c>
      <c r="M185" s="17">
        <f t="shared" si="8"/>
        <v>6.6917530283900001E-4</v>
      </c>
      <c r="P185" s="7"/>
      <c r="R185" s="6" t="s">
        <v>368</v>
      </c>
      <c r="S185" s="20">
        <v>-0.104897350283659</v>
      </c>
      <c r="V185" s="12"/>
    </row>
    <row r="186" spans="1:22">
      <c r="A186" s="1" t="s">
        <v>370</v>
      </c>
      <c r="B186">
        <v>0.23084453276986289</v>
      </c>
      <c r="C186">
        <v>0.14305843472017249</v>
      </c>
      <c r="D186">
        <v>1.030383276319994</v>
      </c>
      <c r="E186">
        <v>-8.7786098049690342E-2</v>
      </c>
      <c r="F186" s="18">
        <f t="shared" si="6"/>
        <v>-1.6380650538309611E-5</v>
      </c>
      <c r="G186" s="18">
        <f t="shared" si="7"/>
        <v>-0.26139170292750891</v>
      </c>
      <c r="I186" s="6" t="s">
        <v>371</v>
      </c>
      <c r="J186" s="20">
        <v>-1.6380650538309611E-5</v>
      </c>
      <c r="L186" s="2" t="str">
        <f>_xlfn.XLOOKUP(I186,Sheet!$B$2:$B$900,Sheet!$A$2:$A$900)</f>
        <v>HD</v>
      </c>
      <c r="M186" s="17">
        <f t="shared" si="8"/>
        <v>-1.6380650538309611E-5</v>
      </c>
      <c r="P186" s="7"/>
      <c r="R186" s="6" t="s">
        <v>370</v>
      </c>
      <c r="S186" s="20">
        <v>-0.26139170292750891</v>
      </c>
      <c r="V186" s="12"/>
    </row>
    <row r="187" spans="1:22">
      <c r="A187" s="1" t="s">
        <v>372</v>
      </c>
      <c r="B187">
        <v>0.1852915565546106</v>
      </c>
      <c r="C187">
        <v>8.080324237880554E-2</v>
      </c>
      <c r="D187">
        <v>0.77019001828867473</v>
      </c>
      <c r="E187">
        <v>-0.10448831417580499</v>
      </c>
      <c r="F187" s="18">
        <f t="shared" si="6"/>
        <v>3.4927592316230998E-3</v>
      </c>
      <c r="G187" s="18">
        <f t="shared" si="7"/>
        <v>0.32193120579840501</v>
      </c>
      <c r="I187" s="6" t="s">
        <v>373</v>
      </c>
      <c r="J187" s="20">
        <v>3.4927592316230998E-3</v>
      </c>
      <c r="L187" s="2" t="str">
        <f>_xlfn.XLOOKUP(I187,Sheet!$B$2:$B$900,Sheet!$A$2:$A$900)</f>
        <v>HES</v>
      </c>
      <c r="M187" s="17">
        <f t="shared" si="8"/>
        <v>3.4927592316230998E-3</v>
      </c>
      <c r="P187" s="7"/>
      <c r="R187" s="6" t="s">
        <v>372</v>
      </c>
      <c r="S187" s="20">
        <v>0.32193120579840501</v>
      </c>
      <c r="V187" s="12"/>
    </row>
    <row r="188" spans="1:22">
      <c r="A188" s="1" t="s">
        <v>374</v>
      </c>
      <c r="B188">
        <v>0.1748763605679487</v>
      </c>
      <c r="C188">
        <v>0.10478910932591511</v>
      </c>
      <c r="D188">
        <v>0.71069964022865861</v>
      </c>
      <c r="E188">
        <v>-7.0087251242033549E-2</v>
      </c>
      <c r="F188" s="18">
        <f t="shared" si="6"/>
        <v>1.1271203376165E-3</v>
      </c>
      <c r="G188" s="18">
        <f t="shared" si="7"/>
        <v>-2.6149013613677101E-2</v>
      </c>
      <c r="I188" s="6" t="s">
        <v>375</v>
      </c>
      <c r="J188" s="20">
        <v>1.1271203376165E-3</v>
      </c>
      <c r="L188" s="2" t="str">
        <f>_xlfn.XLOOKUP(I188,Sheet!$B$2:$B$900,Sheet!$A$2:$A$900)</f>
        <v>HIG</v>
      </c>
      <c r="M188" s="17">
        <f t="shared" si="8"/>
        <v>1.1271203376165E-3</v>
      </c>
      <c r="P188" s="7"/>
      <c r="R188" s="6" t="s">
        <v>374</v>
      </c>
      <c r="S188" s="20">
        <v>-2.6149013613677101E-2</v>
      </c>
      <c r="V188" s="12"/>
    </row>
    <row r="189" spans="1:22">
      <c r="A189" s="1" t="s">
        <v>376</v>
      </c>
      <c r="B189">
        <v>0.18050284740522199</v>
      </c>
      <c r="C189">
        <v>-2.6475260102431949E-2</v>
      </c>
      <c r="D189">
        <v>0.74283747321113436</v>
      </c>
      <c r="E189">
        <v>-0.20697810750765391</v>
      </c>
      <c r="F189" s="18">
        <f t="shared" si="6"/>
        <v>7.3214574740539996E-4</v>
      </c>
      <c r="G189" s="18">
        <f t="shared" si="7"/>
        <v>-8.71359562412439E-2</v>
      </c>
      <c r="I189" s="6" t="s">
        <v>377</v>
      </c>
      <c r="J189" s="20">
        <v>7.3214574740539996E-4</v>
      </c>
      <c r="L189" s="2" t="str">
        <f>_xlfn.XLOOKUP(I189,Sheet!$B$2:$B$900,Sheet!$A$2:$A$900)</f>
        <v>HOLX</v>
      </c>
      <c r="M189" s="17">
        <f t="shared" si="8"/>
        <v>7.3214574740539996E-4</v>
      </c>
      <c r="P189" s="7"/>
      <c r="R189" s="6" t="s">
        <v>376</v>
      </c>
      <c r="S189" s="20">
        <v>-8.71359562412439E-2</v>
      </c>
      <c r="V189" s="12"/>
    </row>
    <row r="190" spans="1:22">
      <c r="A190" s="1" t="s">
        <v>378</v>
      </c>
      <c r="B190">
        <v>0.2075934145930258</v>
      </c>
      <c r="C190">
        <v>1.6808501392146739E-2</v>
      </c>
      <c r="D190">
        <v>0.89757561601004365</v>
      </c>
      <c r="E190">
        <v>-0.19078491320087901</v>
      </c>
      <c r="F190" s="18">
        <f t="shared" si="6"/>
        <v>9.3692363228180004E-4</v>
      </c>
      <c r="G190" s="18">
        <f t="shared" si="7"/>
        <v>9.7134929824845007E-3</v>
      </c>
      <c r="I190" s="6" t="s">
        <v>379</v>
      </c>
      <c r="J190" s="20">
        <v>9.3692363228180004E-4</v>
      </c>
      <c r="L190" s="2" t="str">
        <f>_xlfn.XLOOKUP(I190,Sheet!$B$2:$B$900,Sheet!$A$2:$A$900)</f>
        <v>HON</v>
      </c>
      <c r="M190" s="17">
        <f t="shared" si="8"/>
        <v>9.3692363228180004E-4</v>
      </c>
      <c r="P190" s="7"/>
      <c r="R190" s="6" t="s">
        <v>378</v>
      </c>
      <c r="S190" s="20">
        <v>9.7134929824845007E-3</v>
      </c>
      <c r="V190" s="12"/>
    </row>
    <row r="191" spans="1:22">
      <c r="A191" s="1" t="s">
        <v>380</v>
      </c>
      <c r="B191">
        <v>0.23247367212841721</v>
      </c>
      <c r="C191">
        <v>0.1798103101225457</v>
      </c>
      <c r="D191">
        <v>1.0396887292828541</v>
      </c>
      <c r="E191">
        <v>-5.2663362005871572E-2</v>
      </c>
      <c r="F191" s="18">
        <f t="shared" si="6"/>
        <v>6.5034569941078979E-5</v>
      </c>
      <c r="G191" s="18">
        <f t="shared" si="7"/>
        <v>-0.67584490473785408</v>
      </c>
      <c r="I191" s="6" t="s">
        <v>381</v>
      </c>
      <c r="J191" s="20">
        <v>6.5034569941078979E-5</v>
      </c>
      <c r="L191" s="2" t="str">
        <f>_xlfn.XLOOKUP(I191,Sheet!$B$2:$B$900,Sheet!$A$2:$A$900)</f>
        <v>HPQ</v>
      </c>
      <c r="M191" s="17">
        <f t="shared" si="8"/>
        <v>6.5034569941078979E-5</v>
      </c>
      <c r="P191" s="7"/>
      <c r="R191" s="6" t="s">
        <v>380</v>
      </c>
      <c r="S191" s="20">
        <v>-0.67584490473785408</v>
      </c>
      <c r="V191" s="12"/>
    </row>
    <row r="192" spans="1:22">
      <c r="A192" s="1" t="s">
        <v>382</v>
      </c>
      <c r="B192">
        <v>0.11542698509227819</v>
      </c>
      <c r="C192">
        <v>-0.29739413870554909</v>
      </c>
      <c r="D192">
        <v>0.37113177928694641</v>
      </c>
      <c r="E192">
        <v>-0.41282112379782732</v>
      </c>
      <c r="F192" s="18">
        <f t="shared" si="6"/>
        <v>-4.6690402088360222E-6</v>
      </c>
      <c r="G192" s="18">
        <f t="shared" si="7"/>
        <v>-0.1159854711218153</v>
      </c>
      <c r="I192" s="6" t="s">
        <v>383</v>
      </c>
      <c r="J192" s="20">
        <v>-4.6690402088360222E-6</v>
      </c>
      <c r="L192" s="2" t="str">
        <f>_xlfn.XLOOKUP(I192,Sheet!$B$2:$B$900,Sheet!$A$2:$A$900)</f>
        <v>HRL</v>
      </c>
      <c r="M192" s="17">
        <f t="shared" si="8"/>
        <v>-4.6690402088360222E-6</v>
      </c>
      <c r="P192" s="7"/>
      <c r="R192" s="6" t="s">
        <v>382</v>
      </c>
      <c r="S192" s="20">
        <v>-0.1159854711218153</v>
      </c>
      <c r="V192" s="12"/>
    </row>
    <row r="193" spans="1:22">
      <c r="A193" s="1" t="s">
        <v>384</v>
      </c>
      <c r="B193">
        <v>0.1637645647057053</v>
      </c>
      <c r="C193">
        <v>-2.756070924372922E-2</v>
      </c>
      <c r="D193">
        <v>0.64723036537131151</v>
      </c>
      <c r="E193">
        <v>-0.19132527394943449</v>
      </c>
      <c r="F193" s="18">
        <f t="shared" si="6"/>
        <v>7.0294280584389998E-4</v>
      </c>
      <c r="G193" s="18">
        <f t="shared" si="7"/>
        <v>-0.1975072834686265</v>
      </c>
      <c r="I193" s="6" t="s">
        <v>385</v>
      </c>
      <c r="J193" s="20">
        <v>7.0294280584389998E-4</v>
      </c>
      <c r="L193" s="2" t="str">
        <f>_xlfn.XLOOKUP(I193,Sheet!$B$2:$B$900,Sheet!$A$2:$A$900)</f>
        <v>HSIC</v>
      </c>
      <c r="M193" s="17">
        <f t="shared" si="8"/>
        <v>7.0294280584389998E-4</v>
      </c>
      <c r="P193" s="7"/>
      <c r="R193" s="6" t="s">
        <v>384</v>
      </c>
      <c r="S193" s="20">
        <v>-0.1975072834686265</v>
      </c>
      <c r="V193" s="12"/>
    </row>
    <row r="194" spans="1:22">
      <c r="A194" s="1" t="s">
        <v>386</v>
      </c>
      <c r="B194">
        <v>0.26025853310881081</v>
      </c>
      <c r="C194">
        <v>0.28241200951097062</v>
      </c>
      <c r="D194">
        <v>1.198392596803485</v>
      </c>
      <c r="E194">
        <v>2.2153476402159811E-2</v>
      </c>
      <c r="F194" s="18">
        <f t="shared" ref="F194:F257" si="9">_xlfn.XLOOKUP(A194,$L$2:$L$900,$M$2:$M$900)</f>
        <v>9.300705460838E-4</v>
      </c>
      <c r="G194" s="18">
        <f t="shared" ref="G194:G257" si="10">_xlfn.XLOOKUP(A194,$R$2:$R$900,$S$2:$S$900)</f>
        <v>-0.1099538992396622</v>
      </c>
      <c r="I194" s="6" t="s">
        <v>387</v>
      </c>
      <c r="J194" s="20">
        <v>9.300705460838E-4</v>
      </c>
      <c r="L194" s="2" t="str">
        <f>_xlfn.XLOOKUP(I194,Sheet!$B$2:$B$900,Sheet!$A$2:$A$900)</f>
        <v>HST</v>
      </c>
      <c r="M194" s="17">
        <f t="shared" ref="M194:M257" si="11">J194</f>
        <v>9.300705460838E-4</v>
      </c>
      <c r="P194" s="7"/>
      <c r="R194" s="6" t="s">
        <v>386</v>
      </c>
      <c r="S194" s="20">
        <v>-0.1099538992396622</v>
      </c>
      <c r="V194" s="12"/>
    </row>
    <row r="195" spans="1:22">
      <c r="A195" s="1" t="s">
        <v>388</v>
      </c>
      <c r="B195">
        <v>0.11276427399853001</v>
      </c>
      <c r="C195">
        <v>-0.1820763808797371</v>
      </c>
      <c r="D195">
        <v>0.35592268578217351</v>
      </c>
      <c r="E195">
        <v>-0.29484065487826722</v>
      </c>
      <c r="F195" s="18">
        <f t="shared" si="9"/>
        <v>1.0707650689454E-3</v>
      </c>
      <c r="G195" s="18">
        <f t="shared" si="10"/>
        <v>0.1403219865295231</v>
      </c>
      <c r="I195" s="6" t="s">
        <v>389</v>
      </c>
      <c r="J195" s="20">
        <v>1.0707650689454E-3</v>
      </c>
      <c r="L195" s="2" t="str">
        <f>_xlfn.XLOOKUP(I195,Sheet!$B$2:$B$900,Sheet!$A$2:$A$900)</f>
        <v>HSY</v>
      </c>
      <c r="M195" s="17">
        <f t="shared" si="11"/>
        <v>1.0707650689454E-3</v>
      </c>
      <c r="P195" s="7"/>
      <c r="R195" s="6" t="s">
        <v>388</v>
      </c>
      <c r="S195" s="20">
        <v>0.1403219865295231</v>
      </c>
      <c r="V195" s="12"/>
    </row>
    <row r="196" spans="1:22">
      <c r="A196" s="1" t="s">
        <v>390</v>
      </c>
      <c r="B196">
        <v>0.19836479972186949</v>
      </c>
      <c r="C196">
        <v>0.39272949887149572</v>
      </c>
      <c r="D196">
        <v>0.84486285012849349</v>
      </c>
      <c r="E196">
        <v>0.19436469914962609</v>
      </c>
      <c r="F196" s="18">
        <f t="shared" si="9"/>
        <v>1.457846864818E-3</v>
      </c>
      <c r="G196" s="18">
        <f t="shared" si="10"/>
        <v>0.29368338404309979</v>
      </c>
      <c r="I196" s="6" t="s">
        <v>391</v>
      </c>
      <c r="J196" s="20">
        <v>1.457846864818E-3</v>
      </c>
      <c r="L196" s="2" t="str">
        <f>_xlfn.XLOOKUP(I196,Sheet!$B$2:$B$900,Sheet!$A$2:$A$900)</f>
        <v>HUBB</v>
      </c>
      <c r="M196" s="17">
        <f t="shared" si="11"/>
        <v>1.457846864818E-3</v>
      </c>
      <c r="P196" s="7"/>
      <c r="R196" s="6" t="s">
        <v>390</v>
      </c>
      <c r="S196" s="20">
        <v>0.29368338404309979</v>
      </c>
      <c r="V196" s="12"/>
    </row>
    <row r="197" spans="1:22">
      <c r="A197" s="1" t="s">
        <v>392</v>
      </c>
      <c r="B197">
        <v>9.8265321458488972E-2</v>
      </c>
      <c r="C197">
        <v>-6.6537716525918666E-2</v>
      </c>
      <c r="D197">
        <v>0.27310636920148829</v>
      </c>
      <c r="E197">
        <v>-0.16480303798440771</v>
      </c>
      <c r="F197" s="18">
        <f t="shared" si="9"/>
        <v>9.5510902728100004E-4</v>
      </c>
      <c r="G197" s="18">
        <f t="shared" si="10"/>
        <v>0.34535800612623369</v>
      </c>
      <c r="I197" s="6" t="s">
        <v>393</v>
      </c>
      <c r="J197" s="20">
        <v>9.5510902728100004E-4</v>
      </c>
      <c r="L197" s="2" t="str">
        <f>_xlfn.XLOOKUP(I197,Sheet!$B$2:$B$900,Sheet!$A$2:$A$900)</f>
        <v>HUM</v>
      </c>
      <c r="M197" s="17">
        <f t="shared" si="11"/>
        <v>9.5510902728100004E-4</v>
      </c>
      <c r="P197" s="7"/>
      <c r="R197" s="6" t="s">
        <v>392</v>
      </c>
      <c r="S197" s="20">
        <v>0.34535800612623369</v>
      </c>
      <c r="V197" s="12"/>
    </row>
    <row r="198" spans="1:22">
      <c r="A198" s="1" t="s">
        <v>394</v>
      </c>
      <c r="B198">
        <v>0.1373609751145636</v>
      </c>
      <c r="C198">
        <v>0.20998713110507849</v>
      </c>
      <c r="D198">
        <v>0.49641615804097422</v>
      </c>
      <c r="E198">
        <v>7.2626155990514918E-2</v>
      </c>
      <c r="F198" s="18">
        <f t="shared" si="9"/>
        <v>8.238674690982E-4</v>
      </c>
      <c r="G198" s="18">
        <f t="shared" si="10"/>
        <v>6.3888738796223796E-2</v>
      </c>
      <c r="I198" s="6" t="s">
        <v>395</v>
      </c>
      <c r="J198" s="20">
        <v>8.238674690982E-4</v>
      </c>
      <c r="L198" s="2" t="str">
        <f>_xlfn.XLOOKUP(I198,Sheet!$B$2:$B$900,Sheet!$A$2:$A$900)</f>
        <v>IBM</v>
      </c>
      <c r="M198" s="17">
        <f t="shared" si="11"/>
        <v>8.238674690982E-4</v>
      </c>
      <c r="P198" s="7"/>
      <c r="R198" s="6" t="s">
        <v>394</v>
      </c>
      <c r="S198" s="20">
        <v>6.3888738796223796E-2</v>
      </c>
      <c r="V198" s="12"/>
    </row>
    <row r="199" spans="1:22">
      <c r="A199" s="1" t="s">
        <v>396</v>
      </c>
      <c r="B199">
        <v>0.19509898882085669</v>
      </c>
      <c r="C199">
        <v>0.25685671431299412</v>
      </c>
      <c r="D199">
        <v>0.82620892125163081</v>
      </c>
      <c r="E199">
        <v>6.1757725492137372E-2</v>
      </c>
      <c r="F199" s="18">
        <f t="shared" si="9"/>
        <v>-2.4636569886260002E-4</v>
      </c>
      <c r="G199" s="18">
        <f t="shared" si="10"/>
        <v>-0.56913376338403177</v>
      </c>
      <c r="I199" s="6" t="s">
        <v>397</v>
      </c>
      <c r="J199" s="20">
        <v>-2.4636569886260002E-4</v>
      </c>
      <c r="L199" s="2" t="str">
        <f>_xlfn.XLOOKUP(I199,Sheet!$B$2:$B$900,Sheet!$A$2:$A$900)</f>
        <v>ICE</v>
      </c>
      <c r="M199" s="17">
        <f t="shared" si="11"/>
        <v>-2.4636569886260002E-4</v>
      </c>
      <c r="P199" s="7"/>
      <c r="R199" s="6" t="s">
        <v>396</v>
      </c>
      <c r="S199" s="20">
        <v>-0.56913376338403177</v>
      </c>
      <c r="V199" s="12"/>
    </row>
    <row r="200" spans="1:22">
      <c r="A200" s="1" t="s">
        <v>398</v>
      </c>
      <c r="B200">
        <v>0.32045451638664679</v>
      </c>
      <c r="C200">
        <v>0.35452534534548052</v>
      </c>
      <c r="D200">
        <v>1.542224993954624</v>
      </c>
      <c r="E200">
        <v>3.4070828958833677E-2</v>
      </c>
      <c r="F200" s="18">
        <f t="shared" si="9"/>
        <v>-3.8569873377760001E-4</v>
      </c>
      <c r="G200" s="18">
        <f t="shared" si="10"/>
        <v>-1.028035149560286</v>
      </c>
      <c r="I200" s="6" t="s">
        <v>399</v>
      </c>
      <c r="J200" s="20">
        <v>-3.8569873377760001E-4</v>
      </c>
      <c r="L200" s="2" t="str">
        <f>_xlfn.XLOOKUP(I200,Sheet!$B$2:$B$900,Sheet!$A$2:$A$900)</f>
        <v>IDXX</v>
      </c>
      <c r="M200" s="17">
        <f t="shared" si="11"/>
        <v>-3.8569873377760001E-4</v>
      </c>
      <c r="P200" s="7"/>
      <c r="R200" s="6" t="s">
        <v>398</v>
      </c>
      <c r="S200" s="20">
        <v>-1.028035149560286</v>
      </c>
      <c r="V200" s="12"/>
    </row>
    <row r="201" spans="1:22">
      <c r="A201" s="1" t="s">
        <v>400</v>
      </c>
      <c r="B201">
        <v>0.18567901974122761</v>
      </c>
      <c r="C201">
        <v>-1.705199786071376E-2</v>
      </c>
      <c r="D201">
        <v>0.77240316257186481</v>
      </c>
      <c r="E201">
        <v>-0.20273101760194129</v>
      </c>
      <c r="F201" s="18">
        <f t="shared" si="9"/>
        <v>7.6906835979339996E-4</v>
      </c>
      <c r="G201" s="18">
        <f t="shared" si="10"/>
        <v>0.11763327076885199</v>
      </c>
      <c r="I201" s="6" t="s">
        <v>401</v>
      </c>
      <c r="J201" s="20">
        <v>7.6906835979339996E-4</v>
      </c>
      <c r="L201" s="2" t="str">
        <f>_xlfn.XLOOKUP(I201,Sheet!$B$2:$B$900,Sheet!$A$2:$A$900)</f>
        <v>IEX</v>
      </c>
      <c r="M201" s="17">
        <f t="shared" si="11"/>
        <v>7.6906835979339996E-4</v>
      </c>
      <c r="P201" s="7"/>
      <c r="R201" s="6" t="s">
        <v>400</v>
      </c>
      <c r="S201" s="20">
        <v>0.11763327076885199</v>
      </c>
      <c r="V201" s="12"/>
    </row>
    <row r="202" spans="1:22">
      <c r="A202" s="1" t="s">
        <v>402</v>
      </c>
      <c r="B202">
        <v>0.25395030350061232</v>
      </c>
      <c r="C202">
        <v>-0.13801421277312639</v>
      </c>
      <c r="D202">
        <v>1.1623607290631459</v>
      </c>
      <c r="E202">
        <v>-0.39196451627373868</v>
      </c>
      <c r="F202" s="18">
        <f t="shared" si="9"/>
        <v>-3.5629335378730001E-4</v>
      </c>
      <c r="G202" s="18">
        <f t="shared" si="10"/>
        <v>-0.65081426306039147</v>
      </c>
      <c r="I202" s="6" t="s">
        <v>403</v>
      </c>
      <c r="J202" s="20">
        <v>-3.5629335378730001E-4</v>
      </c>
      <c r="L202" s="2" t="str">
        <f>_xlfn.XLOOKUP(I202,Sheet!$B$2:$B$900,Sheet!$A$2:$A$900)</f>
        <v>IFF</v>
      </c>
      <c r="M202" s="17">
        <f t="shared" si="11"/>
        <v>-3.5629335378730001E-4</v>
      </c>
      <c r="P202" s="7"/>
      <c r="R202" s="6" t="s">
        <v>402</v>
      </c>
      <c r="S202" s="20">
        <v>-0.65081426306039147</v>
      </c>
      <c r="V202" s="12"/>
    </row>
    <row r="203" spans="1:22">
      <c r="A203" s="1" t="s">
        <v>404</v>
      </c>
      <c r="B203">
        <v>0.30101568011969287</v>
      </c>
      <c r="C203">
        <v>-0.26257936091888667</v>
      </c>
      <c r="D203">
        <v>1.4311926408381961</v>
      </c>
      <c r="E203">
        <v>-0.56359504103857949</v>
      </c>
      <c r="F203" s="18">
        <f t="shared" si="9"/>
        <v>-7.4885433174210001E-4</v>
      </c>
      <c r="G203" s="18">
        <f t="shared" si="10"/>
        <v>-5.0561963293071157</v>
      </c>
      <c r="I203" s="6" t="s">
        <v>405</v>
      </c>
      <c r="J203" s="20">
        <v>-7.4885433174210001E-4</v>
      </c>
      <c r="L203" s="2" t="str">
        <f>_xlfn.XLOOKUP(I203,Sheet!$B$2:$B$900,Sheet!$A$2:$A$900)</f>
        <v>ILMN</v>
      </c>
      <c r="M203" s="17">
        <f t="shared" si="11"/>
        <v>-7.4885433174210001E-4</v>
      </c>
      <c r="P203" s="7"/>
      <c r="R203" s="6" t="s">
        <v>404</v>
      </c>
      <c r="S203" s="20">
        <v>-5.0561963293071157</v>
      </c>
      <c r="V203" s="12"/>
    </row>
    <row r="204" spans="1:22">
      <c r="A204" s="1" t="s">
        <v>406</v>
      </c>
      <c r="B204">
        <v>0.13191904567570939</v>
      </c>
      <c r="C204">
        <v>-0.21639413602944341</v>
      </c>
      <c r="D204">
        <v>0.46533249527476589</v>
      </c>
      <c r="E204">
        <v>-0.3483131817051528</v>
      </c>
      <c r="F204" s="18">
        <f t="shared" si="9"/>
        <v>8.7155764233630005E-4</v>
      </c>
      <c r="G204" s="18">
        <f t="shared" si="10"/>
        <v>-7.7806854683217996E-3</v>
      </c>
      <c r="I204" s="6" t="s">
        <v>407</v>
      </c>
      <c r="J204" s="20">
        <v>8.7155764233630005E-4</v>
      </c>
      <c r="L204" s="2" t="str">
        <f>_xlfn.XLOOKUP(I204,Sheet!$B$2:$B$900,Sheet!$A$2:$A$900)</f>
        <v>INCY</v>
      </c>
      <c r="M204" s="17">
        <f t="shared" si="11"/>
        <v>8.7155764233630005E-4</v>
      </c>
      <c r="P204" s="7"/>
      <c r="R204" s="6" t="s">
        <v>406</v>
      </c>
      <c r="S204" s="20">
        <v>-7.7806854683217996E-3</v>
      </c>
      <c r="V204" s="12"/>
    </row>
    <row r="205" spans="1:22">
      <c r="A205" s="1" t="s">
        <v>408</v>
      </c>
      <c r="B205">
        <v>0.29568056302603513</v>
      </c>
      <c r="C205">
        <v>0.73907559130275102</v>
      </c>
      <c r="D205">
        <v>1.400719077661601</v>
      </c>
      <c r="E205">
        <v>0.44339502827671601</v>
      </c>
      <c r="F205" s="18">
        <f t="shared" si="9"/>
        <v>-1.4138833611007E-3</v>
      </c>
      <c r="G205" s="18">
        <f t="shared" si="10"/>
        <v>-3.179101340188049</v>
      </c>
      <c r="I205" s="6" t="s">
        <v>409</v>
      </c>
      <c r="J205" s="20">
        <v>-1.4138833611007E-3</v>
      </c>
      <c r="L205" s="2" t="str">
        <f>_xlfn.XLOOKUP(I205,Sheet!$B$2:$B$900,Sheet!$A$2:$A$900)</f>
        <v>INTC</v>
      </c>
      <c r="M205" s="17">
        <f t="shared" si="11"/>
        <v>-1.4138833611007E-3</v>
      </c>
      <c r="P205" s="7"/>
      <c r="R205" s="6" t="s">
        <v>408</v>
      </c>
      <c r="S205" s="20">
        <v>-3.179101340188049</v>
      </c>
      <c r="V205" s="12"/>
    </row>
    <row r="206" spans="1:22">
      <c r="A206" s="1" t="s">
        <v>410</v>
      </c>
      <c r="B206">
        <v>0.31970543677711799</v>
      </c>
      <c r="C206">
        <v>0.52362658914455751</v>
      </c>
      <c r="D206">
        <v>1.5379463390714141</v>
      </c>
      <c r="E206">
        <v>0.20392115236743949</v>
      </c>
      <c r="F206" s="18">
        <f t="shared" si="9"/>
        <v>-1.049406285392E-4</v>
      </c>
      <c r="G206" s="18">
        <f t="shared" si="10"/>
        <v>-0.65385184464745416</v>
      </c>
      <c r="I206" s="6" t="s">
        <v>411</v>
      </c>
      <c r="J206" s="20">
        <v>-1.049406285392E-4</v>
      </c>
      <c r="L206" s="2" t="str">
        <f>_xlfn.XLOOKUP(I206,Sheet!$B$2:$B$900,Sheet!$A$2:$A$900)</f>
        <v>INTU</v>
      </c>
      <c r="M206" s="17">
        <f t="shared" si="11"/>
        <v>-1.049406285392E-4</v>
      </c>
      <c r="P206" s="7"/>
      <c r="R206" s="6" t="s">
        <v>410</v>
      </c>
      <c r="S206" s="20">
        <v>-0.65385184464745416</v>
      </c>
      <c r="V206" s="12"/>
    </row>
    <row r="207" spans="1:22">
      <c r="A207" s="1" t="s">
        <v>412</v>
      </c>
      <c r="B207">
        <v>0.19953276591743141</v>
      </c>
      <c r="C207">
        <v>0.13355452134005369</v>
      </c>
      <c r="D207">
        <v>0.85153413606725759</v>
      </c>
      <c r="E207">
        <v>-6.5978244577377609E-2</v>
      </c>
      <c r="F207" s="18">
        <f t="shared" si="9"/>
        <v>-2.5482236686660001E-4</v>
      </c>
      <c r="G207" s="18">
        <f t="shared" si="10"/>
        <v>-0.5760059167685635</v>
      </c>
      <c r="I207" s="6" t="s">
        <v>413</v>
      </c>
      <c r="J207" s="20">
        <v>-2.5482236686660001E-4</v>
      </c>
      <c r="L207" s="2" t="str">
        <f>_xlfn.XLOOKUP(I207,Sheet!$B$2:$B$900,Sheet!$A$2:$A$900)</f>
        <v>IP</v>
      </c>
      <c r="M207" s="17">
        <f t="shared" si="11"/>
        <v>-2.5482236686660001E-4</v>
      </c>
      <c r="P207" s="7"/>
      <c r="R207" s="6" t="s">
        <v>412</v>
      </c>
      <c r="S207" s="20">
        <v>-0.5760059167685635</v>
      </c>
      <c r="V207" s="12"/>
    </row>
    <row r="208" spans="1:22">
      <c r="A208" s="1" t="s">
        <v>414</v>
      </c>
      <c r="B208">
        <v>0.21835201096372051</v>
      </c>
      <c r="C208">
        <v>5.5642267322226553E-2</v>
      </c>
      <c r="D208">
        <v>0.95902745679224266</v>
      </c>
      <c r="E208">
        <v>-0.1627097436414939</v>
      </c>
      <c r="F208" s="18">
        <f t="shared" si="9"/>
        <v>7.2671401045119996E-4</v>
      </c>
      <c r="G208" s="18">
        <f t="shared" si="10"/>
        <v>-0.28608696685090779</v>
      </c>
      <c r="I208" s="6" t="s">
        <v>415</v>
      </c>
      <c r="J208" s="20">
        <v>7.2671401045119996E-4</v>
      </c>
      <c r="L208" s="2" t="str">
        <f>_xlfn.XLOOKUP(I208,Sheet!$B$2:$B$900,Sheet!$A$2:$A$900)</f>
        <v>IPG</v>
      </c>
      <c r="M208" s="17">
        <f t="shared" si="11"/>
        <v>7.2671401045119996E-4</v>
      </c>
      <c r="P208" s="7"/>
      <c r="R208" s="6" t="s">
        <v>414</v>
      </c>
      <c r="S208" s="20">
        <v>-0.28608696685090779</v>
      </c>
      <c r="V208" s="12"/>
    </row>
    <row r="209" spans="1:22">
      <c r="A209" s="1" t="s">
        <v>416</v>
      </c>
      <c r="B209">
        <v>0.23415535765066711</v>
      </c>
      <c r="C209">
        <v>0.40676556627577581</v>
      </c>
      <c r="D209">
        <v>1.049294319770524</v>
      </c>
      <c r="E209">
        <v>0.17261020862510859</v>
      </c>
      <c r="F209" s="18">
        <f t="shared" si="9"/>
        <v>1.0160251417422001E-3</v>
      </c>
      <c r="G209" s="18">
        <f t="shared" si="10"/>
        <v>5.1498086681798901E-2</v>
      </c>
      <c r="I209" s="6" t="s">
        <v>417</v>
      </c>
      <c r="J209" s="20">
        <v>1.0160251417422001E-3</v>
      </c>
      <c r="L209" s="2" t="str">
        <f>_xlfn.XLOOKUP(I209,Sheet!$B$2:$B$900,Sheet!$A$2:$A$900)</f>
        <v>IRM</v>
      </c>
      <c r="M209" s="17">
        <f t="shared" si="11"/>
        <v>1.0160251417422001E-3</v>
      </c>
      <c r="P209" s="7"/>
      <c r="R209" s="6" t="s">
        <v>416</v>
      </c>
      <c r="S209" s="20">
        <v>5.1498086681798901E-2</v>
      </c>
      <c r="V209" s="12"/>
    </row>
    <row r="210" spans="1:22">
      <c r="A210" s="1" t="s">
        <v>418</v>
      </c>
      <c r="B210">
        <v>0.2622832602318152</v>
      </c>
      <c r="C210">
        <v>0.28108762865623999</v>
      </c>
      <c r="D210">
        <v>1.209957600685329</v>
      </c>
      <c r="E210">
        <v>1.8804368424424841E-2</v>
      </c>
      <c r="F210" s="18">
        <f t="shared" si="9"/>
        <v>2.8605919606169999E-4</v>
      </c>
      <c r="G210" s="18">
        <f t="shared" si="10"/>
        <v>-0.48617222063467169</v>
      </c>
      <c r="I210" s="6" t="s">
        <v>419</v>
      </c>
      <c r="J210" s="20">
        <v>2.8605919606169999E-4</v>
      </c>
      <c r="L210" s="2" t="str">
        <f>_xlfn.XLOOKUP(I210,Sheet!$B$2:$B$900,Sheet!$A$2:$A$900)</f>
        <v>ISRG</v>
      </c>
      <c r="M210" s="17">
        <f t="shared" si="11"/>
        <v>2.8605919606169999E-4</v>
      </c>
      <c r="P210" s="7"/>
      <c r="R210" s="6" t="s">
        <v>418</v>
      </c>
      <c r="S210" s="20">
        <v>-0.48617222063467169</v>
      </c>
      <c r="V210" s="12"/>
    </row>
    <row r="211" spans="1:22">
      <c r="A211" s="1" t="s">
        <v>420</v>
      </c>
      <c r="B211">
        <v>0.22620372990142759</v>
      </c>
      <c r="C211">
        <v>0.32591665758141758</v>
      </c>
      <c r="D211">
        <v>1.003875554573924</v>
      </c>
      <c r="E211">
        <v>9.9712927679990043E-2</v>
      </c>
      <c r="F211" s="18">
        <f t="shared" si="9"/>
        <v>1.3072869888034E-3</v>
      </c>
      <c r="G211" s="18">
        <f t="shared" si="10"/>
        <v>0.1390486664796865</v>
      </c>
      <c r="I211" s="6" t="s">
        <v>421</v>
      </c>
      <c r="J211" s="20">
        <v>1.3072869888034E-3</v>
      </c>
      <c r="L211" s="2" t="str">
        <f>_xlfn.XLOOKUP(I211,Sheet!$B$2:$B$900,Sheet!$A$2:$A$900)</f>
        <v>IT</v>
      </c>
      <c r="M211" s="17">
        <f t="shared" si="11"/>
        <v>1.3072869888034E-3</v>
      </c>
      <c r="P211" s="7"/>
      <c r="R211" s="6" t="s">
        <v>420</v>
      </c>
      <c r="S211" s="20">
        <v>0.1390486664796865</v>
      </c>
      <c r="V211" s="12"/>
    </row>
    <row r="212" spans="1:22">
      <c r="A212" s="1" t="s">
        <v>422</v>
      </c>
      <c r="B212">
        <v>0.22752651619217781</v>
      </c>
      <c r="C212">
        <v>0.2159909371532199</v>
      </c>
      <c r="D212">
        <v>1.011431154740269</v>
      </c>
      <c r="E212">
        <v>-1.1535579038957879E-2</v>
      </c>
      <c r="F212" s="18">
        <f t="shared" si="9"/>
        <v>4.7652981824289998E-4</v>
      </c>
      <c r="G212" s="18">
        <f t="shared" si="10"/>
        <v>-0.10286659252511431</v>
      </c>
      <c r="I212" s="6" t="s">
        <v>423</v>
      </c>
      <c r="J212" s="20">
        <v>4.7652981824289998E-4</v>
      </c>
      <c r="L212" s="2" t="str">
        <f>_xlfn.XLOOKUP(I212,Sheet!$B$2:$B$900,Sheet!$A$2:$A$900)</f>
        <v>ITW</v>
      </c>
      <c r="M212" s="17">
        <f t="shared" si="11"/>
        <v>4.7652981824289998E-4</v>
      </c>
      <c r="P212" s="7"/>
      <c r="R212" s="6" t="s">
        <v>422</v>
      </c>
      <c r="S212" s="20">
        <v>-0.10286659252511431</v>
      </c>
      <c r="V212" s="12"/>
    </row>
    <row r="213" spans="1:22">
      <c r="A213" s="1" t="s">
        <v>424</v>
      </c>
      <c r="B213">
        <v>0.32165245212454763</v>
      </c>
      <c r="C213">
        <v>9.1291803291790541E-2</v>
      </c>
      <c r="D213">
        <v>1.549067462404625</v>
      </c>
      <c r="E213">
        <v>-0.230360648832757</v>
      </c>
      <c r="F213" s="18">
        <f t="shared" si="9"/>
        <v>6.53832503663E-4</v>
      </c>
      <c r="G213" s="18">
        <f t="shared" si="10"/>
        <v>-0.51660858012502497</v>
      </c>
      <c r="I213" s="6" t="s">
        <v>425</v>
      </c>
      <c r="J213" s="20">
        <v>6.53832503663E-4</v>
      </c>
      <c r="L213" s="2" t="str">
        <f>_xlfn.XLOOKUP(I213,Sheet!$B$2:$B$900,Sheet!$A$2:$A$900)</f>
        <v>IVZ</v>
      </c>
      <c r="M213" s="17">
        <f t="shared" si="11"/>
        <v>6.53832503663E-4</v>
      </c>
      <c r="P213" s="7"/>
      <c r="R213" s="6" t="s">
        <v>424</v>
      </c>
      <c r="S213" s="20">
        <v>-0.51660858012502497</v>
      </c>
      <c r="V213" s="12"/>
    </row>
    <row r="214" spans="1:22">
      <c r="A214" s="1" t="s">
        <v>426</v>
      </c>
      <c r="B214">
        <v>0.2039506057783888</v>
      </c>
      <c r="C214">
        <v>0.1123498926304053</v>
      </c>
      <c r="D214">
        <v>0.87676831926203791</v>
      </c>
      <c r="E214">
        <v>-9.1600713147983515E-2</v>
      </c>
      <c r="F214" s="18">
        <f t="shared" si="9"/>
        <v>2.7610002655260001E-4</v>
      </c>
      <c r="G214" s="18">
        <f t="shared" si="10"/>
        <v>-0.21766990914401119</v>
      </c>
      <c r="I214" s="6" t="s">
        <v>427</v>
      </c>
      <c r="J214" s="20">
        <v>2.7610002655260001E-4</v>
      </c>
      <c r="L214" s="2" t="str">
        <f>_xlfn.XLOOKUP(I214,Sheet!$B$2:$B$900,Sheet!$A$2:$A$900)</f>
        <v>J</v>
      </c>
      <c r="M214" s="17">
        <f t="shared" si="11"/>
        <v>2.7610002655260001E-4</v>
      </c>
      <c r="P214" s="7"/>
      <c r="R214" s="6" t="s">
        <v>426</v>
      </c>
      <c r="S214" s="20">
        <v>-0.21766990914401119</v>
      </c>
      <c r="V214" s="12"/>
    </row>
    <row r="215" spans="1:22">
      <c r="A215" s="1" t="s">
        <v>428</v>
      </c>
      <c r="B215">
        <v>0.22299017670305921</v>
      </c>
      <c r="C215">
        <v>0.17814596038216199</v>
      </c>
      <c r="D215">
        <v>0.98552011556617636</v>
      </c>
      <c r="E215">
        <v>-4.4844216320897218E-2</v>
      </c>
      <c r="F215" s="18">
        <f t="shared" si="9"/>
        <v>3.9249644324170001E-4</v>
      </c>
      <c r="G215" s="18">
        <f t="shared" si="10"/>
        <v>-0.2231126363130628</v>
      </c>
      <c r="I215" s="6" t="s">
        <v>429</v>
      </c>
      <c r="J215" s="20">
        <v>3.9249644324170001E-4</v>
      </c>
      <c r="L215" s="2" t="str">
        <f>_xlfn.XLOOKUP(I215,Sheet!$B$2:$B$900,Sheet!$A$2:$A$900)</f>
        <v>JBHT</v>
      </c>
      <c r="M215" s="17">
        <f t="shared" si="11"/>
        <v>3.9249644324170001E-4</v>
      </c>
      <c r="P215" s="7"/>
      <c r="R215" s="6" t="s">
        <v>428</v>
      </c>
      <c r="S215" s="20">
        <v>-0.2231126363130628</v>
      </c>
      <c r="V215" s="12"/>
    </row>
    <row r="216" spans="1:22">
      <c r="A216" s="1" t="s">
        <v>430</v>
      </c>
      <c r="B216">
        <v>0.25160951231238399</v>
      </c>
      <c r="C216">
        <v>0.69286460442317954</v>
      </c>
      <c r="D216">
        <v>1.148990404306359</v>
      </c>
      <c r="E216">
        <v>0.44125509211079561</v>
      </c>
      <c r="F216" s="18">
        <f t="shared" si="9"/>
        <v>1.1182943048575001E-3</v>
      </c>
      <c r="G216" s="18">
        <f t="shared" si="10"/>
        <v>4.4188114580281199E-2</v>
      </c>
      <c r="I216" s="6" t="s">
        <v>431</v>
      </c>
      <c r="J216" s="20">
        <v>1.1182943048575001E-3</v>
      </c>
      <c r="L216" s="2" t="str">
        <f>_xlfn.XLOOKUP(I216,Sheet!$B$2:$B$900,Sheet!$A$2:$A$900)</f>
        <v>JBL</v>
      </c>
      <c r="M216" s="17">
        <f t="shared" si="11"/>
        <v>1.1182943048575001E-3</v>
      </c>
      <c r="P216" s="7"/>
      <c r="R216" s="6" t="s">
        <v>430</v>
      </c>
      <c r="S216" s="20">
        <v>4.4188114580281199E-2</v>
      </c>
      <c r="V216" s="12"/>
    </row>
    <row r="217" spans="1:22">
      <c r="A217" s="1" t="s">
        <v>432</v>
      </c>
      <c r="B217">
        <v>0.2382952751364795</v>
      </c>
      <c r="C217">
        <v>-4.5609298257466069E-2</v>
      </c>
      <c r="D217">
        <v>1.072941042951121</v>
      </c>
      <c r="E217">
        <v>-0.28390457339394559</v>
      </c>
      <c r="F217" s="18">
        <f t="shared" si="9"/>
        <v>2.1001617482519999E-4</v>
      </c>
      <c r="G217" s="18">
        <f t="shared" si="10"/>
        <v>-0.22644155488866849</v>
      </c>
      <c r="I217" s="6" t="s">
        <v>433</v>
      </c>
      <c r="J217" s="20">
        <v>2.1001617482519999E-4</v>
      </c>
      <c r="L217" s="2" t="str">
        <f>_xlfn.XLOOKUP(I217,Sheet!$B$2:$B$900,Sheet!$A$2:$A$900)</f>
        <v>JCI</v>
      </c>
      <c r="M217" s="17">
        <f t="shared" si="11"/>
        <v>2.1001617482519999E-4</v>
      </c>
      <c r="P217" s="7"/>
      <c r="R217" s="6" t="s">
        <v>432</v>
      </c>
      <c r="S217" s="20">
        <v>-0.22644155488866849</v>
      </c>
      <c r="V217" s="12"/>
    </row>
    <row r="218" spans="1:22">
      <c r="A218" s="1" t="s">
        <v>434</v>
      </c>
      <c r="B218">
        <v>0.21720582517160311</v>
      </c>
      <c r="C218">
        <v>-2.1347837291743051E-2</v>
      </c>
      <c r="D218">
        <v>0.95248057796371155</v>
      </c>
      <c r="E218">
        <v>-0.23855366246334619</v>
      </c>
      <c r="F218" s="18">
        <f t="shared" si="9"/>
        <v>7.1515378998739999E-4</v>
      </c>
      <c r="G218" s="18">
        <f t="shared" si="10"/>
        <v>4.2076834953587001E-2</v>
      </c>
      <c r="I218" s="6" t="s">
        <v>435</v>
      </c>
      <c r="J218" s="20">
        <v>7.1515378998739999E-4</v>
      </c>
      <c r="L218" s="2" t="str">
        <f>_xlfn.XLOOKUP(I218,Sheet!$B$2:$B$900,Sheet!$A$2:$A$900)</f>
        <v>JKHY</v>
      </c>
      <c r="M218" s="17">
        <f t="shared" si="11"/>
        <v>7.1515378998739999E-4</v>
      </c>
      <c r="P218" s="7"/>
      <c r="R218" s="6" t="s">
        <v>434</v>
      </c>
      <c r="S218" s="20">
        <v>4.2076834953587001E-2</v>
      </c>
      <c r="V218" s="12"/>
    </row>
    <row r="219" spans="1:22">
      <c r="A219" s="1" t="s">
        <v>436</v>
      </c>
      <c r="B219">
        <v>0.109826182552504</v>
      </c>
      <c r="C219">
        <v>-7.6185314474364718E-2</v>
      </c>
      <c r="D219">
        <v>0.33914065199972432</v>
      </c>
      <c r="E219">
        <v>-0.1860114970268687</v>
      </c>
      <c r="F219" s="18">
        <f t="shared" si="9"/>
        <v>4.6280421771360001E-4</v>
      </c>
      <c r="G219" s="18">
        <f t="shared" si="10"/>
        <v>-2.3878649180347801E-2</v>
      </c>
      <c r="I219" s="6" t="s">
        <v>437</v>
      </c>
      <c r="J219" s="20">
        <v>4.6280421771360001E-4</v>
      </c>
      <c r="L219" s="2" t="str">
        <f>_xlfn.XLOOKUP(I219,Sheet!$B$2:$B$900,Sheet!$A$2:$A$900)</f>
        <v>JNJ</v>
      </c>
      <c r="M219" s="17">
        <f t="shared" si="11"/>
        <v>4.6280421771360001E-4</v>
      </c>
      <c r="P219" s="7"/>
      <c r="R219" s="6" t="s">
        <v>436</v>
      </c>
      <c r="S219" s="20">
        <v>-2.3878649180347801E-2</v>
      </c>
      <c r="V219" s="12"/>
    </row>
    <row r="220" spans="1:22">
      <c r="A220" s="1" t="s">
        <v>438</v>
      </c>
      <c r="B220">
        <v>0.15834229227067889</v>
      </c>
      <c r="C220">
        <v>-2.367070068664057E-2</v>
      </c>
      <c r="D220">
        <v>0.61625898110574184</v>
      </c>
      <c r="E220">
        <v>-0.1820129929573194</v>
      </c>
      <c r="F220" s="18">
        <f t="shared" si="9"/>
        <v>6.4482976289409997E-4</v>
      </c>
      <c r="G220" s="18">
        <f t="shared" si="10"/>
        <v>-0.24825492837986579</v>
      </c>
      <c r="I220" s="6" t="s">
        <v>439</v>
      </c>
      <c r="J220" s="20">
        <v>6.4482976289409997E-4</v>
      </c>
      <c r="L220" s="2" t="str">
        <f>_xlfn.XLOOKUP(I220,Sheet!$B$2:$B$900,Sheet!$A$2:$A$900)</f>
        <v>JNPR</v>
      </c>
      <c r="M220" s="17">
        <f t="shared" si="11"/>
        <v>6.4482976289409997E-4</v>
      </c>
      <c r="P220" s="7"/>
      <c r="R220" s="6" t="s">
        <v>438</v>
      </c>
      <c r="S220" s="20">
        <v>-0.24825492837986579</v>
      </c>
      <c r="V220" s="12"/>
    </row>
    <row r="221" spans="1:22">
      <c r="A221" s="1" t="s">
        <v>440</v>
      </c>
      <c r="B221">
        <v>0.20370178768913949</v>
      </c>
      <c r="C221">
        <v>0.28855370729375662</v>
      </c>
      <c r="D221">
        <v>0.87534709951575906</v>
      </c>
      <c r="E221">
        <v>8.4851919604617076E-2</v>
      </c>
      <c r="F221" s="18">
        <f t="shared" si="9"/>
        <v>2.2387143848310001E-4</v>
      </c>
      <c r="G221" s="18">
        <f t="shared" si="10"/>
        <v>-0.2990647506122987</v>
      </c>
      <c r="I221" s="6" t="s">
        <v>441</v>
      </c>
      <c r="J221" s="20">
        <v>2.2387143848310001E-4</v>
      </c>
      <c r="L221" s="2" t="str">
        <f>_xlfn.XLOOKUP(I221,Sheet!$B$2:$B$900,Sheet!$A$2:$A$900)</f>
        <v>JPM</v>
      </c>
      <c r="M221" s="17">
        <f t="shared" si="11"/>
        <v>2.2387143848310001E-4</v>
      </c>
      <c r="P221" s="7"/>
      <c r="R221" s="6" t="s">
        <v>440</v>
      </c>
      <c r="S221" s="20">
        <v>-0.2990647506122987</v>
      </c>
      <c r="V221" s="12"/>
    </row>
    <row r="222" spans="1:22">
      <c r="A222" s="1" t="s">
        <v>442</v>
      </c>
      <c r="B222">
        <v>9.223668799591056E-2</v>
      </c>
      <c r="C222">
        <v>-0.12426462285684781</v>
      </c>
      <c r="D222">
        <v>0.23867152185599921</v>
      </c>
      <c r="E222">
        <v>-0.21650131085275839</v>
      </c>
      <c r="F222" s="18">
        <f t="shared" si="9"/>
        <v>7.1084739884779997E-4</v>
      </c>
      <c r="G222" s="18">
        <f t="shared" si="10"/>
        <v>0.11889656734418461</v>
      </c>
      <c r="I222" s="6" t="s">
        <v>443</v>
      </c>
      <c r="J222" s="20">
        <v>7.1084739884779997E-4</v>
      </c>
      <c r="L222" s="2" t="str">
        <f>_xlfn.XLOOKUP(I222,Sheet!$B$2:$B$900,Sheet!$A$2:$A$900)</f>
        <v>K</v>
      </c>
      <c r="M222" s="17">
        <f t="shared" si="11"/>
        <v>7.1084739884779997E-4</v>
      </c>
      <c r="P222" s="7"/>
      <c r="R222" s="6" t="s">
        <v>442</v>
      </c>
      <c r="S222" s="20">
        <v>0.11889656734418461</v>
      </c>
      <c r="V222" s="12"/>
    </row>
    <row r="223" spans="1:22">
      <c r="A223" s="1" t="s">
        <v>444</v>
      </c>
      <c r="B223">
        <v>0.1060898611988733</v>
      </c>
      <c r="C223">
        <v>-2.7118842919484409E-2</v>
      </c>
      <c r="D223">
        <v>0.31779922259543308</v>
      </c>
      <c r="E223">
        <v>-0.1332087041183577</v>
      </c>
      <c r="F223" s="18">
        <f t="shared" si="9"/>
        <v>3.7924952184380001E-4</v>
      </c>
      <c r="G223" s="18">
        <f t="shared" si="10"/>
        <v>-3.3902248322403503E-2</v>
      </c>
      <c r="I223" s="6" t="s">
        <v>445</v>
      </c>
      <c r="J223" s="20">
        <v>3.7924952184380001E-4</v>
      </c>
      <c r="L223" s="2" t="str">
        <f>_xlfn.XLOOKUP(I223,Sheet!$B$2:$B$900,Sheet!$A$2:$A$900)</f>
        <v>KDP</v>
      </c>
      <c r="M223" s="17">
        <f t="shared" si="11"/>
        <v>3.7924952184380001E-4</v>
      </c>
      <c r="P223" s="7"/>
      <c r="R223" s="6" t="s">
        <v>444</v>
      </c>
      <c r="S223" s="20">
        <v>-3.3902248322403503E-2</v>
      </c>
      <c r="V223" s="12"/>
    </row>
    <row r="224" spans="1:22">
      <c r="A224" s="1" t="s">
        <v>446</v>
      </c>
      <c r="B224">
        <v>0.42341986013630928</v>
      </c>
      <c r="C224">
        <v>4.3582461506288313E-2</v>
      </c>
      <c r="D224">
        <v>2.1303509624521371</v>
      </c>
      <c r="E224">
        <v>-0.37983739863002097</v>
      </c>
      <c r="F224" s="18">
        <f t="shared" si="9"/>
        <v>3.753953829399798E-7</v>
      </c>
      <c r="G224" s="18">
        <f t="shared" si="10"/>
        <v>-0.79347429137699377</v>
      </c>
      <c r="I224" s="6" t="s">
        <v>447</v>
      </c>
      <c r="J224" s="20">
        <v>3.753953829399798E-7</v>
      </c>
      <c r="L224" s="2" t="str">
        <f>_xlfn.XLOOKUP(I224,Sheet!$B$2:$B$900,Sheet!$A$2:$A$900)</f>
        <v>KEY</v>
      </c>
      <c r="M224" s="17">
        <f t="shared" si="11"/>
        <v>3.753953829399798E-7</v>
      </c>
      <c r="P224" s="7"/>
      <c r="R224" s="6" t="s">
        <v>446</v>
      </c>
      <c r="S224" s="20">
        <v>-0.79347429137699377</v>
      </c>
      <c r="V224" s="12"/>
    </row>
    <row r="225" spans="1:22">
      <c r="A225" s="1" t="s">
        <v>448</v>
      </c>
      <c r="B225">
        <v>0.25488831656485572</v>
      </c>
      <c r="C225">
        <v>9.7828653985460257E-2</v>
      </c>
      <c r="D225">
        <v>1.167718549682992</v>
      </c>
      <c r="E225">
        <v>-0.15705966257939549</v>
      </c>
      <c r="F225" s="18">
        <f t="shared" si="9"/>
        <v>4.9038392236100002E-4</v>
      </c>
      <c r="G225" s="18">
        <f t="shared" si="10"/>
        <v>-0.25019845935919099</v>
      </c>
      <c r="I225" s="6" t="s">
        <v>449</v>
      </c>
      <c r="J225" s="20">
        <v>4.9038392236100002E-4</v>
      </c>
      <c r="L225" s="2" t="str">
        <f>_xlfn.XLOOKUP(I225,Sheet!$B$2:$B$900,Sheet!$A$2:$A$900)</f>
        <v>KIM</v>
      </c>
      <c r="M225" s="17">
        <f t="shared" si="11"/>
        <v>4.9038392236100002E-4</v>
      </c>
      <c r="P225" s="7"/>
      <c r="R225" s="6" t="s">
        <v>448</v>
      </c>
      <c r="S225" s="20">
        <v>-0.25019845935919099</v>
      </c>
      <c r="V225" s="12"/>
    </row>
    <row r="226" spans="1:22">
      <c r="A226" s="1" t="s">
        <v>450</v>
      </c>
      <c r="B226">
        <v>0.34731879466958188</v>
      </c>
      <c r="C226">
        <v>0.50278681862232633</v>
      </c>
      <c r="D226">
        <v>1.695670601066382</v>
      </c>
      <c r="E226">
        <v>0.15546802395274439</v>
      </c>
      <c r="F226" s="18">
        <f t="shared" si="9"/>
        <v>1.2747455620907E-3</v>
      </c>
      <c r="G226" s="18">
        <f t="shared" si="10"/>
        <v>-0.12198740699891431</v>
      </c>
      <c r="I226" s="6" t="s">
        <v>451</v>
      </c>
      <c r="J226" s="20">
        <v>1.2747455620907E-3</v>
      </c>
      <c r="L226" s="2" t="str">
        <f>_xlfn.XLOOKUP(I226,Sheet!$B$2:$B$900,Sheet!$A$2:$A$900)</f>
        <v>KLAC</v>
      </c>
      <c r="M226" s="17">
        <f t="shared" si="11"/>
        <v>1.2747455620907E-3</v>
      </c>
      <c r="P226" s="7"/>
      <c r="R226" s="6" t="s">
        <v>450</v>
      </c>
      <c r="S226" s="20">
        <v>-0.12198740699891431</v>
      </c>
      <c r="V226" s="12"/>
    </row>
    <row r="227" spans="1:22">
      <c r="A227" s="1" t="s">
        <v>452</v>
      </c>
      <c r="B227">
        <v>0.10259253193359159</v>
      </c>
      <c r="C227">
        <v>-6.2036596726429472E-2</v>
      </c>
      <c r="D227">
        <v>0.29782288797259809</v>
      </c>
      <c r="E227">
        <v>-0.16462912866002111</v>
      </c>
      <c r="F227" s="18">
        <f t="shared" si="9"/>
        <v>2.612519667403E-4</v>
      </c>
      <c r="G227" s="18">
        <f t="shared" si="10"/>
        <v>-7.1484842719365296E-2</v>
      </c>
      <c r="I227" s="6" t="s">
        <v>453</v>
      </c>
      <c r="J227" s="20">
        <v>2.612519667403E-4</v>
      </c>
      <c r="L227" s="2" t="str">
        <f>_xlfn.XLOOKUP(I227,Sheet!$B$2:$B$900,Sheet!$A$2:$A$900)</f>
        <v>KMB</v>
      </c>
      <c r="M227" s="17">
        <f t="shared" si="11"/>
        <v>2.612519667403E-4</v>
      </c>
      <c r="P227" s="7"/>
      <c r="R227" s="6" t="s">
        <v>452</v>
      </c>
      <c r="S227" s="20">
        <v>-7.1484842719365296E-2</v>
      </c>
      <c r="V227" s="12"/>
    </row>
    <row r="228" spans="1:22">
      <c r="A228" s="1" t="s">
        <v>454</v>
      </c>
      <c r="B228">
        <v>0.3252708088576895</v>
      </c>
      <c r="C228">
        <v>0.31976880698633381</v>
      </c>
      <c r="D228">
        <v>1.569735091730688</v>
      </c>
      <c r="E228">
        <v>-5.5020018713556884E-3</v>
      </c>
      <c r="F228" s="18">
        <f t="shared" si="9"/>
        <v>-1.2903607776823E-3</v>
      </c>
      <c r="G228" s="18">
        <f t="shared" si="10"/>
        <v>-1.832626694861675</v>
      </c>
      <c r="I228" s="6" t="s">
        <v>455</v>
      </c>
      <c r="J228" s="20">
        <v>-1.2903607776823E-3</v>
      </c>
      <c r="L228" s="2" t="str">
        <f>_xlfn.XLOOKUP(I228,Sheet!$B$2:$B$900,Sheet!$A$2:$A$900)</f>
        <v>KMX</v>
      </c>
      <c r="M228" s="17">
        <f t="shared" si="11"/>
        <v>-1.2903607776823E-3</v>
      </c>
      <c r="P228" s="7"/>
      <c r="R228" s="6" t="s">
        <v>454</v>
      </c>
      <c r="S228" s="20">
        <v>-1.832626694861675</v>
      </c>
      <c r="V228" s="12"/>
    </row>
    <row r="229" spans="1:22">
      <c r="A229" s="1" t="s">
        <v>456</v>
      </c>
      <c r="B229">
        <v>0.1174944201416908</v>
      </c>
      <c r="C229">
        <v>-3.6359507012931107E-2</v>
      </c>
      <c r="D229">
        <v>0.38294072583596878</v>
      </c>
      <c r="E229">
        <v>-0.1538539271546219</v>
      </c>
      <c r="F229" s="18">
        <f t="shared" si="9"/>
        <v>8.1312449744800003E-4</v>
      </c>
      <c r="G229" s="18">
        <f t="shared" si="10"/>
        <v>-3.3301942636870002E-2</v>
      </c>
      <c r="I229" s="6" t="s">
        <v>457</v>
      </c>
      <c r="J229" s="20">
        <v>8.1312449744800003E-4</v>
      </c>
      <c r="L229" s="2" t="str">
        <f>_xlfn.XLOOKUP(I229,Sheet!$B$2:$B$900,Sheet!$A$2:$A$900)</f>
        <v>KO</v>
      </c>
      <c r="M229" s="17">
        <f t="shared" si="11"/>
        <v>8.1312449744800003E-4</v>
      </c>
      <c r="P229" s="7"/>
      <c r="R229" s="6" t="s">
        <v>456</v>
      </c>
      <c r="S229" s="20">
        <v>-3.3301942636870002E-2</v>
      </c>
      <c r="V229" s="12"/>
    </row>
    <row r="230" spans="1:22">
      <c r="A230" s="1" t="s">
        <v>458</v>
      </c>
      <c r="B230">
        <v>9.273994927745452E-2</v>
      </c>
      <c r="C230">
        <v>6.730967778055541E-2</v>
      </c>
      <c r="D230">
        <v>0.24154609127748289</v>
      </c>
      <c r="E230">
        <v>-2.5430271496899109E-2</v>
      </c>
      <c r="F230" s="18">
        <f t="shared" si="9"/>
        <v>4.5571747971489998E-4</v>
      </c>
      <c r="G230" s="18">
        <f t="shared" si="10"/>
        <v>-0.176455243372902</v>
      </c>
      <c r="I230" s="6" t="s">
        <v>459</v>
      </c>
      <c r="J230" s="20">
        <v>4.5571747971489998E-4</v>
      </c>
      <c r="L230" s="2" t="str">
        <f>_xlfn.XLOOKUP(I230,Sheet!$B$2:$B$900,Sheet!$A$2:$A$900)</f>
        <v>KR</v>
      </c>
      <c r="M230" s="17">
        <f t="shared" si="11"/>
        <v>4.5571747971489998E-4</v>
      </c>
      <c r="P230" s="7"/>
      <c r="R230" s="6" t="s">
        <v>458</v>
      </c>
      <c r="S230" s="20">
        <v>-0.176455243372902</v>
      </c>
      <c r="V230" s="12"/>
    </row>
    <row r="231" spans="1:22">
      <c r="A231" s="1" t="s">
        <v>460</v>
      </c>
      <c r="B231">
        <v>0.17430711504075411</v>
      </c>
      <c r="C231">
        <v>0.19686022033841491</v>
      </c>
      <c r="D231">
        <v>0.70744817653415448</v>
      </c>
      <c r="E231">
        <v>2.2553105297660751E-2</v>
      </c>
      <c r="F231" s="18">
        <f t="shared" si="9"/>
        <v>6.4878422483039997E-4</v>
      </c>
      <c r="G231" s="18">
        <f t="shared" si="10"/>
        <v>-0.23209039949457391</v>
      </c>
      <c r="I231" s="6" t="s">
        <v>461</v>
      </c>
      <c r="J231" s="20">
        <v>6.4878422483039997E-4</v>
      </c>
      <c r="L231" s="2" t="str">
        <f>_xlfn.XLOOKUP(I231,Sheet!$B$2:$B$900,Sheet!$A$2:$A$900)</f>
        <v>L</v>
      </c>
      <c r="M231" s="17">
        <f t="shared" si="11"/>
        <v>6.4878422483039997E-4</v>
      </c>
      <c r="P231" s="7"/>
      <c r="R231" s="6" t="s">
        <v>460</v>
      </c>
      <c r="S231" s="20">
        <v>-0.23209039949457391</v>
      </c>
      <c r="V231" s="12"/>
    </row>
    <row r="232" spans="1:22">
      <c r="A232" s="1" t="s">
        <v>462</v>
      </c>
      <c r="B232">
        <v>0.17062996401621361</v>
      </c>
      <c r="C232">
        <v>7.8015106407121171E-2</v>
      </c>
      <c r="D232">
        <v>0.68644472111057575</v>
      </c>
      <c r="E232">
        <v>-9.2614857609092466E-2</v>
      </c>
      <c r="F232" s="18">
        <f t="shared" si="9"/>
        <v>1.0976250567200001E-3</v>
      </c>
      <c r="G232" s="18">
        <f t="shared" si="10"/>
        <v>2.07888131711212E-2</v>
      </c>
      <c r="I232" s="6" t="s">
        <v>463</v>
      </c>
      <c r="J232" s="20">
        <v>1.0976250567200001E-3</v>
      </c>
      <c r="L232" s="2" t="str">
        <f>_xlfn.XLOOKUP(I232,Sheet!$B$2:$B$900,Sheet!$A$2:$A$900)</f>
        <v>LDOS</v>
      </c>
      <c r="M232" s="17">
        <f t="shared" si="11"/>
        <v>1.0976250567200001E-3</v>
      </c>
      <c r="P232" s="7"/>
      <c r="R232" s="6" t="s">
        <v>462</v>
      </c>
      <c r="S232" s="20">
        <v>2.07888131711212E-2</v>
      </c>
      <c r="V232" s="12"/>
    </row>
    <row r="233" spans="1:22">
      <c r="A233" s="1" t="s">
        <v>464</v>
      </c>
      <c r="B233">
        <v>0.25975378722780251</v>
      </c>
      <c r="C233">
        <v>0.54930101548588817</v>
      </c>
      <c r="D233">
        <v>1.1955095475239641</v>
      </c>
      <c r="E233">
        <v>0.28954722825808571</v>
      </c>
      <c r="F233" s="18">
        <f t="shared" si="9"/>
        <v>6.2343151115409998E-4</v>
      </c>
      <c r="G233" s="18">
        <f t="shared" si="10"/>
        <v>-0.1674980470359865</v>
      </c>
      <c r="I233" s="6" t="s">
        <v>465</v>
      </c>
      <c r="J233" s="20">
        <v>6.2343151115409998E-4</v>
      </c>
      <c r="L233" s="2" t="str">
        <f>_xlfn.XLOOKUP(I233,Sheet!$B$2:$B$900,Sheet!$A$2:$A$900)</f>
        <v>LEN</v>
      </c>
      <c r="M233" s="17">
        <f t="shared" si="11"/>
        <v>6.2343151115409998E-4</v>
      </c>
      <c r="P233" s="7"/>
      <c r="R233" s="6" t="s">
        <v>464</v>
      </c>
      <c r="S233" s="20">
        <v>-0.1674980470359865</v>
      </c>
      <c r="V233" s="12"/>
    </row>
    <row r="234" spans="1:22">
      <c r="A234" s="1" t="s">
        <v>466</v>
      </c>
      <c r="B234">
        <v>0.16376225946964049</v>
      </c>
      <c r="C234">
        <v>0.14806790134810241</v>
      </c>
      <c r="D234">
        <v>0.64721719813325029</v>
      </c>
      <c r="E234">
        <v>-1.5694358121538049E-2</v>
      </c>
      <c r="F234" s="18">
        <f t="shared" si="9"/>
        <v>-2.183907872342E-4</v>
      </c>
      <c r="G234" s="18">
        <f t="shared" si="10"/>
        <v>-0.40351136573837482</v>
      </c>
      <c r="I234" s="6" t="s">
        <v>467</v>
      </c>
      <c r="J234" s="20">
        <v>-2.183907872342E-4</v>
      </c>
      <c r="L234" s="2" t="str">
        <f>_xlfn.XLOOKUP(I234,Sheet!$B$2:$B$900,Sheet!$A$2:$A$900)</f>
        <v>LH</v>
      </c>
      <c r="M234" s="17">
        <f t="shared" si="11"/>
        <v>-2.183907872342E-4</v>
      </c>
      <c r="P234" s="7"/>
      <c r="R234" s="6" t="s">
        <v>466</v>
      </c>
      <c r="S234" s="20">
        <v>-0.40351136573837482</v>
      </c>
      <c r="V234" s="12"/>
    </row>
    <row r="235" spans="1:22">
      <c r="A235" s="1" t="s">
        <v>468</v>
      </c>
      <c r="B235">
        <v>0.15708015626635249</v>
      </c>
      <c r="C235">
        <v>6.2527260552268982E-2</v>
      </c>
      <c r="D235">
        <v>0.60904980826284116</v>
      </c>
      <c r="E235">
        <v>-9.4552895714083568E-2</v>
      </c>
      <c r="F235" s="18">
        <f t="shared" si="9"/>
        <v>4.5027574013719999E-4</v>
      </c>
      <c r="G235" s="18">
        <f t="shared" si="10"/>
        <v>-9.9122923454142101E-2</v>
      </c>
      <c r="I235" s="6" t="s">
        <v>469</v>
      </c>
      <c r="J235" s="20">
        <v>4.5027574013719999E-4</v>
      </c>
      <c r="L235" s="2" t="str">
        <f>_xlfn.XLOOKUP(I235,Sheet!$B$2:$B$900,Sheet!$A$2:$A$900)</f>
        <v>LHX</v>
      </c>
      <c r="M235" s="17">
        <f t="shared" si="11"/>
        <v>4.5027574013719999E-4</v>
      </c>
      <c r="P235" s="7"/>
      <c r="R235" s="6" t="s">
        <v>468</v>
      </c>
      <c r="S235" s="20">
        <v>-9.9122923454142101E-2</v>
      </c>
      <c r="V235" s="12"/>
    </row>
    <row r="236" spans="1:22">
      <c r="A236" s="1" t="s">
        <v>470</v>
      </c>
      <c r="B236">
        <v>0.1870716572030002</v>
      </c>
      <c r="C236">
        <v>0.26379231075731108</v>
      </c>
      <c r="D236">
        <v>0.78035774443547001</v>
      </c>
      <c r="E236">
        <v>7.672065355431093E-2</v>
      </c>
      <c r="F236" s="18">
        <f t="shared" si="9"/>
        <v>7.8446962295180005E-4</v>
      </c>
      <c r="G236" s="18">
        <f t="shared" si="10"/>
        <v>-4.4207643347515001E-2</v>
      </c>
      <c r="I236" s="6" t="s">
        <v>471</v>
      </c>
      <c r="J236" s="20">
        <v>7.8446962295180005E-4</v>
      </c>
      <c r="L236" s="2" t="str">
        <f>_xlfn.XLOOKUP(I236,Sheet!$B$2:$B$900,Sheet!$A$2:$A$900)</f>
        <v>LIN</v>
      </c>
      <c r="M236" s="17">
        <f t="shared" si="11"/>
        <v>7.8446962295180005E-4</v>
      </c>
      <c r="P236" s="7"/>
      <c r="R236" s="6" t="s">
        <v>470</v>
      </c>
      <c r="S236" s="20">
        <v>-4.4207643347515001E-2</v>
      </c>
      <c r="V236" s="12"/>
    </row>
    <row r="237" spans="1:22">
      <c r="A237" s="1" t="s">
        <v>472</v>
      </c>
      <c r="B237">
        <v>0.2102759641993163</v>
      </c>
      <c r="C237">
        <v>-6.7636782276302099E-2</v>
      </c>
      <c r="D237">
        <v>0.91289802477194726</v>
      </c>
      <c r="E237">
        <v>-0.27791274647561842</v>
      </c>
      <c r="F237" s="18">
        <f t="shared" si="9"/>
        <v>7.5856169733700004E-4</v>
      </c>
      <c r="G237" s="18">
        <f t="shared" si="10"/>
        <v>1.5720646561974499E-2</v>
      </c>
      <c r="I237" s="6" t="s">
        <v>473</v>
      </c>
      <c r="J237" s="20">
        <v>7.5856169733700004E-4</v>
      </c>
      <c r="L237" s="2" t="str">
        <f>_xlfn.XLOOKUP(I237,Sheet!$B$2:$B$900,Sheet!$A$2:$A$900)</f>
        <v>LKQ</v>
      </c>
      <c r="M237" s="17">
        <f t="shared" si="11"/>
        <v>7.5856169733700004E-4</v>
      </c>
      <c r="P237" s="7"/>
      <c r="R237" s="6" t="s">
        <v>472</v>
      </c>
      <c r="S237" s="20">
        <v>1.5720646561974499E-2</v>
      </c>
      <c r="V237" s="12"/>
    </row>
    <row r="238" spans="1:22">
      <c r="A238" s="1" t="s">
        <v>474</v>
      </c>
      <c r="B238">
        <v>0.1270875535803932</v>
      </c>
      <c r="C238">
        <v>0.51616288932051024</v>
      </c>
      <c r="D238">
        <v>0.43773557902734911</v>
      </c>
      <c r="E238">
        <v>0.38907533574011699</v>
      </c>
      <c r="F238" s="18">
        <f t="shared" si="9"/>
        <v>1.7696915350614E-3</v>
      </c>
      <c r="G238" s="18">
        <f t="shared" si="10"/>
        <v>0.37691998516961378</v>
      </c>
      <c r="I238" s="6" t="s">
        <v>475</v>
      </c>
      <c r="J238" s="20">
        <v>1.7696915350614E-3</v>
      </c>
      <c r="L238" s="2" t="str">
        <f>_xlfn.XLOOKUP(I238,Sheet!$B$2:$B$900,Sheet!$A$2:$A$900)</f>
        <v>LLY</v>
      </c>
      <c r="M238" s="17">
        <f t="shared" si="11"/>
        <v>1.7696915350614E-3</v>
      </c>
      <c r="P238" s="7"/>
      <c r="R238" s="6" t="s">
        <v>474</v>
      </c>
      <c r="S238" s="20">
        <v>0.37691998516961378</v>
      </c>
      <c r="V238" s="12"/>
    </row>
    <row r="239" spans="1:22">
      <c r="A239" s="1" t="s">
        <v>476</v>
      </c>
      <c r="B239">
        <v>0.10686615218185121</v>
      </c>
      <c r="C239">
        <v>-2.7972908969893791E-2</v>
      </c>
      <c r="D239">
        <v>0.32223330565263952</v>
      </c>
      <c r="E239">
        <v>-0.13483906115174499</v>
      </c>
      <c r="F239" s="18">
        <f t="shared" si="9"/>
        <v>1.6858493150089999E-3</v>
      </c>
      <c r="G239" s="18">
        <f t="shared" si="10"/>
        <v>0.19002161860286251</v>
      </c>
      <c r="I239" s="6" t="s">
        <v>477</v>
      </c>
      <c r="J239" s="20">
        <v>1.6858493150089999E-3</v>
      </c>
      <c r="L239" s="2" t="str">
        <f>_xlfn.XLOOKUP(I239,Sheet!$B$2:$B$900,Sheet!$A$2:$A$900)</f>
        <v>LMT</v>
      </c>
      <c r="M239" s="17">
        <f t="shared" si="11"/>
        <v>1.6858493150089999E-3</v>
      </c>
      <c r="P239" s="7"/>
      <c r="R239" s="6" t="s">
        <v>476</v>
      </c>
      <c r="S239" s="20">
        <v>0.19002161860286251</v>
      </c>
      <c r="V239" s="12"/>
    </row>
    <row r="240" spans="1:22">
      <c r="A240" s="1" t="s">
        <v>478</v>
      </c>
      <c r="B240">
        <v>0.1559829821119767</v>
      </c>
      <c r="C240">
        <v>-1.902796671882467E-2</v>
      </c>
      <c r="D240">
        <v>0.60278287816137321</v>
      </c>
      <c r="E240">
        <v>-0.17501094883080129</v>
      </c>
      <c r="F240" s="18">
        <f t="shared" si="9"/>
        <v>1.8733370245480001E-4</v>
      </c>
      <c r="G240" s="18">
        <f t="shared" si="10"/>
        <v>-0.14822892184334099</v>
      </c>
      <c r="I240" s="6" t="s">
        <v>479</v>
      </c>
      <c r="J240" s="20">
        <v>1.8733370245480001E-4</v>
      </c>
      <c r="L240" s="2" t="str">
        <f>_xlfn.XLOOKUP(I240,Sheet!$B$2:$B$900,Sheet!$A$2:$A$900)</f>
        <v>LNT</v>
      </c>
      <c r="M240" s="17">
        <f t="shared" si="11"/>
        <v>1.8733370245480001E-4</v>
      </c>
      <c r="P240" s="7"/>
      <c r="R240" s="6" t="s">
        <v>478</v>
      </c>
      <c r="S240" s="20">
        <v>-0.14822892184334099</v>
      </c>
      <c r="V240" s="12"/>
    </row>
    <row r="241" spans="1:22">
      <c r="A241" s="1" t="s">
        <v>480</v>
      </c>
      <c r="B241">
        <v>0.23796377350218351</v>
      </c>
      <c r="C241">
        <v>0.15875001079974169</v>
      </c>
      <c r="D241">
        <v>1.0710475444920391</v>
      </c>
      <c r="E241">
        <v>-7.921376270244182E-2</v>
      </c>
      <c r="F241" s="18">
        <f t="shared" si="9"/>
        <v>5.1703293884091917E-5</v>
      </c>
      <c r="G241" s="18">
        <f t="shared" si="10"/>
        <v>-0.25945791287572328</v>
      </c>
      <c r="I241" s="6" t="s">
        <v>481</v>
      </c>
      <c r="J241" s="20">
        <v>5.1703293884091917E-5</v>
      </c>
      <c r="L241" s="2" t="str">
        <f>_xlfn.XLOOKUP(I241,Sheet!$B$2:$B$900,Sheet!$A$2:$A$900)</f>
        <v>LOW</v>
      </c>
      <c r="M241" s="17">
        <f t="shared" si="11"/>
        <v>5.1703293884091917E-5</v>
      </c>
      <c r="P241" s="7"/>
      <c r="R241" s="6" t="s">
        <v>480</v>
      </c>
      <c r="S241" s="20">
        <v>-0.25945791287572328</v>
      </c>
      <c r="V241" s="12"/>
    </row>
    <row r="242" spans="1:22">
      <c r="A242" s="1" t="s">
        <v>482</v>
      </c>
      <c r="B242">
        <v>0.33658861740668578</v>
      </c>
      <c r="C242">
        <v>0.69775476893698085</v>
      </c>
      <c r="D242">
        <v>1.63438108689515</v>
      </c>
      <c r="E242">
        <v>0.36116615153029502</v>
      </c>
      <c r="F242" s="18">
        <f t="shared" si="9"/>
        <v>-9.2091911447730315E-5</v>
      </c>
      <c r="G242" s="18">
        <f t="shared" si="10"/>
        <v>-0.99772445358116324</v>
      </c>
      <c r="I242" s="6" t="s">
        <v>483</v>
      </c>
      <c r="J242" s="20">
        <v>-9.2091911447730315E-5</v>
      </c>
      <c r="L242" s="2" t="str">
        <f>_xlfn.XLOOKUP(I242,Sheet!$B$2:$B$900,Sheet!$A$2:$A$900)</f>
        <v>LRCX</v>
      </c>
      <c r="M242" s="17">
        <f t="shared" si="11"/>
        <v>-9.2091911447730315E-5</v>
      </c>
      <c r="P242" s="7"/>
      <c r="R242" s="6" t="s">
        <v>482</v>
      </c>
      <c r="S242" s="20">
        <v>-0.99772445358116324</v>
      </c>
      <c r="V242" s="12"/>
    </row>
    <row r="243" spans="1:22">
      <c r="A243" s="1" t="s">
        <v>484</v>
      </c>
      <c r="B243">
        <v>0.26285783727098982</v>
      </c>
      <c r="C243">
        <v>0.51911168087061976</v>
      </c>
      <c r="D243">
        <v>1.213239517351024</v>
      </c>
      <c r="E243">
        <v>0.25625384359962988</v>
      </c>
      <c r="F243" s="18">
        <f t="shared" si="9"/>
        <v>9.0614469825049996E-4</v>
      </c>
      <c r="G243" s="18">
        <f t="shared" si="10"/>
        <v>-7.09073758329202E-2</v>
      </c>
      <c r="I243" s="6" t="s">
        <v>485</v>
      </c>
      <c r="J243" s="20">
        <v>9.0614469825049996E-4</v>
      </c>
      <c r="L243" s="2" t="str">
        <f>_xlfn.XLOOKUP(I243,Sheet!$B$2:$B$900,Sheet!$A$2:$A$900)</f>
        <v>LULU</v>
      </c>
      <c r="M243" s="17">
        <f t="shared" si="11"/>
        <v>9.0614469825049996E-4</v>
      </c>
      <c r="P243" s="7"/>
      <c r="R243" s="6" t="s">
        <v>484</v>
      </c>
      <c r="S243" s="20">
        <v>-7.09073758329202E-2</v>
      </c>
      <c r="V243" s="12"/>
    </row>
    <row r="244" spans="1:22">
      <c r="A244" s="1" t="s">
        <v>486</v>
      </c>
      <c r="B244">
        <v>0.22971361013747149</v>
      </c>
      <c r="C244">
        <v>-7.8630057121992114E-2</v>
      </c>
      <c r="D244">
        <v>1.0239235788698691</v>
      </c>
      <c r="E244">
        <v>-0.30834366725946361</v>
      </c>
      <c r="F244" s="18">
        <f t="shared" si="9"/>
        <v>-2.4446941729068221E-5</v>
      </c>
      <c r="G244" s="18">
        <f t="shared" si="10"/>
        <v>-0.48010423568692262</v>
      </c>
      <c r="I244" s="6" t="s">
        <v>487</v>
      </c>
      <c r="J244" s="20">
        <v>-2.4446941729068221E-5</v>
      </c>
      <c r="L244" s="2" t="str">
        <f>_xlfn.XLOOKUP(I244,Sheet!$B$2:$B$900,Sheet!$A$2:$A$900)</f>
        <v>LUV</v>
      </c>
      <c r="M244" s="17">
        <f t="shared" si="11"/>
        <v>-2.4446941729068221E-5</v>
      </c>
      <c r="P244" s="7"/>
      <c r="R244" s="6" t="s">
        <v>486</v>
      </c>
      <c r="S244" s="20">
        <v>-0.48010423568692262</v>
      </c>
      <c r="V244" s="12"/>
    </row>
    <row r="245" spans="1:22">
      <c r="A245" s="1" t="s">
        <v>488</v>
      </c>
      <c r="B245">
        <v>0.22614716513676589</v>
      </c>
      <c r="C245">
        <v>7.364644013156818E-2</v>
      </c>
      <c r="D245">
        <v>1.0035524632716659</v>
      </c>
      <c r="E245">
        <v>-0.15250072500519771</v>
      </c>
      <c r="F245" s="18">
        <f t="shared" si="9"/>
        <v>2.4545684299426998E-3</v>
      </c>
      <c r="G245" s="18">
        <f t="shared" si="10"/>
        <v>1.6099788735921602E-2</v>
      </c>
      <c r="I245" s="6" t="s">
        <v>489</v>
      </c>
      <c r="J245" s="20">
        <v>2.4545684299426998E-3</v>
      </c>
      <c r="L245" s="2" t="str">
        <f>_xlfn.XLOOKUP(I245,Sheet!$B$2:$B$900,Sheet!$A$2:$A$900)</f>
        <v>LVS</v>
      </c>
      <c r="M245" s="17">
        <f t="shared" si="11"/>
        <v>2.4545684299426998E-3</v>
      </c>
      <c r="P245" s="7"/>
      <c r="R245" s="6" t="s">
        <v>488</v>
      </c>
      <c r="S245" s="20">
        <v>1.6099788735921602E-2</v>
      </c>
      <c r="V245" s="12"/>
    </row>
    <row r="246" spans="1:22">
      <c r="A246" s="1" t="s">
        <v>490</v>
      </c>
      <c r="B246">
        <v>0.27535079128522971</v>
      </c>
      <c r="C246">
        <v>0.34311260853548797</v>
      </c>
      <c r="D246">
        <v>1.2845978056007421</v>
      </c>
      <c r="E246">
        <v>6.7761817250258261E-2</v>
      </c>
      <c r="F246" s="18">
        <f t="shared" si="9"/>
        <v>-8.9680497406519999E-4</v>
      </c>
      <c r="G246" s="18">
        <f t="shared" si="10"/>
        <v>-1.4227603397012509</v>
      </c>
      <c r="I246" s="6" t="s">
        <v>491</v>
      </c>
      <c r="J246" s="20">
        <v>-8.9680497406519999E-4</v>
      </c>
      <c r="L246" s="2" t="str">
        <f>_xlfn.XLOOKUP(I246,Sheet!$B$2:$B$900,Sheet!$A$2:$A$900)</f>
        <v>LYV</v>
      </c>
      <c r="M246" s="17">
        <f t="shared" si="11"/>
        <v>-8.9680497406519999E-4</v>
      </c>
      <c r="P246" s="7"/>
      <c r="R246" s="6" t="s">
        <v>490</v>
      </c>
      <c r="S246" s="20">
        <v>-1.4227603397012509</v>
      </c>
      <c r="V246" s="12"/>
    </row>
    <row r="247" spans="1:22">
      <c r="A247" s="1" t="s">
        <v>492</v>
      </c>
      <c r="B247">
        <v>0.20532450790388171</v>
      </c>
      <c r="C247">
        <v>0.22497994000815871</v>
      </c>
      <c r="D247">
        <v>0.88461588708195282</v>
      </c>
      <c r="E247">
        <v>1.9655432104276949E-2</v>
      </c>
      <c r="F247" s="18">
        <f t="shared" si="9"/>
        <v>8.2702844578899995E-4</v>
      </c>
      <c r="G247" s="18">
        <f t="shared" si="10"/>
        <v>-0.2234554975623832</v>
      </c>
      <c r="I247" s="6" t="s">
        <v>493</v>
      </c>
      <c r="J247" s="20">
        <v>8.2702844578899995E-4</v>
      </c>
      <c r="L247" s="2" t="str">
        <f>_xlfn.XLOOKUP(I247,Sheet!$B$2:$B$900,Sheet!$A$2:$A$900)</f>
        <v>MA</v>
      </c>
      <c r="M247" s="17">
        <f t="shared" si="11"/>
        <v>8.2702844578899995E-4</v>
      </c>
      <c r="P247" s="7"/>
      <c r="R247" s="6" t="s">
        <v>492</v>
      </c>
      <c r="S247" s="20">
        <v>-0.2234554975623832</v>
      </c>
      <c r="V247" s="12"/>
    </row>
    <row r="248" spans="1:22">
      <c r="A248" s="1" t="s">
        <v>494</v>
      </c>
      <c r="B248">
        <v>0.2307426821602869</v>
      </c>
      <c r="C248">
        <v>-9.1091316008235834E-2</v>
      </c>
      <c r="D248">
        <v>1.0298015175823689</v>
      </c>
      <c r="E248">
        <v>-0.32183399816852282</v>
      </c>
      <c r="F248" s="18">
        <f t="shared" si="9"/>
        <v>-6.7253487234540004E-4</v>
      </c>
      <c r="G248" s="18">
        <f t="shared" si="10"/>
        <v>-0.68495468582649943</v>
      </c>
      <c r="I248" s="6" t="s">
        <v>495</v>
      </c>
      <c r="J248" s="20">
        <v>-6.7253487234540004E-4</v>
      </c>
      <c r="L248" s="2" t="str">
        <f>_xlfn.XLOOKUP(I248,Sheet!$B$2:$B$900,Sheet!$A$2:$A$900)</f>
        <v>MAA</v>
      </c>
      <c r="M248" s="17">
        <f t="shared" si="11"/>
        <v>-6.7253487234540004E-4</v>
      </c>
      <c r="P248" s="7"/>
      <c r="R248" s="6" t="s">
        <v>494</v>
      </c>
      <c r="S248" s="20">
        <v>-0.68495468582649943</v>
      </c>
      <c r="V248" s="12"/>
    </row>
    <row r="249" spans="1:22">
      <c r="A249" s="1" t="s">
        <v>496</v>
      </c>
      <c r="B249">
        <v>0.22174836145837271</v>
      </c>
      <c r="C249">
        <v>0.45459588442204618</v>
      </c>
      <c r="D249">
        <v>0.97842701251927222</v>
      </c>
      <c r="E249">
        <v>0.23284752296367359</v>
      </c>
      <c r="F249" s="18">
        <f t="shared" si="9"/>
        <v>7.8020710422999995E-4</v>
      </c>
      <c r="G249" s="18">
        <f t="shared" si="10"/>
        <v>-0.19643487951156441</v>
      </c>
      <c r="I249" s="6" t="s">
        <v>497</v>
      </c>
      <c r="J249" s="20">
        <v>7.8020710422999995E-4</v>
      </c>
      <c r="L249" s="2" t="str">
        <f>_xlfn.XLOOKUP(I249,Sheet!$B$2:$B$900,Sheet!$A$2:$A$900)</f>
        <v>MAR</v>
      </c>
      <c r="M249" s="17">
        <f t="shared" si="11"/>
        <v>7.8020710422999995E-4</v>
      </c>
      <c r="P249" s="7"/>
      <c r="R249" s="6" t="s">
        <v>496</v>
      </c>
      <c r="S249" s="20">
        <v>-0.19643487951156441</v>
      </c>
      <c r="V249" s="12"/>
    </row>
    <row r="250" spans="1:22">
      <c r="A250" s="1" t="s">
        <v>498</v>
      </c>
      <c r="B250">
        <v>0.27873491743315099</v>
      </c>
      <c r="C250">
        <v>0.41969829729376051</v>
      </c>
      <c r="D250">
        <v>1.3039275372928241</v>
      </c>
      <c r="E250">
        <v>0.1409633798606095</v>
      </c>
      <c r="F250" s="18">
        <f t="shared" si="9"/>
        <v>-4.0683297200599998E-4</v>
      </c>
      <c r="G250" s="18">
        <f t="shared" si="10"/>
        <v>-0.39246063219299049</v>
      </c>
      <c r="I250" s="6" t="s">
        <v>499</v>
      </c>
      <c r="J250" s="20">
        <v>-4.0683297200599998E-4</v>
      </c>
      <c r="L250" s="2" t="str">
        <f>_xlfn.XLOOKUP(I250,Sheet!$B$2:$B$900,Sheet!$A$2:$A$900)</f>
        <v>MAS</v>
      </c>
      <c r="M250" s="17">
        <f t="shared" si="11"/>
        <v>-4.0683297200599998E-4</v>
      </c>
      <c r="P250" s="7"/>
      <c r="R250" s="6" t="s">
        <v>498</v>
      </c>
      <c r="S250" s="20">
        <v>-0.39246063219299049</v>
      </c>
      <c r="V250" s="12"/>
    </row>
    <row r="251" spans="1:22">
      <c r="A251" s="1" t="s">
        <v>500</v>
      </c>
      <c r="B251">
        <v>0.13800992256563249</v>
      </c>
      <c r="C251">
        <v>0.14994815231032241</v>
      </c>
      <c r="D251">
        <v>0.50012286977780729</v>
      </c>
      <c r="E251">
        <v>1.1938229744689889E-2</v>
      </c>
      <c r="F251" s="18">
        <f t="shared" si="9"/>
        <v>4.261583988122E-4</v>
      </c>
      <c r="G251" s="18">
        <f t="shared" si="10"/>
        <v>6.4675528152668693E-2</v>
      </c>
      <c r="I251" s="6" t="s">
        <v>501</v>
      </c>
      <c r="J251" s="20">
        <v>4.261583988122E-4</v>
      </c>
      <c r="L251" s="2" t="str">
        <f>_xlfn.XLOOKUP(I251,Sheet!$B$2:$B$900,Sheet!$A$2:$A$900)</f>
        <v>MCD</v>
      </c>
      <c r="M251" s="17">
        <f t="shared" si="11"/>
        <v>4.261583988122E-4</v>
      </c>
      <c r="P251" s="7"/>
      <c r="R251" s="6" t="s">
        <v>500</v>
      </c>
      <c r="S251" s="20">
        <v>6.4675528152668693E-2</v>
      </c>
      <c r="V251" s="12"/>
    </row>
    <row r="252" spans="1:22">
      <c r="A252" s="1" t="s">
        <v>502</v>
      </c>
      <c r="B252">
        <v>0.33428227970191282</v>
      </c>
      <c r="C252">
        <v>0.32314602541523479</v>
      </c>
      <c r="D252">
        <v>1.621207556395414</v>
      </c>
      <c r="E252">
        <v>-1.113625428667797E-2</v>
      </c>
      <c r="F252" s="18">
        <f t="shared" si="9"/>
        <v>8.8648204471170001E-4</v>
      </c>
      <c r="G252" s="18">
        <f t="shared" si="10"/>
        <v>-0.15146713403787571</v>
      </c>
      <c r="I252" s="6" t="s">
        <v>503</v>
      </c>
      <c r="J252" s="20">
        <v>8.8648204471170001E-4</v>
      </c>
      <c r="L252" s="2" t="str">
        <f>_xlfn.XLOOKUP(I252,Sheet!$B$2:$B$900,Sheet!$A$2:$A$900)</f>
        <v>MCHP</v>
      </c>
      <c r="M252" s="17">
        <f t="shared" si="11"/>
        <v>8.8648204471170001E-4</v>
      </c>
      <c r="P252" s="7"/>
      <c r="R252" s="6" t="s">
        <v>502</v>
      </c>
      <c r="S252" s="20">
        <v>-0.15146713403787571</v>
      </c>
      <c r="V252" s="12"/>
    </row>
    <row r="253" spans="1:22">
      <c r="A253" s="1" t="s">
        <v>504</v>
      </c>
      <c r="B253">
        <v>8.2313179948452719E-2</v>
      </c>
      <c r="C253">
        <v>0.23564426167436209</v>
      </c>
      <c r="D253">
        <v>0.18198960764325581</v>
      </c>
      <c r="E253">
        <v>0.1533310817259094</v>
      </c>
      <c r="F253" s="18">
        <f t="shared" si="9"/>
        <v>2.0488777113997999E-3</v>
      </c>
      <c r="G253" s="18">
        <f t="shared" si="10"/>
        <v>0.38680800859993392</v>
      </c>
      <c r="I253" s="6" t="s">
        <v>505</v>
      </c>
      <c r="J253" s="20">
        <v>2.0488777113997999E-3</v>
      </c>
      <c r="L253" s="2" t="str">
        <f>_xlfn.XLOOKUP(I253,Sheet!$B$2:$B$900,Sheet!$A$2:$A$900)</f>
        <v>MCK</v>
      </c>
      <c r="M253" s="17">
        <f t="shared" si="11"/>
        <v>2.0488777113997999E-3</v>
      </c>
      <c r="P253" s="7"/>
      <c r="R253" s="6" t="s">
        <v>504</v>
      </c>
      <c r="S253" s="20">
        <v>0.38680800859993392</v>
      </c>
      <c r="V253" s="12"/>
    </row>
    <row r="254" spans="1:22">
      <c r="A254" s="1" t="s">
        <v>506</v>
      </c>
      <c r="B254">
        <v>0.26016452664898482</v>
      </c>
      <c r="C254">
        <v>0.36956562570926238</v>
      </c>
      <c r="D254">
        <v>1.1978556429293299</v>
      </c>
      <c r="E254">
        <v>0.1094010990602776</v>
      </c>
      <c r="F254" s="18">
        <f t="shared" si="9"/>
        <v>-9.5652665941090356E-5</v>
      </c>
      <c r="G254" s="18">
        <f t="shared" si="10"/>
        <v>-0.48223957575682153</v>
      </c>
      <c r="I254" s="6" t="s">
        <v>507</v>
      </c>
      <c r="J254" s="20">
        <v>-9.5652665941090356E-5</v>
      </c>
      <c r="L254" s="2" t="str">
        <f>_xlfn.XLOOKUP(I254,Sheet!$B$2:$B$900,Sheet!$A$2:$A$900)</f>
        <v>MCO</v>
      </c>
      <c r="M254" s="17">
        <f t="shared" si="11"/>
        <v>-9.5652665941090356E-5</v>
      </c>
      <c r="P254" s="7"/>
      <c r="R254" s="6" t="s">
        <v>506</v>
      </c>
      <c r="S254" s="20">
        <v>-0.48223957575682153</v>
      </c>
      <c r="V254" s="12"/>
    </row>
    <row r="255" spans="1:22">
      <c r="A255" s="1" t="s">
        <v>508</v>
      </c>
      <c r="B255">
        <v>0.13581956474668941</v>
      </c>
      <c r="C255">
        <v>0.12135912223855511</v>
      </c>
      <c r="D255">
        <v>0.48761180278468369</v>
      </c>
      <c r="E255">
        <v>-1.446044250813436E-2</v>
      </c>
      <c r="F255" s="18">
        <f t="shared" si="9"/>
        <v>5.9620211577410005E-4</v>
      </c>
      <c r="G255" s="18">
        <f t="shared" si="10"/>
        <v>-7.0804158861269395E-2</v>
      </c>
      <c r="I255" s="6" t="s">
        <v>509</v>
      </c>
      <c r="J255" s="20">
        <v>5.9620211577410005E-4</v>
      </c>
      <c r="L255" s="2" t="str">
        <f>_xlfn.XLOOKUP(I255,Sheet!$B$2:$B$900,Sheet!$A$2:$A$900)</f>
        <v>MDLZ</v>
      </c>
      <c r="M255" s="17">
        <f t="shared" si="11"/>
        <v>5.9620211577410005E-4</v>
      </c>
      <c r="P255" s="7"/>
      <c r="R255" s="6" t="s">
        <v>508</v>
      </c>
      <c r="S255" s="20">
        <v>-7.0804158861269395E-2</v>
      </c>
      <c r="V255" s="12"/>
    </row>
    <row r="256" spans="1:22">
      <c r="A256" s="1" t="s">
        <v>510</v>
      </c>
      <c r="B256">
        <v>0.16410244808816829</v>
      </c>
      <c r="C256">
        <v>0.1140823636829323</v>
      </c>
      <c r="D256">
        <v>0.6491603156275203</v>
      </c>
      <c r="E256">
        <v>-5.0020084405235948E-2</v>
      </c>
      <c r="F256" s="18">
        <f t="shared" si="9"/>
        <v>-5.2591207641629995E-4</v>
      </c>
      <c r="G256" s="18">
        <f t="shared" si="10"/>
        <v>-0.59537475415386154</v>
      </c>
      <c r="I256" s="6" t="s">
        <v>511</v>
      </c>
      <c r="J256" s="20">
        <v>-5.2591207641629995E-4</v>
      </c>
      <c r="L256" s="2" t="str">
        <f>_xlfn.XLOOKUP(I256,Sheet!$B$2:$B$900,Sheet!$A$2:$A$900)</f>
        <v>MDT</v>
      </c>
      <c r="M256" s="17">
        <f t="shared" si="11"/>
        <v>-5.2591207641629995E-4</v>
      </c>
      <c r="P256" s="7"/>
      <c r="R256" s="6" t="s">
        <v>510</v>
      </c>
      <c r="S256" s="20">
        <v>-0.59537475415386154</v>
      </c>
      <c r="V256" s="12"/>
    </row>
    <row r="257" spans="1:22">
      <c r="A257" s="1" t="s">
        <v>512</v>
      </c>
      <c r="B257">
        <v>0.2375265511022559</v>
      </c>
      <c r="C257">
        <v>-1.943895565399811E-2</v>
      </c>
      <c r="D257">
        <v>1.068550181417804</v>
      </c>
      <c r="E257">
        <v>-0.25696550675625413</v>
      </c>
      <c r="F257" s="18">
        <f t="shared" si="9"/>
        <v>1.3791640975898999E-3</v>
      </c>
      <c r="G257" s="18">
        <f t="shared" si="10"/>
        <v>4.0459327818214097E-2</v>
      </c>
      <c r="I257" s="6" t="s">
        <v>513</v>
      </c>
      <c r="J257" s="20">
        <v>1.3791640975898999E-3</v>
      </c>
      <c r="L257" s="2" t="str">
        <f>_xlfn.XLOOKUP(I257,Sheet!$B$2:$B$900,Sheet!$A$2:$A$900)</f>
        <v>MET</v>
      </c>
      <c r="M257" s="17">
        <f t="shared" si="11"/>
        <v>1.3791640975898999E-3</v>
      </c>
      <c r="P257" s="7"/>
      <c r="R257" s="6" t="s">
        <v>512</v>
      </c>
      <c r="S257" s="20">
        <v>4.0459327818214097E-2</v>
      </c>
      <c r="V257" s="12"/>
    </row>
    <row r="258" spans="1:22">
      <c r="A258" s="1" t="s">
        <v>514</v>
      </c>
      <c r="B258">
        <v>0.3204136145230711</v>
      </c>
      <c r="C258">
        <v>0.3410405406794681</v>
      </c>
      <c r="D258">
        <v>1.541991367306542</v>
      </c>
      <c r="E258">
        <v>2.0626926156397E-2</v>
      </c>
      <c r="F258" s="18">
        <f t="shared" ref="F258:F321" si="12">_xlfn.XLOOKUP(A258,$L$2:$L$900,$M$2:$M$900)</f>
        <v>4.287553620278E-4</v>
      </c>
      <c r="G258" s="18">
        <f t="shared" ref="G258:G321" si="13">_xlfn.XLOOKUP(A258,$R$2:$R$900,$S$2:$S$900)</f>
        <v>-0.51491929504793821</v>
      </c>
      <c r="I258" s="6" t="s">
        <v>515</v>
      </c>
      <c r="J258" s="20">
        <v>4.287553620278E-4</v>
      </c>
      <c r="L258" s="2" t="str">
        <f>_xlfn.XLOOKUP(I258,Sheet!$B$2:$B$900,Sheet!$A$2:$A$900)</f>
        <v>MGM</v>
      </c>
      <c r="M258" s="17">
        <f t="shared" ref="M258:M321" si="14">J258</f>
        <v>4.287553620278E-4</v>
      </c>
      <c r="P258" s="7"/>
      <c r="R258" s="6" t="s">
        <v>514</v>
      </c>
      <c r="S258" s="20">
        <v>-0.51491929504793821</v>
      </c>
      <c r="V258" s="12"/>
    </row>
    <row r="259" spans="1:22">
      <c r="A259" s="1" t="s">
        <v>516</v>
      </c>
      <c r="B259">
        <v>0.31828763841811719</v>
      </c>
      <c r="C259">
        <v>7.7241820988834364E-2</v>
      </c>
      <c r="D259">
        <v>1.529848041113522</v>
      </c>
      <c r="E259">
        <v>-0.2410458174292828</v>
      </c>
      <c r="F259" s="18">
        <f t="shared" si="12"/>
        <v>-9.4077031605630001E-4</v>
      </c>
      <c r="G259" s="18">
        <f t="shared" si="13"/>
        <v>-1.628970133434881</v>
      </c>
      <c r="I259" s="6" t="s">
        <v>517</v>
      </c>
      <c r="J259" s="20">
        <v>-9.4077031605630001E-4</v>
      </c>
      <c r="L259" s="2" t="str">
        <f>_xlfn.XLOOKUP(I259,Sheet!$B$2:$B$900,Sheet!$A$2:$A$900)</f>
        <v>MHK</v>
      </c>
      <c r="M259" s="17">
        <f t="shared" si="14"/>
        <v>-9.4077031605630001E-4</v>
      </c>
      <c r="P259" s="7"/>
      <c r="R259" s="6" t="s">
        <v>516</v>
      </c>
      <c r="S259" s="20">
        <v>-1.628970133434881</v>
      </c>
      <c r="V259" s="12"/>
    </row>
    <row r="260" spans="1:22">
      <c r="A260" s="1" t="s">
        <v>518</v>
      </c>
      <c r="B260">
        <v>0.13491486063400471</v>
      </c>
      <c r="C260">
        <v>-0.14131460339969851</v>
      </c>
      <c r="D260">
        <v>0.48244423898991762</v>
      </c>
      <c r="E260">
        <v>-0.27622946403370319</v>
      </c>
      <c r="F260" s="18">
        <f t="shared" si="12"/>
        <v>-5.6260606920537841E-5</v>
      </c>
      <c r="G260" s="18">
        <f t="shared" si="13"/>
        <v>-0.41835326283197588</v>
      </c>
      <c r="I260" s="6" t="s">
        <v>519</v>
      </c>
      <c r="J260" s="20">
        <v>-5.6260606920537841E-5</v>
      </c>
      <c r="L260" s="2" t="str">
        <f>_xlfn.XLOOKUP(I260,Sheet!$B$2:$B$900,Sheet!$A$2:$A$900)</f>
        <v>MKC</v>
      </c>
      <c r="M260" s="17">
        <f t="shared" si="14"/>
        <v>-5.6260606920537841E-5</v>
      </c>
      <c r="P260" s="7"/>
      <c r="R260" s="6" t="s">
        <v>518</v>
      </c>
      <c r="S260" s="20">
        <v>-0.41835326283197588</v>
      </c>
      <c r="V260" s="12"/>
    </row>
    <row r="261" spans="1:22">
      <c r="A261" s="1" t="s">
        <v>520</v>
      </c>
      <c r="B261">
        <v>0.22884025987906151</v>
      </c>
      <c r="C261">
        <v>0.1263434311220446</v>
      </c>
      <c r="D261">
        <v>1.018935104613776</v>
      </c>
      <c r="E261">
        <v>-0.10249682875701691</v>
      </c>
      <c r="F261" s="18">
        <f t="shared" si="12"/>
        <v>-3.815745318485E-4</v>
      </c>
      <c r="G261" s="18">
        <f t="shared" si="13"/>
        <v>-0.947469121733023</v>
      </c>
      <c r="I261" s="6" t="s">
        <v>521</v>
      </c>
      <c r="J261" s="20">
        <v>-3.815745318485E-4</v>
      </c>
      <c r="L261" s="2" t="str">
        <f>_xlfn.XLOOKUP(I261,Sheet!$B$2:$B$900,Sheet!$A$2:$A$900)</f>
        <v>MKTX</v>
      </c>
      <c r="M261" s="17">
        <f t="shared" si="14"/>
        <v>-3.815745318485E-4</v>
      </c>
      <c r="P261" s="7"/>
      <c r="R261" s="6" t="s">
        <v>520</v>
      </c>
      <c r="S261" s="20">
        <v>-0.947469121733023</v>
      </c>
      <c r="V261" s="12"/>
    </row>
    <row r="262" spans="1:22">
      <c r="A262" s="1" t="s">
        <v>522</v>
      </c>
      <c r="B262">
        <v>0.25933627179811303</v>
      </c>
      <c r="C262">
        <v>0.42907524786936391</v>
      </c>
      <c r="D262">
        <v>1.193124748352645</v>
      </c>
      <c r="E262">
        <v>0.16973897607125091</v>
      </c>
      <c r="F262" s="18">
        <f t="shared" si="12"/>
        <v>2.4767708573850068E-5</v>
      </c>
      <c r="G262" s="18">
        <f t="shared" si="13"/>
        <v>-0.28871487073972629</v>
      </c>
      <c r="I262" s="6" t="s">
        <v>523</v>
      </c>
      <c r="J262" s="20">
        <v>2.4767708573850068E-5</v>
      </c>
      <c r="L262" s="2" t="str">
        <f>_xlfn.XLOOKUP(I262,Sheet!$B$2:$B$900,Sheet!$A$2:$A$900)</f>
        <v>MLM</v>
      </c>
      <c r="M262" s="17">
        <f t="shared" si="14"/>
        <v>2.4767708573850068E-5</v>
      </c>
      <c r="P262" s="7"/>
      <c r="R262" s="6" t="s">
        <v>522</v>
      </c>
      <c r="S262" s="20">
        <v>-0.28871487073972629</v>
      </c>
      <c r="V262" s="12"/>
    </row>
    <row r="263" spans="1:22">
      <c r="A263" s="1" t="s">
        <v>524</v>
      </c>
      <c r="B263">
        <v>0.17293413023633539</v>
      </c>
      <c r="C263">
        <v>0.16363690770510339</v>
      </c>
      <c r="D263">
        <v>0.69960584834463868</v>
      </c>
      <c r="E263">
        <v>-9.2972225312319412E-3</v>
      </c>
      <c r="F263" s="18">
        <f t="shared" si="12"/>
        <v>7.9670681256720005E-4</v>
      </c>
      <c r="G263" s="18">
        <f t="shared" si="13"/>
        <v>1.02146844973062E-2</v>
      </c>
      <c r="I263" s="6" t="s">
        <v>525</v>
      </c>
      <c r="J263" s="20">
        <v>7.9670681256720005E-4</v>
      </c>
      <c r="L263" s="2" t="str">
        <f>_xlfn.XLOOKUP(I263,Sheet!$B$2:$B$900,Sheet!$A$2:$A$900)</f>
        <v>MMC</v>
      </c>
      <c r="M263" s="17">
        <f t="shared" si="14"/>
        <v>7.9670681256720005E-4</v>
      </c>
      <c r="P263" s="7"/>
      <c r="R263" s="6" t="s">
        <v>524</v>
      </c>
      <c r="S263" s="20">
        <v>1.02146844973062E-2</v>
      </c>
      <c r="V263" s="12"/>
    </row>
    <row r="264" spans="1:22">
      <c r="A264" s="1" t="s">
        <v>526</v>
      </c>
      <c r="B264">
        <v>0.25551345497479272</v>
      </c>
      <c r="C264">
        <v>2.7322184154379152E-3</v>
      </c>
      <c r="D264">
        <v>1.171289266969024</v>
      </c>
      <c r="E264">
        <v>-0.25278123655935469</v>
      </c>
      <c r="F264" s="18">
        <f t="shared" si="12"/>
        <v>-7.5115343921929999E-4</v>
      </c>
      <c r="G264" s="18">
        <f t="shared" si="13"/>
        <v>-0.58202102049187898</v>
      </c>
      <c r="I264" s="6" t="s">
        <v>527</v>
      </c>
      <c r="J264" s="20">
        <v>-7.5115343921929999E-4</v>
      </c>
      <c r="L264" s="2" t="str">
        <f>_xlfn.XLOOKUP(I264,Sheet!$B$2:$B$900,Sheet!$A$2:$A$900)</f>
        <v>MMM</v>
      </c>
      <c r="M264" s="17">
        <f t="shared" si="14"/>
        <v>-7.5115343921929999E-4</v>
      </c>
      <c r="P264" s="7"/>
      <c r="R264" s="6" t="s">
        <v>526</v>
      </c>
      <c r="S264" s="20">
        <v>-0.58202102049187898</v>
      </c>
      <c r="V264" s="12"/>
    </row>
    <row r="265" spans="1:22">
      <c r="A265" s="1" t="s">
        <v>528</v>
      </c>
      <c r="B265">
        <v>0.1808948329319566</v>
      </c>
      <c r="C265">
        <v>0.14817466284352809</v>
      </c>
      <c r="D265">
        <v>0.74507644857073041</v>
      </c>
      <c r="E265">
        <v>-3.2720170088428542E-2</v>
      </c>
      <c r="F265" s="18">
        <f t="shared" si="12"/>
        <v>9.957148952965001E-4</v>
      </c>
      <c r="G265" s="18">
        <f t="shared" si="13"/>
        <v>0.11134175786712409</v>
      </c>
      <c r="I265" s="6" t="s">
        <v>529</v>
      </c>
      <c r="J265" s="20">
        <v>9.957148952965001E-4</v>
      </c>
      <c r="L265" s="2" t="str">
        <f>_xlfn.XLOOKUP(I265,Sheet!$B$2:$B$900,Sheet!$A$2:$A$900)</f>
        <v>MNST</v>
      </c>
      <c r="M265" s="17">
        <f t="shared" si="14"/>
        <v>9.957148952965001E-4</v>
      </c>
      <c r="P265" s="7"/>
      <c r="R265" s="6" t="s">
        <v>528</v>
      </c>
      <c r="S265" s="20">
        <v>0.11134175786712409</v>
      </c>
      <c r="V265" s="12"/>
    </row>
    <row r="266" spans="1:22">
      <c r="A266" s="1" t="s">
        <v>530</v>
      </c>
      <c r="B266">
        <v>0.1387721238123765</v>
      </c>
      <c r="C266">
        <v>-2.299804642974956E-2</v>
      </c>
      <c r="D266">
        <v>0.50447647391398309</v>
      </c>
      <c r="E266">
        <v>-0.16177017024212609</v>
      </c>
      <c r="F266" s="18">
        <f t="shared" si="12"/>
        <v>4.5455688147039998E-4</v>
      </c>
      <c r="G266" s="18">
        <f t="shared" si="13"/>
        <v>-0.197662731037791</v>
      </c>
      <c r="I266" s="6" t="s">
        <v>531</v>
      </c>
      <c r="J266" s="20">
        <v>4.5455688147039998E-4</v>
      </c>
      <c r="L266" s="2" t="str">
        <f>_xlfn.XLOOKUP(I266,Sheet!$B$2:$B$900,Sheet!$A$2:$A$900)</f>
        <v>MO</v>
      </c>
      <c r="M266" s="17">
        <f t="shared" si="14"/>
        <v>4.5455688147039998E-4</v>
      </c>
      <c r="P266" s="7"/>
      <c r="R266" s="6" t="s">
        <v>530</v>
      </c>
      <c r="S266" s="20">
        <v>-0.197662731037791</v>
      </c>
      <c r="V266" s="12"/>
    </row>
    <row r="267" spans="1:22">
      <c r="A267" s="1" t="s">
        <v>532</v>
      </c>
      <c r="B267">
        <v>0.16118848946897699</v>
      </c>
      <c r="C267">
        <v>0.1258140771465647</v>
      </c>
      <c r="D267">
        <v>0.63251612572183491</v>
      </c>
      <c r="E267">
        <v>-3.5374412322412313E-2</v>
      </c>
      <c r="F267" s="18">
        <f t="shared" si="12"/>
        <v>7.1639128783189995E-4</v>
      </c>
      <c r="G267" s="18">
        <f t="shared" si="13"/>
        <v>0.1207460266350157</v>
      </c>
      <c r="I267" s="6" t="s">
        <v>533</v>
      </c>
      <c r="J267" s="20">
        <v>7.1639128783189995E-4</v>
      </c>
      <c r="L267" s="2" t="str">
        <f>_xlfn.XLOOKUP(I267,Sheet!$B$2:$B$900,Sheet!$A$2:$A$900)</f>
        <v>MOH</v>
      </c>
      <c r="M267" s="17">
        <f t="shared" si="14"/>
        <v>7.1639128783189995E-4</v>
      </c>
      <c r="P267" s="7"/>
      <c r="R267" s="6" t="s">
        <v>532</v>
      </c>
      <c r="S267" s="20">
        <v>0.1207460266350157</v>
      </c>
      <c r="V267" s="12"/>
    </row>
    <row r="268" spans="1:22">
      <c r="A268" s="1" t="s">
        <v>534</v>
      </c>
      <c r="B268">
        <v>0.24072024825467381</v>
      </c>
      <c r="C268">
        <v>-0.1106948253484155</v>
      </c>
      <c r="D268">
        <v>1.086792205019651</v>
      </c>
      <c r="E268">
        <v>-0.35141507360308932</v>
      </c>
      <c r="F268" s="18">
        <f t="shared" si="12"/>
        <v>1.6555544971988E-3</v>
      </c>
      <c r="G268" s="18">
        <f t="shared" si="13"/>
        <v>-0.1221813583702793</v>
      </c>
      <c r="I268" s="6" t="s">
        <v>535</v>
      </c>
      <c r="J268" s="20">
        <v>1.6555544971988E-3</v>
      </c>
      <c r="L268" s="2" t="str">
        <f>_xlfn.XLOOKUP(I268,Sheet!$B$2:$B$900,Sheet!$A$2:$A$900)</f>
        <v>MOS</v>
      </c>
      <c r="M268" s="17">
        <f t="shared" si="14"/>
        <v>1.6555544971988E-3</v>
      </c>
      <c r="P268" s="7"/>
      <c r="R268" s="6" t="s">
        <v>534</v>
      </c>
      <c r="S268" s="20">
        <v>-0.1221813583702793</v>
      </c>
      <c r="V268" s="12"/>
    </row>
    <row r="269" spans="1:22">
      <c r="A269" s="1" t="s">
        <v>536</v>
      </c>
      <c r="B269">
        <v>0.41577414326488998</v>
      </c>
      <c r="C269">
        <v>0.70060172964944611</v>
      </c>
      <c r="D269">
        <v>2.0866795243147198</v>
      </c>
      <c r="E269">
        <v>0.28482758638455608</v>
      </c>
      <c r="F269" s="18">
        <f t="shared" si="12"/>
        <v>1.0746436218312999E-3</v>
      </c>
      <c r="G269" s="18">
        <f t="shared" si="13"/>
        <v>-0.34461105911910161</v>
      </c>
      <c r="I269" s="6" t="s">
        <v>537</v>
      </c>
      <c r="J269" s="20">
        <v>1.0746436218312999E-3</v>
      </c>
      <c r="L269" s="2" t="str">
        <f>_xlfn.XLOOKUP(I269,Sheet!$B$2:$B$900,Sheet!$A$2:$A$900)</f>
        <v>MPWR</v>
      </c>
      <c r="M269" s="17">
        <f t="shared" si="14"/>
        <v>1.0746436218312999E-3</v>
      </c>
      <c r="P269" s="7"/>
      <c r="R269" s="6" t="s">
        <v>536</v>
      </c>
      <c r="S269" s="20">
        <v>-0.34461105911910161</v>
      </c>
      <c r="V269" s="12"/>
    </row>
    <row r="270" spans="1:22">
      <c r="A270" s="1" t="s">
        <v>538</v>
      </c>
      <c r="B270">
        <v>9.4127172973035633E-2</v>
      </c>
      <c r="C270">
        <v>2.7562687516336389E-2</v>
      </c>
      <c r="D270">
        <v>0.24946975034348789</v>
      </c>
      <c r="E270">
        <v>-6.6564485456699241E-2</v>
      </c>
      <c r="F270" s="18">
        <f t="shared" si="12"/>
        <v>1.8412057354195001E-3</v>
      </c>
      <c r="G270" s="18">
        <f t="shared" si="13"/>
        <v>0.2383010308705964</v>
      </c>
      <c r="I270" s="6" t="s">
        <v>539</v>
      </c>
      <c r="J270" s="20">
        <v>1.8412057354195001E-3</v>
      </c>
      <c r="L270" s="2" t="str">
        <f>_xlfn.XLOOKUP(I270,Sheet!$B$2:$B$900,Sheet!$A$2:$A$900)</f>
        <v>MRK</v>
      </c>
      <c r="M270" s="17">
        <f t="shared" si="14"/>
        <v>1.8412057354195001E-3</v>
      </c>
      <c r="P270" s="7"/>
      <c r="R270" s="6" t="s">
        <v>538</v>
      </c>
      <c r="S270" s="20">
        <v>0.2383010308705964</v>
      </c>
      <c r="V270" s="12"/>
    </row>
    <row r="271" spans="1:22">
      <c r="A271" s="1" t="s">
        <v>540</v>
      </c>
      <c r="B271">
        <v>0.2166702188583558</v>
      </c>
      <c r="C271">
        <v>-3.4730970748863783E-2</v>
      </c>
      <c r="D271">
        <v>0.94942125751431983</v>
      </c>
      <c r="E271">
        <v>-0.25140118960721958</v>
      </c>
      <c r="F271" s="18">
        <f t="shared" si="12"/>
        <v>3.1206677605631998E-3</v>
      </c>
      <c r="G271" s="18">
        <f t="shared" si="13"/>
        <v>0.20777340316499451</v>
      </c>
      <c r="I271" s="6" t="s">
        <v>541</v>
      </c>
      <c r="J271" s="20">
        <v>3.1206677605631998E-3</v>
      </c>
      <c r="L271" s="2" t="str">
        <f>_xlfn.XLOOKUP(I271,Sheet!$B$2:$B$900,Sheet!$A$2:$A$900)</f>
        <v>MRO</v>
      </c>
      <c r="M271" s="17">
        <f t="shared" si="14"/>
        <v>3.1206677605631998E-3</v>
      </c>
      <c r="P271" s="7"/>
      <c r="R271" s="6" t="s">
        <v>540</v>
      </c>
      <c r="S271" s="20">
        <v>0.20777340316499451</v>
      </c>
      <c r="V271" s="12"/>
    </row>
    <row r="272" spans="1:22">
      <c r="A272" s="1" t="s">
        <v>542</v>
      </c>
      <c r="B272">
        <v>0.25986619625380858</v>
      </c>
      <c r="C272">
        <v>0.163446683938823</v>
      </c>
      <c r="D272">
        <v>1.1961516146980271</v>
      </c>
      <c r="E272">
        <v>-9.6419512314985634E-2</v>
      </c>
      <c r="F272" s="18">
        <f t="shared" si="12"/>
        <v>5.0103966116219997E-4</v>
      </c>
      <c r="G272" s="18">
        <f t="shared" si="13"/>
        <v>-0.17089281023741409</v>
      </c>
      <c r="I272" s="6" t="s">
        <v>543</v>
      </c>
      <c r="J272" s="20">
        <v>5.0103966116219997E-4</v>
      </c>
      <c r="L272" s="2" t="str">
        <f>_xlfn.XLOOKUP(I272,Sheet!$B$2:$B$900,Sheet!$A$2:$A$900)</f>
        <v>MS</v>
      </c>
      <c r="M272" s="17">
        <f t="shared" si="14"/>
        <v>5.0103966116219997E-4</v>
      </c>
      <c r="P272" s="7"/>
      <c r="R272" s="6" t="s">
        <v>542</v>
      </c>
      <c r="S272" s="20">
        <v>-0.17089281023741409</v>
      </c>
      <c r="V272" s="12"/>
    </row>
    <row r="273" spans="1:22">
      <c r="A273" s="1" t="s">
        <v>544</v>
      </c>
      <c r="B273">
        <v>0.29848361239127003</v>
      </c>
      <c r="C273">
        <v>0.24758369100413011</v>
      </c>
      <c r="D273">
        <v>1.4167297669152901</v>
      </c>
      <c r="E273">
        <v>-5.0899921387139863E-2</v>
      </c>
      <c r="F273" s="18">
        <f t="shared" si="12"/>
        <v>4.4744039856000001E-4</v>
      </c>
      <c r="G273" s="18">
        <f t="shared" si="13"/>
        <v>-0.22298080587903421</v>
      </c>
      <c r="I273" s="6" t="s">
        <v>545</v>
      </c>
      <c r="J273" s="20">
        <v>4.4744039856000001E-4</v>
      </c>
      <c r="L273" s="2" t="str">
        <f>_xlfn.XLOOKUP(I273,Sheet!$B$2:$B$900,Sheet!$A$2:$A$900)</f>
        <v>MSCI</v>
      </c>
      <c r="M273" s="17">
        <f t="shared" si="14"/>
        <v>4.4744039856000001E-4</v>
      </c>
      <c r="P273" s="7"/>
      <c r="R273" s="6" t="s">
        <v>544</v>
      </c>
      <c r="S273" s="20">
        <v>-0.22298080587903421</v>
      </c>
      <c r="V273" s="12"/>
    </row>
    <row r="274" spans="1:22">
      <c r="A274" s="1" t="s">
        <v>546</v>
      </c>
      <c r="B274">
        <v>0.25680869233162229</v>
      </c>
      <c r="C274">
        <v>0.4899427044857852</v>
      </c>
      <c r="D274">
        <v>1.1786875108555459</v>
      </c>
      <c r="E274">
        <v>0.23313401215416291</v>
      </c>
      <c r="F274" s="18">
        <f t="shared" si="12"/>
        <v>-3.2069304933794599E-5</v>
      </c>
      <c r="G274" s="18">
        <f t="shared" si="13"/>
        <v>-0.50801870804581628</v>
      </c>
      <c r="I274" s="6" t="s">
        <v>547</v>
      </c>
      <c r="J274" s="20">
        <v>-3.2069304933794599E-5</v>
      </c>
      <c r="L274" s="2" t="str">
        <f>_xlfn.XLOOKUP(I274,Sheet!$B$2:$B$900,Sheet!$A$2:$A$900)</f>
        <v>MSFT</v>
      </c>
      <c r="M274" s="17">
        <f t="shared" si="14"/>
        <v>-3.2069304933794599E-5</v>
      </c>
      <c r="P274" s="7"/>
      <c r="R274" s="6" t="s">
        <v>546</v>
      </c>
      <c r="S274" s="20">
        <v>-0.50801870804581628</v>
      </c>
      <c r="V274" s="12"/>
    </row>
    <row r="275" spans="1:22">
      <c r="A275" s="1" t="s">
        <v>548</v>
      </c>
      <c r="B275">
        <v>0.17400968723415489</v>
      </c>
      <c r="C275">
        <v>0.2250854333525095</v>
      </c>
      <c r="D275">
        <v>0.70574930378295442</v>
      </c>
      <c r="E275">
        <v>5.1075746118354609E-2</v>
      </c>
      <c r="F275" s="18">
        <f t="shared" si="12"/>
        <v>8.1754372069970001E-4</v>
      </c>
      <c r="G275" s="18">
        <f t="shared" si="13"/>
        <v>0.1002786325935153</v>
      </c>
      <c r="I275" s="6" t="s">
        <v>549</v>
      </c>
      <c r="J275" s="20">
        <v>8.1754372069970001E-4</v>
      </c>
      <c r="L275" s="2" t="str">
        <f>_xlfn.XLOOKUP(I275,Sheet!$B$2:$B$900,Sheet!$A$2:$A$900)</f>
        <v>MSI</v>
      </c>
      <c r="M275" s="17">
        <f t="shared" si="14"/>
        <v>8.1754372069970001E-4</v>
      </c>
      <c r="P275" s="7"/>
      <c r="R275" s="6" t="s">
        <v>548</v>
      </c>
      <c r="S275" s="20">
        <v>0.1002786325935153</v>
      </c>
      <c r="V275" s="12"/>
    </row>
    <row r="276" spans="1:22">
      <c r="A276" s="1" t="s">
        <v>550</v>
      </c>
      <c r="B276">
        <v>0.28795686654447478</v>
      </c>
      <c r="C276">
        <v>4.0345517200621073E-2</v>
      </c>
      <c r="D276">
        <v>1.356602229135921</v>
      </c>
      <c r="E276">
        <v>-0.2476113493438537</v>
      </c>
      <c r="F276" s="18">
        <f t="shared" si="12"/>
        <v>6.1790463860009995E-4</v>
      </c>
      <c r="G276" s="18">
        <f t="shared" si="13"/>
        <v>-9.0731747600758306E-2</v>
      </c>
      <c r="I276" s="6" t="s">
        <v>551</v>
      </c>
      <c r="J276" s="20">
        <v>6.1790463860009995E-4</v>
      </c>
      <c r="L276" s="2" t="str">
        <f>_xlfn.XLOOKUP(I276,Sheet!$B$2:$B$900,Sheet!$A$2:$A$900)</f>
        <v>MTB</v>
      </c>
      <c r="M276" s="17">
        <f t="shared" si="14"/>
        <v>6.1790463860009995E-4</v>
      </c>
      <c r="P276" s="7"/>
      <c r="R276" s="6" t="s">
        <v>550</v>
      </c>
      <c r="S276" s="20">
        <v>-9.0731747600758306E-2</v>
      </c>
      <c r="V276" s="12"/>
    </row>
    <row r="277" spans="1:22">
      <c r="A277" s="1" t="s">
        <v>552</v>
      </c>
      <c r="B277">
        <v>0.28310532676828948</v>
      </c>
      <c r="C277">
        <v>-3.843402797853801E-2</v>
      </c>
      <c r="D277">
        <v>1.328890802886421</v>
      </c>
      <c r="E277">
        <v>-0.32153935474682749</v>
      </c>
      <c r="F277" s="18">
        <f t="shared" si="12"/>
        <v>-2.472064012721E-3</v>
      </c>
      <c r="G277" s="18">
        <f t="shared" si="13"/>
        <v>-3.462502427902669</v>
      </c>
      <c r="I277" s="6" t="s">
        <v>553</v>
      </c>
      <c r="J277" s="20">
        <v>-2.472064012721E-3</v>
      </c>
      <c r="L277" s="2" t="str">
        <f>_xlfn.XLOOKUP(I277,Sheet!$B$2:$B$900,Sheet!$A$2:$A$900)</f>
        <v>MTCH</v>
      </c>
      <c r="M277" s="17">
        <f t="shared" si="14"/>
        <v>-2.472064012721E-3</v>
      </c>
      <c r="P277" s="7"/>
      <c r="R277" s="6" t="s">
        <v>552</v>
      </c>
      <c r="S277" s="20">
        <v>-3.462502427902669</v>
      </c>
      <c r="V277" s="12"/>
    </row>
    <row r="278" spans="1:22">
      <c r="A278" s="1" t="s">
        <v>554</v>
      </c>
      <c r="B278">
        <v>0.22867057652261341</v>
      </c>
      <c r="C278">
        <v>-0.13849541867200829</v>
      </c>
      <c r="D278">
        <v>1.0179658931809319</v>
      </c>
      <c r="E278">
        <v>-0.36716599519462179</v>
      </c>
      <c r="F278" s="18">
        <f t="shared" si="12"/>
        <v>6.4549421308089997E-4</v>
      </c>
      <c r="G278" s="18">
        <f t="shared" si="13"/>
        <v>-0.29948211542204212</v>
      </c>
      <c r="I278" s="6" t="s">
        <v>555</v>
      </c>
      <c r="J278" s="20">
        <v>6.4549421308089997E-4</v>
      </c>
      <c r="L278" s="2" t="str">
        <f>_xlfn.XLOOKUP(I278,Sheet!$B$2:$B$900,Sheet!$A$2:$A$900)</f>
        <v>MTD</v>
      </c>
      <c r="M278" s="17">
        <f t="shared" si="14"/>
        <v>6.4549421308089997E-4</v>
      </c>
      <c r="P278" s="7"/>
      <c r="R278" s="6" t="s">
        <v>554</v>
      </c>
      <c r="S278" s="20">
        <v>-0.29948211542204212</v>
      </c>
      <c r="V278" s="12"/>
    </row>
    <row r="279" spans="1:22">
      <c r="A279" s="1" t="s">
        <v>556</v>
      </c>
      <c r="B279">
        <v>0.28622256208845198</v>
      </c>
      <c r="C279">
        <v>0.60634097529685294</v>
      </c>
      <c r="D279">
        <v>1.346696085469292</v>
      </c>
      <c r="E279">
        <v>0.32011841320840101</v>
      </c>
      <c r="F279" s="18">
        <f t="shared" si="12"/>
        <v>-9.4349159823929997E-4</v>
      </c>
      <c r="G279" s="18">
        <f t="shared" si="13"/>
        <v>-2.0868622539519719</v>
      </c>
      <c r="I279" s="6" t="s">
        <v>557</v>
      </c>
      <c r="J279" s="20">
        <v>-9.4349159823929997E-4</v>
      </c>
      <c r="L279" s="2" t="str">
        <f>_xlfn.XLOOKUP(I279,Sheet!$B$2:$B$900,Sheet!$A$2:$A$900)</f>
        <v>MU</v>
      </c>
      <c r="M279" s="17">
        <f t="shared" si="14"/>
        <v>-9.4349159823929997E-4</v>
      </c>
      <c r="P279" s="7"/>
      <c r="R279" s="6" t="s">
        <v>556</v>
      </c>
      <c r="S279" s="20">
        <v>-2.0868622539519719</v>
      </c>
      <c r="V279" s="12"/>
    </row>
    <row r="280" spans="1:22">
      <c r="A280" s="1" t="s">
        <v>558</v>
      </c>
      <c r="B280">
        <v>0.2024904588425962</v>
      </c>
      <c r="C280">
        <v>-6.9424444866892374E-3</v>
      </c>
      <c r="D280">
        <v>0.86842813119983342</v>
      </c>
      <c r="E280">
        <v>-0.20943290332928541</v>
      </c>
      <c r="F280" s="18">
        <f t="shared" si="12"/>
        <v>4.7480780909569999E-4</v>
      </c>
      <c r="G280" s="18">
        <f t="shared" si="13"/>
        <v>5.6229421661904803E-2</v>
      </c>
      <c r="I280" s="6" t="s">
        <v>559</v>
      </c>
      <c r="J280" s="20">
        <v>4.7480780909569999E-4</v>
      </c>
      <c r="L280" s="2" t="str">
        <f>_xlfn.XLOOKUP(I280,Sheet!$B$2:$B$900,Sheet!$A$2:$A$900)</f>
        <v>NDAQ</v>
      </c>
      <c r="M280" s="17">
        <f t="shared" si="14"/>
        <v>4.7480780909569999E-4</v>
      </c>
      <c r="P280" s="7"/>
      <c r="R280" s="6" t="s">
        <v>558</v>
      </c>
      <c r="S280" s="20">
        <v>5.6229421661904803E-2</v>
      </c>
      <c r="V280" s="12"/>
    </row>
    <row r="281" spans="1:22">
      <c r="A281" s="1" t="s">
        <v>560</v>
      </c>
      <c r="B281">
        <v>0.2423063724598829</v>
      </c>
      <c r="C281">
        <v>0.14807009472223931</v>
      </c>
      <c r="D281">
        <v>1.095851960471095</v>
      </c>
      <c r="E281">
        <v>-9.4236277737643565E-2</v>
      </c>
      <c r="F281" s="18">
        <f t="shared" si="12"/>
        <v>6.6104928260239996E-4</v>
      </c>
      <c r="G281" s="18">
        <f t="shared" si="13"/>
        <v>-2.4529945038086799E-2</v>
      </c>
      <c r="I281" s="6" t="s">
        <v>561</v>
      </c>
      <c r="J281" s="20">
        <v>6.6104928260239996E-4</v>
      </c>
      <c r="L281" s="2" t="str">
        <f>_xlfn.XLOOKUP(I281,Sheet!$B$2:$B$900,Sheet!$A$2:$A$900)</f>
        <v>NDSN</v>
      </c>
      <c r="M281" s="17">
        <f t="shared" si="14"/>
        <v>6.6104928260239996E-4</v>
      </c>
      <c r="P281" s="7"/>
      <c r="R281" s="6" t="s">
        <v>560</v>
      </c>
      <c r="S281" s="20">
        <v>-2.4529945038086799E-2</v>
      </c>
      <c r="V281" s="12"/>
    </row>
    <row r="282" spans="1:22">
      <c r="A282" s="1" t="s">
        <v>562</v>
      </c>
      <c r="B282">
        <v>0.1734693317775097</v>
      </c>
      <c r="C282">
        <v>-0.25134510279962408</v>
      </c>
      <c r="D282">
        <v>0.70266285678341789</v>
      </c>
      <c r="E282">
        <v>-0.42481443457713369</v>
      </c>
      <c r="F282" s="18">
        <f t="shared" si="12"/>
        <v>4.7284783697809998E-4</v>
      </c>
      <c r="G282" s="18">
        <f t="shared" si="13"/>
        <v>2.9472005538137901E-2</v>
      </c>
      <c r="I282" s="6" t="s">
        <v>563</v>
      </c>
      <c r="J282" s="20">
        <v>4.7284783697809998E-4</v>
      </c>
      <c r="L282" s="2" t="str">
        <f>_xlfn.XLOOKUP(I282,Sheet!$B$2:$B$900,Sheet!$A$2:$A$900)</f>
        <v>NEE</v>
      </c>
      <c r="M282" s="17">
        <f t="shared" si="14"/>
        <v>4.7284783697809998E-4</v>
      </c>
      <c r="P282" s="7"/>
      <c r="R282" s="6" t="s">
        <v>562</v>
      </c>
      <c r="S282" s="20">
        <v>2.9472005538137901E-2</v>
      </c>
      <c r="V282" s="12"/>
    </row>
    <row r="283" spans="1:22">
      <c r="A283" s="1" t="s">
        <v>564</v>
      </c>
      <c r="B283">
        <v>0.15709484170925431</v>
      </c>
      <c r="C283">
        <v>-3.8742436202949697E-2</v>
      </c>
      <c r="D283">
        <v>0.60913368979049787</v>
      </c>
      <c r="E283">
        <v>-0.19583727791220401</v>
      </c>
      <c r="F283" s="18">
        <f t="shared" si="12"/>
        <v>-2.7687383673120002E-4</v>
      </c>
      <c r="G283" s="18">
        <f t="shared" si="13"/>
        <v>-1.7830051101751829</v>
      </c>
      <c r="I283" s="6" t="s">
        <v>565</v>
      </c>
      <c r="J283" s="20">
        <v>-2.7687383673120002E-4</v>
      </c>
      <c r="L283" s="2" t="str">
        <f>_xlfn.XLOOKUP(I283,Sheet!$B$2:$B$900,Sheet!$A$2:$A$900)</f>
        <v>NEM</v>
      </c>
      <c r="M283" s="17">
        <f t="shared" si="14"/>
        <v>-2.7687383673120002E-4</v>
      </c>
      <c r="P283" s="7"/>
      <c r="R283" s="6" t="s">
        <v>564</v>
      </c>
      <c r="S283" s="20">
        <v>-1.7830051101751829</v>
      </c>
      <c r="V283" s="12"/>
    </row>
    <row r="284" spans="1:22">
      <c r="A284" s="1" t="s">
        <v>566</v>
      </c>
      <c r="B284">
        <v>0.28039632198972309</v>
      </c>
      <c r="C284">
        <v>0.56982649702832666</v>
      </c>
      <c r="D284">
        <v>1.3134172852829411</v>
      </c>
      <c r="E284">
        <v>0.28943017503860358</v>
      </c>
      <c r="F284" s="18">
        <f t="shared" si="12"/>
        <v>-4.2283761253470001E-4</v>
      </c>
      <c r="G284" s="18">
        <f t="shared" si="13"/>
        <v>-1.9142177687084669</v>
      </c>
      <c r="I284" s="6" t="s">
        <v>567</v>
      </c>
      <c r="J284" s="20">
        <v>-4.2283761253470001E-4</v>
      </c>
      <c r="L284" s="2" t="str">
        <f>_xlfn.XLOOKUP(I284,Sheet!$B$2:$B$900,Sheet!$A$2:$A$900)</f>
        <v>NFLX</v>
      </c>
      <c r="M284" s="17">
        <f t="shared" si="14"/>
        <v>-4.2283761253470001E-4</v>
      </c>
      <c r="P284" s="7"/>
      <c r="R284" s="6" t="s">
        <v>566</v>
      </c>
      <c r="S284" s="20">
        <v>-1.9142177687084669</v>
      </c>
      <c r="V284" s="12"/>
    </row>
    <row r="285" spans="1:22">
      <c r="A285" s="1" t="s">
        <v>568</v>
      </c>
      <c r="B285">
        <v>0.1481981153900416</v>
      </c>
      <c r="C285">
        <v>2.637416252246028E-2</v>
      </c>
      <c r="D285">
        <v>0.55831663239625751</v>
      </c>
      <c r="E285">
        <v>-0.1218239528675813</v>
      </c>
      <c r="F285" s="18">
        <f t="shared" si="12"/>
        <v>6.4105359340089997E-4</v>
      </c>
      <c r="G285" s="18">
        <f t="shared" si="13"/>
        <v>-0.13759805086384591</v>
      </c>
      <c r="I285" s="6" t="s">
        <v>569</v>
      </c>
      <c r="J285" s="20">
        <v>6.4105359340089997E-4</v>
      </c>
      <c r="L285" s="2" t="str">
        <f>_xlfn.XLOOKUP(I285,Sheet!$B$2:$B$900,Sheet!$A$2:$A$900)</f>
        <v>NI</v>
      </c>
      <c r="M285" s="17">
        <f t="shared" si="14"/>
        <v>6.4105359340089997E-4</v>
      </c>
      <c r="P285" s="7"/>
      <c r="R285" s="6" t="s">
        <v>568</v>
      </c>
      <c r="S285" s="20">
        <v>-0.13759805086384591</v>
      </c>
      <c r="V285" s="12"/>
    </row>
    <row r="286" spans="1:22">
      <c r="A286" s="1" t="s">
        <v>570</v>
      </c>
      <c r="B286">
        <v>0.22018171157828001</v>
      </c>
      <c r="C286">
        <v>-2.5356480193690519E-2</v>
      </c>
      <c r="D286">
        <v>0.96947849212908976</v>
      </c>
      <c r="E286">
        <v>-0.2455381917719705</v>
      </c>
      <c r="F286" s="18">
        <f t="shared" si="12"/>
        <v>9.270541354102216E-5</v>
      </c>
      <c r="G286" s="18">
        <f t="shared" si="13"/>
        <v>-0.86248271396415066</v>
      </c>
      <c r="I286" s="6" t="s">
        <v>571</v>
      </c>
      <c r="J286" s="20">
        <v>9.270541354102216E-5</v>
      </c>
      <c r="L286" s="2" t="str">
        <f>_xlfn.XLOOKUP(I286,Sheet!$B$2:$B$900,Sheet!$A$2:$A$900)</f>
        <v>NKE</v>
      </c>
      <c r="M286" s="17">
        <f t="shared" si="14"/>
        <v>9.270541354102216E-5</v>
      </c>
      <c r="P286" s="7"/>
      <c r="R286" s="6" t="s">
        <v>570</v>
      </c>
      <c r="S286" s="20">
        <v>-0.86248271396415066</v>
      </c>
      <c r="V286" s="12"/>
    </row>
    <row r="287" spans="1:22">
      <c r="A287" s="1" t="s">
        <v>572</v>
      </c>
      <c r="B287">
        <v>9.9222836011047172E-2</v>
      </c>
      <c r="C287">
        <v>-0.11160947739955041</v>
      </c>
      <c r="D287">
        <v>0.27857558003560062</v>
      </c>
      <c r="E287">
        <v>-0.2108323134105976</v>
      </c>
      <c r="F287" s="18">
        <f t="shared" si="12"/>
        <v>1.8659426376579E-3</v>
      </c>
      <c r="G287" s="18">
        <f t="shared" si="13"/>
        <v>0.34738191667336438</v>
      </c>
      <c r="I287" s="6" t="s">
        <v>573</v>
      </c>
      <c r="J287" s="20">
        <v>1.8659426376579E-3</v>
      </c>
      <c r="L287" s="2" t="str">
        <f>_xlfn.XLOOKUP(I287,Sheet!$B$2:$B$900,Sheet!$A$2:$A$900)</f>
        <v>NOC</v>
      </c>
      <c r="M287" s="17">
        <f t="shared" si="14"/>
        <v>1.8659426376579E-3</v>
      </c>
      <c r="P287" s="7"/>
      <c r="R287" s="6" t="s">
        <v>572</v>
      </c>
      <c r="S287" s="20">
        <v>0.34738191667336438</v>
      </c>
      <c r="V287" s="12"/>
    </row>
    <row r="288" spans="1:22">
      <c r="A288" s="1" t="s">
        <v>574</v>
      </c>
      <c r="B288">
        <v>0.2117535514463233</v>
      </c>
      <c r="C288">
        <v>0.56421559041761049</v>
      </c>
      <c r="D288">
        <v>0.92133782984653956</v>
      </c>
      <c r="E288">
        <v>0.35246203897128731</v>
      </c>
      <c r="F288" s="18">
        <f t="shared" si="12"/>
        <v>-2.0148704792170001E-4</v>
      </c>
      <c r="G288" s="18">
        <f t="shared" si="13"/>
        <v>-1.7531382434731398E-2</v>
      </c>
      <c r="I288" s="6" t="s">
        <v>575</v>
      </c>
      <c r="J288" s="20">
        <v>-2.0148704792170001E-4</v>
      </c>
      <c r="L288" s="2" t="str">
        <f>_xlfn.XLOOKUP(I288,Sheet!$B$2:$B$900,Sheet!$A$2:$A$900)</f>
        <v>NRG</v>
      </c>
      <c r="M288" s="17">
        <f t="shared" si="14"/>
        <v>-2.0148704792170001E-4</v>
      </c>
      <c r="P288" s="7"/>
      <c r="R288" s="6" t="s">
        <v>574</v>
      </c>
      <c r="S288" s="20">
        <v>-1.7531382434731398E-2</v>
      </c>
      <c r="V288" s="12"/>
    </row>
    <row r="289" spans="1:22">
      <c r="A289" s="1" t="s">
        <v>576</v>
      </c>
      <c r="B289">
        <v>0.2149395179457434</v>
      </c>
      <c r="C289">
        <v>8.6610019849754361E-3</v>
      </c>
      <c r="D289">
        <v>0.939535696865055</v>
      </c>
      <c r="E289">
        <v>-0.20627851596076799</v>
      </c>
      <c r="F289" s="18">
        <f t="shared" si="12"/>
        <v>1.675314182978E-4</v>
      </c>
      <c r="G289" s="18">
        <f t="shared" si="13"/>
        <v>-0.29315060595090348</v>
      </c>
      <c r="I289" s="6" t="s">
        <v>577</v>
      </c>
      <c r="J289" s="20">
        <v>1.675314182978E-4</v>
      </c>
      <c r="L289" s="2" t="str">
        <f>_xlfn.XLOOKUP(I289,Sheet!$B$2:$B$900,Sheet!$A$2:$A$900)</f>
        <v>NSC</v>
      </c>
      <c r="M289" s="17">
        <f t="shared" si="14"/>
        <v>1.675314182978E-4</v>
      </c>
      <c r="P289" s="7"/>
      <c r="R289" s="6" t="s">
        <v>576</v>
      </c>
      <c r="S289" s="20">
        <v>-0.29315060595090348</v>
      </c>
      <c r="V289" s="12"/>
    </row>
    <row r="290" spans="1:22">
      <c r="A290" s="1" t="s">
        <v>578</v>
      </c>
      <c r="B290">
        <v>0.2220552803822714</v>
      </c>
      <c r="C290">
        <v>0.44813261885003308</v>
      </c>
      <c r="D290">
        <v>0.98018009741944023</v>
      </c>
      <c r="E290">
        <v>0.22607733846776171</v>
      </c>
      <c r="F290" s="18">
        <f t="shared" si="12"/>
        <v>-6.2187515651419996E-4</v>
      </c>
      <c r="G290" s="18">
        <f t="shared" si="13"/>
        <v>-0.55665535304564195</v>
      </c>
      <c r="I290" s="6" t="s">
        <v>579</v>
      </c>
      <c r="J290" s="20">
        <v>-6.2187515651419996E-4</v>
      </c>
      <c r="L290" s="2" t="str">
        <f>_xlfn.XLOOKUP(I290,Sheet!$B$2:$B$900,Sheet!$A$2:$A$900)</f>
        <v>NTAP</v>
      </c>
      <c r="M290" s="17">
        <f t="shared" si="14"/>
        <v>-6.2187515651419996E-4</v>
      </c>
      <c r="P290" s="7"/>
      <c r="R290" s="6" t="s">
        <v>578</v>
      </c>
      <c r="S290" s="20">
        <v>-0.55665535304564195</v>
      </c>
      <c r="V290" s="12"/>
    </row>
    <row r="291" spans="1:22">
      <c r="A291" s="1" t="s">
        <v>580</v>
      </c>
      <c r="B291">
        <v>0.30464558058084312</v>
      </c>
      <c r="C291">
        <v>4.3504745437555448E-2</v>
      </c>
      <c r="D291">
        <v>1.4519262065848799</v>
      </c>
      <c r="E291">
        <v>-0.26114083514328762</v>
      </c>
      <c r="F291" s="18">
        <f t="shared" si="12"/>
        <v>-9.2749002754665137E-5</v>
      </c>
      <c r="G291" s="18">
        <f t="shared" si="13"/>
        <v>-0.68114926384682972</v>
      </c>
      <c r="I291" s="6" t="s">
        <v>581</v>
      </c>
      <c r="J291" s="20">
        <v>-9.2749002754665137E-5</v>
      </c>
      <c r="L291" s="2" t="str">
        <f>_xlfn.XLOOKUP(I291,Sheet!$B$2:$B$900,Sheet!$A$2:$A$900)</f>
        <v>NTRS</v>
      </c>
      <c r="M291" s="17">
        <f t="shared" si="14"/>
        <v>-9.2749002754665137E-5</v>
      </c>
      <c r="P291" s="7"/>
      <c r="R291" s="6" t="s">
        <v>580</v>
      </c>
      <c r="S291" s="20">
        <v>-0.68114926384682972</v>
      </c>
      <c r="V291" s="12"/>
    </row>
    <row r="292" spans="1:22">
      <c r="A292" s="1" t="s">
        <v>582</v>
      </c>
      <c r="B292">
        <v>0.28651694596664729</v>
      </c>
      <c r="C292">
        <v>0.34286287442393137</v>
      </c>
      <c r="D292">
        <v>1.348377571658419</v>
      </c>
      <c r="E292">
        <v>5.6345928457284027E-2</v>
      </c>
      <c r="F292" s="18">
        <f t="shared" si="12"/>
        <v>2.0474244533075E-3</v>
      </c>
      <c r="G292" s="18">
        <f t="shared" si="13"/>
        <v>6.4738704584136705E-2</v>
      </c>
      <c r="I292" s="6" t="s">
        <v>583</v>
      </c>
      <c r="J292" s="20">
        <v>2.0474244533075E-3</v>
      </c>
      <c r="L292" s="2" t="str">
        <f>_xlfn.XLOOKUP(I292,Sheet!$B$2:$B$900,Sheet!$A$2:$A$900)</f>
        <v>NUE</v>
      </c>
      <c r="M292" s="17">
        <f t="shared" si="14"/>
        <v>2.0474244533075E-3</v>
      </c>
      <c r="P292" s="7"/>
      <c r="R292" s="6" t="s">
        <v>582</v>
      </c>
      <c r="S292" s="20">
        <v>6.4738704584136705E-2</v>
      </c>
      <c r="V292" s="12"/>
    </row>
    <row r="293" spans="1:22">
      <c r="A293" s="1" t="s">
        <v>584</v>
      </c>
      <c r="B293">
        <v>0.40841357826435393</v>
      </c>
      <c r="C293">
        <v>1.3345479317890521</v>
      </c>
      <c r="D293">
        <v>2.0446368402233221</v>
      </c>
      <c r="E293">
        <v>0.92613435352469797</v>
      </c>
      <c r="F293" s="18">
        <f t="shared" si="12"/>
        <v>-2.9086078195839999E-4</v>
      </c>
      <c r="G293" s="18">
        <f t="shared" si="13"/>
        <v>-4.7425377037906902</v>
      </c>
      <c r="I293" s="6" t="s">
        <v>585</v>
      </c>
      <c r="J293" s="20">
        <v>-2.9086078195839999E-4</v>
      </c>
      <c r="L293" s="2" t="str">
        <f>_xlfn.XLOOKUP(I293,Sheet!$B$2:$B$900,Sheet!$A$2:$A$900)</f>
        <v>NVDA</v>
      </c>
      <c r="M293" s="17">
        <f t="shared" si="14"/>
        <v>-2.9086078195839999E-4</v>
      </c>
      <c r="P293" s="7"/>
      <c r="R293" s="6" t="s">
        <v>584</v>
      </c>
      <c r="S293" s="20">
        <v>-4.7425377037906902</v>
      </c>
      <c r="V293" s="12"/>
    </row>
    <row r="294" spans="1:22">
      <c r="A294" s="1" t="s">
        <v>586</v>
      </c>
      <c r="B294">
        <v>0.22948843818207459</v>
      </c>
      <c r="C294">
        <v>0.44373519256964722</v>
      </c>
      <c r="D294">
        <v>1.022637423067114</v>
      </c>
      <c r="E294">
        <v>0.21424675438757271</v>
      </c>
      <c r="F294" s="18">
        <f t="shared" si="12"/>
        <v>2.2736626681659999E-4</v>
      </c>
      <c r="G294" s="18">
        <f t="shared" si="13"/>
        <v>-1.2594441333941899</v>
      </c>
      <c r="I294" s="6" t="s">
        <v>587</v>
      </c>
      <c r="J294" s="20">
        <v>2.2736626681659999E-4</v>
      </c>
      <c r="L294" s="2" t="str">
        <f>_xlfn.XLOOKUP(I294,Sheet!$B$2:$B$900,Sheet!$A$2:$A$900)</f>
        <v>NVR</v>
      </c>
      <c r="M294" s="17">
        <f t="shared" si="14"/>
        <v>2.2736626681659999E-4</v>
      </c>
      <c r="P294" s="7"/>
      <c r="R294" s="6" t="s">
        <v>586</v>
      </c>
      <c r="S294" s="20">
        <v>-1.2594441333941899</v>
      </c>
      <c r="V294" s="12"/>
    </row>
    <row r="295" spans="1:22">
      <c r="A295" s="1" t="s">
        <v>588</v>
      </c>
      <c r="B295">
        <v>0.16946839916727929</v>
      </c>
      <c r="C295">
        <v>-2.747244796026049E-2</v>
      </c>
      <c r="D295">
        <v>0.67980999891304605</v>
      </c>
      <c r="E295">
        <v>-0.19694084712753979</v>
      </c>
      <c r="F295" s="18">
        <f t="shared" si="12"/>
        <v>2.1523953464109999E-4</v>
      </c>
      <c r="G295" s="18">
        <f t="shared" si="13"/>
        <v>-0.12814229991613429</v>
      </c>
      <c r="I295" s="6" t="s">
        <v>589</v>
      </c>
      <c r="J295" s="20">
        <v>2.1523953464109999E-4</v>
      </c>
      <c r="L295" s="2" t="str">
        <f>_xlfn.XLOOKUP(I295,Sheet!$B$2:$B$900,Sheet!$A$2:$A$900)</f>
        <v>O</v>
      </c>
      <c r="M295" s="17">
        <f t="shared" si="14"/>
        <v>2.1523953464109999E-4</v>
      </c>
      <c r="P295" s="7"/>
      <c r="R295" s="6" t="s">
        <v>588</v>
      </c>
      <c r="S295" s="20">
        <v>-0.12814229991613429</v>
      </c>
      <c r="V295" s="12"/>
    </row>
    <row r="296" spans="1:22">
      <c r="A296" s="1" t="s">
        <v>590</v>
      </c>
      <c r="B296">
        <v>0.28128954356656583</v>
      </c>
      <c r="C296">
        <v>0.41387219245108808</v>
      </c>
      <c r="D296">
        <v>1.3185192621795629</v>
      </c>
      <c r="E296">
        <v>0.13258264888452229</v>
      </c>
      <c r="F296" s="18">
        <f t="shared" si="12"/>
        <v>5.6624754431710005E-4</v>
      </c>
      <c r="G296" s="18">
        <f t="shared" si="13"/>
        <v>-0.17673861260656321</v>
      </c>
      <c r="I296" s="6" t="s">
        <v>591</v>
      </c>
      <c r="J296" s="20">
        <v>5.6624754431710005E-4</v>
      </c>
      <c r="L296" s="2" t="str">
        <f>_xlfn.XLOOKUP(I296,Sheet!$B$2:$B$900,Sheet!$A$2:$A$900)</f>
        <v>ODFL</v>
      </c>
      <c r="M296" s="17">
        <f t="shared" si="14"/>
        <v>5.6624754431710005E-4</v>
      </c>
      <c r="P296" s="7"/>
      <c r="R296" s="6" t="s">
        <v>590</v>
      </c>
      <c r="S296" s="20">
        <v>-0.17673861260656321</v>
      </c>
      <c r="V296" s="12"/>
    </row>
    <row r="297" spans="1:22">
      <c r="A297" s="1" t="s">
        <v>592</v>
      </c>
      <c r="B297">
        <v>0.20130168318032071</v>
      </c>
      <c r="C297">
        <v>0.15320993132184271</v>
      </c>
      <c r="D297">
        <v>0.86163798402757852</v>
      </c>
      <c r="E297">
        <v>-4.8091751858478027E-2</v>
      </c>
      <c r="F297" s="18">
        <f t="shared" si="12"/>
        <v>1.5532021534917001E-3</v>
      </c>
      <c r="G297" s="18">
        <f t="shared" si="13"/>
        <v>-5.6277318761367399E-2</v>
      </c>
      <c r="I297" s="6" t="s">
        <v>593</v>
      </c>
      <c r="J297" s="20">
        <v>1.5532021534917001E-3</v>
      </c>
      <c r="L297" s="2" t="str">
        <f>_xlfn.XLOOKUP(I297,Sheet!$B$2:$B$900,Sheet!$A$2:$A$900)</f>
        <v>OKE</v>
      </c>
      <c r="M297" s="17">
        <f t="shared" si="14"/>
        <v>1.5532021534917001E-3</v>
      </c>
      <c r="P297" s="7"/>
      <c r="R297" s="6" t="s">
        <v>592</v>
      </c>
      <c r="S297" s="20">
        <v>-5.6277318761367399E-2</v>
      </c>
      <c r="V297" s="12"/>
    </row>
    <row r="298" spans="1:22">
      <c r="A298" s="1" t="s">
        <v>594</v>
      </c>
      <c r="B298">
        <v>0.18554309378156481</v>
      </c>
      <c r="C298">
        <v>0.1197392170443884</v>
      </c>
      <c r="D298">
        <v>0.77162676943064434</v>
      </c>
      <c r="E298">
        <v>-6.5803876737176387E-2</v>
      </c>
      <c r="F298" s="18">
        <f t="shared" si="12"/>
        <v>1.4380698934409999E-3</v>
      </c>
      <c r="G298" s="18">
        <f t="shared" si="13"/>
        <v>-0.14293653576865059</v>
      </c>
      <c r="I298" s="6" t="s">
        <v>595</v>
      </c>
      <c r="J298" s="20">
        <v>1.4380698934409999E-3</v>
      </c>
      <c r="L298" s="2" t="str">
        <f>_xlfn.XLOOKUP(I298,Sheet!$B$2:$B$900,Sheet!$A$2:$A$900)</f>
        <v>OMC</v>
      </c>
      <c r="M298" s="17">
        <f t="shared" si="14"/>
        <v>1.4380698934409999E-3</v>
      </c>
      <c r="P298" s="7"/>
      <c r="R298" s="6" t="s">
        <v>594</v>
      </c>
      <c r="S298" s="20">
        <v>-0.14293653576865059</v>
      </c>
      <c r="V298" s="12"/>
    </row>
    <row r="299" spans="1:22">
      <c r="A299" s="1" t="s">
        <v>596</v>
      </c>
      <c r="B299">
        <v>0.37050849409816439</v>
      </c>
      <c r="C299">
        <v>0.40232263305191851</v>
      </c>
      <c r="D299">
        <v>1.828127444689031</v>
      </c>
      <c r="E299">
        <v>3.1814138953754068E-2</v>
      </c>
      <c r="F299" s="18">
        <f t="shared" si="12"/>
        <v>1.8880531519324E-3</v>
      </c>
      <c r="G299" s="18">
        <f t="shared" si="13"/>
        <v>0.11212502870264771</v>
      </c>
      <c r="I299" s="6" t="s">
        <v>597</v>
      </c>
      <c r="J299" s="20">
        <v>1.8880531519324E-3</v>
      </c>
      <c r="L299" s="2" t="str">
        <f>_xlfn.XLOOKUP(I299,Sheet!$B$2:$B$900,Sheet!$A$2:$A$900)</f>
        <v>ON</v>
      </c>
      <c r="M299" s="17">
        <f t="shared" si="14"/>
        <v>1.8880531519324E-3</v>
      </c>
      <c r="P299" s="7"/>
      <c r="R299" s="6" t="s">
        <v>596</v>
      </c>
      <c r="S299" s="20">
        <v>0.11212502870264771</v>
      </c>
      <c r="V299" s="12"/>
    </row>
    <row r="300" spans="1:22">
      <c r="A300" s="1" t="s">
        <v>598</v>
      </c>
      <c r="B300">
        <v>0.23533105827057599</v>
      </c>
      <c r="C300">
        <v>0.31631933859945632</v>
      </c>
      <c r="D300">
        <v>1.056009783834124</v>
      </c>
      <c r="E300">
        <v>8.0988280328880252E-2</v>
      </c>
      <c r="F300" s="18">
        <f t="shared" si="12"/>
        <v>6.4100678720300001E-4</v>
      </c>
      <c r="G300" s="18">
        <f t="shared" si="13"/>
        <v>-0.1215544749368179</v>
      </c>
      <c r="I300" s="6" t="s">
        <v>599</v>
      </c>
      <c r="J300" s="20">
        <v>6.4100678720300001E-4</v>
      </c>
      <c r="L300" s="2" t="str">
        <f>_xlfn.XLOOKUP(I300,Sheet!$B$2:$B$900,Sheet!$A$2:$A$900)</f>
        <v>ORCL</v>
      </c>
      <c r="M300" s="17">
        <f t="shared" si="14"/>
        <v>6.4100678720300001E-4</v>
      </c>
      <c r="P300" s="7"/>
      <c r="R300" s="6" t="s">
        <v>598</v>
      </c>
      <c r="S300" s="20">
        <v>-0.1215544749368179</v>
      </c>
      <c r="V300" s="12"/>
    </row>
    <row r="301" spans="1:22">
      <c r="A301" s="1" t="s">
        <v>600</v>
      </c>
      <c r="B301">
        <v>0.120263152233548</v>
      </c>
      <c r="C301">
        <v>0.13837910351942409</v>
      </c>
      <c r="D301">
        <v>0.39875539884859612</v>
      </c>
      <c r="E301">
        <v>1.8115951285876061E-2</v>
      </c>
      <c r="F301" s="18">
        <f t="shared" si="12"/>
        <v>1.3670029246234999E-3</v>
      </c>
      <c r="G301" s="18">
        <f t="shared" si="13"/>
        <v>0.35601474972859232</v>
      </c>
      <c r="I301" s="6" t="s">
        <v>601</v>
      </c>
      <c r="J301" s="20">
        <v>1.3670029246234999E-3</v>
      </c>
      <c r="L301" s="2" t="str">
        <f>_xlfn.XLOOKUP(I301,Sheet!$B$2:$B$900,Sheet!$A$2:$A$900)</f>
        <v>ORLY</v>
      </c>
      <c r="M301" s="17">
        <f t="shared" si="14"/>
        <v>1.3670029246234999E-3</v>
      </c>
      <c r="P301" s="7"/>
      <c r="R301" s="6" t="s">
        <v>600</v>
      </c>
      <c r="S301" s="20">
        <v>0.35601474972859232</v>
      </c>
      <c r="V301" s="12"/>
    </row>
    <row r="302" spans="1:22">
      <c r="A302" s="1" t="s">
        <v>602</v>
      </c>
      <c r="B302">
        <v>0.17283491472838261</v>
      </c>
      <c r="C302">
        <v>-3.7274070539630171E-3</v>
      </c>
      <c r="D302">
        <v>0.69903914099846054</v>
      </c>
      <c r="E302">
        <v>-0.1765623217823456</v>
      </c>
      <c r="F302" s="18">
        <f t="shared" si="12"/>
        <v>4.0359809041973001E-3</v>
      </c>
      <c r="G302" s="18">
        <f t="shared" si="13"/>
        <v>0.3213235513882437</v>
      </c>
      <c r="I302" s="6" t="s">
        <v>603</v>
      </c>
      <c r="J302" s="20">
        <v>4.0359809041973001E-3</v>
      </c>
      <c r="L302" s="2" t="str">
        <f>_xlfn.XLOOKUP(I302,Sheet!$B$2:$B$900,Sheet!$A$2:$A$900)</f>
        <v>OXY</v>
      </c>
      <c r="M302" s="17">
        <f t="shared" si="14"/>
        <v>4.0359809041973001E-3</v>
      </c>
      <c r="P302" s="7"/>
      <c r="R302" s="6" t="s">
        <v>602</v>
      </c>
      <c r="S302" s="20">
        <v>0.3213235513882437</v>
      </c>
      <c r="V302" s="12"/>
    </row>
    <row r="303" spans="1:22">
      <c r="A303" s="1" t="s">
        <v>604</v>
      </c>
      <c r="B303">
        <v>0.37654210306664521</v>
      </c>
      <c r="C303">
        <v>7.0563147588137642E-2</v>
      </c>
      <c r="D303">
        <v>1.8625907115407441</v>
      </c>
      <c r="E303">
        <v>-0.30597895547850751</v>
      </c>
      <c r="F303" s="18">
        <f t="shared" si="12"/>
        <v>-8.3748750209600002E-4</v>
      </c>
      <c r="G303" s="18">
        <f t="shared" si="13"/>
        <v>-2.8013797859329159</v>
      </c>
      <c r="I303" s="6" t="s">
        <v>605</v>
      </c>
      <c r="J303" s="20">
        <v>-8.3748750209600002E-4</v>
      </c>
      <c r="L303" s="2" t="str">
        <f>_xlfn.XLOOKUP(I303,Sheet!$B$2:$B$900,Sheet!$A$2:$A$900)</f>
        <v>PARA</v>
      </c>
      <c r="M303" s="17">
        <f t="shared" si="14"/>
        <v>-8.3748750209600002E-4</v>
      </c>
      <c r="P303" s="7"/>
      <c r="R303" s="6" t="s">
        <v>604</v>
      </c>
      <c r="S303" s="20">
        <v>-2.8013797859329159</v>
      </c>
      <c r="V303" s="12"/>
    </row>
    <row r="304" spans="1:22">
      <c r="A304" s="1" t="s">
        <v>606</v>
      </c>
      <c r="B304">
        <v>0.21431101044527459</v>
      </c>
      <c r="C304">
        <v>8.4612649161637465E-2</v>
      </c>
      <c r="D304">
        <v>0.93594573572900652</v>
      </c>
      <c r="E304">
        <v>-0.1296983612836371</v>
      </c>
      <c r="F304" s="18">
        <f t="shared" si="12"/>
        <v>4.1667329357250002E-4</v>
      </c>
      <c r="G304" s="18">
        <f t="shared" si="13"/>
        <v>-9.6732045768961605E-2</v>
      </c>
      <c r="I304" s="6" t="s">
        <v>607</v>
      </c>
      <c r="J304" s="20">
        <v>4.1667329357250002E-4</v>
      </c>
      <c r="L304" s="2" t="str">
        <f>_xlfn.XLOOKUP(I304,Sheet!$B$2:$B$900,Sheet!$A$2:$A$900)</f>
        <v>PAYX</v>
      </c>
      <c r="M304" s="17">
        <f t="shared" si="14"/>
        <v>4.1667329357250002E-4</v>
      </c>
      <c r="P304" s="7"/>
      <c r="R304" s="6" t="s">
        <v>606</v>
      </c>
      <c r="S304" s="20">
        <v>-9.6732045768961605E-2</v>
      </c>
      <c r="V304" s="12"/>
    </row>
    <row r="305" spans="1:22">
      <c r="A305" s="1" t="s">
        <v>608</v>
      </c>
      <c r="B305">
        <v>0.21191529861095459</v>
      </c>
      <c r="C305">
        <v>0.46542386589500317</v>
      </c>
      <c r="D305">
        <v>0.92226171068242369</v>
      </c>
      <c r="E305">
        <v>0.25350856728404858</v>
      </c>
      <c r="F305" s="18">
        <f t="shared" si="12"/>
        <v>1.3010510755253001E-3</v>
      </c>
      <c r="G305" s="18">
        <f t="shared" si="13"/>
        <v>6.7770247959419105E-2</v>
      </c>
      <c r="I305" s="6" t="s">
        <v>609</v>
      </c>
      <c r="J305" s="20">
        <v>1.3010510755253001E-3</v>
      </c>
      <c r="L305" s="2" t="str">
        <f>_xlfn.XLOOKUP(I305,Sheet!$B$2:$B$900,Sheet!$A$2:$A$900)</f>
        <v>PCAR</v>
      </c>
      <c r="M305" s="17">
        <f t="shared" si="14"/>
        <v>1.3010510755253001E-3</v>
      </c>
      <c r="P305" s="7"/>
      <c r="R305" s="6" t="s">
        <v>608</v>
      </c>
      <c r="S305" s="20">
        <v>6.7770247959419105E-2</v>
      </c>
      <c r="V305" s="12"/>
    </row>
    <row r="306" spans="1:22">
      <c r="A306" s="1" t="s">
        <v>610</v>
      </c>
      <c r="B306">
        <v>0.14528513510986049</v>
      </c>
      <c r="C306">
        <v>0.12510956373729171</v>
      </c>
      <c r="D306">
        <v>0.54167803064826625</v>
      </c>
      <c r="E306">
        <v>-2.0175571372568871E-2</v>
      </c>
      <c r="F306" s="18">
        <f t="shared" si="12"/>
        <v>2.0435157610421001E-3</v>
      </c>
      <c r="G306" s="18">
        <f t="shared" si="13"/>
        <v>0.18720019069664981</v>
      </c>
      <c r="I306" s="6" t="s">
        <v>611</v>
      </c>
      <c r="J306" s="20">
        <v>2.0435157610421001E-3</v>
      </c>
      <c r="L306" s="2" t="str">
        <f>_xlfn.XLOOKUP(I306,Sheet!$B$2:$B$900,Sheet!$A$2:$A$900)</f>
        <v>PCG</v>
      </c>
      <c r="M306" s="17">
        <f t="shared" si="14"/>
        <v>2.0435157610421001E-3</v>
      </c>
      <c r="P306" s="7"/>
      <c r="R306" s="6" t="s">
        <v>610</v>
      </c>
      <c r="S306" s="20">
        <v>0.18720019069664981</v>
      </c>
      <c r="V306" s="12"/>
    </row>
    <row r="307" spans="1:22">
      <c r="A307" s="1" t="s">
        <v>612</v>
      </c>
      <c r="B307">
        <v>0.26063551960612619</v>
      </c>
      <c r="C307">
        <v>-0.1371066266794464</v>
      </c>
      <c r="D307">
        <v>1.2005458994660121</v>
      </c>
      <c r="E307">
        <v>-0.39774214628557258</v>
      </c>
      <c r="F307" s="18">
        <f t="shared" si="12"/>
        <v>-6.1848873015419995E-4</v>
      </c>
      <c r="G307" s="18">
        <f t="shared" si="13"/>
        <v>-0.75968439604767135</v>
      </c>
      <c r="I307" s="6" t="s">
        <v>613</v>
      </c>
      <c r="J307" s="20">
        <v>-6.1848873015419995E-4</v>
      </c>
      <c r="L307" s="2" t="str">
        <f>_xlfn.XLOOKUP(I307,Sheet!$B$2:$B$900,Sheet!$A$2:$A$900)</f>
        <v>PEAK</v>
      </c>
      <c r="M307" s="17">
        <f t="shared" si="14"/>
        <v>-6.1848873015419995E-4</v>
      </c>
      <c r="P307" s="7"/>
      <c r="R307" s="6" t="s">
        <v>612</v>
      </c>
      <c r="S307" s="20">
        <v>-0.75968439604767135</v>
      </c>
      <c r="V307" s="12"/>
    </row>
    <row r="308" spans="1:22">
      <c r="A308" s="1" t="s">
        <v>614</v>
      </c>
      <c r="B308">
        <v>0.16009925360623409</v>
      </c>
      <c r="C308">
        <v>5.4485617708111E-2</v>
      </c>
      <c r="D308">
        <v>0.62629453821123149</v>
      </c>
      <c r="E308">
        <v>-0.1056136358981231</v>
      </c>
      <c r="F308" s="18">
        <f t="shared" si="12"/>
        <v>3.2291689846089999E-4</v>
      </c>
      <c r="G308" s="18">
        <f t="shared" si="13"/>
        <v>-0.2126499436157035</v>
      </c>
      <c r="I308" s="6" t="s">
        <v>615</v>
      </c>
      <c r="J308" s="20">
        <v>3.2291689846089999E-4</v>
      </c>
      <c r="L308" s="2" t="str">
        <f>_xlfn.XLOOKUP(I308,Sheet!$B$2:$B$900,Sheet!$A$2:$A$900)</f>
        <v>PEG</v>
      </c>
      <c r="M308" s="17">
        <f t="shared" si="14"/>
        <v>3.2291689846089999E-4</v>
      </c>
      <c r="P308" s="7"/>
      <c r="R308" s="6" t="s">
        <v>614</v>
      </c>
      <c r="S308" s="20">
        <v>-0.2126499436157035</v>
      </c>
      <c r="V308" s="12"/>
    </row>
    <row r="309" spans="1:22">
      <c r="A309" s="1" t="s">
        <v>616</v>
      </c>
      <c r="B309">
        <v>0.11640606319906791</v>
      </c>
      <c r="C309">
        <v>-2.2262857219238819E-2</v>
      </c>
      <c r="D309">
        <v>0.37672415861401792</v>
      </c>
      <c r="E309">
        <v>-0.1386689204183067</v>
      </c>
      <c r="F309" s="18">
        <f t="shared" si="12"/>
        <v>6.9427499529220004E-4</v>
      </c>
      <c r="G309" s="18">
        <f t="shared" si="13"/>
        <v>5.8951197768165403E-2</v>
      </c>
      <c r="I309" s="6" t="s">
        <v>617</v>
      </c>
      <c r="J309" s="20">
        <v>6.9427499529220004E-4</v>
      </c>
      <c r="L309" s="2" t="str">
        <f>_xlfn.XLOOKUP(I309,Sheet!$B$2:$B$900,Sheet!$A$2:$A$900)</f>
        <v>PEP</v>
      </c>
      <c r="M309" s="17">
        <f t="shared" si="14"/>
        <v>6.9427499529220004E-4</v>
      </c>
      <c r="P309" s="7"/>
      <c r="R309" s="6" t="s">
        <v>616</v>
      </c>
      <c r="S309" s="20">
        <v>5.8951197768165403E-2</v>
      </c>
      <c r="V309" s="12"/>
    </row>
    <row r="310" spans="1:22">
      <c r="A310" s="1" t="s">
        <v>618</v>
      </c>
      <c r="B310">
        <v>0.13006943494579409</v>
      </c>
      <c r="C310">
        <v>-0.50535151690373581</v>
      </c>
      <c r="D310">
        <v>0.4547677356939151</v>
      </c>
      <c r="E310">
        <v>-0.63542095184952996</v>
      </c>
      <c r="F310" s="18">
        <f t="shared" si="12"/>
        <v>2.2735968292490001E-4</v>
      </c>
      <c r="G310" s="18">
        <f t="shared" si="13"/>
        <v>-0.1400573748333519</v>
      </c>
      <c r="I310" s="6" t="s">
        <v>619</v>
      </c>
      <c r="J310" s="20">
        <v>2.2735968292490001E-4</v>
      </c>
      <c r="L310" s="2" t="str">
        <f>_xlfn.XLOOKUP(I310,Sheet!$B$2:$B$900,Sheet!$A$2:$A$900)</f>
        <v>PFE</v>
      </c>
      <c r="M310" s="17">
        <f t="shared" si="14"/>
        <v>2.2735968292490001E-4</v>
      </c>
      <c r="P310" s="7"/>
      <c r="R310" s="6" t="s">
        <v>618</v>
      </c>
      <c r="S310" s="20">
        <v>-0.1400573748333519</v>
      </c>
      <c r="V310" s="12"/>
    </row>
    <row r="311" spans="1:22">
      <c r="A311" s="1" t="s">
        <v>620</v>
      </c>
      <c r="B311">
        <v>0.26077619031991639</v>
      </c>
      <c r="C311">
        <v>6.593165506323273E-3</v>
      </c>
      <c r="D311">
        <v>1.2013493940863791</v>
      </c>
      <c r="E311">
        <v>-0.25418302481359312</v>
      </c>
      <c r="F311" s="18">
        <f t="shared" si="12"/>
        <v>1.6383100884197E-3</v>
      </c>
      <c r="G311" s="18">
        <f t="shared" si="13"/>
        <v>0.17368548530066219</v>
      </c>
      <c r="I311" s="6" t="s">
        <v>621</v>
      </c>
      <c r="J311" s="20">
        <v>1.6383100884197E-3</v>
      </c>
      <c r="L311" s="2" t="str">
        <f>_xlfn.XLOOKUP(I311,Sheet!$B$2:$B$900,Sheet!$A$2:$A$900)</f>
        <v>PFG</v>
      </c>
      <c r="M311" s="17">
        <f t="shared" si="14"/>
        <v>1.6383100884197E-3</v>
      </c>
      <c r="P311" s="7"/>
      <c r="R311" s="6" t="s">
        <v>620</v>
      </c>
      <c r="S311" s="20">
        <v>0.17368548530066219</v>
      </c>
      <c r="V311" s="12"/>
    </row>
    <row r="312" spans="1:22">
      <c r="A312" s="1" t="s">
        <v>622</v>
      </c>
      <c r="B312">
        <v>0.11716436332401239</v>
      </c>
      <c r="C312">
        <v>2.3553992402651769E-3</v>
      </c>
      <c r="D312">
        <v>0.38105547999996969</v>
      </c>
      <c r="E312">
        <v>-0.1148089640837473</v>
      </c>
      <c r="F312" s="18">
        <f t="shared" si="12"/>
        <v>2.3170215183969999E-4</v>
      </c>
      <c r="G312" s="18">
        <f t="shared" si="13"/>
        <v>-0.21595655937110339</v>
      </c>
      <c r="I312" s="6" t="s">
        <v>623</v>
      </c>
      <c r="J312" s="20">
        <v>2.3170215183969999E-4</v>
      </c>
      <c r="L312" s="2" t="str">
        <f>_xlfn.XLOOKUP(I312,Sheet!$B$2:$B$900,Sheet!$A$2:$A$900)</f>
        <v>PG</v>
      </c>
      <c r="M312" s="17">
        <f t="shared" si="14"/>
        <v>2.3170215183969999E-4</v>
      </c>
      <c r="P312" s="7"/>
      <c r="R312" s="6" t="s">
        <v>622</v>
      </c>
      <c r="S312" s="20">
        <v>-0.21595655937110339</v>
      </c>
      <c r="V312" s="12"/>
    </row>
    <row r="313" spans="1:22">
      <c r="A313" s="1" t="s">
        <v>624</v>
      </c>
      <c r="B313">
        <v>0.1072707043042766</v>
      </c>
      <c r="C313">
        <v>0.25293660552491098</v>
      </c>
      <c r="D313">
        <v>0.3245440599331052</v>
      </c>
      <c r="E313">
        <v>0.14566590122063439</v>
      </c>
      <c r="F313" s="18">
        <f t="shared" si="12"/>
        <v>1.4927138497466E-3</v>
      </c>
      <c r="G313" s="18">
        <f t="shared" si="13"/>
        <v>0.1572268483488429</v>
      </c>
      <c r="I313" s="6" t="s">
        <v>625</v>
      </c>
      <c r="J313" s="20">
        <v>1.4927138497466E-3</v>
      </c>
      <c r="L313" s="2" t="str">
        <f>_xlfn.XLOOKUP(I313,Sheet!$B$2:$B$900,Sheet!$A$2:$A$900)</f>
        <v>PGR</v>
      </c>
      <c r="M313" s="17">
        <f t="shared" si="14"/>
        <v>1.4927138497466E-3</v>
      </c>
      <c r="P313" s="7"/>
      <c r="R313" s="6" t="s">
        <v>624</v>
      </c>
      <c r="S313" s="20">
        <v>0.1572268483488429</v>
      </c>
      <c r="V313" s="12"/>
    </row>
    <row r="314" spans="1:22">
      <c r="A314" s="1" t="s">
        <v>626</v>
      </c>
      <c r="B314">
        <v>0.26648290692934251</v>
      </c>
      <c r="C314">
        <v>0.51225372319171691</v>
      </c>
      <c r="D314">
        <v>1.233945490118648</v>
      </c>
      <c r="E314">
        <v>0.2457708162623744</v>
      </c>
      <c r="F314" s="18">
        <f t="shared" si="12"/>
        <v>7.5968704650719999E-4</v>
      </c>
      <c r="G314" s="18">
        <f t="shared" si="13"/>
        <v>-0.1117394025911041</v>
      </c>
      <c r="I314" s="6" t="s">
        <v>627</v>
      </c>
      <c r="J314" s="20">
        <v>7.5968704650719999E-4</v>
      </c>
      <c r="L314" s="2" t="str">
        <f>_xlfn.XLOOKUP(I314,Sheet!$B$2:$B$900,Sheet!$A$2:$A$900)</f>
        <v>PH</v>
      </c>
      <c r="M314" s="17">
        <f t="shared" si="14"/>
        <v>7.5968704650719999E-4</v>
      </c>
      <c r="P314" s="7"/>
      <c r="R314" s="6" t="s">
        <v>626</v>
      </c>
      <c r="S314" s="20">
        <v>-0.1117394025911041</v>
      </c>
      <c r="V314" s="12"/>
    </row>
    <row r="315" spans="1:22">
      <c r="A315" s="1" t="s">
        <v>628</v>
      </c>
      <c r="B315">
        <v>0.25912191634445292</v>
      </c>
      <c r="C315">
        <v>0.87291637324339444</v>
      </c>
      <c r="D315">
        <v>1.1919003751393329</v>
      </c>
      <c r="E315">
        <v>0.61379445689894152</v>
      </c>
      <c r="F315" s="18">
        <f t="shared" si="12"/>
        <v>6.4551788879260003E-4</v>
      </c>
      <c r="G315" s="18">
        <f t="shared" si="13"/>
        <v>-0.29762809651553451</v>
      </c>
      <c r="I315" s="6" t="s">
        <v>629</v>
      </c>
      <c r="J315" s="20">
        <v>6.4551788879260003E-4</v>
      </c>
      <c r="L315" s="2" t="str">
        <f>_xlfn.XLOOKUP(I315,Sheet!$B$2:$B$900,Sheet!$A$2:$A$900)</f>
        <v>PHM</v>
      </c>
      <c r="M315" s="17">
        <f t="shared" si="14"/>
        <v>6.4551788879260003E-4</v>
      </c>
      <c r="P315" s="7"/>
      <c r="R315" s="6" t="s">
        <v>628</v>
      </c>
      <c r="S315" s="20">
        <v>-0.29762809651553451</v>
      </c>
      <c r="V315" s="12"/>
    </row>
    <row r="316" spans="1:22">
      <c r="A316" s="1" t="s">
        <v>630</v>
      </c>
      <c r="B316">
        <v>0.210760696927943</v>
      </c>
      <c r="C316">
        <v>0.306861370733153</v>
      </c>
      <c r="D316">
        <v>0.91566676127205682</v>
      </c>
      <c r="E316">
        <v>9.6100673805210007E-2</v>
      </c>
      <c r="F316" s="18">
        <f t="shared" si="12"/>
        <v>6.6307093623910001E-4</v>
      </c>
      <c r="G316" s="18">
        <f t="shared" si="13"/>
        <v>-0.3027420168783832</v>
      </c>
      <c r="I316" s="6" t="s">
        <v>631</v>
      </c>
      <c r="J316" s="20">
        <v>6.6307093623910001E-4</v>
      </c>
      <c r="L316" s="2" t="str">
        <f>_xlfn.XLOOKUP(I316,Sheet!$B$2:$B$900,Sheet!$A$2:$A$900)</f>
        <v>PKG</v>
      </c>
      <c r="M316" s="17">
        <f t="shared" si="14"/>
        <v>6.6307093623910001E-4</v>
      </c>
      <c r="P316" s="7"/>
      <c r="R316" s="6" t="s">
        <v>630</v>
      </c>
      <c r="S316" s="20">
        <v>-0.3027420168783832</v>
      </c>
      <c r="V316" s="12"/>
    </row>
    <row r="317" spans="1:22">
      <c r="A317" s="1" t="s">
        <v>632</v>
      </c>
      <c r="B317">
        <v>0.26959759264265548</v>
      </c>
      <c r="C317">
        <v>0.2298325350832722</v>
      </c>
      <c r="D317">
        <v>1.2517362096461939</v>
      </c>
      <c r="E317">
        <v>-3.9765057559383372E-2</v>
      </c>
      <c r="F317" s="18">
        <f t="shared" si="12"/>
        <v>-3.9783372627339998E-4</v>
      </c>
      <c r="G317" s="18">
        <f t="shared" si="13"/>
        <v>-0.80697385508882657</v>
      </c>
      <c r="I317" s="6" t="s">
        <v>633</v>
      </c>
      <c r="J317" s="20">
        <v>-3.9783372627339998E-4</v>
      </c>
      <c r="L317" s="2" t="str">
        <f>_xlfn.XLOOKUP(I317,Sheet!$B$2:$B$900,Sheet!$A$2:$A$900)</f>
        <v>PLD</v>
      </c>
      <c r="M317" s="17">
        <f t="shared" si="14"/>
        <v>-3.9783372627339998E-4</v>
      </c>
      <c r="P317" s="7"/>
      <c r="R317" s="6" t="s">
        <v>632</v>
      </c>
      <c r="S317" s="20">
        <v>-0.80697385508882657</v>
      </c>
      <c r="V317" s="12"/>
    </row>
    <row r="318" spans="1:22">
      <c r="A318" s="1" t="s">
        <v>634</v>
      </c>
      <c r="B318">
        <v>0.14871746081903181</v>
      </c>
      <c r="C318">
        <v>-5.3085068318720063E-3</v>
      </c>
      <c r="D318">
        <v>0.56128307258172605</v>
      </c>
      <c r="E318">
        <v>-0.15402596765090379</v>
      </c>
      <c r="F318" s="18">
        <f t="shared" si="12"/>
        <v>8.4409853043610004E-4</v>
      </c>
      <c r="G318" s="18">
        <f t="shared" si="13"/>
        <v>-8.6069593631539307E-2</v>
      </c>
      <c r="I318" s="6" t="s">
        <v>635</v>
      </c>
      <c r="J318" s="20">
        <v>8.4409853043610004E-4</v>
      </c>
      <c r="L318" s="2" t="str">
        <f>_xlfn.XLOOKUP(I318,Sheet!$B$2:$B$900,Sheet!$A$2:$A$900)</f>
        <v>PM</v>
      </c>
      <c r="M318" s="17">
        <f t="shared" si="14"/>
        <v>8.4409853043610004E-4</v>
      </c>
      <c r="P318" s="7"/>
      <c r="R318" s="6" t="s">
        <v>634</v>
      </c>
      <c r="S318" s="20">
        <v>-8.6069593631539307E-2</v>
      </c>
      <c r="V318" s="12"/>
    </row>
    <row r="319" spans="1:22">
      <c r="A319" s="1" t="s">
        <v>636</v>
      </c>
      <c r="B319">
        <v>0.29075816533138238</v>
      </c>
      <c r="C319">
        <v>7.536344398143302E-2</v>
      </c>
      <c r="D319">
        <v>1.372602919291499</v>
      </c>
      <c r="E319">
        <v>-0.21539472134994939</v>
      </c>
      <c r="F319" s="18">
        <f t="shared" si="12"/>
        <v>-7.692553379593924E-5</v>
      </c>
      <c r="G319" s="18">
        <f t="shared" si="13"/>
        <v>-0.51193568432770897</v>
      </c>
      <c r="I319" s="6" t="s">
        <v>637</v>
      </c>
      <c r="J319" s="20">
        <v>-7.692553379593924E-5</v>
      </c>
      <c r="L319" s="2" t="str">
        <f>_xlfn.XLOOKUP(I319,Sheet!$B$2:$B$900,Sheet!$A$2:$A$900)</f>
        <v>PNC</v>
      </c>
      <c r="M319" s="17">
        <f t="shared" si="14"/>
        <v>-7.692553379593924E-5</v>
      </c>
      <c r="P319" s="7"/>
      <c r="R319" s="6" t="s">
        <v>636</v>
      </c>
      <c r="S319" s="20">
        <v>-0.51193568432770897</v>
      </c>
      <c r="V319" s="12"/>
    </row>
    <row r="320" spans="1:22">
      <c r="A320" s="1" t="s">
        <v>638</v>
      </c>
      <c r="B320">
        <v>0.28839394496695259</v>
      </c>
      <c r="C320">
        <v>0.53511096632704969</v>
      </c>
      <c r="D320">
        <v>1.3590987698278461</v>
      </c>
      <c r="E320">
        <v>0.2467170213600971</v>
      </c>
      <c r="F320" s="18">
        <f t="shared" si="12"/>
        <v>-6.9794294094990003E-4</v>
      </c>
      <c r="G320" s="18">
        <f t="shared" si="13"/>
        <v>-0.83391244617358118</v>
      </c>
      <c r="I320" s="6" t="s">
        <v>639</v>
      </c>
      <c r="J320" s="20">
        <v>-6.9794294094990003E-4</v>
      </c>
      <c r="L320" s="2" t="str">
        <f>_xlfn.XLOOKUP(I320,Sheet!$B$2:$B$900,Sheet!$A$2:$A$900)</f>
        <v>PNR</v>
      </c>
      <c r="M320" s="17">
        <f t="shared" si="14"/>
        <v>-6.9794294094990003E-4</v>
      </c>
      <c r="P320" s="7"/>
      <c r="R320" s="6" t="s">
        <v>638</v>
      </c>
      <c r="S320" s="20">
        <v>-0.83391244617358118</v>
      </c>
      <c r="V320" s="12"/>
    </row>
    <row r="321" spans="1:22">
      <c r="A321" s="1" t="s">
        <v>640</v>
      </c>
      <c r="B321">
        <v>0.14863798251014879</v>
      </c>
      <c r="C321">
        <v>9.7868084406526057E-3</v>
      </c>
      <c r="D321">
        <v>0.56082910180200485</v>
      </c>
      <c r="E321">
        <v>-0.13885117406949621</v>
      </c>
      <c r="F321" s="18">
        <f t="shared" si="12"/>
        <v>9.7421277605140002E-4</v>
      </c>
      <c r="G321" s="18">
        <f t="shared" si="13"/>
        <v>7.8031572031427004E-3</v>
      </c>
      <c r="I321" s="6" t="s">
        <v>641</v>
      </c>
      <c r="J321" s="20">
        <v>9.7421277605140002E-4</v>
      </c>
      <c r="L321" s="2" t="str">
        <f>_xlfn.XLOOKUP(I321,Sheet!$B$2:$B$900,Sheet!$A$2:$A$900)</f>
        <v>PNW</v>
      </c>
      <c r="M321" s="17">
        <f t="shared" si="14"/>
        <v>9.7421277605140002E-4</v>
      </c>
      <c r="P321" s="7"/>
      <c r="R321" s="6" t="s">
        <v>640</v>
      </c>
      <c r="S321" s="20">
        <v>7.8031572031427004E-3</v>
      </c>
      <c r="V321" s="12"/>
    </row>
    <row r="322" spans="1:22">
      <c r="A322" s="1" t="s">
        <v>642</v>
      </c>
      <c r="B322">
        <v>0.195152355592769</v>
      </c>
      <c r="C322">
        <v>-0.2275251068653141</v>
      </c>
      <c r="D322">
        <v>0.82651374599434047</v>
      </c>
      <c r="E322">
        <v>-0.42267746245808308</v>
      </c>
      <c r="F322" s="18">
        <f t="shared" ref="F322:F385" si="15">_xlfn.XLOOKUP(A322,$L$2:$L$900,$M$2:$M$900)</f>
        <v>2.0267253806254002E-3</v>
      </c>
      <c r="G322" s="18">
        <f t="shared" ref="G322:G385" si="16">_xlfn.XLOOKUP(A322,$R$2:$R$900,$S$2:$S$900)</f>
        <v>0.15910609928438429</v>
      </c>
      <c r="I322" s="6" t="s">
        <v>643</v>
      </c>
      <c r="J322" s="20">
        <v>2.0267253806254002E-3</v>
      </c>
      <c r="L322" s="2" t="str">
        <f>_xlfn.XLOOKUP(I322,Sheet!$B$2:$B$900,Sheet!$A$2:$A$900)</f>
        <v>PODD</v>
      </c>
      <c r="M322" s="17">
        <f t="shared" ref="M322:M385" si="17">J322</f>
        <v>2.0267253806254002E-3</v>
      </c>
      <c r="P322" s="7"/>
      <c r="R322" s="6" t="s">
        <v>642</v>
      </c>
      <c r="S322" s="20">
        <v>0.15910609928438429</v>
      </c>
      <c r="V322" s="12"/>
    </row>
    <row r="323" spans="1:22">
      <c r="A323" s="1" t="s">
        <v>644</v>
      </c>
      <c r="B323">
        <v>0.30357514587699191</v>
      </c>
      <c r="C323">
        <v>0.33938746381865398</v>
      </c>
      <c r="D323">
        <v>1.4458120090890081</v>
      </c>
      <c r="E323">
        <v>3.581231794166212E-2</v>
      </c>
      <c r="F323" s="18">
        <f t="shared" si="15"/>
        <v>-1.0095007416808001E-3</v>
      </c>
      <c r="G323" s="18">
        <f t="shared" si="16"/>
        <v>-1.3376062468415379</v>
      </c>
      <c r="I323" s="6" t="s">
        <v>645</v>
      </c>
      <c r="J323" s="20">
        <v>-1.0095007416808001E-3</v>
      </c>
      <c r="L323" s="2" t="str">
        <f>_xlfn.XLOOKUP(I323,Sheet!$B$2:$B$900,Sheet!$A$2:$A$900)</f>
        <v>POOL</v>
      </c>
      <c r="M323" s="17">
        <f t="shared" si="17"/>
        <v>-1.0095007416808001E-3</v>
      </c>
      <c r="P323" s="7"/>
      <c r="R323" s="6" t="s">
        <v>644</v>
      </c>
      <c r="S323" s="20">
        <v>-1.3376062468415379</v>
      </c>
      <c r="V323" s="12"/>
    </row>
    <row r="324" spans="1:22">
      <c r="A324" s="1" t="s">
        <v>646</v>
      </c>
      <c r="B324">
        <v>0.26725014545888143</v>
      </c>
      <c r="C324">
        <v>0.22171225998345101</v>
      </c>
      <c r="D324">
        <v>1.2383278666234141</v>
      </c>
      <c r="E324">
        <v>-4.5537885475430362E-2</v>
      </c>
      <c r="F324" s="18">
        <f t="shared" si="15"/>
        <v>-5.6415702248969351E-5</v>
      </c>
      <c r="G324" s="18">
        <f t="shared" si="16"/>
        <v>-0.3383260859395914</v>
      </c>
      <c r="I324" s="6" t="s">
        <v>647</v>
      </c>
      <c r="J324" s="20">
        <v>-5.6415702248969351E-5</v>
      </c>
      <c r="L324" s="2" t="str">
        <f>_xlfn.XLOOKUP(I324,Sheet!$B$2:$B$900,Sheet!$A$2:$A$900)</f>
        <v>PPG</v>
      </c>
      <c r="M324" s="17">
        <f t="shared" si="17"/>
        <v>-5.6415702248969351E-5</v>
      </c>
      <c r="P324" s="7"/>
      <c r="R324" s="6" t="s">
        <v>646</v>
      </c>
      <c r="S324" s="20">
        <v>-0.3383260859395914</v>
      </c>
      <c r="V324" s="12"/>
    </row>
    <row r="325" spans="1:22">
      <c r="A325" s="1" t="s">
        <v>648</v>
      </c>
      <c r="B325">
        <v>0.16329977392632031</v>
      </c>
      <c r="C325">
        <v>-2.038962485637252E-2</v>
      </c>
      <c r="D325">
        <v>0.644575534946629</v>
      </c>
      <c r="E325">
        <v>-0.1836893987826928</v>
      </c>
      <c r="F325" s="18">
        <f t="shared" si="15"/>
        <v>5.384363876802E-4</v>
      </c>
      <c r="G325" s="18">
        <f t="shared" si="16"/>
        <v>-4.5576120888740398E-2</v>
      </c>
      <c r="I325" s="6" t="s">
        <v>649</v>
      </c>
      <c r="J325" s="20">
        <v>5.384363876802E-4</v>
      </c>
      <c r="L325" s="2" t="str">
        <f>_xlfn.XLOOKUP(I325,Sheet!$B$2:$B$900,Sheet!$A$2:$A$900)</f>
        <v>PPL</v>
      </c>
      <c r="M325" s="17">
        <f t="shared" si="17"/>
        <v>5.384363876802E-4</v>
      </c>
      <c r="P325" s="7"/>
      <c r="R325" s="6" t="s">
        <v>648</v>
      </c>
      <c r="S325" s="20">
        <v>-4.5576120888740398E-2</v>
      </c>
      <c r="V325" s="12"/>
    </row>
    <row r="326" spans="1:22">
      <c r="A326" s="1" t="s">
        <v>650</v>
      </c>
      <c r="B326">
        <v>0.25120692424161528</v>
      </c>
      <c r="C326">
        <v>0.1260192803336222</v>
      </c>
      <c r="D326">
        <v>1.146690868458627</v>
      </c>
      <c r="E326">
        <v>-0.12518764390799311</v>
      </c>
      <c r="F326" s="18">
        <f t="shared" si="15"/>
        <v>6.573316239153E-4</v>
      </c>
      <c r="G326" s="18">
        <f t="shared" si="16"/>
        <v>-0.21791342045067069</v>
      </c>
      <c r="I326" s="6" t="s">
        <v>651</v>
      </c>
      <c r="J326" s="20">
        <v>6.573316239153E-4</v>
      </c>
      <c r="L326" s="2" t="str">
        <f>_xlfn.XLOOKUP(I326,Sheet!$B$2:$B$900,Sheet!$A$2:$A$900)</f>
        <v>PRU</v>
      </c>
      <c r="M326" s="17">
        <f t="shared" si="17"/>
        <v>6.573316239153E-4</v>
      </c>
      <c r="P326" s="7"/>
      <c r="R326" s="6" t="s">
        <v>650</v>
      </c>
      <c r="S326" s="20">
        <v>-0.21791342045067069</v>
      </c>
      <c r="V326" s="12"/>
    </row>
    <row r="327" spans="1:22">
      <c r="A327" s="1" t="s">
        <v>652</v>
      </c>
      <c r="B327">
        <v>0.19681779001116631</v>
      </c>
      <c r="C327">
        <v>0.15386783598313039</v>
      </c>
      <c r="D327">
        <v>0.83602651208261169</v>
      </c>
      <c r="E327">
        <v>-4.2949954028035892E-2</v>
      </c>
      <c r="F327" s="18">
        <f t="shared" si="15"/>
        <v>-1.138214752197E-4</v>
      </c>
      <c r="G327" s="18">
        <f t="shared" si="16"/>
        <v>-0.3797351634622918</v>
      </c>
      <c r="I327" s="6" t="s">
        <v>653</v>
      </c>
      <c r="J327" s="20">
        <v>-1.138214752197E-4</v>
      </c>
      <c r="L327" s="2" t="str">
        <f>_xlfn.XLOOKUP(I327,Sheet!$B$2:$B$900,Sheet!$A$2:$A$900)</f>
        <v>PSA</v>
      </c>
      <c r="M327" s="17">
        <f t="shared" si="17"/>
        <v>-1.138214752197E-4</v>
      </c>
      <c r="P327" s="7"/>
      <c r="R327" s="6" t="s">
        <v>652</v>
      </c>
      <c r="S327" s="20">
        <v>-0.3797351634622918</v>
      </c>
      <c r="V327" s="12"/>
    </row>
    <row r="328" spans="1:22">
      <c r="A328" s="1" t="s">
        <v>654</v>
      </c>
      <c r="B328">
        <v>0.22467993693460189</v>
      </c>
      <c r="C328">
        <v>0.39813260204421003</v>
      </c>
      <c r="D328">
        <v>0.99517182784638603</v>
      </c>
      <c r="E328">
        <v>0.17345266510960811</v>
      </c>
      <c r="F328" s="18">
        <f t="shared" si="15"/>
        <v>1.1296151945601001E-3</v>
      </c>
      <c r="G328" s="18">
        <f t="shared" si="16"/>
        <v>5.36008055658138E-2</v>
      </c>
      <c r="I328" s="6" t="s">
        <v>655</v>
      </c>
      <c r="J328" s="20">
        <v>1.1296151945601001E-3</v>
      </c>
      <c r="L328" s="2" t="str">
        <f>_xlfn.XLOOKUP(I328,Sheet!$B$2:$B$900,Sheet!$A$2:$A$900)</f>
        <v>PTC</v>
      </c>
      <c r="M328" s="17">
        <f t="shared" si="17"/>
        <v>1.1296151945601001E-3</v>
      </c>
      <c r="P328" s="7"/>
      <c r="R328" s="6" t="s">
        <v>654</v>
      </c>
      <c r="S328" s="20">
        <v>5.36008055658138E-2</v>
      </c>
      <c r="V328" s="12"/>
    </row>
    <row r="329" spans="1:22">
      <c r="A329" s="1" t="s">
        <v>656</v>
      </c>
      <c r="B329">
        <v>0.24652629446861421</v>
      </c>
      <c r="C329">
        <v>0.45458034861178159</v>
      </c>
      <c r="D329">
        <v>1.1199556601042771</v>
      </c>
      <c r="E329">
        <v>0.20805405414316741</v>
      </c>
      <c r="F329" s="18">
        <f t="shared" si="15"/>
        <v>2.0416169627874002E-3</v>
      </c>
      <c r="G329" s="18">
        <f t="shared" si="16"/>
        <v>0.2495697693428707</v>
      </c>
      <c r="I329" s="6" t="s">
        <v>657</v>
      </c>
      <c r="J329" s="20">
        <v>2.0416169627874002E-3</v>
      </c>
      <c r="L329" s="2" t="str">
        <f>_xlfn.XLOOKUP(I329,Sheet!$B$2:$B$900,Sheet!$A$2:$A$900)</f>
        <v>PWR</v>
      </c>
      <c r="M329" s="17">
        <f t="shared" si="17"/>
        <v>2.0416169627874002E-3</v>
      </c>
      <c r="P329" s="7"/>
      <c r="R329" s="6" t="s">
        <v>656</v>
      </c>
      <c r="S329" s="20">
        <v>0.2495697693428707</v>
      </c>
      <c r="V329" s="12"/>
    </row>
    <row r="330" spans="1:22">
      <c r="A330" s="1" t="s">
        <v>658</v>
      </c>
      <c r="B330">
        <v>0.17523486719569731</v>
      </c>
      <c r="C330">
        <v>8.9362446766180437E-2</v>
      </c>
      <c r="D330">
        <v>0.71274738804339954</v>
      </c>
      <c r="E330">
        <v>-8.5872420429516816E-2</v>
      </c>
      <c r="F330" s="18">
        <f t="shared" si="15"/>
        <v>2.0095739958732001E-3</v>
      </c>
      <c r="G330" s="18">
        <f t="shared" si="16"/>
        <v>0.1248827871841505</v>
      </c>
      <c r="I330" s="6" t="s">
        <v>659</v>
      </c>
      <c r="J330" s="20">
        <v>2.0095739958732001E-3</v>
      </c>
      <c r="L330" s="2" t="str">
        <f>_xlfn.XLOOKUP(I330,Sheet!$B$2:$B$900,Sheet!$A$2:$A$900)</f>
        <v>PXD</v>
      </c>
      <c r="M330" s="17">
        <f t="shared" si="17"/>
        <v>2.0095739958732001E-3</v>
      </c>
      <c r="P330" s="7"/>
      <c r="R330" s="6" t="s">
        <v>658</v>
      </c>
      <c r="S330" s="20">
        <v>0.1248827871841505</v>
      </c>
      <c r="V330" s="12"/>
    </row>
    <row r="331" spans="1:22">
      <c r="A331" s="1" t="s">
        <v>660</v>
      </c>
      <c r="B331">
        <v>0.31063813642948068</v>
      </c>
      <c r="C331">
        <v>0.34973107755620753</v>
      </c>
      <c r="D331">
        <v>1.4861549828304501</v>
      </c>
      <c r="E331">
        <v>3.9092941126726788E-2</v>
      </c>
      <c r="F331" s="18">
        <f t="shared" si="15"/>
        <v>-3.672978681576E-4</v>
      </c>
      <c r="G331" s="18">
        <f t="shared" si="16"/>
        <v>-0.84509554186966174</v>
      </c>
      <c r="I331" s="6" t="s">
        <v>661</v>
      </c>
      <c r="J331" s="20">
        <v>-3.672978681576E-4</v>
      </c>
      <c r="L331" s="2" t="str">
        <f>_xlfn.XLOOKUP(I331,Sheet!$B$2:$B$900,Sheet!$A$2:$A$900)</f>
        <v>QCOM</v>
      </c>
      <c r="M331" s="17">
        <f t="shared" si="17"/>
        <v>-3.672978681576E-4</v>
      </c>
      <c r="P331" s="7"/>
      <c r="R331" s="6" t="s">
        <v>660</v>
      </c>
      <c r="S331" s="20">
        <v>-0.84509554186966174</v>
      </c>
      <c r="V331" s="12"/>
    </row>
    <row r="332" spans="1:22">
      <c r="A332" s="1" t="s">
        <v>662</v>
      </c>
      <c r="B332">
        <v>0.32662548001224112</v>
      </c>
      <c r="C332">
        <v>1.029888092958912</v>
      </c>
      <c r="D332">
        <v>1.5774728144998491</v>
      </c>
      <c r="E332">
        <v>0.70326261294667136</v>
      </c>
      <c r="F332" s="18">
        <f t="shared" si="15"/>
        <v>3.3669226210500001E-4</v>
      </c>
      <c r="G332" s="18">
        <f t="shared" si="16"/>
        <v>-3.670796104690988</v>
      </c>
      <c r="I332" s="6" t="s">
        <v>663</v>
      </c>
      <c r="J332" s="20">
        <v>3.3669226210500001E-4</v>
      </c>
      <c r="L332" s="2" t="str">
        <f>_xlfn.XLOOKUP(I332,Sheet!$B$2:$B$900,Sheet!$A$2:$A$900)</f>
        <v>RCL</v>
      </c>
      <c r="M332" s="17">
        <f t="shared" si="17"/>
        <v>3.3669226210500001E-4</v>
      </c>
      <c r="P332" s="7"/>
      <c r="R332" s="6" t="s">
        <v>662</v>
      </c>
      <c r="S332" s="20">
        <v>-3.670796104690988</v>
      </c>
      <c r="V332" s="12"/>
    </row>
    <row r="333" spans="1:22">
      <c r="A333" s="1" t="s">
        <v>664</v>
      </c>
      <c r="B333">
        <v>0.22868980981205431</v>
      </c>
      <c r="C333">
        <v>0.13848929030805171</v>
      </c>
      <c r="D333">
        <v>1.018075751474683</v>
      </c>
      <c r="E333">
        <v>-9.0200519504002596E-2</v>
      </c>
      <c r="F333" s="18">
        <f t="shared" si="15"/>
        <v>2.4085011458989999E-4</v>
      </c>
      <c r="G333" s="18">
        <f t="shared" si="16"/>
        <v>-0.23914735378209079</v>
      </c>
      <c r="I333" s="6" t="s">
        <v>665</v>
      </c>
      <c r="J333" s="20">
        <v>2.4085011458989999E-4</v>
      </c>
      <c r="L333" s="2" t="str">
        <f>_xlfn.XLOOKUP(I333,Sheet!$B$2:$B$900,Sheet!$A$2:$A$900)</f>
        <v>REG</v>
      </c>
      <c r="M333" s="17">
        <f t="shared" si="17"/>
        <v>2.4085011458989999E-4</v>
      </c>
      <c r="P333" s="7"/>
      <c r="R333" s="6" t="s">
        <v>664</v>
      </c>
      <c r="S333" s="20">
        <v>-0.23914735378209079</v>
      </c>
      <c r="V333" s="12"/>
    </row>
    <row r="334" spans="1:22">
      <c r="A334" s="1" t="s">
        <v>666</v>
      </c>
      <c r="B334">
        <v>0.1391380061033477</v>
      </c>
      <c r="C334">
        <v>0.22562005062704929</v>
      </c>
      <c r="D334">
        <v>0.50656635065208921</v>
      </c>
      <c r="E334">
        <v>8.648204452370159E-2</v>
      </c>
      <c r="F334" s="18">
        <f t="shared" si="15"/>
        <v>1.2005208753296001E-3</v>
      </c>
      <c r="G334" s="18">
        <f t="shared" si="16"/>
        <v>0.22559920215948709</v>
      </c>
      <c r="I334" s="6" t="s">
        <v>667</v>
      </c>
      <c r="J334" s="20">
        <v>1.2005208753296001E-3</v>
      </c>
      <c r="L334" s="2" t="str">
        <f>_xlfn.XLOOKUP(I334,Sheet!$B$2:$B$900,Sheet!$A$2:$A$900)</f>
        <v>REGN</v>
      </c>
      <c r="M334" s="17">
        <f t="shared" si="17"/>
        <v>1.2005208753296001E-3</v>
      </c>
      <c r="P334" s="7"/>
      <c r="R334" s="6" t="s">
        <v>666</v>
      </c>
      <c r="S334" s="20">
        <v>0.22559920215948709</v>
      </c>
      <c r="V334" s="12"/>
    </row>
    <row r="335" spans="1:22">
      <c r="A335" s="1" t="s">
        <v>668</v>
      </c>
      <c r="B335">
        <v>0.3248908576804076</v>
      </c>
      <c r="C335">
        <v>6.5067132074412282E-3</v>
      </c>
      <c r="D335">
        <v>1.5675648551638679</v>
      </c>
      <c r="E335">
        <v>-0.31838414447296642</v>
      </c>
      <c r="F335" s="18">
        <f t="shared" si="15"/>
        <v>9.366772534448E-4</v>
      </c>
      <c r="G335" s="18">
        <f t="shared" si="16"/>
        <v>-0.10465862889023</v>
      </c>
      <c r="I335" s="6" t="s">
        <v>669</v>
      </c>
      <c r="J335" s="20">
        <v>9.366772534448E-4</v>
      </c>
      <c r="L335" s="2" t="str">
        <f>_xlfn.XLOOKUP(I335,Sheet!$B$2:$B$900,Sheet!$A$2:$A$900)</f>
        <v>RF</v>
      </c>
      <c r="M335" s="17">
        <f t="shared" si="17"/>
        <v>9.366772534448E-4</v>
      </c>
      <c r="P335" s="7"/>
      <c r="R335" s="6" t="s">
        <v>668</v>
      </c>
      <c r="S335" s="20">
        <v>-0.10465862889023</v>
      </c>
      <c r="V335" s="12"/>
    </row>
    <row r="336" spans="1:22">
      <c r="A336" s="1" t="s">
        <v>670</v>
      </c>
      <c r="B336">
        <v>0.25323417709665341</v>
      </c>
      <c r="C336">
        <v>0.23511097530275429</v>
      </c>
      <c r="D336">
        <v>1.158270299025647</v>
      </c>
      <c r="E336">
        <v>-1.8123201793899091E-2</v>
      </c>
      <c r="F336" s="18">
        <f t="shared" si="15"/>
        <v>-4.4565342957030002E-4</v>
      </c>
      <c r="G336" s="18">
        <f t="shared" si="16"/>
        <v>-1.575465625249981</v>
      </c>
      <c r="I336" s="6" t="s">
        <v>671</v>
      </c>
      <c r="J336" s="20">
        <v>-4.4565342957030002E-4</v>
      </c>
      <c r="L336" s="2" t="str">
        <f>_xlfn.XLOOKUP(I336,Sheet!$B$2:$B$900,Sheet!$A$2:$A$900)</f>
        <v>RHI</v>
      </c>
      <c r="M336" s="17">
        <f t="shared" si="17"/>
        <v>-4.4565342957030002E-4</v>
      </c>
      <c r="P336" s="7"/>
      <c r="R336" s="6" t="s">
        <v>670</v>
      </c>
      <c r="S336" s="20">
        <v>-1.575465625249981</v>
      </c>
      <c r="V336" s="12"/>
    </row>
    <row r="337" spans="1:22">
      <c r="A337" s="1" t="s">
        <v>672</v>
      </c>
      <c r="B337">
        <v>0.24272860418161099</v>
      </c>
      <c r="C337">
        <v>9.8359353813629924E-2</v>
      </c>
      <c r="D337">
        <v>1.0982636985494481</v>
      </c>
      <c r="E337">
        <v>-0.14436925036798109</v>
      </c>
      <c r="F337" s="18">
        <f t="shared" si="15"/>
        <v>1.2755509903326001E-3</v>
      </c>
      <c r="G337" s="18">
        <f t="shared" si="16"/>
        <v>4.6075008693479302E-2</v>
      </c>
      <c r="I337" s="6" t="s">
        <v>673</v>
      </c>
      <c r="J337" s="20">
        <v>1.2755509903326001E-3</v>
      </c>
      <c r="L337" s="2" t="str">
        <f>_xlfn.XLOOKUP(I337,Sheet!$B$2:$B$900,Sheet!$A$2:$A$900)</f>
        <v>RJF</v>
      </c>
      <c r="M337" s="17">
        <f t="shared" si="17"/>
        <v>1.2755509903326001E-3</v>
      </c>
      <c r="P337" s="7"/>
      <c r="R337" s="6" t="s">
        <v>672</v>
      </c>
      <c r="S337" s="20">
        <v>4.6075008693479302E-2</v>
      </c>
      <c r="V337" s="12"/>
    </row>
    <row r="338" spans="1:22">
      <c r="A338" s="1" t="s">
        <v>674</v>
      </c>
      <c r="B338">
        <v>0.23625812330930779</v>
      </c>
      <c r="C338">
        <v>0.37274655802700929</v>
      </c>
      <c r="D338">
        <v>1.06130507061615</v>
      </c>
      <c r="E338">
        <v>0.1364884347177015</v>
      </c>
      <c r="F338" s="18">
        <f t="shared" si="15"/>
        <v>1.0240154134068999E-3</v>
      </c>
      <c r="G338" s="18">
        <f t="shared" si="16"/>
        <v>-0.29784537852357063</v>
      </c>
      <c r="I338" s="6" t="s">
        <v>675</v>
      </c>
      <c r="J338" s="20">
        <v>1.0240154134068999E-3</v>
      </c>
      <c r="L338" s="2" t="str">
        <f>_xlfn.XLOOKUP(I338,Sheet!$B$2:$B$900,Sheet!$A$2:$A$900)</f>
        <v>RL</v>
      </c>
      <c r="M338" s="17">
        <f t="shared" si="17"/>
        <v>1.0240154134068999E-3</v>
      </c>
      <c r="P338" s="7"/>
      <c r="R338" s="6" t="s">
        <v>674</v>
      </c>
      <c r="S338" s="20">
        <v>-0.29784537852357063</v>
      </c>
      <c r="V338" s="12"/>
    </row>
    <row r="339" spans="1:22">
      <c r="A339" s="1" t="s">
        <v>676</v>
      </c>
      <c r="B339">
        <v>0.21353011420433621</v>
      </c>
      <c r="C339">
        <v>-0.12675037252749749</v>
      </c>
      <c r="D339">
        <v>0.93148534797839999</v>
      </c>
      <c r="E339">
        <v>-0.3402804867318337</v>
      </c>
      <c r="F339" s="18">
        <f t="shared" si="15"/>
        <v>3.3864692681099097E-5</v>
      </c>
      <c r="G339" s="18">
        <f t="shared" si="16"/>
        <v>-0.1709664498187676</v>
      </c>
      <c r="I339" s="6" t="s">
        <v>677</v>
      </c>
      <c r="J339" s="20">
        <v>3.3864692681099097E-5</v>
      </c>
      <c r="L339" s="2" t="str">
        <f>_xlfn.XLOOKUP(I339,Sheet!$B$2:$B$900,Sheet!$A$2:$A$900)</f>
        <v>RMD</v>
      </c>
      <c r="M339" s="17">
        <f t="shared" si="17"/>
        <v>3.3864692681099097E-5</v>
      </c>
      <c r="P339" s="7"/>
      <c r="R339" s="6" t="s">
        <v>676</v>
      </c>
      <c r="S339" s="20">
        <v>-0.1709664498187676</v>
      </c>
      <c r="V339" s="12"/>
    </row>
    <row r="340" spans="1:22">
      <c r="A340" s="1" t="s">
        <v>678</v>
      </c>
      <c r="B340">
        <v>0.27368059395983801</v>
      </c>
      <c r="C340">
        <v>0.24058184402436739</v>
      </c>
      <c r="D340">
        <v>1.275057834346276</v>
      </c>
      <c r="E340">
        <v>-3.3098749935470573E-2</v>
      </c>
      <c r="F340" s="18">
        <f t="shared" si="15"/>
        <v>9.5164812001495555E-5</v>
      </c>
      <c r="G340" s="18">
        <f t="shared" si="16"/>
        <v>-0.2695995652395029</v>
      </c>
      <c r="I340" s="6" t="s">
        <v>679</v>
      </c>
      <c r="J340" s="20">
        <v>9.5164812001495555E-5</v>
      </c>
      <c r="L340" s="2" t="str">
        <f>_xlfn.XLOOKUP(I340,Sheet!$B$2:$B$900,Sheet!$A$2:$A$900)</f>
        <v>ROK</v>
      </c>
      <c r="M340" s="17">
        <f t="shared" si="17"/>
        <v>9.5164812001495555E-5</v>
      </c>
      <c r="P340" s="7"/>
      <c r="R340" s="6" t="s">
        <v>678</v>
      </c>
      <c r="S340" s="20">
        <v>-0.2695995652395029</v>
      </c>
      <c r="V340" s="12"/>
    </row>
    <row r="341" spans="1:22">
      <c r="A341" s="1" t="s">
        <v>680</v>
      </c>
      <c r="B341">
        <v>0.1587827048233853</v>
      </c>
      <c r="C341">
        <v>0.2182758014640834</v>
      </c>
      <c r="D341">
        <v>0.61877456595853131</v>
      </c>
      <c r="E341">
        <v>5.9493096640698163E-2</v>
      </c>
      <c r="F341" s="18">
        <f t="shared" si="15"/>
        <v>9.7739326885849993E-4</v>
      </c>
      <c r="G341" s="18">
        <f t="shared" si="16"/>
        <v>0.14797290694601789</v>
      </c>
      <c r="I341" s="6" t="s">
        <v>681</v>
      </c>
      <c r="J341" s="20">
        <v>9.7739326885849993E-4</v>
      </c>
      <c r="L341" s="2" t="str">
        <f>_xlfn.XLOOKUP(I341,Sheet!$B$2:$B$900,Sheet!$A$2:$A$900)</f>
        <v>ROL</v>
      </c>
      <c r="M341" s="17">
        <f t="shared" si="17"/>
        <v>9.7739326885849993E-4</v>
      </c>
      <c r="P341" s="7"/>
      <c r="R341" s="6" t="s">
        <v>680</v>
      </c>
      <c r="S341" s="20">
        <v>0.14797290694601789</v>
      </c>
      <c r="V341" s="12"/>
    </row>
    <row r="342" spans="1:22">
      <c r="A342" s="1" t="s">
        <v>682</v>
      </c>
      <c r="B342">
        <v>0.1835481286373804</v>
      </c>
      <c r="C342">
        <v>0.25042859030418091</v>
      </c>
      <c r="D342">
        <v>0.76023176248156066</v>
      </c>
      <c r="E342">
        <v>6.6880461666800423E-2</v>
      </c>
      <c r="F342" s="18">
        <f t="shared" si="15"/>
        <v>3.6678485431740002E-4</v>
      </c>
      <c r="G342" s="18">
        <f t="shared" si="16"/>
        <v>-0.25289930666748522</v>
      </c>
      <c r="I342" s="6" t="s">
        <v>683</v>
      </c>
      <c r="J342" s="20">
        <v>3.6678485431740002E-4</v>
      </c>
      <c r="L342" s="2" t="str">
        <f>_xlfn.XLOOKUP(I342,Sheet!$B$2:$B$900,Sheet!$A$2:$A$900)</f>
        <v>ROP</v>
      </c>
      <c r="M342" s="17">
        <f t="shared" si="17"/>
        <v>3.6678485431740002E-4</v>
      </c>
      <c r="P342" s="7"/>
      <c r="R342" s="6" t="s">
        <v>682</v>
      </c>
      <c r="S342" s="20">
        <v>-0.25289930666748522</v>
      </c>
      <c r="V342" s="12"/>
    </row>
    <row r="343" spans="1:22">
      <c r="A343" s="1" t="s">
        <v>684</v>
      </c>
      <c r="B343">
        <v>0.18953526657738501</v>
      </c>
      <c r="C343">
        <v>0.20917280849900699</v>
      </c>
      <c r="D343">
        <v>0.79442959226839027</v>
      </c>
      <c r="E343">
        <v>1.9637541921622041E-2</v>
      </c>
      <c r="F343" s="18">
        <f t="shared" si="15"/>
        <v>1.4594832506279001E-3</v>
      </c>
      <c r="G343" s="18">
        <f t="shared" si="16"/>
        <v>3.5658827760293402E-2</v>
      </c>
      <c r="I343" s="6" t="s">
        <v>685</v>
      </c>
      <c r="J343" s="20">
        <v>1.4594832506279001E-3</v>
      </c>
      <c r="L343" s="2" t="str">
        <f>_xlfn.XLOOKUP(I343,Sheet!$B$2:$B$900,Sheet!$A$2:$A$900)</f>
        <v>ROST</v>
      </c>
      <c r="M343" s="17">
        <f t="shared" si="17"/>
        <v>1.4594832506279001E-3</v>
      </c>
      <c r="P343" s="7"/>
      <c r="R343" s="6" t="s">
        <v>684</v>
      </c>
      <c r="S343" s="20">
        <v>3.5658827760293402E-2</v>
      </c>
      <c r="V343" s="12"/>
    </row>
    <row r="344" spans="1:22">
      <c r="A344" s="1" t="s">
        <v>686</v>
      </c>
      <c r="B344">
        <v>0.1039550195940844</v>
      </c>
      <c r="C344">
        <v>0.271849857146366</v>
      </c>
      <c r="D344">
        <v>0.30560525770703512</v>
      </c>
      <c r="E344">
        <v>0.1678948375522816</v>
      </c>
      <c r="F344" s="18">
        <f t="shared" si="15"/>
        <v>3.6154117314560002E-4</v>
      </c>
      <c r="G344" s="18">
        <f t="shared" si="16"/>
        <v>4.7732148491365999E-2</v>
      </c>
      <c r="I344" s="6" t="s">
        <v>687</v>
      </c>
      <c r="J344" s="20">
        <v>3.6154117314560002E-4</v>
      </c>
      <c r="L344" s="2" t="str">
        <f>_xlfn.XLOOKUP(I344,Sheet!$B$2:$B$900,Sheet!$A$2:$A$900)</f>
        <v>RSG</v>
      </c>
      <c r="M344" s="17">
        <f t="shared" si="17"/>
        <v>3.6154117314560002E-4</v>
      </c>
      <c r="P344" s="7"/>
      <c r="R344" s="6" t="s">
        <v>686</v>
      </c>
      <c r="S344" s="20">
        <v>4.7732148491365999E-2</v>
      </c>
      <c r="V344" s="12"/>
    </row>
    <row r="345" spans="1:22">
      <c r="A345" s="1" t="s">
        <v>688</v>
      </c>
      <c r="B345">
        <v>0.14343405887086219</v>
      </c>
      <c r="C345">
        <v>-0.12747581104066169</v>
      </c>
      <c r="D345">
        <v>0.53110490025139723</v>
      </c>
      <c r="E345">
        <v>-0.27090986991152388</v>
      </c>
      <c r="F345" s="18">
        <f t="shared" si="15"/>
        <v>1.3045029704126E-3</v>
      </c>
      <c r="G345" s="18">
        <f t="shared" si="16"/>
        <v>-5.0572123945889197E-2</v>
      </c>
      <c r="I345" s="6" t="s">
        <v>689</v>
      </c>
      <c r="J345" s="20">
        <v>1.3045029704126E-3</v>
      </c>
      <c r="L345" s="2" t="str">
        <f>_xlfn.XLOOKUP(I345,Sheet!$B$2:$B$900,Sheet!$A$2:$A$900)</f>
        <v>RTX</v>
      </c>
      <c r="M345" s="17">
        <f t="shared" si="17"/>
        <v>1.3045029704126E-3</v>
      </c>
      <c r="P345" s="7"/>
      <c r="R345" s="6" t="s">
        <v>688</v>
      </c>
      <c r="S345" s="20">
        <v>-5.0572123945889197E-2</v>
      </c>
      <c r="V345" s="12"/>
    </row>
    <row r="346" spans="1:22">
      <c r="A346" s="1" t="s">
        <v>690</v>
      </c>
      <c r="B346">
        <v>0.202104333461924</v>
      </c>
      <c r="C346">
        <v>-0.19335479386249191</v>
      </c>
      <c r="D346">
        <v>0.86622262830731267</v>
      </c>
      <c r="E346">
        <v>-0.3954591273244159</v>
      </c>
      <c r="F346" s="18">
        <f t="shared" si="15"/>
        <v>-6.6797095832320545E-5</v>
      </c>
      <c r="G346" s="18">
        <f t="shared" si="16"/>
        <v>-0.67064575825718586</v>
      </c>
      <c r="I346" s="6" t="s">
        <v>691</v>
      </c>
      <c r="J346" s="20">
        <v>-6.6797095832320545E-5</v>
      </c>
      <c r="L346" s="2" t="str">
        <f>_xlfn.XLOOKUP(I346,Sheet!$B$2:$B$900,Sheet!$A$2:$A$900)</f>
        <v>RVTY</v>
      </c>
      <c r="M346" s="17">
        <f t="shared" si="17"/>
        <v>-6.6797095832320545E-5</v>
      </c>
      <c r="P346" s="7"/>
      <c r="R346" s="6" t="s">
        <v>690</v>
      </c>
      <c r="S346" s="20">
        <v>-0.67064575825718586</v>
      </c>
      <c r="V346" s="12"/>
    </row>
    <row r="347" spans="1:22">
      <c r="A347" s="1" t="s">
        <v>692</v>
      </c>
      <c r="B347">
        <v>0.24382995075913841</v>
      </c>
      <c r="C347">
        <v>-4.0003139099635147E-2</v>
      </c>
      <c r="D347">
        <v>1.104554461042647</v>
      </c>
      <c r="E347">
        <v>-0.28383308985877348</v>
      </c>
      <c r="F347" s="18">
        <f t="shared" si="15"/>
        <v>-3.2456241386749998E-4</v>
      </c>
      <c r="G347" s="18">
        <f t="shared" si="16"/>
        <v>-0.3377987784664504</v>
      </c>
      <c r="I347" s="6" t="s">
        <v>693</v>
      </c>
      <c r="J347" s="20">
        <v>-3.2456241386749998E-4</v>
      </c>
      <c r="L347" s="2" t="str">
        <f>_xlfn.XLOOKUP(I347,Sheet!$B$2:$B$900,Sheet!$A$2:$A$900)</f>
        <v>SBAC</v>
      </c>
      <c r="M347" s="17">
        <f t="shared" si="17"/>
        <v>-3.2456241386749998E-4</v>
      </c>
      <c r="P347" s="7"/>
      <c r="R347" s="6" t="s">
        <v>692</v>
      </c>
      <c r="S347" s="20">
        <v>-0.3377987784664504</v>
      </c>
      <c r="V347" s="12"/>
    </row>
    <row r="348" spans="1:22">
      <c r="A348" s="1" t="s">
        <v>694</v>
      </c>
      <c r="B348">
        <v>0.21421818668090559</v>
      </c>
      <c r="C348">
        <v>1.346515741885412E-2</v>
      </c>
      <c r="D348">
        <v>0.93541553727260318</v>
      </c>
      <c r="E348">
        <v>-0.20075302926205149</v>
      </c>
      <c r="F348" s="18">
        <f t="shared" si="15"/>
        <v>5.4004082519340003E-4</v>
      </c>
      <c r="G348" s="18">
        <f t="shared" si="16"/>
        <v>1.4842155998674099E-2</v>
      </c>
      <c r="I348" s="6" t="s">
        <v>695</v>
      </c>
      <c r="J348" s="20">
        <v>5.4004082519340003E-4</v>
      </c>
      <c r="L348" s="2" t="str">
        <f>_xlfn.XLOOKUP(I348,Sheet!$B$2:$B$900,Sheet!$A$2:$A$900)</f>
        <v>SBUX</v>
      </c>
      <c r="M348" s="17">
        <f t="shared" si="17"/>
        <v>5.4004082519340003E-4</v>
      </c>
      <c r="P348" s="7"/>
      <c r="R348" s="6" t="s">
        <v>694</v>
      </c>
      <c r="S348" s="20">
        <v>1.4842155998674099E-2</v>
      </c>
      <c r="V348" s="12"/>
    </row>
    <row r="349" spans="1:22">
      <c r="A349" s="1" t="s">
        <v>696</v>
      </c>
      <c r="B349">
        <v>0.28339498161815402</v>
      </c>
      <c r="C349">
        <v>-8.5436528712151794E-2</v>
      </c>
      <c r="D349">
        <v>1.3305452774203059</v>
      </c>
      <c r="E349">
        <v>-0.36883151033030581</v>
      </c>
      <c r="F349" s="18">
        <f t="shared" si="15"/>
        <v>9.2152600279569996E-4</v>
      </c>
      <c r="G349" s="18">
        <f t="shared" si="16"/>
        <v>-0.21967606900289169</v>
      </c>
      <c r="I349" s="6" t="s">
        <v>697</v>
      </c>
      <c r="J349" s="20">
        <v>9.2152600279569996E-4</v>
      </c>
      <c r="L349" s="2" t="str">
        <f>_xlfn.XLOOKUP(I349,Sheet!$B$2:$B$900,Sheet!$A$2:$A$900)</f>
        <v>SCHW</v>
      </c>
      <c r="M349" s="17">
        <f t="shared" si="17"/>
        <v>9.2152600279569996E-4</v>
      </c>
      <c r="P349" s="7"/>
      <c r="R349" s="6" t="s">
        <v>696</v>
      </c>
      <c r="S349" s="20">
        <v>-0.21967606900289169</v>
      </c>
      <c r="V349" s="12"/>
    </row>
    <row r="350" spans="1:22">
      <c r="A350" s="1" t="s">
        <v>698</v>
      </c>
      <c r="B350">
        <v>0.24899412903010401</v>
      </c>
      <c r="C350">
        <v>0.31470779382377811</v>
      </c>
      <c r="D350">
        <v>1.134051641710442</v>
      </c>
      <c r="E350">
        <v>6.5713664793674159E-2</v>
      </c>
      <c r="F350" s="18">
        <f t="shared" si="15"/>
        <v>-4.9496112401449998E-4</v>
      </c>
      <c r="G350" s="18">
        <f t="shared" si="16"/>
        <v>-0.45030701422002029</v>
      </c>
      <c r="I350" s="6" t="s">
        <v>699</v>
      </c>
      <c r="J350" s="20">
        <v>-4.9496112401449998E-4</v>
      </c>
      <c r="L350" s="2" t="str">
        <f>_xlfn.XLOOKUP(I350,Sheet!$B$2:$B$900,Sheet!$A$2:$A$900)</f>
        <v>SHW</v>
      </c>
      <c r="M350" s="17">
        <f t="shared" si="17"/>
        <v>-4.9496112401449998E-4</v>
      </c>
      <c r="P350" s="7"/>
      <c r="R350" s="6" t="s">
        <v>698</v>
      </c>
      <c r="S350" s="20">
        <v>-0.45030701422002029</v>
      </c>
      <c r="V350" s="12"/>
    </row>
    <row r="351" spans="1:22">
      <c r="A351" s="1" t="s">
        <v>700</v>
      </c>
      <c r="B351">
        <v>8.4517185334092998E-2</v>
      </c>
      <c r="C351">
        <v>-0.1771057587855196</v>
      </c>
      <c r="D351">
        <v>0.19457862793686961</v>
      </c>
      <c r="E351">
        <v>-0.26162294411961262</v>
      </c>
      <c r="F351" s="18">
        <f t="shared" si="15"/>
        <v>9.403289509995E-4</v>
      </c>
      <c r="G351" s="18">
        <f t="shared" si="16"/>
        <v>9.4335564102236105E-2</v>
      </c>
      <c r="I351" s="6" t="s">
        <v>701</v>
      </c>
      <c r="J351" s="20">
        <v>9.403289509995E-4</v>
      </c>
      <c r="L351" s="2" t="str">
        <f>_xlfn.XLOOKUP(I351,Sheet!$B$2:$B$900,Sheet!$A$2:$A$900)</f>
        <v>SJM</v>
      </c>
      <c r="M351" s="17">
        <f t="shared" si="17"/>
        <v>9.403289509995E-4</v>
      </c>
      <c r="P351" s="7"/>
      <c r="R351" s="6" t="s">
        <v>700</v>
      </c>
      <c r="S351" s="20">
        <v>9.4335564102236105E-2</v>
      </c>
      <c r="V351" s="12"/>
    </row>
    <row r="352" spans="1:22">
      <c r="A352" s="1" t="s">
        <v>702</v>
      </c>
      <c r="B352">
        <v>0.18571237708571289</v>
      </c>
      <c r="C352">
        <v>4.8261977620953189E-2</v>
      </c>
      <c r="D352">
        <v>0.77259369581166693</v>
      </c>
      <c r="E352">
        <v>-0.13745039946475979</v>
      </c>
      <c r="F352" s="18">
        <f t="shared" si="15"/>
        <v>3.1303626937168E-3</v>
      </c>
      <c r="G352" s="18">
        <f t="shared" si="16"/>
        <v>0.18309279465764899</v>
      </c>
      <c r="I352" s="6" t="s">
        <v>703</v>
      </c>
      <c r="J352" s="20">
        <v>3.1303626937168E-3</v>
      </c>
      <c r="L352" s="2" t="str">
        <f>_xlfn.XLOOKUP(I352,Sheet!$B$2:$B$900,Sheet!$A$2:$A$900)</f>
        <v>SLB</v>
      </c>
      <c r="M352" s="17">
        <f t="shared" si="17"/>
        <v>3.1303626937168E-3</v>
      </c>
      <c r="P352" s="7"/>
      <c r="R352" s="6" t="s">
        <v>702</v>
      </c>
      <c r="S352" s="20">
        <v>0.18309279465764899</v>
      </c>
      <c r="V352" s="12"/>
    </row>
    <row r="353" spans="1:22">
      <c r="A353" s="1" t="s">
        <v>704</v>
      </c>
      <c r="B353">
        <v>0.20176389376083781</v>
      </c>
      <c r="C353">
        <v>0.28319895584014892</v>
      </c>
      <c r="D353">
        <v>0.86427807665891376</v>
      </c>
      <c r="E353">
        <v>8.1435062079311116E-2</v>
      </c>
      <c r="F353" s="18">
        <f t="shared" si="15"/>
        <v>1.0913212485399999E-3</v>
      </c>
      <c r="G353" s="18">
        <f t="shared" si="16"/>
        <v>7.9446569990586399E-2</v>
      </c>
      <c r="I353" s="6" t="s">
        <v>705</v>
      </c>
      <c r="J353" s="20">
        <v>1.0913212485399999E-3</v>
      </c>
      <c r="L353" s="2" t="str">
        <f>_xlfn.XLOOKUP(I353,Sheet!$B$2:$B$900,Sheet!$A$2:$A$900)</f>
        <v>SNA</v>
      </c>
      <c r="M353" s="17">
        <f t="shared" si="17"/>
        <v>1.0913212485399999E-3</v>
      </c>
      <c r="P353" s="7"/>
      <c r="R353" s="6" t="s">
        <v>704</v>
      </c>
      <c r="S353" s="20">
        <v>7.9446569990586399E-2</v>
      </c>
      <c r="V353" s="12"/>
    </row>
    <row r="354" spans="1:22">
      <c r="A354" s="1" t="s">
        <v>706</v>
      </c>
      <c r="B354">
        <v>0.26685109338338109</v>
      </c>
      <c r="C354">
        <v>0.51506187897871281</v>
      </c>
      <c r="D354">
        <v>1.2360485279659801</v>
      </c>
      <c r="E354">
        <v>0.24821078559533169</v>
      </c>
      <c r="F354" s="18">
        <f t="shared" si="15"/>
        <v>9.4872867901600003E-4</v>
      </c>
      <c r="G354" s="18">
        <f t="shared" si="16"/>
        <v>1.60569642506849E-2</v>
      </c>
      <c r="I354" s="6" t="s">
        <v>707</v>
      </c>
      <c r="J354" s="20">
        <v>9.4872867901600003E-4</v>
      </c>
      <c r="L354" s="2" t="str">
        <f>_xlfn.XLOOKUP(I354,Sheet!$B$2:$B$900,Sheet!$A$2:$A$900)</f>
        <v>SNPS</v>
      </c>
      <c r="M354" s="17">
        <f t="shared" si="17"/>
        <v>9.4872867901600003E-4</v>
      </c>
      <c r="P354" s="7"/>
      <c r="R354" s="6" t="s">
        <v>706</v>
      </c>
      <c r="S354" s="20">
        <v>1.60569642506849E-2</v>
      </c>
      <c r="V354" s="12"/>
    </row>
    <row r="355" spans="1:22">
      <c r="A355" s="1" t="s">
        <v>708</v>
      </c>
      <c r="B355">
        <v>0.1384565622424746</v>
      </c>
      <c r="C355">
        <v>3.9432949065281053E-2</v>
      </c>
      <c r="D355">
        <v>0.50267402323338917</v>
      </c>
      <c r="E355">
        <v>-9.902361317719352E-2</v>
      </c>
      <c r="F355" s="18">
        <f t="shared" si="15"/>
        <v>7.4743274162000003E-4</v>
      </c>
      <c r="G355" s="18">
        <f t="shared" si="16"/>
        <v>-8.2999909859872E-3</v>
      </c>
      <c r="I355" s="6" t="s">
        <v>709</v>
      </c>
      <c r="J355" s="20">
        <v>7.4743274162000003E-4</v>
      </c>
      <c r="L355" s="2" t="str">
        <f>_xlfn.XLOOKUP(I355,Sheet!$B$2:$B$900,Sheet!$A$2:$A$900)</f>
        <v>SO</v>
      </c>
      <c r="M355" s="17">
        <f t="shared" si="17"/>
        <v>7.4743274162000003E-4</v>
      </c>
      <c r="P355" s="7"/>
      <c r="R355" s="6" t="s">
        <v>708</v>
      </c>
      <c r="S355" s="20">
        <v>-8.2999909859872E-3</v>
      </c>
      <c r="V355" s="12"/>
    </row>
    <row r="356" spans="1:22">
      <c r="A356" s="1" t="s">
        <v>710</v>
      </c>
      <c r="B356">
        <v>0.24672140549826799</v>
      </c>
      <c r="C356">
        <v>0.28804212052352141</v>
      </c>
      <c r="D356">
        <v>1.1210701114245061</v>
      </c>
      <c r="E356">
        <v>4.1320715025253363E-2</v>
      </c>
      <c r="F356" s="18">
        <f t="shared" si="15"/>
        <v>-2.1970004824603341E-5</v>
      </c>
      <c r="G356" s="18">
        <f t="shared" si="16"/>
        <v>-0.51206668988939441</v>
      </c>
      <c r="I356" s="6" t="s">
        <v>711</v>
      </c>
      <c r="J356" s="20">
        <v>-2.1970004824603341E-5</v>
      </c>
      <c r="L356" s="2" t="str">
        <f>_xlfn.XLOOKUP(I356,Sheet!$B$2:$B$900,Sheet!$A$2:$A$900)</f>
        <v>SPG</v>
      </c>
      <c r="M356" s="17">
        <f t="shared" si="17"/>
        <v>-2.1970004824603341E-5</v>
      </c>
      <c r="P356" s="7"/>
      <c r="R356" s="6" t="s">
        <v>710</v>
      </c>
      <c r="S356" s="20">
        <v>-0.51206668988939441</v>
      </c>
      <c r="V356" s="12"/>
    </row>
    <row r="357" spans="1:22">
      <c r="A357" s="1" t="s">
        <v>712</v>
      </c>
      <c r="B357">
        <v>0.26509487487037792</v>
      </c>
      <c r="C357">
        <v>0.30772815506456191</v>
      </c>
      <c r="D357">
        <v>1.226017213775795</v>
      </c>
      <c r="E357">
        <v>4.2633280194183942E-2</v>
      </c>
      <c r="F357" s="18">
        <f t="shared" si="15"/>
        <v>-3.2519434001970001E-4</v>
      </c>
      <c r="G357" s="18">
        <f t="shared" si="16"/>
        <v>-0.47965489447386578</v>
      </c>
      <c r="I357" s="6" t="s">
        <v>713</v>
      </c>
      <c r="J357" s="20">
        <v>-3.2519434001970001E-4</v>
      </c>
      <c r="L357" s="2" t="str">
        <f>_xlfn.XLOOKUP(I357,Sheet!$B$2:$B$900,Sheet!$A$2:$A$900)</f>
        <v>SPGI</v>
      </c>
      <c r="M357" s="17">
        <f t="shared" si="17"/>
        <v>-3.2519434001970001E-4</v>
      </c>
      <c r="P357" s="7"/>
      <c r="R357" s="6" t="s">
        <v>712</v>
      </c>
      <c r="S357" s="20">
        <v>-0.47965489447386578</v>
      </c>
      <c r="V357" s="12"/>
    </row>
    <row r="358" spans="1:22">
      <c r="A358" s="1" t="s">
        <v>714</v>
      </c>
      <c r="B358">
        <v>0.17647420486152221</v>
      </c>
      <c r="C358">
        <v>3.471634910283794E-2</v>
      </c>
      <c r="D358">
        <v>0.71982633945039765</v>
      </c>
      <c r="E358">
        <v>-0.14175785575868419</v>
      </c>
      <c r="F358" s="18">
        <f t="shared" si="15"/>
        <v>1.3466877018704999E-3</v>
      </c>
      <c r="G358" s="18">
        <f t="shared" si="16"/>
        <v>9.5946977025110902E-2</v>
      </c>
      <c r="I358" s="6" t="s">
        <v>715</v>
      </c>
      <c r="J358" s="20">
        <v>1.3466877018704999E-3</v>
      </c>
      <c r="L358" s="2" t="str">
        <f>_xlfn.XLOOKUP(I358,Sheet!$B$2:$B$900,Sheet!$A$2:$A$900)</f>
        <v>SRE</v>
      </c>
      <c r="M358" s="17">
        <f t="shared" si="17"/>
        <v>1.3466877018704999E-3</v>
      </c>
      <c r="P358" s="7"/>
      <c r="R358" s="6" t="s">
        <v>714</v>
      </c>
      <c r="S358" s="20">
        <v>9.5946977025110902E-2</v>
      </c>
      <c r="V358" s="12"/>
    </row>
    <row r="359" spans="1:22">
      <c r="A359" s="1" t="s">
        <v>716</v>
      </c>
      <c r="B359">
        <v>0.21543938869234969</v>
      </c>
      <c r="C359">
        <v>0.2192330767694419</v>
      </c>
      <c r="D359">
        <v>0.9423908999485916</v>
      </c>
      <c r="E359">
        <v>3.7936880770921828E-3</v>
      </c>
      <c r="F359" s="18">
        <f t="shared" si="15"/>
        <v>-1.744835363433E-4</v>
      </c>
      <c r="G359" s="18">
        <f t="shared" si="16"/>
        <v>-0.67896899947648204</v>
      </c>
      <c r="I359" s="6" t="s">
        <v>717</v>
      </c>
      <c r="J359" s="20">
        <v>-1.744835363433E-4</v>
      </c>
      <c r="L359" s="2" t="str">
        <f>_xlfn.XLOOKUP(I359,Sheet!$B$2:$B$900,Sheet!$A$2:$A$900)</f>
        <v>STE</v>
      </c>
      <c r="M359" s="17">
        <f t="shared" si="17"/>
        <v>-1.744835363433E-4</v>
      </c>
      <c r="P359" s="7"/>
      <c r="R359" s="6" t="s">
        <v>716</v>
      </c>
      <c r="S359" s="20">
        <v>-0.67896899947648204</v>
      </c>
      <c r="V359" s="12"/>
    </row>
    <row r="360" spans="1:22">
      <c r="A360" s="1" t="s">
        <v>718</v>
      </c>
      <c r="B360">
        <v>0.29008073895251268</v>
      </c>
      <c r="C360">
        <v>0.273997392530828</v>
      </c>
      <c r="D360">
        <v>1.368733539258862</v>
      </c>
      <c r="E360">
        <v>-1.6083346421684689E-2</v>
      </c>
      <c r="F360" s="18">
        <f t="shared" si="15"/>
        <v>3.1684818901544999E-3</v>
      </c>
      <c r="G360" s="18">
        <f t="shared" si="16"/>
        <v>0.29534960583824171</v>
      </c>
      <c r="I360" s="6" t="s">
        <v>719</v>
      </c>
      <c r="J360" s="20">
        <v>3.1684818901544999E-3</v>
      </c>
      <c r="L360" s="2" t="str">
        <f>_xlfn.XLOOKUP(I360,Sheet!$B$2:$B$900,Sheet!$A$2:$A$900)</f>
        <v>STLD</v>
      </c>
      <c r="M360" s="17">
        <f t="shared" si="17"/>
        <v>3.1684818901544999E-3</v>
      </c>
      <c r="P360" s="7"/>
      <c r="R360" s="6" t="s">
        <v>718</v>
      </c>
      <c r="S360" s="20">
        <v>0.29534960583824171</v>
      </c>
      <c r="V360" s="12"/>
    </row>
    <row r="361" spans="1:22">
      <c r="A361" s="1" t="s">
        <v>720</v>
      </c>
      <c r="B361">
        <v>0.27589751796040002</v>
      </c>
      <c r="C361">
        <v>8.2114085123605518E-2</v>
      </c>
      <c r="D361">
        <v>1.2877206442533251</v>
      </c>
      <c r="E361">
        <v>-0.1937834328367945</v>
      </c>
      <c r="F361" s="18">
        <f t="shared" si="15"/>
        <v>6.4859310381890003E-4</v>
      </c>
      <c r="G361" s="18">
        <f t="shared" si="16"/>
        <v>-0.43387654625257188</v>
      </c>
      <c r="I361" s="6" t="s">
        <v>721</v>
      </c>
      <c r="J361" s="20">
        <v>6.4859310381890003E-4</v>
      </c>
      <c r="L361" s="2" t="str">
        <f>_xlfn.XLOOKUP(I361,Sheet!$B$2:$B$900,Sheet!$A$2:$A$900)</f>
        <v>STT</v>
      </c>
      <c r="M361" s="17">
        <f t="shared" si="17"/>
        <v>6.4859310381890003E-4</v>
      </c>
      <c r="P361" s="7"/>
      <c r="R361" s="6" t="s">
        <v>720</v>
      </c>
      <c r="S361" s="20">
        <v>-0.43387654625257188</v>
      </c>
      <c r="V361" s="12"/>
    </row>
    <row r="362" spans="1:22">
      <c r="A362" s="1" t="s">
        <v>722</v>
      </c>
      <c r="B362">
        <v>0.27376360520654619</v>
      </c>
      <c r="C362">
        <v>0.58789907885423021</v>
      </c>
      <c r="D362">
        <v>1.275531984852539</v>
      </c>
      <c r="E362">
        <v>0.31413547364768402</v>
      </c>
      <c r="F362" s="18">
        <f t="shared" si="15"/>
        <v>-1.5693662324982999E-3</v>
      </c>
      <c r="G362" s="18">
        <f t="shared" si="16"/>
        <v>-3.7988282442995782</v>
      </c>
      <c r="I362" s="6" t="s">
        <v>723</v>
      </c>
      <c r="J362" s="20">
        <v>-1.5693662324982999E-3</v>
      </c>
      <c r="L362" s="2" t="str">
        <f>_xlfn.XLOOKUP(I362,Sheet!$B$2:$B$900,Sheet!$A$2:$A$900)</f>
        <v>STX</v>
      </c>
      <c r="M362" s="17">
        <f t="shared" si="17"/>
        <v>-1.5693662324982999E-3</v>
      </c>
      <c r="P362" s="7"/>
      <c r="R362" s="6" t="s">
        <v>722</v>
      </c>
      <c r="S362" s="20">
        <v>-3.7988282442995782</v>
      </c>
      <c r="V362" s="12"/>
    </row>
    <row r="363" spans="1:22">
      <c r="A363" s="1" t="s">
        <v>724</v>
      </c>
      <c r="B363">
        <v>0.18685944517247199</v>
      </c>
      <c r="C363">
        <v>7.8169149183806574E-2</v>
      </c>
      <c r="D363">
        <v>0.77914561420372275</v>
      </c>
      <c r="E363">
        <v>-0.10869029598866541</v>
      </c>
      <c r="F363" s="18">
        <f t="shared" si="15"/>
        <v>1.8625426708360001E-4</v>
      </c>
      <c r="G363" s="18">
        <f t="shared" si="16"/>
        <v>4.8673694847785002E-3</v>
      </c>
      <c r="I363" s="6" t="s">
        <v>725</v>
      </c>
      <c r="J363" s="20">
        <v>1.8625426708360001E-4</v>
      </c>
      <c r="L363" s="2" t="str">
        <f>_xlfn.XLOOKUP(I363,Sheet!$B$2:$B$900,Sheet!$A$2:$A$900)</f>
        <v>STZ</v>
      </c>
      <c r="M363" s="17">
        <f t="shared" si="17"/>
        <v>1.8625426708360001E-4</v>
      </c>
      <c r="P363" s="7"/>
      <c r="R363" s="6" t="s">
        <v>724</v>
      </c>
      <c r="S363" s="20">
        <v>4.8673694847785002E-3</v>
      </c>
      <c r="V363" s="12"/>
    </row>
    <row r="364" spans="1:22">
      <c r="A364" s="1" t="s">
        <v>726</v>
      </c>
      <c r="B364">
        <v>0.32242499404044</v>
      </c>
      <c r="C364">
        <v>0.36216222198586179</v>
      </c>
      <c r="D364">
        <v>1.5534801312303019</v>
      </c>
      <c r="E364">
        <v>3.9737227945421782E-2</v>
      </c>
      <c r="F364" s="18">
        <f t="shared" si="15"/>
        <v>-2.2652169807860002E-3</v>
      </c>
      <c r="G364" s="18">
        <f t="shared" si="16"/>
        <v>-4.0076383043957797</v>
      </c>
      <c r="I364" s="6" t="s">
        <v>727</v>
      </c>
      <c r="J364" s="20">
        <v>-2.2652169807860002E-3</v>
      </c>
      <c r="L364" s="2" t="str">
        <f>_xlfn.XLOOKUP(I364,Sheet!$B$2:$B$900,Sheet!$A$2:$A$900)</f>
        <v>SWK</v>
      </c>
      <c r="M364" s="17">
        <f t="shared" si="17"/>
        <v>-2.2652169807860002E-3</v>
      </c>
      <c r="P364" s="7"/>
      <c r="R364" s="6" t="s">
        <v>726</v>
      </c>
      <c r="S364" s="20">
        <v>-4.0076383043957797</v>
      </c>
      <c r="V364" s="12"/>
    </row>
    <row r="365" spans="1:22">
      <c r="A365" s="1" t="s">
        <v>728</v>
      </c>
      <c r="B365">
        <v>0.3183402826912734</v>
      </c>
      <c r="C365">
        <v>0.28359052907293131</v>
      </c>
      <c r="D365">
        <v>1.5301487390280659</v>
      </c>
      <c r="E365">
        <v>-3.474975361834215E-2</v>
      </c>
      <c r="F365" s="18">
        <f t="shared" si="15"/>
        <v>-6.0733906574209995E-4</v>
      </c>
      <c r="G365" s="18">
        <f t="shared" si="16"/>
        <v>-1.470186290933821</v>
      </c>
      <c r="I365" s="6" t="s">
        <v>729</v>
      </c>
      <c r="J365" s="20">
        <v>-6.0733906574209995E-4</v>
      </c>
      <c r="L365" s="2" t="str">
        <f>_xlfn.XLOOKUP(I365,Sheet!$B$2:$B$900,Sheet!$A$2:$A$900)</f>
        <v>SWKS</v>
      </c>
      <c r="M365" s="17">
        <f t="shared" si="17"/>
        <v>-6.0733906574209995E-4</v>
      </c>
      <c r="P365" s="7"/>
      <c r="R365" s="6" t="s">
        <v>728</v>
      </c>
      <c r="S365" s="20">
        <v>-1.470186290933821</v>
      </c>
      <c r="V365" s="12"/>
    </row>
    <row r="366" spans="1:22">
      <c r="A366" s="1" t="s">
        <v>730</v>
      </c>
      <c r="B366">
        <v>0.19570472627270341</v>
      </c>
      <c r="C366">
        <v>0.24041195037834359</v>
      </c>
      <c r="D366">
        <v>0.82966882254024998</v>
      </c>
      <c r="E366">
        <v>4.4707224105640181E-2</v>
      </c>
      <c r="F366" s="18">
        <f t="shared" si="15"/>
        <v>6.4667084721719995E-4</v>
      </c>
      <c r="G366" s="18">
        <f t="shared" si="16"/>
        <v>-0.32377934834920868</v>
      </c>
      <c r="I366" s="6" t="s">
        <v>731</v>
      </c>
      <c r="J366" s="20">
        <v>6.4667084721719995E-4</v>
      </c>
      <c r="L366" s="2" t="str">
        <f>_xlfn.XLOOKUP(I366,Sheet!$B$2:$B$900,Sheet!$A$2:$A$900)</f>
        <v>SYK</v>
      </c>
      <c r="M366" s="17">
        <f t="shared" si="17"/>
        <v>6.4667084721719995E-4</v>
      </c>
      <c r="P366" s="7"/>
      <c r="R366" s="6" t="s">
        <v>730</v>
      </c>
      <c r="S366" s="20">
        <v>-0.32377934834920868</v>
      </c>
      <c r="V366" s="12"/>
    </row>
    <row r="367" spans="1:22">
      <c r="A367" s="1" t="s">
        <v>732</v>
      </c>
      <c r="B367">
        <v>0.15633780572229181</v>
      </c>
      <c r="C367">
        <v>-1.224042413649151E-3</v>
      </c>
      <c r="D367">
        <v>0.60480958901245108</v>
      </c>
      <c r="E367">
        <v>-0.15756184813594101</v>
      </c>
      <c r="F367" s="18">
        <f t="shared" si="15"/>
        <v>7.3304560163420002E-4</v>
      </c>
      <c r="G367" s="18">
        <f t="shared" si="16"/>
        <v>-3.7022931960059798E-2</v>
      </c>
      <c r="I367" s="6" t="s">
        <v>733</v>
      </c>
      <c r="J367" s="20">
        <v>7.3304560163420002E-4</v>
      </c>
      <c r="L367" s="2" t="str">
        <f>_xlfn.XLOOKUP(I367,Sheet!$B$2:$B$900,Sheet!$A$2:$A$900)</f>
        <v>SYY</v>
      </c>
      <c r="M367" s="17">
        <f t="shared" si="17"/>
        <v>7.3304560163420002E-4</v>
      </c>
      <c r="P367" s="7"/>
      <c r="R367" s="6" t="s">
        <v>732</v>
      </c>
      <c r="S367" s="20">
        <v>-3.7022931960059798E-2</v>
      </c>
      <c r="V367" s="12"/>
    </row>
    <row r="368" spans="1:22">
      <c r="A368" s="1" t="s">
        <v>734</v>
      </c>
      <c r="B368">
        <v>0.13153932945378721</v>
      </c>
      <c r="C368">
        <v>8.6094665006943849E-3</v>
      </c>
      <c r="D368">
        <v>0.46316360074540702</v>
      </c>
      <c r="E368">
        <v>-0.1229298629530929</v>
      </c>
      <c r="F368" s="18">
        <f t="shared" si="15"/>
        <v>6.0745495850570005E-4</v>
      </c>
      <c r="G368" s="18">
        <f t="shared" si="16"/>
        <v>-7.3001284854168402E-2</v>
      </c>
      <c r="I368" s="6" t="s">
        <v>735</v>
      </c>
      <c r="J368" s="20">
        <v>6.0745495850570005E-4</v>
      </c>
      <c r="L368" s="2" t="str">
        <f>_xlfn.XLOOKUP(I368,Sheet!$B$2:$B$900,Sheet!$A$2:$A$900)</f>
        <v>T</v>
      </c>
      <c r="M368" s="17">
        <f t="shared" si="17"/>
        <v>6.0745495850570005E-4</v>
      </c>
      <c r="P368" s="7"/>
      <c r="R368" s="6" t="s">
        <v>734</v>
      </c>
      <c r="S368" s="20">
        <v>-7.3001284854168402E-2</v>
      </c>
      <c r="V368" s="12"/>
    </row>
    <row r="369" spans="1:22">
      <c r="A369" s="1" t="s">
        <v>736</v>
      </c>
      <c r="B369">
        <v>0.13328397300386119</v>
      </c>
      <c r="C369">
        <v>0.22613483473428661</v>
      </c>
      <c r="D369">
        <v>0.47312880010476471</v>
      </c>
      <c r="E369">
        <v>9.2850861730425421E-2</v>
      </c>
      <c r="F369" s="18">
        <f t="shared" si="15"/>
        <v>9.612016922103E-4</v>
      </c>
      <c r="G369" s="18">
        <f t="shared" si="16"/>
        <v>5.7911202128489996E-4</v>
      </c>
      <c r="I369" s="6" t="s">
        <v>737</v>
      </c>
      <c r="J369" s="20">
        <v>9.612016922103E-4</v>
      </c>
      <c r="L369" s="2" t="str">
        <f>_xlfn.XLOOKUP(I369,Sheet!$B$2:$B$900,Sheet!$A$2:$A$900)</f>
        <v>TAP</v>
      </c>
      <c r="M369" s="17">
        <f t="shared" si="17"/>
        <v>9.612016922103E-4</v>
      </c>
      <c r="P369" s="7"/>
      <c r="R369" s="6" t="s">
        <v>736</v>
      </c>
      <c r="S369" s="20">
        <v>5.7911202128489996E-4</v>
      </c>
      <c r="V369" s="12"/>
    </row>
    <row r="370" spans="1:22">
      <c r="A370" s="1" t="s">
        <v>738</v>
      </c>
      <c r="B370">
        <v>0.20940867925019349</v>
      </c>
      <c r="C370">
        <v>0.53566210457871477</v>
      </c>
      <c r="D370">
        <v>0.90794419485120936</v>
      </c>
      <c r="E370">
        <v>0.3262534253285212</v>
      </c>
      <c r="F370" s="18">
        <f t="shared" si="15"/>
        <v>1.1776867276193999E-3</v>
      </c>
      <c r="G370" s="18">
        <f t="shared" si="16"/>
        <v>-0.13618298638489509</v>
      </c>
      <c r="I370" s="6" t="s">
        <v>739</v>
      </c>
      <c r="J370" s="20">
        <v>1.1776867276193999E-3</v>
      </c>
      <c r="L370" s="2" t="str">
        <f>_xlfn.XLOOKUP(I370,Sheet!$B$2:$B$900,Sheet!$A$2:$A$900)</f>
        <v>TDG</v>
      </c>
      <c r="M370" s="17">
        <f t="shared" si="17"/>
        <v>1.1776867276193999E-3</v>
      </c>
      <c r="P370" s="7"/>
      <c r="R370" s="6" t="s">
        <v>738</v>
      </c>
      <c r="S370" s="20">
        <v>-0.13618298638489509</v>
      </c>
      <c r="V370" s="12"/>
    </row>
    <row r="371" spans="1:22">
      <c r="A371" s="1" t="s">
        <v>740</v>
      </c>
      <c r="B371">
        <v>0.21867371780743489</v>
      </c>
      <c r="C371">
        <v>0.1300633900748718</v>
      </c>
      <c r="D371">
        <v>0.96086500855618218</v>
      </c>
      <c r="E371">
        <v>-8.8610327732563138E-2</v>
      </c>
      <c r="F371" s="18">
        <f t="shared" si="15"/>
        <v>4.9272031000399999E-4</v>
      </c>
      <c r="G371" s="18">
        <f t="shared" si="16"/>
        <v>-0.30182817073900597</v>
      </c>
      <c r="I371" s="6" t="s">
        <v>741</v>
      </c>
      <c r="J371" s="20">
        <v>4.9272031000399999E-4</v>
      </c>
      <c r="L371" s="2" t="str">
        <f>_xlfn.XLOOKUP(I371,Sheet!$B$2:$B$900,Sheet!$A$2:$A$900)</f>
        <v>TDY</v>
      </c>
      <c r="M371" s="17">
        <f t="shared" si="17"/>
        <v>4.9272031000399999E-4</v>
      </c>
      <c r="P371" s="7"/>
      <c r="R371" s="6" t="s">
        <v>740</v>
      </c>
      <c r="S371" s="20">
        <v>-0.30182817073900597</v>
      </c>
      <c r="V371" s="12"/>
    </row>
    <row r="372" spans="1:22">
      <c r="A372" s="1" t="s">
        <v>742</v>
      </c>
      <c r="B372">
        <v>0.22474460485366901</v>
      </c>
      <c r="C372">
        <v>-1.7484706243760421E-2</v>
      </c>
      <c r="D372">
        <v>0.99554120341633034</v>
      </c>
      <c r="E372">
        <v>-0.2422293110974294</v>
      </c>
      <c r="F372" s="18">
        <f t="shared" si="15"/>
        <v>-1.9983660135040001E-4</v>
      </c>
      <c r="G372" s="18">
        <f t="shared" si="16"/>
        <v>-0.60315710068691974</v>
      </c>
      <c r="I372" s="6" t="s">
        <v>743</v>
      </c>
      <c r="J372" s="20">
        <v>-1.9983660135040001E-4</v>
      </c>
      <c r="L372" s="2" t="str">
        <f>_xlfn.XLOOKUP(I372,Sheet!$B$2:$B$900,Sheet!$A$2:$A$900)</f>
        <v>TECH</v>
      </c>
      <c r="M372" s="17">
        <f t="shared" si="17"/>
        <v>-1.9983660135040001E-4</v>
      </c>
      <c r="P372" s="7"/>
      <c r="R372" s="6" t="s">
        <v>742</v>
      </c>
      <c r="S372" s="20">
        <v>-0.60315710068691974</v>
      </c>
      <c r="V372" s="12"/>
    </row>
    <row r="373" spans="1:22">
      <c r="A373" s="1" t="s">
        <v>744</v>
      </c>
      <c r="B373">
        <v>0.25887948106778952</v>
      </c>
      <c r="C373">
        <v>0.2423780495516541</v>
      </c>
      <c r="D373">
        <v>1.1905156132700161</v>
      </c>
      <c r="E373">
        <v>-1.6501431516135371E-2</v>
      </c>
      <c r="F373" s="18">
        <f t="shared" si="15"/>
        <v>-1.4293066061629999E-4</v>
      </c>
      <c r="G373" s="18">
        <f t="shared" si="16"/>
        <v>-0.34367874614998351</v>
      </c>
      <c r="I373" s="6" t="s">
        <v>745</v>
      </c>
      <c r="J373" s="20">
        <v>-1.4293066061629999E-4</v>
      </c>
      <c r="L373" s="2" t="str">
        <f>_xlfn.XLOOKUP(I373,Sheet!$B$2:$B$900,Sheet!$A$2:$A$900)</f>
        <v>TEL</v>
      </c>
      <c r="M373" s="17">
        <f t="shared" si="17"/>
        <v>-1.4293066061629999E-4</v>
      </c>
      <c r="P373" s="7"/>
      <c r="R373" s="6" t="s">
        <v>744</v>
      </c>
      <c r="S373" s="20">
        <v>-0.34367874614998351</v>
      </c>
      <c r="V373" s="12"/>
    </row>
    <row r="374" spans="1:22">
      <c r="A374" s="1" t="s">
        <v>746</v>
      </c>
      <c r="B374">
        <v>0.33584871603368821</v>
      </c>
      <c r="C374">
        <v>0.2725584883900416</v>
      </c>
      <c r="D374">
        <v>1.6301548570226521</v>
      </c>
      <c r="E374">
        <v>-6.3290227643646613E-2</v>
      </c>
      <c r="F374" s="18">
        <f t="shared" si="15"/>
        <v>-6.6168414064909995E-4</v>
      </c>
      <c r="G374" s="18">
        <f t="shared" si="16"/>
        <v>-1.4021771236272469</v>
      </c>
      <c r="I374" s="6" t="s">
        <v>747</v>
      </c>
      <c r="J374" s="20">
        <v>-6.6168414064909995E-4</v>
      </c>
      <c r="L374" s="2" t="str">
        <f>_xlfn.XLOOKUP(I374,Sheet!$B$2:$B$900,Sheet!$A$2:$A$900)</f>
        <v>TER</v>
      </c>
      <c r="M374" s="17">
        <f t="shared" si="17"/>
        <v>-6.6168414064909995E-4</v>
      </c>
      <c r="P374" s="7"/>
      <c r="R374" s="6" t="s">
        <v>746</v>
      </c>
      <c r="S374" s="20">
        <v>-1.4021771236272469</v>
      </c>
      <c r="V374" s="12"/>
    </row>
    <row r="375" spans="1:22">
      <c r="A375" s="1" t="s">
        <v>748</v>
      </c>
      <c r="B375">
        <v>0.35937125260705999</v>
      </c>
      <c r="C375">
        <v>2.1449330738784189E-3</v>
      </c>
      <c r="D375">
        <v>1.7645128273837021</v>
      </c>
      <c r="E375">
        <v>-0.35722631953318162</v>
      </c>
      <c r="F375" s="18">
        <f t="shared" si="15"/>
        <v>-2.619316933488E-4</v>
      </c>
      <c r="G375" s="18">
        <f t="shared" si="16"/>
        <v>-0.71096270445208776</v>
      </c>
      <c r="I375" s="6" t="s">
        <v>749</v>
      </c>
      <c r="J375" s="20">
        <v>-2.619316933488E-4</v>
      </c>
      <c r="L375" s="2" t="str">
        <f>_xlfn.XLOOKUP(I375,Sheet!$B$2:$B$900,Sheet!$A$2:$A$900)</f>
        <v>TFC</v>
      </c>
      <c r="M375" s="17">
        <f t="shared" si="17"/>
        <v>-2.619316933488E-4</v>
      </c>
      <c r="P375" s="7"/>
      <c r="R375" s="6" t="s">
        <v>748</v>
      </c>
      <c r="S375" s="20">
        <v>-0.71096270445208776</v>
      </c>
      <c r="V375" s="12"/>
    </row>
    <row r="376" spans="1:22">
      <c r="A376" s="1" t="s">
        <v>750</v>
      </c>
      <c r="B376">
        <v>0.23586417015391051</v>
      </c>
      <c r="C376">
        <v>4.7032388437358567E-2</v>
      </c>
      <c r="D376">
        <v>1.0590548563923809</v>
      </c>
      <c r="E376">
        <v>-0.18883178171655191</v>
      </c>
      <c r="F376" s="18">
        <f t="shared" si="15"/>
        <v>-2.1899758425829999E-4</v>
      </c>
      <c r="G376" s="18">
        <f t="shared" si="16"/>
        <v>-1.476077469189111</v>
      </c>
      <c r="I376" s="6" t="s">
        <v>751</v>
      </c>
      <c r="J376" s="20">
        <v>-2.1899758425829999E-4</v>
      </c>
      <c r="L376" s="2" t="str">
        <f>_xlfn.XLOOKUP(I376,Sheet!$B$2:$B$900,Sheet!$A$2:$A$900)</f>
        <v>TFX</v>
      </c>
      <c r="M376" s="17">
        <f t="shared" si="17"/>
        <v>-2.1899758425829999E-4</v>
      </c>
      <c r="P376" s="7"/>
      <c r="R376" s="6" t="s">
        <v>750</v>
      </c>
      <c r="S376" s="20">
        <v>-1.476077469189111</v>
      </c>
      <c r="V376" s="12"/>
    </row>
    <row r="377" spans="1:22">
      <c r="A377" s="1" t="s">
        <v>752</v>
      </c>
      <c r="B377">
        <v>0.2107857006361234</v>
      </c>
      <c r="C377">
        <v>3.2547619817821838E-2</v>
      </c>
      <c r="D377">
        <v>0.91580957952093656</v>
      </c>
      <c r="E377">
        <v>-0.17823808081830159</v>
      </c>
      <c r="F377" s="18">
        <f t="shared" si="15"/>
        <v>-3.3009509321550002E-4</v>
      </c>
      <c r="G377" s="18">
        <f t="shared" si="16"/>
        <v>-1.0224816073360179</v>
      </c>
      <c r="I377" s="6" t="s">
        <v>753</v>
      </c>
      <c r="J377" s="20">
        <v>-3.3009509321550002E-4</v>
      </c>
      <c r="L377" s="2" t="str">
        <f>_xlfn.XLOOKUP(I377,Sheet!$B$2:$B$900,Sheet!$A$2:$A$900)</f>
        <v>TGT</v>
      </c>
      <c r="M377" s="17">
        <f t="shared" si="17"/>
        <v>-3.3009509321550002E-4</v>
      </c>
      <c r="P377" s="7"/>
      <c r="R377" s="6" t="s">
        <v>752</v>
      </c>
      <c r="S377" s="20">
        <v>-1.0224816073360179</v>
      </c>
      <c r="V377" s="12"/>
    </row>
    <row r="378" spans="1:22">
      <c r="A378" s="1" t="s">
        <v>754</v>
      </c>
      <c r="B378">
        <v>0.16387672758639729</v>
      </c>
      <c r="C378">
        <v>0.19244540959336681</v>
      </c>
      <c r="D378">
        <v>0.64787102659220586</v>
      </c>
      <c r="E378">
        <v>2.8568682006969461E-2</v>
      </c>
      <c r="F378" s="18">
        <f t="shared" si="15"/>
        <v>1.1648530585331E-3</v>
      </c>
      <c r="G378" s="18">
        <f t="shared" si="16"/>
        <v>9.4599075560967499E-2</v>
      </c>
      <c r="I378" s="6" t="s">
        <v>755</v>
      </c>
      <c r="J378" s="20">
        <v>1.1648530585331E-3</v>
      </c>
      <c r="L378" s="2" t="str">
        <f>_xlfn.XLOOKUP(I378,Sheet!$B$2:$B$900,Sheet!$A$2:$A$900)</f>
        <v>TJX</v>
      </c>
      <c r="M378" s="17">
        <f t="shared" si="17"/>
        <v>1.1648530585331E-3</v>
      </c>
      <c r="P378" s="7"/>
      <c r="R378" s="6" t="s">
        <v>754</v>
      </c>
      <c r="S378" s="20">
        <v>9.4599075560967499E-2</v>
      </c>
      <c r="V378" s="12"/>
    </row>
    <row r="379" spans="1:22">
      <c r="A379" s="1" t="s">
        <v>756</v>
      </c>
      <c r="B379">
        <v>0.2061802769399497</v>
      </c>
      <c r="C379">
        <v>-8.6527030791524462E-3</v>
      </c>
      <c r="D379">
        <v>0.88950393945782136</v>
      </c>
      <c r="E379">
        <v>-0.21483298001910209</v>
      </c>
      <c r="F379" s="18">
        <f t="shared" si="15"/>
        <v>3.5176899687690001E-4</v>
      </c>
      <c r="G379" s="18">
        <f t="shared" si="16"/>
        <v>-0.2072120277309325</v>
      </c>
      <c r="I379" s="6" t="s">
        <v>757</v>
      </c>
      <c r="J379" s="20">
        <v>3.5176899687690001E-4</v>
      </c>
      <c r="L379" s="2" t="str">
        <f>_xlfn.XLOOKUP(I379,Sheet!$B$2:$B$900,Sheet!$A$2:$A$900)</f>
        <v>TMO</v>
      </c>
      <c r="M379" s="17">
        <f t="shared" si="17"/>
        <v>3.5176899687690001E-4</v>
      </c>
      <c r="P379" s="7"/>
      <c r="R379" s="6" t="s">
        <v>756</v>
      </c>
      <c r="S379" s="20">
        <v>-0.2072120277309325</v>
      </c>
      <c r="V379" s="12"/>
    </row>
    <row r="380" spans="1:22">
      <c r="A380" s="1" t="s">
        <v>758</v>
      </c>
      <c r="B380">
        <v>0.1158908381065528</v>
      </c>
      <c r="C380">
        <v>0.15756063447710661</v>
      </c>
      <c r="D380">
        <v>0.37378125330729262</v>
      </c>
      <c r="E380">
        <v>4.1669796370553763E-2</v>
      </c>
      <c r="F380" s="18">
        <f t="shared" si="15"/>
        <v>1.5000850490823E-3</v>
      </c>
      <c r="G380" s="18">
        <f t="shared" si="16"/>
        <v>0.18617766056053689</v>
      </c>
      <c r="I380" s="6" t="s">
        <v>759</v>
      </c>
      <c r="J380" s="20">
        <v>1.5000850490823E-3</v>
      </c>
      <c r="L380" s="2" t="str">
        <f>_xlfn.XLOOKUP(I380,Sheet!$B$2:$B$900,Sheet!$A$2:$A$900)</f>
        <v>TMUS</v>
      </c>
      <c r="M380" s="17">
        <f t="shared" si="17"/>
        <v>1.5000850490823E-3</v>
      </c>
      <c r="P380" s="7"/>
      <c r="R380" s="6" t="s">
        <v>758</v>
      </c>
      <c r="S380" s="20">
        <v>0.18617766056053689</v>
      </c>
      <c r="V380" s="12"/>
    </row>
    <row r="381" spans="1:22">
      <c r="A381" s="1" t="s">
        <v>760</v>
      </c>
      <c r="B381">
        <v>0.24766448318312781</v>
      </c>
      <c r="C381">
        <v>5.8935950017553702E-2</v>
      </c>
      <c r="D381">
        <v>1.126456860563372</v>
      </c>
      <c r="E381">
        <v>-0.18872853316557411</v>
      </c>
      <c r="F381" s="18">
        <f t="shared" si="15"/>
        <v>1.3996165654202E-3</v>
      </c>
      <c r="G381" s="18">
        <f t="shared" si="16"/>
        <v>-0.1425934504738291</v>
      </c>
      <c r="I381" s="6" t="s">
        <v>761</v>
      </c>
      <c r="J381" s="20">
        <v>1.3996165654202E-3</v>
      </c>
      <c r="L381" s="2" t="str">
        <f>_xlfn.XLOOKUP(I381,Sheet!$B$2:$B$900,Sheet!$A$2:$A$900)</f>
        <v>TPR</v>
      </c>
      <c r="M381" s="17">
        <f t="shared" si="17"/>
        <v>1.3996165654202E-3</v>
      </c>
      <c r="P381" s="7"/>
      <c r="R381" s="6" t="s">
        <v>760</v>
      </c>
      <c r="S381" s="20">
        <v>-0.1425934504738291</v>
      </c>
      <c r="V381" s="12"/>
    </row>
    <row r="382" spans="1:22">
      <c r="A382" s="1" t="s">
        <v>762</v>
      </c>
      <c r="B382">
        <v>0.27411982162650073</v>
      </c>
      <c r="C382">
        <v>9.8960810143987166E-2</v>
      </c>
      <c r="D382">
        <v>1.2775666512689381</v>
      </c>
      <c r="E382">
        <v>-0.1751590114825135</v>
      </c>
      <c r="F382" s="18">
        <f t="shared" si="15"/>
        <v>-6.1770083808920003E-4</v>
      </c>
      <c r="G382" s="18">
        <f t="shared" si="16"/>
        <v>-0.5390515774258321</v>
      </c>
      <c r="I382" s="6" t="s">
        <v>763</v>
      </c>
      <c r="J382" s="20">
        <v>-6.1770083808920003E-4</v>
      </c>
      <c r="L382" s="2" t="str">
        <f>_xlfn.XLOOKUP(I382,Sheet!$B$2:$B$900,Sheet!$A$2:$A$900)</f>
        <v>TRMB</v>
      </c>
      <c r="M382" s="17">
        <f t="shared" si="17"/>
        <v>-6.1770083808920003E-4</v>
      </c>
      <c r="P382" s="7"/>
      <c r="R382" s="6" t="s">
        <v>762</v>
      </c>
      <c r="S382" s="20">
        <v>-0.5390515774258321</v>
      </c>
      <c r="V382" s="12"/>
    </row>
    <row r="383" spans="1:22">
      <c r="A383" s="1" t="s">
        <v>764</v>
      </c>
      <c r="B383">
        <v>0.32708445865229541</v>
      </c>
      <c r="C383">
        <v>7.41103972555891E-2</v>
      </c>
      <c r="D383">
        <v>1.580094446666279</v>
      </c>
      <c r="E383">
        <v>-0.25297406139670631</v>
      </c>
      <c r="F383" s="18">
        <f t="shared" si="15"/>
        <v>-6.3266168616739999E-4</v>
      </c>
      <c r="G383" s="18">
        <f t="shared" si="16"/>
        <v>-0.71565110975568424</v>
      </c>
      <c r="I383" s="6" t="s">
        <v>765</v>
      </c>
      <c r="J383" s="20">
        <v>-6.3266168616739999E-4</v>
      </c>
      <c r="L383" s="2" t="str">
        <f>_xlfn.XLOOKUP(I383,Sheet!$B$2:$B$900,Sheet!$A$2:$A$900)</f>
        <v>TROW</v>
      </c>
      <c r="M383" s="17">
        <f t="shared" si="17"/>
        <v>-6.3266168616739999E-4</v>
      </c>
      <c r="P383" s="7"/>
      <c r="R383" s="6" t="s">
        <v>764</v>
      </c>
      <c r="S383" s="20">
        <v>-0.71565110975568424</v>
      </c>
      <c r="V383" s="12"/>
    </row>
    <row r="384" spans="1:22">
      <c r="A384" s="1" t="s">
        <v>766</v>
      </c>
      <c r="B384">
        <v>0.14370193354627731</v>
      </c>
      <c r="C384">
        <v>5.9928778545434443E-2</v>
      </c>
      <c r="D384">
        <v>0.53263496898304252</v>
      </c>
      <c r="E384">
        <v>-8.3773155000842869E-2</v>
      </c>
      <c r="F384" s="18">
        <f t="shared" si="15"/>
        <v>1.2275028911205E-3</v>
      </c>
      <c r="G384" s="18">
        <f t="shared" si="16"/>
        <v>2.18392085006478E-2</v>
      </c>
      <c r="I384" s="6" t="s">
        <v>767</v>
      </c>
      <c r="J384" s="20">
        <v>1.2275028911205E-3</v>
      </c>
      <c r="L384" s="2" t="str">
        <f>_xlfn.XLOOKUP(I384,Sheet!$B$2:$B$900,Sheet!$A$2:$A$900)</f>
        <v>TRV</v>
      </c>
      <c r="M384" s="17">
        <f t="shared" si="17"/>
        <v>1.2275028911205E-3</v>
      </c>
      <c r="P384" s="7"/>
      <c r="R384" s="6" t="s">
        <v>766</v>
      </c>
      <c r="S384" s="20">
        <v>2.18392085006478E-2</v>
      </c>
      <c r="V384" s="12"/>
    </row>
    <row r="385" spans="1:22">
      <c r="A385" s="1" t="s">
        <v>768</v>
      </c>
      <c r="B385">
        <v>0.19787043520966471</v>
      </c>
      <c r="C385">
        <v>2.9145681145922309E-3</v>
      </c>
      <c r="D385">
        <v>0.84203909801012833</v>
      </c>
      <c r="E385">
        <v>-0.1949558670950724</v>
      </c>
      <c r="F385" s="18">
        <f t="shared" si="15"/>
        <v>8.276890586457E-4</v>
      </c>
      <c r="G385" s="18">
        <f t="shared" si="16"/>
        <v>-0.1114115062458291</v>
      </c>
      <c r="I385" s="6" t="s">
        <v>769</v>
      </c>
      <c r="J385" s="20">
        <v>8.276890586457E-4</v>
      </c>
      <c r="L385" s="2" t="str">
        <f>_xlfn.XLOOKUP(I385,Sheet!$B$2:$B$900,Sheet!$A$2:$A$900)</f>
        <v>TSCO</v>
      </c>
      <c r="M385" s="17">
        <f t="shared" si="17"/>
        <v>8.276890586457E-4</v>
      </c>
      <c r="P385" s="7"/>
      <c r="R385" s="6" t="s">
        <v>768</v>
      </c>
      <c r="S385" s="20">
        <v>-0.1114115062458291</v>
      </c>
      <c r="V385" s="12"/>
    </row>
    <row r="386" spans="1:22">
      <c r="A386" s="1" t="s">
        <v>770</v>
      </c>
      <c r="B386">
        <v>0.1496342940115194</v>
      </c>
      <c r="C386">
        <v>-7.029542987538917E-2</v>
      </c>
      <c r="D386">
        <v>0.5665199162579192</v>
      </c>
      <c r="E386">
        <v>-0.2199297238869086</v>
      </c>
      <c r="F386" s="18">
        <f t="shared" ref="F386:F433" si="18">_xlfn.XLOOKUP(A386,$L$2:$L$900,$M$2:$M$900)</f>
        <v>-7.5672589748719998E-4</v>
      </c>
      <c r="G386" s="18">
        <f t="shared" ref="G386:G433" si="19">_xlfn.XLOOKUP(A386,$R$2:$R$900,$S$2:$S$900)</f>
        <v>-0.83349039252411239</v>
      </c>
      <c r="I386" s="6" t="s">
        <v>771</v>
      </c>
      <c r="J386" s="20">
        <v>-7.5672589748719998E-4</v>
      </c>
      <c r="L386" s="2" t="str">
        <f>_xlfn.XLOOKUP(I386,Sheet!$B$2:$B$900,Sheet!$A$2:$A$900)</f>
        <v>TSN</v>
      </c>
      <c r="M386" s="17">
        <f t="shared" ref="M386:M433" si="20">J386</f>
        <v>-7.5672589748719998E-4</v>
      </c>
      <c r="P386" s="7"/>
      <c r="R386" s="6" t="s">
        <v>770</v>
      </c>
      <c r="S386" s="20">
        <v>-0.83349039252411239</v>
      </c>
      <c r="V386" s="12"/>
    </row>
    <row r="387" spans="1:22">
      <c r="A387" s="1" t="s">
        <v>772</v>
      </c>
      <c r="B387">
        <v>0.23935837101070059</v>
      </c>
      <c r="C387">
        <v>0.42370192132027279</v>
      </c>
      <c r="D387">
        <v>1.0790133219127891</v>
      </c>
      <c r="E387">
        <v>0.1843435503095722</v>
      </c>
      <c r="F387" s="18">
        <f t="shared" si="18"/>
        <v>4.2860455805909998E-4</v>
      </c>
      <c r="G387" s="18">
        <f t="shared" si="19"/>
        <v>1.24028595690602E-2</v>
      </c>
      <c r="I387" s="6" t="s">
        <v>773</v>
      </c>
      <c r="J387" s="20">
        <v>4.2860455805909998E-4</v>
      </c>
      <c r="L387" s="2" t="str">
        <f>_xlfn.XLOOKUP(I387,Sheet!$B$2:$B$900,Sheet!$A$2:$A$900)</f>
        <v>TT</v>
      </c>
      <c r="M387" s="17">
        <f t="shared" si="20"/>
        <v>4.2860455805909998E-4</v>
      </c>
      <c r="P387" s="7"/>
      <c r="R387" s="6" t="s">
        <v>772</v>
      </c>
      <c r="S387" s="20">
        <v>1.24028595690602E-2</v>
      </c>
      <c r="V387" s="12"/>
    </row>
    <row r="388" spans="1:22">
      <c r="A388" s="1" t="s">
        <v>774</v>
      </c>
      <c r="B388">
        <v>0.25431042108823138</v>
      </c>
      <c r="C388">
        <v>0.47569597558928922</v>
      </c>
      <c r="D388">
        <v>1.1644176784917459</v>
      </c>
      <c r="E388">
        <v>0.22138555450105779</v>
      </c>
      <c r="F388" s="18">
        <f t="shared" si="18"/>
        <v>-1.0817352280113001E-3</v>
      </c>
      <c r="G388" s="18">
        <f t="shared" si="19"/>
        <v>-1.136660234874304</v>
      </c>
      <c r="I388" s="6" t="s">
        <v>775</v>
      </c>
      <c r="J388" s="20">
        <v>-1.0817352280113001E-3</v>
      </c>
      <c r="L388" s="2" t="str">
        <f>_xlfn.XLOOKUP(I388,Sheet!$B$2:$B$900,Sheet!$A$2:$A$900)</f>
        <v>TTWO</v>
      </c>
      <c r="M388" s="17">
        <f t="shared" si="20"/>
        <v>-1.0817352280113001E-3</v>
      </c>
      <c r="P388" s="7"/>
      <c r="R388" s="6" t="s">
        <v>774</v>
      </c>
      <c r="S388" s="20">
        <v>-1.136660234874304</v>
      </c>
      <c r="V388" s="12"/>
    </row>
    <row r="389" spans="1:22">
      <c r="A389" s="1" t="s">
        <v>776</v>
      </c>
      <c r="B389">
        <v>0.26969048860150258</v>
      </c>
      <c r="C389">
        <v>9.0525642769940351E-2</v>
      </c>
      <c r="D389">
        <v>1.25226682046899</v>
      </c>
      <c r="E389">
        <v>-0.17916484583156231</v>
      </c>
      <c r="F389" s="18">
        <f t="shared" si="18"/>
        <v>5.9162154383359997E-4</v>
      </c>
      <c r="G389" s="18">
        <f t="shared" si="19"/>
        <v>-9.7332122721560305E-2</v>
      </c>
      <c r="I389" s="6" t="s">
        <v>777</v>
      </c>
      <c r="J389" s="20">
        <v>5.9162154383359997E-4</v>
      </c>
      <c r="L389" s="2" t="str">
        <f>_xlfn.XLOOKUP(I389,Sheet!$B$2:$B$900,Sheet!$A$2:$A$900)</f>
        <v>TXN</v>
      </c>
      <c r="M389" s="17">
        <f t="shared" si="20"/>
        <v>5.9162154383359997E-4</v>
      </c>
      <c r="P389" s="7"/>
      <c r="R389" s="6" t="s">
        <v>776</v>
      </c>
      <c r="S389" s="20">
        <v>-9.7332122721560305E-2</v>
      </c>
      <c r="V389" s="12"/>
    </row>
    <row r="390" spans="1:22">
      <c r="A390" s="1" t="s">
        <v>778</v>
      </c>
      <c r="B390">
        <v>0.20655424326151181</v>
      </c>
      <c r="C390">
        <v>0.15550668531771969</v>
      </c>
      <c r="D390">
        <v>0.89163999123062876</v>
      </c>
      <c r="E390">
        <v>-5.1047557943792121E-2</v>
      </c>
      <c r="F390" s="18">
        <f t="shared" si="18"/>
        <v>7.9730702297220002E-4</v>
      </c>
      <c r="G390" s="18">
        <f t="shared" si="19"/>
        <v>-0.14676642626975109</v>
      </c>
      <c r="I390" s="6" t="s">
        <v>779</v>
      </c>
      <c r="J390" s="20">
        <v>7.9730702297220002E-4</v>
      </c>
      <c r="L390" s="2" t="str">
        <f>_xlfn.XLOOKUP(I390,Sheet!$B$2:$B$900,Sheet!$A$2:$A$900)</f>
        <v>TXT</v>
      </c>
      <c r="M390" s="17">
        <f t="shared" si="20"/>
        <v>7.9730702297220002E-4</v>
      </c>
      <c r="P390" s="7"/>
      <c r="R390" s="6" t="s">
        <v>778</v>
      </c>
      <c r="S390" s="20">
        <v>-0.14676642626975109</v>
      </c>
      <c r="V390" s="12"/>
    </row>
    <row r="391" spans="1:22">
      <c r="A391" s="1" t="s">
        <v>780</v>
      </c>
      <c r="B391">
        <v>0.27856270657484888</v>
      </c>
      <c r="C391">
        <v>0.29567964488996079</v>
      </c>
      <c r="D391">
        <v>1.3029438890657961</v>
      </c>
      <c r="E391">
        <v>1.7116938315111851E-2</v>
      </c>
      <c r="F391" s="18">
        <f t="shared" si="18"/>
        <v>-5.548034743539E-4</v>
      </c>
      <c r="G391" s="18">
        <f t="shared" si="19"/>
        <v>-0.88222300424616518</v>
      </c>
      <c r="I391" s="6" t="s">
        <v>781</v>
      </c>
      <c r="J391" s="20">
        <v>-5.548034743539E-4</v>
      </c>
      <c r="L391" s="2" t="str">
        <f>_xlfn.XLOOKUP(I391,Sheet!$B$2:$B$900,Sheet!$A$2:$A$900)</f>
        <v>TYL</v>
      </c>
      <c r="M391" s="17">
        <f t="shared" si="20"/>
        <v>-5.548034743539E-4</v>
      </c>
      <c r="P391" s="7"/>
      <c r="R391" s="6" t="s">
        <v>780</v>
      </c>
      <c r="S391" s="20">
        <v>-0.88222300424616518</v>
      </c>
      <c r="V391" s="12"/>
    </row>
    <row r="392" spans="1:22">
      <c r="A392" s="1" t="s">
        <v>782</v>
      </c>
      <c r="B392">
        <v>0.27498615150003608</v>
      </c>
      <c r="C392">
        <v>0.15558905027276879</v>
      </c>
      <c r="D392">
        <v>1.2825150259099249</v>
      </c>
      <c r="E392">
        <v>-0.11939710122726729</v>
      </c>
      <c r="F392" s="18">
        <f t="shared" si="18"/>
        <v>9.6486487454300004E-4</v>
      </c>
      <c r="G392" s="18">
        <f t="shared" si="19"/>
        <v>-0.2431537782909988</v>
      </c>
      <c r="I392" s="6" t="s">
        <v>783</v>
      </c>
      <c r="J392" s="20">
        <v>9.6486487454300004E-4</v>
      </c>
      <c r="L392" s="2" t="str">
        <f>_xlfn.XLOOKUP(I392,Sheet!$B$2:$B$900,Sheet!$A$2:$A$900)</f>
        <v>UAL</v>
      </c>
      <c r="M392" s="17">
        <f t="shared" si="20"/>
        <v>9.6486487454300004E-4</v>
      </c>
      <c r="P392" s="7"/>
      <c r="R392" s="6" t="s">
        <v>782</v>
      </c>
      <c r="S392" s="20">
        <v>-0.2431537782909988</v>
      </c>
      <c r="V392" s="12"/>
    </row>
    <row r="393" spans="1:22">
      <c r="A393" s="1" t="s">
        <v>784</v>
      </c>
      <c r="B393">
        <v>0.24248930508022659</v>
      </c>
      <c r="C393">
        <v>6.0035581215053702E-2</v>
      </c>
      <c r="D393">
        <v>1.0968968501455381</v>
      </c>
      <c r="E393">
        <v>-0.18245372386517289</v>
      </c>
      <c r="F393" s="18">
        <f t="shared" si="18"/>
        <v>-9.1148809317429999E-4</v>
      </c>
      <c r="G393" s="18">
        <f t="shared" si="19"/>
        <v>-0.87741740286622849</v>
      </c>
      <c r="I393" s="6" t="s">
        <v>785</v>
      </c>
      <c r="J393" s="20">
        <v>-9.1148809317429999E-4</v>
      </c>
      <c r="L393" s="2" t="str">
        <f>_xlfn.XLOOKUP(I393,Sheet!$B$2:$B$900,Sheet!$A$2:$A$900)</f>
        <v>UDR</v>
      </c>
      <c r="M393" s="17">
        <f t="shared" si="20"/>
        <v>-9.1148809317429999E-4</v>
      </c>
      <c r="P393" s="7"/>
      <c r="R393" s="6" t="s">
        <v>784</v>
      </c>
      <c r="S393" s="20">
        <v>-0.87741740286622849</v>
      </c>
      <c r="V393" s="12"/>
    </row>
    <row r="394" spans="1:22">
      <c r="A394" s="1" t="s">
        <v>786</v>
      </c>
      <c r="B394">
        <v>0.19947409453609791</v>
      </c>
      <c r="C394">
        <v>0.11735738820552701</v>
      </c>
      <c r="D394">
        <v>0.85119901201761872</v>
      </c>
      <c r="E394">
        <v>-8.211670633057086E-2</v>
      </c>
      <c r="F394" s="18">
        <f t="shared" si="18"/>
        <v>1.3406567268968001E-3</v>
      </c>
      <c r="G394" s="18">
        <f t="shared" si="19"/>
        <v>-0.39374361296166532</v>
      </c>
      <c r="I394" s="6" t="s">
        <v>787</v>
      </c>
      <c r="J394" s="20">
        <v>1.3406567268968001E-3</v>
      </c>
      <c r="L394" s="2" t="str">
        <f>_xlfn.XLOOKUP(I394,Sheet!$B$2:$B$900,Sheet!$A$2:$A$900)</f>
        <v>UHS</v>
      </c>
      <c r="M394" s="17">
        <f t="shared" si="20"/>
        <v>1.3406567268968001E-3</v>
      </c>
      <c r="P394" s="7"/>
      <c r="R394" s="6" t="s">
        <v>786</v>
      </c>
      <c r="S394" s="20">
        <v>-0.39374361296166532</v>
      </c>
      <c r="V394" s="12"/>
    </row>
    <row r="395" spans="1:22">
      <c r="A395" s="1" t="s">
        <v>788</v>
      </c>
      <c r="B395">
        <v>0.1362320256064555</v>
      </c>
      <c r="C395">
        <v>8.2638299156036821E-2</v>
      </c>
      <c r="D395">
        <v>0.48996773084536221</v>
      </c>
      <c r="E395">
        <v>-5.3593726450418662E-2</v>
      </c>
      <c r="F395" s="18">
        <f t="shared" si="18"/>
        <v>1.5705241316806E-3</v>
      </c>
      <c r="G395" s="18">
        <f t="shared" si="19"/>
        <v>0.18197010805693409</v>
      </c>
      <c r="I395" s="6" t="s">
        <v>789</v>
      </c>
      <c r="J395" s="20">
        <v>1.5705241316806E-3</v>
      </c>
      <c r="L395" s="2" t="str">
        <f>_xlfn.XLOOKUP(I395,Sheet!$B$2:$B$900,Sheet!$A$2:$A$900)</f>
        <v>ULTA</v>
      </c>
      <c r="M395" s="17">
        <f t="shared" si="20"/>
        <v>1.5705241316806E-3</v>
      </c>
      <c r="P395" s="7"/>
      <c r="R395" s="6" t="s">
        <v>788</v>
      </c>
      <c r="S395" s="20">
        <v>0.18197010805693409</v>
      </c>
      <c r="V395" s="12"/>
    </row>
    <row r="396" spans="1:22">
      <c r="A396" s="1" t="s">
        <v>790</v>
      </c>
      <c r="B396">
        <v>9.9980461050392544E-2</v>
      </c>
      <c r="C396">
        <v>3.0078397244755362E-2</v>
      </c>
      <c r="D396">
        <v>0.28290304541177902</v>
      </c>
      <c r="E396">
        <v>-6.9902063805637182E-2</v>
      </c>
      <c r="F396" s="18">
        <f t="shared" si="18"/>
        <v>7.9729280100690003E-4</v>
      </c>
      <c r="G396" s="18">
        <f t="shared" si="19"/>
        <v>0.14404895581648541</v>
      </c>
      <c r="I396" s="6" t="s">
        <v>791</v>
      </c>
      <c r="J396" s="20">
        <v>7.9729280100690003E-4</v>
      </c>
      <c r="L396" s="2" t="str">
        <f>_xlfn.XLOOKUP(I396,Sheet!$B$2:$B$900,Sheet!$A$2:$A$900)</f>
        <v>UNH</v>
      </c>
      <c r="M396" s="17">
        <f t="shared" si="20"/>
        <v>7.9729280100690003E-4</v>
      </c>
      <c r="P396" s="7"/>
      <c r="R396" s="6" t="s">
        <v>790</v>
      </c>
      <c r="S396" s="20">
        <v>0.14404895581648541</v>
      </c>
      <c r="V396" s="12"/>
    </row>
    <row r="397" spans="1:22">
      <c r="A397" s="1" t="s">
        <v>792</v>
      </c>
      <c r="B397">
        <v>0.20298140121847649</v>
      </c>
      <c r="C397">
        <v>0.22355735078855291</v>
      </c>
      <c r="D397">
        <v>0.87123233647683529</v>
      </c>
      <c r="E397">
        <v>2.057594957007633E-2</v>
      </c>
      <c r="F397" s="18">
        <f t="shared" si="18"/>
        <v>9.6959080792990314E-6</v>
      </c>
      <c r="G397" s="18">
        <f t="shared" si="19"/>
        <v>-0.39167353954817069</v>
      </c>
      <c r="I397" s="6" t="s">
        <v>793</v>
      </c>
      <c r="J397" s="20">
        <v>9.6959080792990314E-6</v>
      </c>
      <c r="L397" s="2" t="str">
        <f>_xlfn.XLOOKUP(I397,Sheet!$B$2:$B$900,Sheet!$A$2:$A$900)</f>
        <v>UNP</v>
      </c>
      <c r="M397" s="17">
        <f t="shared" si="20"/>
        <v>9.6959080792990314E-6</v>
      </c>
      <c r="P397" s="7"/>
      <c r="R397" s="6" t="s">
        <v>792</v>
      </c>
      <c r="S397" s="20">
        <v>-0.39167353954817069</v>
      </c>
      <c r="V397" s="12"/>
    </row>
    <row r="398" spans="1:22">
      <c r="A398" s="1" t="s">
        <v>794</v>
      </c>
      <c r="B398">
        <v>0.24346807412957069</v>
      </c>
      <c r="C398">
        <v>-3.4283342256127058E-2</v>
      </c>
      <c r="D398">
        <v>1.102487464172724</v>
      </c>
      <c r="E398">
        <v>-0.27775141638569778</v>
      </c>
      <c r="F398" s="18">
        <f t="shared" si="18"/>
        <v>1.9327316823029999E-4</v>
      </c>
      <c r="G398" s="18">
        <f t="shared" si="19"/>
        <v>-0.31381281845135128</v>
      </c>
      <c r="I398" s="6" t="s">
        <v>795</v>
      </c>
      <c r="J398" s="20">
        <v>1.9327316823029999E-4</v>
      </c>
      <c r="L398" s="2" t="str">
        <f>_xlfn.XLOOKUP(I398,Sheet!$B$2:$B$900,Sheet!$A$2:$A$900)</f>
        <v>UPS</v>
      </c>
      <c r="M398" s="17">
        <f t="shared" si="20"/>
        <v>1.9327316823029999E-4</v>
      </c>
      <c r="P398" s="7"/>
      <c r="R398" s="6" t="s">
        <v>794</v>
      </c>
      <c r="S398" s="20">
        <v>-0.31381281845135128</v>
      </c>
      <c r="V398" s="12"/>
    </row>
    <row r="399" spans="1:22">
      <c r="A399" s="1" t="s">
        <v>796</v>
      </c>
      <c r="B399">
        <v>0.34623846738704062</v>
      </c>
      <c r="C399">
        <v>0.56440985162456259</v>
      </c>
      <c r="D399">
        <v>1.6894998983211591</v>
      </c>
      <c r="E399">
        <v>0.218171384237522</v>
      </c>
      <c r="F399" s="18">
        <f t="shared" si="18"/>
        <v>1.662363618679E-3</v>
      </c>
      <c r="G399" s="18">
        <f t="shared" si="19"/>
        <v>-2.94158624126418E-2</v>
      </c>
      <c r="I399" s="6" t="s">
        <v>797</v>
      </c>
      <c r="J399" s="20">
        <v>1.662363618679E-3</v>
      </c>
      <c r="L399" s="2" t="str">
        <f>_xlfn.XLOOKUP(I399,Sheet!$B$2:$B$900,Sheet!$A$2:$A$900)</f>
        <v>URI</v>
      </c>
      <c r="M399" s="17">
        <f t="shared" si="20"/>
        <v>1.662363618679E-3</v>
      </c>
      <c r="P399" s="7"/>
      <c r="R399" s="6" t="s">
        <v>796</v>
      </c>
      <c r="S399" s="20">
        <v>-2.94158624126418E-2</v>
      </c>
      <c r="V399" s="12"/>
    </row>
    <row r="400" spans="1:22">
      <c r="A400" s="1" t="s">
        <v>798</v>
      </c>
      <c r="B400">
        <v>0.34936362128736781</v>
      </c>
      <c r="C400">
        <v>0.1271021153698845</v>
      </c>
      <c r="D400">
        <v>1.707350410905299</v>
      </c>
      <c r="E400">
        <v>-0.22226150591748331</v>
      </c>
      <c r="F400" s="18">
        <f t="shared" si="18"/>
        <v>-1.746511221222E-4</v>
      </c>
      <c r="G400" s="18">
        <f t="shared" si="19"/>
        <v>-0.59159937410211794</v>
      </c>
      <c r="I400" s="6" t="s">
        <v>799</v>
      </c>
      <c r="J400" s="20">
        <v>-1.746511221222E-4</v>
      </c>
      <c r="L400" s="2" t="str">
        <f>_xlfn.XLOOKUP(I400,Sheet!$B$2:$B$900,Sheet!$A$2:$A$900)</f>
        <v>USB</v>
      </c>
      <c r="M400" s="17">
        <f t="shared" si="20"/>
        <v>-1.746511221222E-4</v>
      </c>
      <c r="P400" s="7"/>
      <c r="R400" s="6" t="s">
        <v>798</v>
      </c>
      <c r="S400" s="20">
        <v>-0.59159937410211794</v>
      </c>
      <c r="V400" s="12"/>
    </row>
    <row r="401" spans="1:22">
      <c r="A401" s="1" t="s">
        <v>800</v>
      </c>
      <c r="B401">
        <v>0.18437166638629809</v>
      </c>
      <c r="C401">
        <v>0.24559710534877</v>
      </c>
      <c r="D401">
        <v>0.76493571352506951</v>
      </c>
      <c r="E401">
        <v>6.1225438962471852E-2</v>
      </c>
      <c r="F401" s="18">
        <f t="shared" si="18"/>
        <v>7.141347667824E-4</v>
      </c>
      <c r="G401" s="18">
        <f t="shared" si="19"/>
        <v>-0.16028997734387709</v>
      </c>
      <c r="I401" s="6" t="s">
        <v>801</v>
      </c>
      <c r="J401" s="20">
        <v>7.141347667824E-4</v>
      </c>
      <c r="L401" s="2" t="str">
        <f>_xlfn.XLOOKUP(I401,Sheet!$B$2:$B$900,Sheet!$A$2:$A$900)</f>
        <v>V</v>
      </c>
      <c r="M401" s="17">
        <f t="shared" si="20"/>
        <v>7.141347667824E-4</v>
      </c>
      <c r="P401" s="7"/>
      <c r="R401" s="6" t="s">
        <v>800</v>
      </c>
      <c r="S401" s="20">
        <v>-0.16028997734387709</v>
      </c>
      <c r="V401" s="12"/>
    </row>
    <row r="402" spans="1:22">
      <c r="A402" s="1" t="s">
        <v>802</v>
      </c>
      <c r="B402">
        <v>0.31572919710189268</v>
      </c>
      <c r="C402">
        <v>-0.1860222688529862</v>
      </c>
      <c r="D402">
        <v>1.515234524349989</v>
      </c>
      <c r="E402">
        <v>-0.50175146595487896</v>
      </c>
      <c r="F402" s="18">
        <f t="shared" si="18"/>
        <v>-2.4237606677703001E-3</v>
      </c>
      <c r="G402" s="18">
        <f t="shared" si="19"/>
        <v>-3.1954142773274188</v>
      </c>
      <c r="I402" s="6" t="s">
        <v>803</v>
      </c>
      <c r="J402" s="20">
        <v>-2.4237606677703001E-3</v>
      </c>
      <c r="L402" s="2" t="str">
        <f>_xlfn.XLOOKUP(I402,Sheet!$B$2:$B$900,Sheet!$A$2:$A$900)</f>
        <v>VFC</v>
      </c>
      <c r="M402" s="17">
        <f t="shared" si="20"/>
        <v>-2.4237606677703001E-3</v>
      </c>
      <c r="P402" s="7"/>
      <c r="R402" s="6" t="s">
        <v>802</v>
      </c>
      <c r="S402" s="20">
        <v>-3.1954142773274188</v>
      </c>
      <c r="V402" s="12"/>
    </row>
    <row r="403" spans="1:22">
      <c r="A403" s="1" t="s">
        <v>804</v>
      </c>
      <c r="B403">
        <v>0.17169692767596359</v>
      </c>
      <c r="C403">
        <v>0.11022922613405341</v>
      </c>
      <c r="D403">
        <v>0.6925390924096001</v>
      </c>
      <c r="E403">
        <v>-6.1467701541910252E-2</v>
      </c>
      <c r="F403" s="18">
        <f t="shared" si="18"/>
        <v>2.9901086667393998E-3</v>
      </c>
      <c r="G403" s="18">
        <f t="shared" si="19"/>
        <v>0.2979232653475723</v>
      </c>
      <c r="I403" s="6" t="s">
        <v>805</v>
      </c>
      <c r="J403" s="20">
        <v>2.9901086667393998E-3</v>
      </c>
      <c r="L403" s="2" t="str">
        <f>_xlfn.XLOOKUP(I403,Sheet!$B$2:$B$900,Sheet!$A$2:$A$900)</f>
        <v>VLO</v>
      </c>
      <c r="M403" s="17">
        <f t="shared" si="20"/>
        <v>2.9901086667393998E-3</v>
      </c>
      <c r="P403" s="7"/>
      <c r="R403" s="6" t="s">
        <v>804</v>
      </c>
      <c r="S403" s="20">
        <v>0.2979232653475723</v>
      </c>
      <c r="V403" s="12"/>
    </row>
    <row r="404" spans="1:22">
      <c r="A404" s="1" t="s">
        <v>806</v>
      </c>
      <c r="B404">
        <v>0.24246648946700819</v>
      </c>
      <c r="C404">
        <v>0.29502006042380541</v>
      </c>
      <c r="D404">
        <v>1.0967665300384779</v>
      </c>
      <c r="E404">
        <v>5.2553570956797191E-2</v>
      </c>
      <c r="F404" s="18">
        <f t="shared" si="18"/>
        <v>3.0681799687249999E-4</v>
      </c>
      <c r="G404" s="18">
        <f t="shared" si="19"/>
        <v>-0.18436067775556619</v>
      </c>
      <c r="I404" s="6" t="s">
        <v>807</v>
      </c>
      <c r="J404" s="20">
        <v>3.0681799687249999E-4</v>
      </c>
      <c r="L404" s="2" t="str">
        <f>_xlfn.XLOOKUP(I404,Sheet!$B$2:$B$900,Sheet!$A$2:$A$900)</f>
        <v>VMC</v>
      </c>
      <c r="M404" s="17">
        <f t="shared" si="20"/>
        <v>3.0681799687249999E-4</v>
      </c>
      <c r="P404" s="7"/>
      <c r="R404" s="6" t="s">
        <v>806</v>
      </c>
      <c r="S404" s="20">
        <v>-0.18436067775556619</v>
      </c>
      <c r="V404" s="12"/>
    </row>
    <row r="405" spans="1:22">
      <c r="A405" s="1" t="s">
        <v>808</v>
      </c>
      <c r="B405">
        <v>0.19037593990296811</v>
      </c>
      <c r="C405">
        <v>2.0551196276366031E-2</v>
      </c>
      <c r="D405">
        <v>0.79923141971628076</v>
      </c>
      <c r="E405">
        <v>-0.16982474362660199</v>
      </c>
      <c r="F405" s="18">
        <f t="shared" si="18"/>
        <v>2.762765855581E-4</v>
      </c>
      <c r="G405" s="18">
        <f t="shared" si="19"/>
        <v>-0.28613410868261629</v>
      </c>
      <c r="I405" s="6" t="s">
        <v>809</v>
      </c>
      <c r="J405" s="20">
        <v>2.762765855581E-4</v>
      </c>
      <c r="L405" s="2" t="str">
        <f>_xlfn.XLOOKUP(I405,Sheet!$B$2:$B$900,Sheet!$A$2:$A$900)</f>
        <v>VRSN</v>
      </c>
      <c r="M405" s="17">
        <f t="shared" si="20"/>
        <v>2.762765855581E-4</v>
      </c>
      <c r="P405" s="7"/>
      <c r="R405" s="6" t="s">
        <v>808</v>
      </c>
      <c r="S405" s="20">
        <v>-0.28613410868261629</v>
      </c>
      <c r="V405" s="12"/>
    </row>
    <row r="406" spans="1:22">
      <c r="A406" s="1" t="s">
        <v>810</v>
      </c>
      <c r="B406">
        <v>0.1636779395201941</v>
      </c>
      <c r="C406">
        <v>0.37350496541750849</v>
      </c>
      <c r="D406">
        <v>0.64673557247042168</v>
      </c>
      <c r="E406">
        <v>0.20982702589731439</v>
      </c>
      <c r="F406" s="18">
        <f t="shared" si="18"/>
        <v>1.7161826110981999E-3</v>
      </c>
      <c r="G406" s="18">
        <f t="shared" si="19"/>
        <v>0.28102663823513468</v>
      </c>
      <c r="I406" s="6" t="s">
        <v>811</v>
      </c>
      <c r="J406" s="20">
        <v>1.7161826110981999E-3</v>
      </c>
      <c r="L406" s="2" t="str">
        <f>_xlfn.XLOOKUP(I406,Sheet!$B$2:$B$900,Sheet!$A$2:$A$900)</f>
        <v>VRTX</v>
      </c>
      <c r="M406" s="17">
        <f t="shared" si="20"/>
        <v>1.7161826110981999E-3</v>
      </c>
      <c r="P406" s="7"/>
      <c r="R406" s="6" t="s">
        <v>810</v>
      </c>
      <c r="S406" s="20">
        <v>0.28102663823513468</v>
      </c>
      <c r="V406" s="12"/>
    </row>
    <row r="407" spans="1:22">
      <c r="A407" s="1" t="s">
        <v>812</v>
      </c>
      <c r="B407">
        <v>0.21903584614555771</v>
      </c>
      <c r="C407">
        <v>0.17457067998552289</v>
      </c>
      <c r="D407">
        <v>0.96293344315585339</v>
      </c>
      <c r="E407">
        <v>-4.4465166160034757E-2</v>
      </c>
      <c r="F407" s="18">
        <f t="shared" si="18"/>
        <v>2.9962190581079998E-4</v>
      </c>
      <c r="G407" s="18">
        <f t="shared" si="19"/>
        <v>-0.49076091953109141</v>
      </c>
      <c r="I407" s="6" t="s">
        <v>813</v>
      </c>
      <c r="J407" s="20">
        <v>2.9962190581079998E-4</v>
      </c>
      <c r="L407" s="2" t="str">
        <f>_xlfn.XLOOKUP(I407,Sheet!$B$2:$B$900,Sheet!$A$2:$A$900)</f>
        <v>VTR</v>
      </c>
      <c r="M407" s="17">
        <f t="shared" si="20"/>
        <v>2.9962190581079998E-4</v>
      </c>
      <c r="P407" s="7"/>
      <c r="R407" s="6" t="s">
        <v>812</v>
      </c>
      <c r="S407" s="20">
        <v>-0.49076091953109141</v>
      </c>
      <c r="V407" s="12"/>
    </row>
    <row r="408" spans="1:22">
      <c r="A408" s="1" t="s">
        <v>814</v>
      </c>
      <c r="B408">
        <v>0.19315916920381049</v>
      </c>
      <c r="C408">
        <v>5.1710641503079142E-2</v>
      </c>
      <c r="D408">
        <v>0.81512889908650787</v>
      </c>
      <c r="E408">
        <v>-0.14144852770073141</v>
      </c>
      <c r="F408" s="18">
        <f t="shared" si="18"/>
        <v>1.8843281798029999E-4</v>
      </c>
      <c r="G408" s="18">
        <f t="shared" si="19"/>
        <v>-0.46476668436946411</v>
      </c>
      <c r="I408" s="6" t="s">
        <v>815</v>
      </c>
      <c r="J408" s="20">
        <v>1.8843281798029999E-4</v>
      </c>
      <c r="L408" s="2" t="str">
        <f>_xlfn.XLOOKUP(I408,Sheet!$B$2:$B$900,Sheet!$A$2:$A$900)</f>
        <v>VTRS</v>
      </c>
      <c r="M408" s="17">
        <f t="shared" si="20"/>
        <v>1.8843281798029999E-4</v>
      </c>
      <c r="P408" s="7"/>
      <c r="R408" s="6" t="s">
        <v>814</v>
      </c>
      <c r="S408" s="20">
        <v>-0.46476668436946411</v>
      </c>
      <c r="V408" s="12"/>
    </row>
    <row r="409" spans="1:22">
      <c r="A409" s="1" t="s">
        <v>816</v>
      </c>
      <c r="B409">
        <v>0.1313087485335783</v>
      </c>
      <c r="C409">
        <v>5.2746992526848113E-2</v>
      </c>
      <c r="D409">
        <v>0.46184654956996851</v>
      </c>
      <c r="E409">
        <v>-7.856175600673021E-2</v>
      </c>
      <c r="F409" s="18">
        <f t="shared" si="18"/>
        <v>-5.8746598501669995E-4</v>
      </c>
      <c r="G409" s="18">
        <f t="shared" si="19"/>
        <v>-0.72483335021080308</v>
      </c>
      <c r="I409" s="6" t="s">
        <v>817</v>
      </c>
      <c r="J409" s="20">
        <v>-5.8746598501669995E-4</v>
      </c>
      <c r="L409" s="2" t="str">
        <f>_xlfn.XLOOKUP(I409,Sheet!$B$2:$B$900,Sheet!$A$2:$A$900)</f>
        <v>VZ</v>
      </c>
      <c r="M409" s="17">
        <f t="shared" si="20"/>
        <v>-5.8746598501669995E-4</v>
      </c>
      <c r="P409" s="7"/>
      <c r="R409" s="6" t="s">
        <v>816</v>
      </c>
      <c r="S409" s="20">
        <v>-0.72483335021080308</v>
      </c>
      <c r="V409" s="12"/>
    </row>
    <row r="410" spans="1:22">
      <c r="A410" s="1" t="s">
        <v>818</v>
      </c>
      <c r="B410">
        <v>0.209317032967724</v>
      </c>
      <c r="C410">
        <v>0.26877874611657682</v>
      </c>
      <c r="D410">
        <v>0.90742072203332935</v>
      </c>
      <c r="E410">
        <v>5.9461713148852853E-2</v>
      </c>
      <c r="F410" s="18">
        <f t="shared" si="18"/>
        <v>1.3225291592451E-3</v>
      </c>
      <c r="G410" s="18">
        <f t="shared" si="19"/>
        <v>5.2073420292894001E-3</v>
      </c>
      <c r="I410" s="6" t="s">
        <v>819</v>
      </c>
      <c r="J410" s="20">
        <v>1.3225291592451E-3</v>
      </c>
      <c r="L410" s="2" t="str">
        <f>_xlfn.XLOOKUP(I410,Sheet!$B$2:$B$900,Sheet!$A$2:$A$900)</f>
        <v>WAB</v>
      </c>
      <c r="M410" s="17">
        <f t="shared" si="20"/>
        <v>1.3225291592451E-3</v>
      </c>
      <c r="P410" s="7"/>
      <c r="R410" s="6" t="s">
        <v>818</v>
      </c>
      <c r="S410" s="20">
        <v>5.2073420292894001E-3</v>
      </c>
      <c r="V410" s="12"/>
    </row>
    <row r="411" spans="1:22">
      <c r="A411" s="1" t="s">
        <v>820</v>
      </c>
      <c r="B411">
        <v>0.21643321203020499</v>
      </c>
      <c r="C411">
        <v>4.7184807809794727E-3</v>
      </c>
      <c r="D411">
        <v>0.94806750230629966</v>
      </c>
      <c r="E411">
        <v>-0.21171473124922549</v>
      </c>
      <c r="F411" s="18">
        <f t="shared" si="18"/>
        <v>7.4483927223779997E-4</v>
      </c>
      <c r="G411" s="18">
        <f t="shared" si="19"/>
        <v>-8.7320683214266004E-2</v>
      </c>
      <c r="I411" s="6" t="s">
        <v>821</v>
      </c>
      <c r="J411" s="20">
        <v>7.4483927223779997E-4</v>
      </c>
      <c r="L411" s="2" t="str">
        <f>_xlfn.XLOOKUP(I411,Sheet!$B$2:$B$900,Sheet!$A$2:$A$900)</f>
        <v>WAT</v>
      </c>
      <c r="M411" s="17">
        <f t="shared" si="20"/>
        <v>7.4483927223779997E-4</v>
      </c>
      <c r="P411" s="7"/>
      <c r="R411" s="6" t="s">
        <v>820</v>
      </c>
      <c r="S411" s="20">
        <v>-8.7320683214266004E-2</v>
      </c>
      <c r="V411" s="12"/>
    </row>
    <row r="412" spans="1:22">
      <c r="A412" s="1" t="s">
        <v>822</v>
      </c>
      <c r="B412">
        <v>0.20941662345025919</v>
      </c>
      <c r="C412">
        <v>-0.23293881371513089</v>
      </c>
      <c r="D412">
        <v>0.90798957119034862</v>
      </c>
      <c r="E412">
        <v>-0.44235543716539022</v>
      </c>
      <c r="F412" s="18">
        <f t="shared" si="18"/>
        <v>-4.6884136523569998E-4</v>
      </c>
      <c r="G412" s="18">
        <f t="shared" si="19"/>
        <v>-0.56561530151355544</v>
      </c>
      <c r="I412" s="6" t="s">
        <v>823</v>
      </c>
      <c r="J412" s="20">
        <v>-4.6884136523569998E-4</v>
      </c>
      <c r="L412" s="2" t="str">
        <f>_xlfn.XLOOKUP(I412,Sheet!$B$2:$B$900,Sheet!$A$2:$A$900)</f>
        <v>WBA</v>
      </c>
      <c r="M412" s="17">
        <f t="shared" si="20"/>
        <v>-4.6884136523569998E-4</v>
      </c>
      <c r="P412" s="7"/>
      <c r="R412" s="6" t="s">
        <v>822</v>
      </c>
      <c r="S412" s="20">
        <v>-0.56561530151355544</v>
      </c>
      <c r="V412" s="12"/>
    </row>
    <row r="413" spans="1:22">
      <c r="A413" s="1" t="s">
        <v>824</v>
      </c>
      <c r="B413">
        <v>0.37917099977266783</v>
      </c>
      <c r="C413">
        <v>0.3299305135659556</v>
      </c>
      <c r="D413">
        <v>1.877606661228326</v>
      </c>
      <c r="E413">
        <v>-4.9240486206712231E-2</v>
      </c>
      <c r="F413" s="18">
        <f t="shared" si="18"/>
        <v>-2.0966931846795999E-3</v>
      </c>
      <c r="G413" s="18">
        <f t="shared" si="19"/>
        <v>-1.986116600185716</v>
      </c>
      <c r="I413" s="6" t="s">
        <v>825</v>
      </c>
      <c r="J413" s="20">
        <v>-2.0966931846795999E-3</v>
      </c>
      <c r="L413" s="2" t="str">
        <f>_xlfn.XLOOKUP(I413,Sheet!$B$2:$B$900,Sheet!$A$2:$A$900)</f>
        <v>WBD</v>
      </c>
      <c r="M413" s="17">
        <f t="shared" si="20"/>
        <v>-2.0966931846795999E-3</v>
      </c>
      <c r="P413" s="7"/>
      <c r="R413" s="6" t="s">
        <v>824</v>
      </c>
      <c r="S413" s="20">
        <v>-1.986116600185716</v>
      </c>
      <c r="V413" s="12"/>
    </row>
    <row r="414" spans="1:22">
      <c r="A414" s="1" t="s">
        <v>826</v>
      </c>
      <c r="B414">
        <v>0.28689588381224929</v>
      </c>
      <c r="C414">
        <v>0.57810745295593835</v>
      </c>
      <c r="D414">
        <v>1.350542020193519</v>
      </c>
      <c r="E414">
        <v>0.29121156914368912</v>
      </c>
      <c r="F414" s="18">
        <f t="shared" si="18"/>
        <v>-1.3993869050473999E-3</v>
      </c>
      <c r="G414" s="18">
        <f t="shared" si="19"/>
        <v>-1.8478691781816241</v>
      </c>
      <c r="I414" s="6" t="s">
        <v>827</v>
      </c>
      <c r="J414" s="20">
        <v>-1.3993869050473999E-3</v>
      </c>
      <c r="L414" s="2" t="str">
        <f>_xlfn.XLOOKUP(I414,Sheet!$B$2:$B$900,Sheet!$A$2:$A$900)</f>
        <v>WDC</v>
      </c>
      <c r="M414" s="17">
        <f t="shared" si="20"/>
        <v>-1.3993869050473999E-3</v>
      </c>
      <c r="P414" s="7"/>
      <c r="R414" s="6" t="s">
        <v>826</v>
      </c>
      <c r="S414" s="20">
        <v>-1.8478691781816241</v>
      </c>
      <c r="V414" s="12"/>
    </row>
    <row r="415" spans="1:22">
      <c r="A415" s="1" t="s">
        <v>828</v>
      </c>
      <c r="B415">
        <v>0.14251698739117119</v>
      </c>
      <c r="C415">
        <v>-5.2770401728122418E-2</v>
      </c>
      <c r="D415">
        <v>0.52586669550664344</v>
      </c>
      <c r="E415">
        <v>-0.19528738911929369</v>
      </c>
      <c r="F415" s="18">
        <f t="shared" si="18"/>
        <v>4.2423271475759998E-4</v>
      </c>
      <c r="G415" s="18">
        <f t="shared" si="19"/>
        <v>-3.8099328239997003E-2</v>
      </c>
      <c r="I415" s="6" t="s">
        <v>829</v>
      </c>
      <c r="J415" s="20">
        <v>4.2423271475759998E-4</v>
      </c>
      <c r="L415" s="2" t="str">
        <f>_xlfn.XLOOKUP(I415,Sheet!$B$2:$B$900,Sheet!$A$2:$A$900)</f>
        <v>WEC</v>
      </c>
      <c r="M415" s="17">
        <f t="shared" si="20"/>
        <v>4.2423271475759998E-4</v>
      </c>
      <c r="P415" s="7"/>
      <c r="R415" s="6" t="s">
        <v>828</v>
      </c>
      <c r="S415" s="20">
        <v>-3.8099328239997003E-2</v>
      </c>
      <c r="V415" s="12"/>
    </row>
    <row r="416" spans="1:22">
      <c r="A416" s="1" t="s">
        <v>830</v>
      </c>
      <c r="B416">
        <v>0.21414836353647351</v>
      </c>
      <c r="C416">
        <v>0.37851541728435578</v>
      </c>
      <c r="D416">
        <v>0.93501671565993971</v>
      </c>
      <c r="E416">
        <v>0.1643670537478823</v>
      </c>
      <c r="F416" s="18">
        <f t="shared" si="18"/>
        <v>-3.5242470496810001E-4</v>
      </c>
      <c r="G416" s="18">
        <f t="shared" si="19"/>
        <v>-0.64138480559319233</v>
      </c>
      <c r="I416" s="6" t="s">
        <v>831</v>
      </c>
      <c r="J416" s="20">
        <v>-3.5242470496810001E-4</v>
      </c>
      <c r="L416" s="2" t="str">
        <f>_xlfn.XLOOKUP(I416,Sheet!$B$2:$B$900,Sheet!$A$2:$A$900)</f>
        <v>WELL</v>
      </c>
      <c r="M416" s="17">
        <f t="shared" si="20"/>
        <v>-3.5242470496810001E-4</v>
      </c>
      <c r="P416" s="7"/>
      <c r="R416" s="6" t="s">
        <v>830</v>
      </c>
      <c r="S416" s="20">
        <v>-0.64138480559319233</v>
      </c>
      <c r="V416" s="12"/>
    </row>
    <row r="417" spans="1:22">
      <c r="A417" s="1" t="s">
        <v>832</v>
      </c>
      <c r="B417">
        <v>0.24878755510976611</v>
      </c>
      <c r="C417">
        <v>0.2445388579082495</v>
      </c>
      <c r="D417">
        <v>1.1328717157029069</v>
      </c>
      <c r="E417">
        <v>-4.2486972015165769E-3</v>
      </c>
      <c r="F417" s="18">
        <f t="shared" si="18"/>
        <v>2.292586380651E-4</v>
      </c>
      <c r="G417" s="18">
        <f t="shared" si="19"/>
        <v>-0.35276830686874711</v>
      </c>
      <c r="I417" s="6" t="s">
        <v>833</v>
      </c>
      <c r="J417" s="20">
        <v>2.292586380651E-4</v>
      </c>
      <c r="L417" s="2" t="str">
        <f>_xlfn.XLOOKUP(I417,Sheet!$B$2:$B$900,Sheet!$A$2:$A$900)</f>
        <v>WFC</v>
      </c>
      <c r="M417" s="17">
        <f t="shared" si="20"/>
        <v>2.292586380651E-4</v>
      </c>
      <c r="P417" s="7"/>
      <c r="R417" s="6" t="s">
        <v>832</v>
      </c>
      <c r="S417" s="20">
        <v>-0.35276830686874711</v>
      </c>
      <c r="V417" s="12"/>
    </row>
    <row r="418" spans="1:22">
      <c r="A418" s="1" t="s">
        <v>834</v>
      </c>
      <c r="B418">
        <v>0.28879265707709267</v>
      </c>
      <c r="C418">
        <v>-3.7473465770032847E-2</v>
      </c>
      <c r="D418">
        <v>1.361376166643012</v>
      </c>
      <c r="E418">
        <v>-0.32626612284712558</v>
      </c>
      <c r="F418" s="18">
        <f t="shared" si="18"/>
        <v>-6.6778613744080003E-4</v>
      </c>
      <c r="G418" s="18">
        <f t="shared" si="19"/>
        <v>-0.8812344169097317</v>
      </c>
      <c r="I418" s="6" t="s">
        <v>835</v>
      </c>
      <c r="J418" s="20">
        <v>-6.6778613744080003E-4</v>
      </c>
      <c r="L418" s="2" t="str">
        <f>_xlfn.XLOOKUP(I418,Sheet!$B$2:$B$900,Sheet!$A$2:$A$900)</f>
        <v>WHR</v>
      </c>
      <c r="M418" s="17">
        <f t="shared" si="20"/>
        <v>-6.6778613744080003E-4</v>
      </c>
      <c r="P418" s="7"/>
      <c r="R418" s="6" t="s">
        <v>834</v>
      </c>
      <c r="S418" s="20">
        <v>-0.8812344169097317</v>
      </c>
      <c r="V418" s="12"/>
    </row>
    <row r="419" spans="1:22">
      <c r="A419" s="1" t="s">
        <v>836</v>
      </c>
      <c r="B419">
        <v>0.1021414093866575</v>
      </c>
      <c r="C419">
        <v>0.1634730012779928</v>
      </c>
      <c r="D419">
        <v>0.29524612888876772</v>
      </c>
      <c r="E419">
        <v>6.1331591891335288E-2</v>
      </c>
      <c r="F419" s="18">
        <f t="shared" si="18"/>
        <v>3.5061734728310002E-4</v>
      </c>
      <c r="G419" s="18">
        <f t="shared" si="19"/>
        <v>6.1847022956455201E-2</v>
      </c>
      <c r="I419" s="6" t="s">
        <v>837</v>
      </c>
      <c r="J419" s="20">
        <v>3.5061734728310002E-4</v>
      </c>
      <c r="L419" s="2" t="str">
        <f>_xlfn.XLOOKUP(I419,Sheet!$B$2:$B$900,Sheet!$A$2:$A$900)</f>
        <v>WM</v>
      </c>
      <c r="M419" s="17">
        <f t="shared" si="20"/>
        <v>3.5061734728310002E-4</v>
      </c>
      <c r="P419" s="7"/>
      <c r="R419" s="6" t="s">
        <v>836</v>
      </c>
      <c r="S419" s="20">
        <v>6.1847022956455201E-2</v>
      </c>
      <c r="V419" s="12"/>
    </row>
    <row r="420" spans="1:22">
      <c r="A420" s="1" t="s">
        <v>838</v>
      </c>
      <c r="B420">
        <v>0.1743508380760711</v>
      </c>
      <c r="C420">
        <v>0.13008046357944969</v>
      </c>
      <c r="D420">
        <v>0.70769791738437648</v>
      </c>
      <c r="E420">
        <v>-4.4270374496621412E-2</v>
      </c>
      <c r="F420" s="18">
        <f t="shared" si="18"/>
        <v>1.6547786524649E-3</v>
      </c>
      <c r="G420" s="18">
        <f t="shared" si="19"/>
        <v>4.8636784954644997E-2</v>
      </c>
      <c r="I420" s="6" t="s">
        <v>839</v>
      </c>
      <c r="J420" s="20">
        <v>1.6547786524649E-3</v>
      </c>
      <c r="L420" s="2" t="str">
        <f>_xlfn.XLOOKUP(I420,Sheet!$B$2:$B$900,Sheet!$A$2:$A$900)</f>
        <v>WMB</v>
      </c>
      <c r="M420" s="17">
        <f t="shared" si="20"/>
        <v>1.6547786524649E-3</v>
      </c>
      <c r="P420" s="7"/>
      <c r="R420" s="6" t="s">
        <v>838</v>
      </c>
      <c r="S420" s="20">
        <v>4.8636784954644997E-2</v>
      </c>
      <c r="V420" s="12"/>
    </row>
    <row r="421" spans="1:22">
      <c r="A421" s="1" t="s">
        <v>840</v>
      </c>
      <c r="B421">
        <v>0.1187286880602538</v>
      </c>
      <c r="C421">
        <v>0.13347895236691601</v>
      </c>
      <c r="D421">
        <v>0.38999071944114899</v>
      </c>
      <c r="E421">
        <v>1.475026430666215E-2</v>
      </c>
      <c r="F421" s="18">
        <f t="shared" si="18"/>
        <v>4.2408533002580003E-4</v>
      </c>
      <c r="G421" s="18">
        <f t="shared" si="19"/>
        <v>-4.69716204241869E-2</v>
      </c>
      <c r="I421" s="6" t="s">
        <v>841</v>
      </c>
      <c r="J421" s="20">
        <v>4.2408533002580003E-4</v>
      </c>
      <c r="L421" s="2" t="str">
        <f>_xlfn.XLOOKUP(I421,Sheet!$B$2:$B$900,Sheet!$A$2:$A$900)</f>
        <v>WMT</v>
      </c>
      <c r="M421" s="17">
        <f t="shared" si="20"/>
        <v>4.2408533002580003E-4</v>
      </c>
      <c r="P421" s="7"/>
      <c r="R421" s="6" t="s">
        <v>840</v>
      </c>
      <c r="S421" s="20">
        <v>-4.69716204241869E-2</v>
      </c>
      <c r="V421" s="12"/>
    </row>
    <row r="422" spans="1:22">
      <c r="A422" s="1" t="s">
        <v>842</v>
      </c>
      <c r="B422">
        <v>0.14369474830654741</v>
      </c>
      <c r="C422">
        <v>2.647506557748636E-2</v>
      </c>
      <c r="D422">
        <v>0.53259392773633618</v>
      </c>
      <c r="E422">
        <v>-0.11721968272906109</v>
      </c>
      <c r="F422" s="18">
        <f t="shared" si="18"/>
        <v>1.7099239788753999E-3</v>
      </c>
      <c r="G422" s="18">
        <f t="shared" si="19"/>
        <v>0.1512216742007069</v>
      </c>
      <c r="I422" s="6" t="s">
        <v>843</v>
      </c>
      <c r="J422" s="20">
        <v>1.7099239788753999E-3</v>
      </c>
      <c r="L422" s="2" t="str">
        <f>_xlfn.XLOOKUP(I422,Sheet!$B$2:$B$900,Sheet!$A$2:$A$900)</f>
        <v>WRB</v>
      </c>
      <c r="M422" s="17">
        <f t="shared" si="20"/>
        <v>1.7099239788753999E-3</v>
      </c>
      <c r="P422" s="7"/>
      <c r="R422" s="6" t="s">
        <v>842</v>
      </c>
      <c r="S422" s="20">
        <v>0.1512216742007069</v>
      </c>
      <c r="V422" s="12"/>
    </row>
    <row r="423" spans="1:22">
      <c r="A423" s="1" t="s">
        <v>844</v>
      </c>
      <c r="B423">
        <v>0.21562136046490049</v>
      </c>
      <c r="C423">
        <v>0.44680553064875972</v>
      </c>
      <c r="D423">
        <v>0.94343030137312178</v>
      </c>
      <c r="E423">
        <v>0.2311841701838592</v>
      </c>
      <c r="F423" s="18">
        <f t="shared" si="18"/>
        <v>-1.2524707134458999E-3</v>
      </c>
      <c r="G423" s="18">
        <f t="shared" si="19"/>
        <v>-2.343655345527603</v>
      </c>
      <c r="I423" s="6" t="s">
        <v>845</v>
      </c>
      <c r="J423" s="20">
        <v>-1.2524707134458999E-3</v>
      </c>
      <c r="L423" s="2" t="str">
        <f>_xlfn.XLOOKUP(I423,Sheet!$B$2:$B$900,Sheet!$A$2:$A$900)</f>
        <v>WST</v>
      </c>
      <c r="M423" s="17">
        <f t="shared" si="20"/>
        <v>-1.2524707134458999E-3</v>
      </c>
      <c r="P423" s="7"/>
      <c r="R423" s="6" t="s">
        <v>844</v>
      </c>
      <c r="S423" s="20">
        <v>-2.343655345527603</v>
      </c>
      <c r="V423" s="12"/>
    </row>
    <row r="424" spans="1:22">
      <c r="A424" s="1" t="s">
        <v>846</v>
      </c>
      <c r="B424">
        <v>0.1423315203870795</v>
      </c>
      <c r="C424">
        <v>2.8431905480295731E-2</v>
      </c>
      <c r="D424">
        <v>0.52480732972944588</v>
      </c>
      <c r="E424">
        <v>-0.1138996149067838</v>
      </c>
      <c r="F424" s="18">
        <f t="shared" si="18"/>
        <v>9.5081147945370002E-4</v>
      </c>
      <c r="G424" s="18">
        <f t="shared" si="19"/>
        <v>-4.6986059852402097E-2</v>
      </c>
      <c r="I424" s="6" t="s">
        <v>847</v>
      </c>
      <c r="J424" s="20">
        <v>9.5081147945370002E-4</v>
      </c>
      <c r="L424" s="2" t="str">
        <f>_xlfn.XLOOKUP(I424,Sheet!$B$2:$B$900,Sheet!$A$2:$A$900)</f>
        <v>WTW</v>
      </c>
      <c r="M424" s="17">
        <f t="shared" si="20"/>
        <v>9.5081147945370002E-4</v>
      </c>
      <c r="P424" s="7"/>
      <c r="R424" s="6" t="s">
        <v>846</v>
      </c>
      <c r="S424" s="20">
        <v>-4.6986059852402097E-2</v>
      </c>
      <c r="V424" s="12"/>
    </row>
    <row r="425" spans="1:22">
      <c r="A425" s="1" t="s">
        <v>848</v>
      </c>
      <c r="B425">
        <v>0.2424206885762899</v>
      </c>
      <c r="C425">
        <v>0.19383761346758679</v>
      </c>
      <c r="D425">
        <v>1.0965049207218791</v>
      </c>
      <c r="E425">
        <v>-4.8583075108703133E-2</v>
      </c>
      <c r="F425" s="18">
        <f t="shared" si="18"/>
        <v>8.9881973430339904E-5</v>
      </c>
      <c r="G425" s="18">
        <f t="shared" si="19"/>
        <v>-0.47669949240016968</v>
      </c>
      <c r="I425" s="6" t="s">
        <v>849</v>
      </c>
      <c r="J425" s="20">
        <v>8.9881973430339904E-5</v>
      </c>
      <c r="L425" s="2" t="str">
        <f>_xlfn.XLOOKUP(I425,Sheet!$B$2:$B$900,Sheet!$A$2:$A$900)</f>
        <v>WY</v>
      </c>
      <c r="M425" s="17">
        <f t="shared" si="20"/>
        <v>8.9881973430339904E-5</v>
      </c>
      <c r="P425" s="7"/>
      <c r="R425" s="6" t="s">
        <v>848</v>
      </c>
      <c r="S425" s="20">
        <v>-0.47669949240016968</v>
      </c>
      <c r="V425" s="12"/>
    </row>
    <row r="426" spans="1:22">
      <c r="A426" s="1" t="s">
        <v>850</v>
      </c>
      <c r="B426">
        <v>0.25192615671841878</v>
      </c>
      <c r="C426">
        <v>0.1539593056798054</v>
      </c>
      <c r="D426">
        <v>1.150799040019957</v>
      </c>
      <c r="E426">
        <v>-9.7966851038613356E-2</v>
      </c>
      <c r="F426" s="18">
        <f t="shared" si="18"/>
        <v>1.5186299399916E-3</v>
      </c>
      <c r="G426" s="18">
        <f t="shared" si="19"/>
        <v>-0.29563522452859048</v>
      </c>
      <c r="I426" s="6" t="s">
        <v>851</v>
      </c>
      <c r="J426" s="20">
        <v>1.5186299399916E-3</v>
      </c>
      <c r="L426" s="2" t="str">
        <f>_xlfn.XLOOKUP(I426,Sheet!$B$2:$B$900,Sheet!$A$2:$A$900)</f>
        <v>WYNN</v>
      </c>
      <c r="M426" s="17">
        <f t="shared" si="20"/>
        <v>1.5186299399916E-3</v>
      </c>
      <c r="P426" s="7"/>
      <c r="R426" s="6" t="s">
        <v>850</v>
      </c>
      <c r="S426" s="20">
        <v>-0.29563522452859048</v>
      </c>
      <c r="V426" s="12"/>
    </row>
    <row r="427" spans="1:22">
      <c r="A427" s="1" t="s">
        <v>852</v>
      </c>
      <c r="B427">
        <v>0.14154178943822049</v>
      </c>
      <c r="C427">
        <v>-7.1590646105035849E-2</v>
      </c>
      <c r="D427">
        <v>0.52029647916326527</v>
      </c>
      <c r="E427">
        <v>-0.21313243554325639</v>
      </c>
      <c r="F427" s="18">
        <f t="shared" si="18"/>
        <v>6.7411031572499997E-4</v>
      </c>
      <c r="G427" s="18">
        <f t="shared" si="19"/>
        <v>-5.0985578357863402E-2</v>
      </c>
      <c r="I427" s="6" t="s">
        <v>853</v>
      </c>
      <c r="J427" s="20">
        <v>6.7411031572499997E-4</v>
      </c>
      <c r="L427" s="2" t="str">
        <f>_xlfn.XLOOKUP(I427,Sheet!$B$2:$B$900,Sheet!$A$2:$A$900)</f>
        <v>XEL</v>
      </c>
      <c r="M427" s="17">
        <f t="shared" si="20"/>
        <v>6.7411031572499997E-4</v>
      </c>
      <c r="P427" s="7"/>
      <c r="R427" s="6" t="s">
        <v>852</v>
      </c>
      <c r="S427" s="20">
        <v>-5.0985578357863402E-2</v>
      </c>
      <c r="V427" s="12"/>
    </row>
    <row r="428" spans="1:22">
      <c r="A428" s="1" t="s">
        <v>854</v>
      </c>
      <c r="B428">
        <v>0.14808363135661631</v>
      </c>
      <c r="C428">
        <v>-3.3627023297297609E-2</v>
      </c>
      <c r="D428">
        <v>0.55766271302315773</v>
      </c>
      <c r="E428">
        <v>-0.18171065465391389</v>
      </c>
      <c r="F428" s="18">
        <f t="shared" si="18"/>
        <v>2.9836065424969E-3</v>
      </c>
      <c r="G428" s="18">
        <f t="shared" si="19"/>
        <v>0.29409854449229261</v>
      </c>
      <c r="I428" s="6" t="s">
        <v>855</v>
      </c>
      <c r="J428" s="20">
        <v>2.9836065424969E-3</v>
      </c>
      <c r="L428" s="2" t="str">
        <f>_xlfn.XLOOKUP(I428,Sheet!$B$2:$B$900,Sheet!$A$2:$A$900)</f>
        <v>XOM</v>
      </c>
      <c r="M428" s="17">
        <f t="shared" si="20"/>
        <v>2.9836065424969E-3</v>
      </c>
      <c r="P428" s="7"/>
      <c r="R428" s="6" t="s">
        <v>854</v>
      </c>
      <c r="S428" s="20">
        <v>0.29409854449229261</v>
      </c>
      <c r="V428" s="12"/>
    </row>
    <row r="429" spans="1:22">
      <c r="A429" s="1" t="s">
        <v>856</v>
      </c>
      <c r="B429">
        <v>0.22768879019533159</v>
      </c>
      <c r="C429">
        <v>0.16896727147672599</v>
      </c>
      <c r="D429">
        <v>1.012358044816009</v>
      </c>
      <c r="E429">
        <v>-5.8721518718605592E-2</v>
      </c>
      <c r="F429" s="18">
        <f t="shared" si="18"/>
        <v>-1.3845952868983E-3</v>
      </c>
      <c r="G429" s="18">
        <f t="shared" si="19"/>
        <v>-3.2204749974486111</v>
      </c>
      <c r="I429" s="6" t="s">
        <v>857</v>
      </c>
      <c r="J429" s="20">
        <v>-1.3845952868983E-3</v>
      </c>
      <c r="L429" s="2" t="str">
        <f>_xlfn.XLOOKUP(I429,Sheet!$B$2:$B$900,Sheet!$A$2:$A$900)</f>
        <v>XRAY</v>
      </c>
      <c r="M429" s="17">
        <f t="shared" si="20"/>
        <v>-1.3845952868983E-3</v>
      </c>
      <c r="P429" s="7"/>
      <c r="R429" s="6" t="s">
        <v>856</v>
      </c>
      <c r="S429" s="20">
        <v>-3.2204749974486111</v>
      </c>
      <c r="V429" s="12"/>
    </row>
    <row r="430" spans="1:22">
      <c r="A430" s="1" t="s">
        <v>858</v>
      </c>
      <c r="B430">
        <v>0.15614340884363551</v>
      </c>
      <c r="C430">
        <v>5.147973092362268E-2</v>
      </c>
      <c r="D430">
        <v>0.60369921683896888</v>
      </c>
      <c r="E430">
        <v>-0.1046636779200128</v>
      </c>
      <c r="F430" s="18">
        <f t="shared" si="18"/>
        <v>4.5080865704439998E-4</v>
      </c>
      <c r="G430" s="18">
        <f t="shared" si="19"/>
        <v>-5.3117459861902402E-2</v>
      </c>
      <c r="I430" s="6" t="s">
        <v>859</v>
      </c>
      <c r="J430" s="20">
        <v>4.5080865704439998E-4</v>
      </c>
      <c r="L430" s="2" t="str">
        <f>_xlfn.XLOOKUP(I430,Sheet!$B$2:$B$900,Sheet!$A$2:$A$900)</f>
        <v>YUM</v>
      </c>
      <c r="M430" s="17">
        <f t="shared" si="20"/>
        <v>4.5080865704439998E-4</v>
      </c>
      <c r="P430" s="7"/>
      <c r="R430" s="6" t="s">
        <v>858</v>
      </c>
      <c r="S430" s="20">
        <v>-5.3117459861902402E-2</v>
      </c>
      <c r="V430" s="12"/>
    </row>
    <row r="431" spans="1:22">
      <c r="A431" s="1" t="s">
        <v>860</v>
      </c>
      <c r="B431">
        <v>0.15751039581381851</v>
      </c>
      <c r="C431">
        <v>-1.7954980947247571E-2</v>
      </c>
      <c r="D431">
        <v>0.61150728610271077</v>
      </c>
      <c r="E431">
        <v>-0.17546537676106611</v>
      </c>
      <c r="F431" s="18">
        <f t="shared" si="18"/>
        <v>9.3644711280650001E-4</v>
      </c>
      <c r="G431" s="18">
        <f t="shared" si="19"/>
        <v>-0.12257742877903099</v>
      </c>
      <c r="I431" s="6" t="s">
        <v>861</v>
      </c>
      <c r="J431" s="20">
        <v>9.3644711280650001E-4</v>
      </c>
      <c r="L431" s="2" t="str">
        <f>_xlfn.XLOOKUP(I431,Sheet!$B$2:$B$900,Sheet!$A$2:$A$900)</f>
        <v>ZBH</v>
      </c>
      <c r="M431" s="17">
        <f t="shared" si="20"/>
        <v>9.3644711280650001E-4</v>
      </c>
      <c r="P431" s="7"/>
      <c r="R431" s="6" t="s">
        <v>860</v>
      </c>
      <c r="S431" s="20">
        <v>-0.12257742877903099</v>
      </c>
      <c r="V431" s="12"/>
    </row>
    <row r="432" spans="1:22">
      <c r="A432" s="1" t="s">
        <v>862</v>
      </c>
      <c r="B432">
        <v>0.34356014993791861</v>
      </c>
      <c r="C432">
        <v>0.14944141672255781</v>
      </c>
      <c r="D432">
        <v>1.674201663144687</v>
      </c>
      <c r="E432">
        <v>-0.1941187332153608</v>
      </c>
      <c r="F432" s="18">
        <f t="shared" si="18"/>
        <v>-1.6558979120416999E-3</v>
      </c>
      <c r="G432" s="18">
        <f t="shared" si="19"/>
        <v>-5.3055687803976186</v>
      </c>
      <c r="I432" s="6" t="s">
        <v>863</v>
      </c>
      <c r="J432" s="20">
        <v>-1.6558979120416999E-3</v>
      </c>
      <c r="L432" s="2" t="str">
        <f>_xlfn.XLOOKUP(I432,Sheet!$B$2:$B$900,Sheet!$A$2:$A$900)</f>
        <v>ZBRA</v>
      </c>
      <c r="M432" s="17">
        <f t="shared" si="20"/>
        <v>-1.6558979120416999E-3</v>
      </c>
      <c r="P432" s="7"/>
      <c r="R432" s="6" t="s">
        <v>862</v>
      </c>
      <c r="S432" s="20">
        <v>-5.3055687803976186</v>
      </c>
      <c r="V432" s="12"/>
    </row>
    <row r="433" spans="1:22" ht="16" customHeight="1" thickBot="1">
      <c r="A433" s="1" t="s">
        <v>864</v>
      </c>
      <c r="B433">
        <v>0.45419924314424431</v>
      </c>
      <c r="C433">
        <v>0.14482918865491581</v>
      </c>
      <c r="D433">
        <v>2.3061591886190791</v>
      </c>
      <c r="E433">
        <v>-0.30937005448932853</v>
      </c>
      <c r="F433" s="18">
        <f t="shared" si="18"/>
        <v>1.86216617867E-4</v>
      </c>
      <c r="G433" s="18">
        <f t="shared" si="19"/>
        <v>-0.63252706626982069</v>
      </c>
      <c r="I433" s="8" t="s">
        <v>865</v>
      </c>
      <c r="J433" s="21">
        <v>1.86216617867E-4</v>
      </c>
      <c r="K433" s="9"/>
      <c r="L433" s="9" t="str">
        <f>_xlfn.XLOOKUP(I433,Sheet!$B$2:$B$900,Sheet!$A$2:$A$900)</f>
        <v>ZION</v>
      </c>
      <c r="M433" s="23">
        <f t="shared" si="20"/>
        <v>1.86216617867E-4</v>
      </c>
      <c r="N433" s="9"/>
      <c r="O433" s="9"/>
      <c r="P433" s="10"/>
      <c r="R433" s="8" t="s">
        <v>864</v>
      </c>
      <c r="S433" s="21">
        <v>-0.63252706626982069</v>
      </c>
      <c r="T433" s="13"/>
      <c r="U433" s="13"/>
      <c r="V433" s="14"/>
    </row>
    <row r="436" spans="1:22">
      <c r="I436" t="s">
        <v>888</v>
      </c>
      <c r="R436" t="s">
        <v>889</v>
      </c>
    </row>
  </sheetData>
  <mergeCells count="4">
    <mergeCell ref="O1:P1"/>
    <mergeCell ref="U1:V1"/>
    <mergeCell ref="U11:V11"/>
    <mergeCell ref="O11:P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2018_to_2022</vt:lpstr>
      <vt:lpstr>2019_to_2022</vt:lpstr>
      <vt:lpstr>2020_to_2022</vt:lpstr>
      <vt:lpstr>2021_to_2022</vt:lpstr>
      <vt:lpstr>2022_to_2022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Harak</cp:lastModifiedBy>
  <dcterms:created xsi:type="dcterms:W3CDTF">2024-01-05T23:50:36Z</dcterms:created>
  <dcterms:modified xsi:type="dcterms:W3CDTF">2024-01-25T14:23:23Z</dcterms:modified>
</cp:coreProperties>
</file>