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stimation" sheetId="1" r:id="rId3"/>
    <sheet state="visible" name="Questions" sheetId="2" r:id="rId4"/>
  </sheets>
  <definedNames/>
  <calcPr/>
</workbook>
</file>

<file path=xl/sharedStrings.xml><?xml version="1.0" encoding="utf-8"?>
<sst xmlns="http://schemas.openxmlformats.org/spreadsheetml/2006/main" count="48" uniqueCount="47">
  <si>
    <t>Дата:</t>
  </si>
  <si>
    <t>Автор:</t>
  </si>
  <si>
    <t>Pivovarchyk Andrei (andreyatake666@mail.ru)</t>
  </si>
  <si>
    <t>№П</t>
  </si>
  <si>
    <t>№П/П</t>
  </si>
  <si>
    <t>Наименование раздела</t>
  </si>
  <si>
    <t>Database</t>
  </si>
  <si>
    <t>Backend</t>
  </si>
  <si>
    <t>UI</t>
  </si>
  <si>
    <t>TOTAL</t>
  </si>
  <si>
    <t>1</t>
  </si>
  <si>
    <t xml:space="preserve">Настройка </t>
  </si>
  <si>
    <t>1.1</t>
  </si>
  <si>
    <t>Настройка окружения разработки</t>
  </si>
  <si>
    <t>2</t>
  </si>
  <si>
    <t>Серверная часть</t>
  </si>
  <si>
    <t>2.1</t>
  </si>
  <si>
    <t>Проектирование модели</t>
  </si>
  <si>
    <t>2.2</t>
  </si>
  <si>
    <t>Составление sql-скиптов для БД</t>
  </si>
  <si>
    <t>2.3</t>
  </si>
  <si>
    <t>Создание структуры приложения, подключение основных модулей и библиотек</t>
  </si>
  <si>
    <t>2.5</t>
  </si>
  <si>
    <t>Логгирование и обработка ошибок</t>
  </si>
  <si>
    <t>2.6</t>
  </si>
  <si>
    <t>Проектирование бизнес-логики</t>
  </si>
  <si>
    <t>2.7</t>
  </si>
  <si>
    <t>Аутентификация. Разграничение прав доступа.</t>
  </si>
  <si>
    <t>3</t>
  </si>
  <si>
    <t>Клиентская часть</t>
  </si>
  <si>
    <t>3.1</t>
  </si>
  <si>
    <t>3.2</t>
  </si>
  <si>
    <t>Создание механизма отображений информации для пользователя</t>
  </si>
  <si>
    <t>4</t>
  </si>
  <si>
    <t>Web-интерфейс</t>
  </si>
  <si>
    <t>4.1</t>
  </si>
  <si>
    <t>Верстка страниц сайта</t>
  </si>
  <si>
    <t>4.3</t>
  </si>
  <si>
    <t>Сервис отсылки писем</t>
  </si>
  <si>
    <t>4.4</t>
  </si>
  <si>
    <t>Стилизация</t>
  </si>
  <si>
    <t>Иное</t>
  </si>
  <si>
    <t>7.1</t>
  </si>
  <si>
    <t>Стабилизация</t>
  </si>
  <si>
    <t>7.3</t>
  </si>
  <si>
    <t>Тестирование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</si>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</sst>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11">
    <font>
      <sz val="10.0"/>
      <color rgb="FF000000"/>
      <name val="Arial"/>
    </font>
    <font/>
    <font>
      <b/>
      <sz val="14.0"/>
      <color rgb="FF000000"/>
      <name val="Roboto"/>
    </font>
    <font>
      <i/>
      <sz val="14.0"/>
      <color rgb="FF000000"/>
      <name val="Roboto"/>
    </font>
    <font>
      <b/>
      <color rgb="FFFFFFFF"/>
      <name val="Verdana"/>
    </font>
    <font>
      <color rgb="FFFFFFFF"/>
      <name val="Verdana"/>
    </font>
    <font>
      <name val="Arial"/>
    </font>
    <font>
      <name val="Verdana"/>
    </font>
    <font>
      <color rgb="FF000000"/>
      <name val="Verdana"/>
    </font>
    <font>
      <b/>
      <name val="Verdana"/>
    </font>
    <font>
      <b/>
      <sz val="14.0"/>
      <color rgb="FFFFFFFF"/>
      <name val="Verdana"/>
    </font>
  </fonts>
  <fills count="6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  <fill>
      <patternFill patternType="solid">
        <fgColor rgb="FFE69138"/>
        <bgColor rgb="FFE69138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FFFFFF"/>
      </lef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right style="thin">
        <color rgb="FFB7B7B7"/>
      </right>
      <bottom style="thin">
        <color rgb="FFB7B7B7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left" readingOrder="0" shrinkToFit="0" vertical="center" wrapText="1"/>
    </xf>
    <xf borderId="2" fillId="0" fontId="1" numFmtId="0" xfId="0" applyBorder="1" applyFont="1"/>
    <xf borderId="1" fillId="0" fontId="3" numFmtId="164" xfId="0" applyAlignment="1" applyBorder="1" applyFont="1" applyNumberFormat="1">
      <alignment horizontal="left" readingOrder="0" shrinkToFit="0" wrapText="1"/>
    </xf>
    <xf borderId="3" fillId="0" fontId="1" numFmtId="0" xfId="0" applyBorder="1" applyFont="1"/>
    <xf borderId="1" fillId="0" fontId="3" numFmtId="0" xfId="0" applyAlignment="1" applyBorder="1" applyFont="1">
      <alignment readingOrder="0" shrinkToFit="0" wrapText="1"/>
    </xf>
    <xf borderId="4" fillId="2" fontId="4" numFmtId="0" xfId="0" applyAlignment="1" applyBorder="1" applyFill="1" applyFont="1">
      <alignment horizontal="center" shrinkToFit="0" vertical="top" wrapText="1"/>
    </xf>
    <xf borderId="5" fillId="2" fontId="4" numFmtId="49" xfId="0" applyAlignment="1" applyBorder="1" applyFont="1" applyNumberFormat="1">
      <alignment horizontal="center" shrinkToFit="0" vertical="top" wrapText="1"/>
    </xf>
    <xf borderId="5" fillId="2" fontId="4" numFmtId="0" xfId="0" applyAlignment="1" applyBorder="1" applyFont="1">
      <alignment horizontal="center" shrinkToFit="0" vertical="bottom" wrapText="1"/>
    </xf>
    <xf borderId="5" fillId="2" fontId="4" numFmtId="0" xfId="0" applyAlignment="1" applyBorder="1" applyFont="1">
      <alignment horizontal="center" shrinkToFit="0" vertical="top" wrapText="1"/>
    </xf>
    <xf borderId="6" fillId="3" fontId="5" numFmtId="49" xfId="0" applyAlignment="1" applyBorder="1" applyFill="1" applyFont="1" applyNumberFormat="1">
      <alignment horizontal="center" shrinkToFit="0" vertical="bottom" wrapText="1"/>
    </xf>
    <xf borderId="7" fillId="3" fontId="6" numFmtId="49" xfId="0" applyAlignment="1" applyBorder="1" applyFont="1" applyNumberFormat="1">
      <alignment vertical="bottom"/>
    </xf>
    <xf borderId="7" fillId="3" fontId="4" numFmtId="0" xfId="0" applyAlignment="1" applyBorder="1" applyFont="1">
      <alignment readingOrder="0" shrinkToFit="0" vertical="bottom" wrapText="1"/>
    </xf>
    <xf borderId="7" fillId="3" fontId="5" numFmtId="0" xfId="0" applyAlignment="1" applyBorder="1" applyFont="1">
      <alignment horizontal="center" shrinkToFit="0" vertical="top" wrapText="1"/>
    </xf>
    <xf borderId="7" fillId="3" fontId="4" numFmtId="0" xfId="0" applyAlignment="1" applyBorder="1" applyFont="1">
      <alignment horizontal="center" shrinkToFit="0" vertical="top" wrapText="1"/>
    </xf>
    <xf borderId="6" fillId="0" fontId="6" numFmtId="49" xfId="0" applyAlignment="1" applyBorder="1" applyFont="1" applyNumberFormat="1">
      <alignment vertical="bottom"/>
    </xf>
    <xf borderId="7" fillId="0" fontId="7" numFmtId="49" xfId="0" applyAlignment="1" applyBorder="1" applyFont="1" applyNumberFormat="1">
      <alignment horizontal="center" shrinkToFit="0" vertical="bottom" wrapText="1"/>
    </xf>
    <xf borderId="7" fillId="0" fontId="7" numFmtId="0" xfId="0" applyAlignment="1" applyBorder="1" applyFont="1">
      <alignment shrinkToFit="0" vertical="bottom" wrapText="1"/>
    </xf>
    <xf borderId="7" fillId="0" fontId="7" numFmtId="0" xfId="0" applyAlignment="1" applyBorder="1" applyFont="1">
      <alignment horizontal="center" vertical="bottom"/>
    </xf>
    <xf borderId="7" fillId="0" fontId="8" numFmtId="0" xfId="0" applyAlignment="1" applyBorder="1" applyFont="1">
      <alignment horizontal="center" vertical="top"/>
    </xf>
    <xf borderId="7" fillId="0" fontId="9" numFmtId="0" xfId="0" applyAlignment="1" applyBorder="1" applyFont="1">
      <alignment horizontal="center" shrinkToFit="0" vertical="top" wrapText="1"/>
    </xf>
    <xf borderId="7" fillId="3" fontId="4" numFmtId="0" xfId="0" applyAlignment="1" applyBorder="1" applyFont="1">
      <alignment shrinkToFit="0" vertical="bottom" wrapText="1"/>
    </xf>
    <xf borderId="7" fillId="3" fontId="5" numFmtId="0" xfId="0" applyAlignment="1" applyBorder="1" applyFont="1">
      <alignment horizontal="center" shrinkToFit="0" vertical="bottom" wrapText="1"/>
    </xf>
    <xf borderId="7" fillId="3" fontId="4" numFmtId="0" xfId="0" applyAlignment="1" applyBorder="1" applyFont="1">
      <alignment horizontal="center" shrinkToFit="0" vertical="bottom" wrapText="1"/>
    </xf>
    <xf borderId="7" fillId="0" fontId="7" numFmtId="0" xfId="0" applyAlignment="1" applyBorder="1" applyFont="1">
      <alignment horizontal="center" readingOrder="0" shrinkToFit="0" vertical="bottom" wrapText="1"/>
    </xf>
    <xf borderId="7" fillId="0" fontId="6" numFmtId="0" xfId="0" applyAlignment="1" applyBorder="1" applyFont="1">
      <alignment horizontal="center" vertical="bottom"/>
    </xf>
    <xf borderId="7" fillId="4" fontId="6" numFmtId="0" xfId="0" applyAlignment="1" applyBorder="1" applyFill="1" applyFont="1">
      <alignment vertical="bottom"/>
    </xf>
    <xf borderId="7" fillId="0" fontId="7" numFmtId="0" xfId="0" applyAlignment="1" applyBorder="1" applyFont="1">
      <alignment readingOrder="0" shrinkToFit="0" vertical="bottom" wrapText="1"/>
    </xf>
    <xf borderId="7" fillId="0" fontId="6" numFmtId="0" xfId="0" applyAlignment="1" applyBorder="1" applyFont="1">
      <alignment horizontal="center" readingOrder="0" vertical="bottom"/>
    </xf>
    <xf borderId="7" fillId="0" fontId="6" numFmtId="0" xfId="0" applyAlignment="1" applyBorder="1" applyFont="1">
      <alignment horizontal="center" vertical="bottom"/>
    </xf>
    <xf borderId="7" fillId="4" fontId="6" numFmtId="0" xfId="0" applyAlignment="1" applyBorder="1" applyFont="1">
      <alignment vertical="bottom"/>
    </xf>
    <xf borderId="7" fillId="0" fontId="6" numFmtId="0" xfId="0" applyAlignment="1" applyBorder="1" applyFont="1">
      <alignment vertical="bottom"/>
    </xf>
    <xf borderId="7" fillId="0" fontId="6" numFmtId="0" xfId="0" applyAlignment="1" applyBorder="1" applyFont="1">
      <alignment vertical="bottom"/>
    </xf>
    <xf borderId="7" fillId="0" fontId="6" numFmtId="0" xfId="0" applyAlignment="1" applyBorder="1" applyFont="1">
      <alignment horizontal="center" readingOrder="0" vertical="bottom"/>
    </xf>
    <xf borderId="7" fillId="0" fontId="7" numFmtId="49" xfId="0" applyAlignment="1" applyBorder="1" applyFont="1" applyNumberFormat="1">
      <alignment horizontal="center" readingOrder="0" shrinkToFit="0" vertical="bottom" wrapText="1"/>
    </xf>
    <xf borderId="0" fillId="5" fontId="8" numFmtId="0" xfId="0" applyAlignment="1" applyFill="1" applyFont="1">
      <alignment vertical="bottom"/>
    </xf>
    <xf borderId="7" fillId="0" fontId="8" numFmtId="0" xfId="0" applyAlignment="1" applyBorder="1" applyFont="1">
      <alignment horizontal="center" readingOrder="0" vertical="top"/>
    </xf>
    <xf borderId="7" fillId="0" fontId="7" numFmtId="0" xfId="0" applyAlignment="1" applyBorder="1" applyFont="1">
      <alignment horizontal="center" vertical="bottom"/>
    </xf>
    <xf borderId="7" fillId="0" fontId="8" numFmtId="0" xfId="0" applyAlignment="1" applyBorder="1" applyFont="1">
      <alignment horizontal="center" vertical="top"/>
    </xf>
    <xf borderId="6" fillId="3" fontId="4" numFmtId="0" xfId="0" applyAlignment="1" applyBorder="1" applyFont="1">
      <alignment horizontal="center" shrinkToFit="0" vertical="top" wrapText="1"/>
    </xf>
    <xf borderId="7" fillId="3" fontId="5" numFmtId="0" xfId="0" applyAlignment="1" applyBorder="1" applyFont="1">
      <alignment horizontal="center" shrinkToFit="0" vertical="top" wrapText="1"/>
    </xf>
    <xf borderId="7" fillId="3" fontId="4" numFmtId="0" xfId="0" applyAlignment="1" applyBorder="1" applyFont="1">
      <alignment horizontal="center" shrinkToFit="0" vertical="top" wrapText="1"/>
    </xf>
    <xf borderId="6" fillId="0" fontId="6" numFmtId="0" xfId="0" applyAlignment="1" applyBorder="1" applyFont="1">
      <alignment vertical="bottom"/>
    </xf>
    <xf borderId="7" fillId="0" fontId="7" numFmtId="49" xfId="0" applyAlignment="1" applyBorder="1" applyFont="1" applyNumberFormat="1">
      <alignment horizontal="center" shrinkToFit="0" vertical="top" wrapText="1"/>
    </xf>
    <xf borderId="7" fillId="0" fontId="7" numFmtId="0" xfId="0" applyAlignment="1" applyBorder="1" applyFont="1">
      <alignment horizontal="center" readingOrder="0" vertical="bottom"/>
    </xf>
    <xf borderId="7" fillId="0" fontId="7" numFmtId="0" xfId="0" applyAlignment="1" applyBorder="1" applyFont="1">
      <alignment horizontal="center" readingOrder="0" shrinkToFit="0" vertical="top" wrapText="1"/>
    </xf>
    <xf borderId="6" fillId="2" fontId="6" numFmtId="0" xfId="0" applyAlignment="1" applyBorder="1" applyFont="1">
      <alignment vertical="bottom"/>
    </xf>
    <xf borderId="7" fillId="2" fontId="6" numFmtId="49" xfId="0" applyAlignment="1" applyBorder="1" applyFont="1" applyNumberFormat="1">
      <alignment vertical="bottom"/>
    </xf>
    <xf borderId="7" fillId="2" fontId="4" numFmtId="0" xfId="0" applyAlignment="1" applyBorder="1" applyFont="1">
      <alignment horizontal="right" shrinkToFit="0" wrapText="1"/>
    </xf>
    <xf borderId="7" fillId="2" fontId="4" numFmtId="0" xfId="0" applyAlignment="1" applyBorder="1" applyFont="1">
      <alignment horizontal="center" shrinkToFit="0" wrapText="1"/>
    </xf>
    <xf borderId="7" fillId="2" fontId="10" numFmtId="0" xfId="0" applyAlignment="1" applyBorder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4</xdr:col>
      <xdr:colOff>314325</xdr:colOff>
      <xdr:row>0</xdr:row>
      <xdr:rowOff>0</xdr:rowOff>
    </xdr:from>
    <xdr:to>
      <xdr:col>6</xdr:col>
      <xdr:colOff>276225</xdr:colOff>
      <xdr:row>2</xdr:row>
      <xdr:rowOff>47625</xdr:rowOff>
    </xdr:to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409700" cy="44767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.43"/>
    <col customWidth="1" min="2" max="2" width="6.71"/>
    <col customWidth="1" min="3" max="3" width="72.43"/>
    <col customWidth="1" min="4" max="7" width="10.86"/>
  </cols>
  <sheetData>
    <row r="1" ht="19.5">
      <c r="A1" s="2" t="s">
        <v>0</v>
      </c>
      <c r="B1" s="3"/>
      <c r="C1" s="4">
        <v>43132.0</v>
      </c>
      <c r="D1" s="5"/>
      <c r="E1" s="5"/>
      <c r="F1" s="5"/>
      <c r="G1" s="3"/>
    </row>
    <row r="2" ht="19.5">
      <c r="A2" s="2" t="s">
        <v>1</v>
      </c>
      <c r="B2" s="3"/>
      <c r="C2" s="6" t="s">
        <v>2</v>
      </c>
      <c r="D2" s="5"/>
      <c r="E2" s="5"/>
      <c r="F2" s="5"/>
      <c r="G2" s="3"/>
    </row>
    <row r="3" ht="27.75">
      <c r="A3" s="7" t="s">
        <v>3</v>
      </c>
      <c r="B3" s="8" t="s">
        <v>4</v>
      </c>
      <c r="C3" s="9" t="s">
        <v>5</v>
      </c>
      <c r="D3" s="10" t="s">
        <v>6</v>
      </c>
      <c r="E3" s="10" t="s">
        <v>7</v>
      </c>
      <c r="F3" s="10" t="s">
        <v>8</v>
      </c>
      <c r="G3" s="10" t="s">
        <v>9</v>
      </c>
    </row>
    <row r="4">
      <c r="A4" s="11" t="s">
        <v>10</v>
      </c>
      <c r="B4" s="12"/>
      <c r="C4" s="13" t="s">
        <v>11</v>
      </c>
      <c r="D4" s="14">
        <f t="shared" ref="D4:G4" si="1">SUM(D5)</f>
        <v>2</v>
      </c>
      <c r="E4" s="14">
        <f t="shared" si="1"/>
        <v>2</v>
      </c>
      <c r="F4" s="14">
        <f t="shared" si="1"/>
        <v>2</v>
      </c>
      <c r="G4" s="15">
        <f t="shared" si="1"/>
        <v>6</v>
      </c>
    </row>
    <row r="5">
      <c r="A5" s="16"/>
      <c r="B5" s="17" t="s">
        <v>12</v>
      </c>
      <c r="C5" s="18" t="s">
        <v>13</v>
      </c>
      <c r="D5" s="19">
        <v>2.0</v>
      </c>
      <c r="E5" s="19">
        <v>2.0</v>
      </c>
      <c r="F5" s="20">
        <v>2.0</v>
      </c>
      <c r="G5" s="21">
        <f>SUM(D5:F5)</f>
        <v>6</v>
      </c>
    </row>
    <row r="6">
      <c r="A6" s="11" t="s">
        <v>14</v>
      </c>
      <c r="B6" s="12"/>
      <c r="C6" s="22" t="s">
        <v>15</v>
      </c>
      <c r="D6" s="23">
        <f t="shared" ref="D6:G6" si="2">SUM(D7:D12)</f>
        <v>24</v>
      </c>
      <c r="E6" s="23">
        <f t="shared" si="2"/>
        <v>33</v>
      </c>
      <c r="F6" s="23">
        <f t="shared" si="2"/>
        <v>0</v>
      </c>
      <c r="G6" s="24">
        <f t="shared" si="2"/>
        <v>57</v>
      </c>
    </row>
    <row r="7">
      <c r="A7" s="16"/>
      <c r="B7" s="17" t="s">
        <v>16</v>
      </c>
      <c r="C7" s="18" t="s">
        <v>17</v>
      </c>
      <c r="D7" s="25">
        <v>18.0</v>
      </c>
      <c r="E7" s="26"/>
      <c r="F7" s="27"/>
      <c r="G7" s="21">
        <f t="shared" ref="G7:G12" si="3">SUM(D7:F7)</f>
        <v>18</v>
      </c>
    </row>
    <row r="8">
      <c r="A8" s="16"/>
      <c r="B8" s="17" t="s">
        <v>18</v>
      </c>
      <c r="C8" s="28" t="s">
        <v>19</v>
      </c>
      <c r="D8" s="29">
        <v>6.0</v>
      </c>
      <c r="E8" s="30"/>
      <c r="F8" s="31"/>
      <c r="G8" s="21">
        <f t="shared" si="3"/>
        <v>6</v>
      </c>
    </row>
    <row r="9" ht="27.75">
      <c r="A9" s="16"/>
      <c r="B9" s="17" t="s">
        <v>20</v>
      </c>
      <c r="C9" s="18" t="s">
        <v>21</v>
      </c>
      <c r="D9" s="32"/>
      <c r="E9" s="26">
        <v>8.0</v>
      </c>
      <c r="F9" s="27"/>
      <c r="G9" s="21">
        <f t="shared" si="3"/>
        <v>8</v>
      </c>
    </row>
    <row r="10">
      <c r="A10" s="16"/>
      <c r="B10" s="17" t="s">
        <v>22</v>
      </c>
      <c r="C10" s="18" t="s">
        <v>23</v>
      </c>
      <c r="D10" s="33"/>
      <c r="E10" s="34">
        <v>4.0</v>
      </c>
      <c r="F10" s="31"/>
      <c r="G10" s="21">
        <f t="shared" si="3"/>
        <v>4</v>
      </c>
    </row>
    <row r="11">
      <c r="A11" s="16"/>
      <c r="B11" s="35" t="s">
        <v>24</v>
      </c>
      <c r="C11" s="28" t="s">
        <v>25</v>
      </c>
      <c r="D11" s="32"/>
      <c r="E11" s="25">
        <v>10.0</v>
      </c>
      <c r="F11" s="27"/>
      <c r="G11" s="21">
        <f t="shared" si="3"/>
        <v>10</v>
      </c>
    </row>
    <row r="12">
      <c r="A12" s="16"/>
      <c r="B12" s="35" t="s">
        <v>26</v>
      </c>
      <c r="C12" s="18" t="s">
        <v>27</v>
      </c>
      <c r="D12" s="32"/>
      <c r="E12" s="25">
        <v>11.0</v>
      </c>
      <c r="F12" s="27"/>
      <c r="G12" s="21">
        <f t="shared" si="3"/>
        <v>11</v>
      </c>
    </row>
    <row r="13">
      <c r="A13" s="11" t="s">
        <v>28</v>
      </c>
      <c r="B13" s="12"/>
      <c r="C13" s="22" t="s">
        <v>29</v>
      </c>
      <c r="D13" s="23">
        <f t="shared" ref="D13:G13" si="4">SUM(D14:D15)</f>
        <v>0</v>
      </c>
      <c r="E13" s="23">
        <f t="shared" si="4"/>
        <v>0</v>
      </c>
      <c r="F13" s="23">
        <f t="shared" si="4"/>
        <v>26</v>
      </c>
      <c r="G13" s="24">
        <f t="shared" si="4"/>
        <v>26</v>
      </c>
    </row>
    <row r="14" ht="27.75">
      <c r="A14" s="16"/>
      <c r="B14" s="17" t="s">
        <v>30</v>
      </c>
      <c r="C14" s="18" t="s">
        <v>21</v>
      </c>
      <c r="D14" s="32"/>
      <c r="E14" s="32"/>
      <c r="F14" s="26">
        <v>8.0</v>
      </c>
      <c r="G14" s="21">
        <f t="shared" ref="G14:G15" si="5">SUM(D14:F14)</f>
        <v>8</v>
      </c>
    </row>
    <row r="15">
      <c r="A15" s="16"/>
      <c r="B15" s="17" t="s">
        <v>31</v>
      </c>
      <c r="C15" s="28" t="s">
        <v>32</v>
      </c>
      <c r="D15" s="33"/>
      <c r="E15" s="33"/>
      <c r="F15" s="25">
        <v>18.0</v>
      </c>
      <c r="G15" s="21">
        <f t="shared" si="5"/>
        <v>18</v>
      </c>
    </row>
    <row r="16">
      <c r="A16" s="11" t="s">
        <v>33</v>
      </c>
      <c r="B16" s="12"/>
      <c r="C16" s="13" t="s">
        <v>34</v>
      </c>
      <c r="D16" s="23">
        <f t="shared" ref="D16:G16" si="6">SUM(D17:D19)</f>
        <v>0</v>
      </c>
      <c r="E16" s="23">
        <f t="shared" si="6"/>
        <v>16</v>
      </c>
      <c r="F16" s="23">
        <f t="shared" si="6"/>
        <v>26</v>
      </c>
      <c r="G16" s="24">
        <f t="shared" si="6"/>
        <v>42</v>
      </c>
    </row>
    <row r="17">
      <c r="A17" s="16"/>
      <c r="B17" s="17" t="s">
        <v>35</v>
      </c>
      <c r="C17" s="36" t="s">
        <v>36</v>
      </c>
      <c r="D17" s="27"/>
      <c r="E17" s="32"/>
      <c r="F17" s="37">
        <v>18.0</v>
      </c>
      <c r="G17" s="21">
        <f t="shared" ref="G17:G19" si="7">SUM(D17:F17)</f>
        <v>18</v>
      </c>
    </row>
    <row r="18">
      <c r="A18" s="16"/>
      <c r="B18" s="17" t="s">
        <v>37</v>
      </c>
      <c r="C18" s="18" t="s">
        <v>38</v>
      </c>
      <c r="D18" s="27"/>
      <c r="E18" s="38">
        <v>16.0</v>
      </c>
      <c r="F18" s="39"/>
      <c r="G18" s="21">
        <f t="shared" si="7"/>
        <v>16</v>
      </c>
    </row>
    <row r="19">
      <c r="A19" s="16"/>
      <c r="B19" s="17" t="s">
        <v>39</v>
      </c>
      <c r="C19" s="28" t="s">
        <v>40</v>
      </c>
      <c r="D19" s="31"/>
      <c r="E19" s="33"/>
      <c r="F19" s="37">
        <v>8.0</v>
      </c>
      <c r="G19" s="21">
        <f t="shared" si="7"/>
        <v>8</v>
      </c>
    </row>
    <row r="20">
      <c r="A20" s="40">
        <v>7.0</v>
      </c>
      <c r="B20" s="12"/>
      <c r="C20" s="22" t="s">
        <v>41</v>
      </c>
      <c r="D20" s="41">
        <f t="shared" ref="D20:G20" si="8">SUM(D21:D22)</f>
        <v>3</v>
      </c>
      <c r="E20" s="41">
        <f t="shared" si="8"/>
        <v>13</v>
      </c>
      <c r="F20" s="41">
        <f t="shared" si="8"/>
        <v>3</v>
      </c>
      <c r="G20" s="42">
        <f t="shared" si="8"/>
        <v>19</v>
      </c>
    </row>
    <row r="21">
      <c r="A21" s="43"/>
      <c r="B21" s="44" t="s">
        <v>42</v>
      </c>
      <c r="C21" s="28" t="s">
        <v>43</v>
      </c>
      <c r="D21" s="45">
        <v>3.0</v>
      </c>
      <c r="E21" s="46">
        <v>3.0</v>
      </c>
      <c r="F21" s="46">
        <v>3.0</v>
      </c>
      <c r="G21" s="21">
        <f t="shared" ref="G21:G22" si="9">SUM(D21:F21)</f>
        <v>9</v>
      </c>
    </row>
    <row r="22">
      <c r="A22" s="43"/>
      <c r="B22" s="44" t="s">
        <v>44</v>
      </c>
      <c r="C22" s="18" t="s">
        <v>45</v>
      </c>
      <c r="D22" s="30"/>
      <c r="E22" s="34">
        <v>10.0</v>
      </c>
      <c r="F22" s="30"/>
      <c r="G22" s="21">
        <f t="shared" si="9"/>
        <v>10</v>
      </c>
    </row>
    <row r="23" ht="20.25">
      <c r="A23" s="47"/>
      <c r="B23" s="48"/>
      <c r="C23" s="49" t="s">
        <v>46</v>
      </c>
      <c r="D23" s="50">
        <f t="shared" ref="D23:G23" si="10">D4+D6+D13+D16+D20</f>
        <v>29</v>
      </c>
      <c r="E23" s="50">
        <f t="shared" si="10"/>
        <v>64</v>
      </c>
      <c r="F23" s="50">
        <f t="shared" si="10"/>
        <v>57</v>
      </c>
      <c r="G23" s="51">
        <f t="shared" si="10"/>
        <v>150</v>
      </c>
    </row>
  </sheetData>
  <mergeCells count="4">
    <mergeCell ref="A2:B2"/>
    <mergeCell ref="A1:B1"/>
    <mergeCell ref="C1:G1"/>
    <mergeCell ref="C2:G2"/>
  </mergeCells>
  <dataValidations>
    <dataValidation type="custom" allowBlank="1" showDropDown="1" sqref="C1">
      <formula1>OR(NOT(ISERROR(DATEVALUE(C1))), AND(ISNUMBER(C1), LEFT(CELL("format", C1))="D"))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4.86"/>
  </cols>
  <sheetData>
    <row r="1">
      <c r="A1" s="1"/>
    </row>
    <row r="2">
      <c r="A2" s="1"/>
    </row>
  </sheetData>
  <drawing r:id="rId1"/>
</worksheet>
</file>