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new/datascience_course/8_machine_learning/aula4/"/>
    </mc:Choice>
  </mc:AlternateContent>
  <xr:revisionPtr revIDLastSave="0" documentId="10_ncr:40000_{00666BCE-C010-426C-A34B-3734588D9C30}" xr6:coauthVersionLast="47" xr6:coauthVersionMax="47" xr10:uidLastSave="{00000000-0000-0000-0000-000000000000}"/>
  <bookViews>
    <workbookView xWindow="-289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U22" i="1"/>
  <c r="U21" i="1"/>
  <c r="M22" i="1"/>
  <c r="C22" i="1"/>
  <c r="C21" i="1"/>
  <c r="V6" i="1"/>
  <c r="U12" i="1" s="1"/>
  <c r="U6" i="1"/>
  <c r="T12" i="1" s="1"/>
  <c r="W5" i="1"/>
  <c r="W4" i="1"/>
  <c r="T11" i="1" s="1"/>
  <c r="M12" i="1"/>
  <c r="N6" i="1"/>
  <c r="M6" i="1"/>
  <c r="L12" i="1" s="1"/>
  <c r="O5" i="1"/>
  <c r="O4" i="1"/>
  <c r="L11" i="1" s="1"/>
  <c r="C10" i="1"/>
  <c r="C11" i="1"/>
  <c r="C12" i="1"/>
  <c r="D11" i="1"/>
  <c r="C9" i="1"/>
  <c r="F5" i="1"/>
  <c r="F4" i="1"/>
  <c r="F3" i="1"/>
  <c r="E5" i="1"/>
  <c r="D5" i="1"/>
  <c r="T13" i="1" l="1"/>
  <c r="W6" i="1"/>
  <c r="T10" i="1" s="1"/>
  <c r="L13" i="1"/>
  <c r="O6" i="1"/>
  <c r="L10" i="1" s="1"/>
</calcChain>
</file>

<file path=xl/sharedStrings.xml><?xml version="1.0" encoding="utf-8"?>
<sst xmlns="http://schemas.openxmlformats.org/spreadsheetml/2006/main" count="38" uniqueCount="12">
  <si>
    <t>Classe Estimada</t>
  </si>
  <si>
    <t>Positivo</t>
  </si>
  <si>
    <t>Negativo</t>
  </si>
  <si>
    <t>Classe Verdadeira</t>
  </si>
  <si>
    <t>Accuracy</t>
  </si>
  <si>
    <t>Precision</t>
  </si>
  <si>
    <t>Recall</t>
  </si>
  <si>
    <t>F1Score</t>
  </si>
  <si>
    <t>Faz mais sentido usar a recall porque pretendemos saber quantas pessoas têm cancro. Proporção de observações corretamente 
estimadas como positivas, de todas as observações 
positivas.</t>
  </si>
  <si>
    <t>diminuir o threshold = aumentar o numero de positivos = aumentar o recall</t>
  </si>
  <si>
    <t>TPR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</si>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</sst>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Sheet1!$D$30</c:f>
              <c:strCache>
                <c:ptCount val="1"/>
                <c:pt idx="0">
                  <c:v>FPR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Sheet1!$C$31:$C$33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0.91666666666666663</c:v>
                </c:pt>
                <c:pt idx="2">
                  <c:v>0.75</c:v>
                </c:pt>
              </c:numCache>
            </c:numRef>
          </c:xVal>
          <c:yVal>
            <c:numRef>
              <c:f>Sheet1!$D$31:$D$33</c:f>
              <c:numCache>
                <c:formatCode>General</c:formatCode>
                <c:ptCount val="3"/>
                <c:pt idx="0">
                  <c:v>0.16666666666666666</c:v>
                </c:pt>
                <c:pt idx="1">
                  <c:v>8.3333333333333329E-2</c:v>
                </c:pt>
                <c:pt idx="2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2-4900-A71D-A68AB78C4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330223"/>
        <c:axId val="1679307663"/>
      </c:scatterChart>
      <c:valAx>
        <c:axId val="16793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307663"/>
        <c:crosses val="autoZero"/>
        <c:crossBetween val="midCat"/>
      </c:valAx>
      <c:valAx>
        <c:axId val="16793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3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22</xdr:row>
      <xdr:rowOff>100012</xdr:rowOff>
    </xdr:from>
    <xdr:to>
      <xdr:col>16</xdr:col>
      <xdr:colOff>485775</xdr:colOff>
      <xdr:row>36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AC7E29-6F39-FD48-830F-22CEB6F9B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A13" workbookViewId="0">
      <selection activeCell="T31" sqref="T31"/>
    </sheetView>
  </sheetViews>
  <sheetFormatPr defaultRowHeight="15" x14ac:dyDescent="0.25"/>
  <cols>
    <col min="2" max="2" width="23.5703125" customWidth="1"/>
  </cols>
  <sheetData>
    <row r="1" spans="2:23" x14ac:dyDescent="0.25">
      <c r="D1" s="1" t="s">
        <v>3</v>
      </c>
      <c r="E1" s="1"/>
      <c r="K1" t="s">
        <v>9</v>
      </c>
    </row>
    <row r="2" spans="2:23" x14ac:dyDescent="0.25">
      <c r="D2" t="s">
        <v>1</v>
      </c>
      <c r="E2" t="s">
        <v>2</v>
      </c>
      <c r="M2" s="1" t="s">
        <v>3</v>
      </c>
      <c r="N2" s="1"/>
      <c r="U2" s="1" t="s">
        <v>3</v>
      </c>
      <c r="V2" s="1"/>
    </row>
    <row r="3" spans="2:23" x14ac:dyDescent="0.25">
      <c r="B3" s="1" t="s">
        <v>0</v>
      </c>
      <c r="C3" t="s">
        <v>1</v>
      </c>
      <c r="D3" s="2">
        <v>50</v>
      </c>
      <c r="E3">
        <v>30</v>
      </c>
      <c r="F3">
        <f>SUM(D3:E3)</f>
        <v>80</v>
      </c>
      <c r="M3" t="s">
        <v>1</v>
      </c>
      <c r="N3" t="s">
        <v>2</v>
      </c>
      <c r="U3" t="s">
        <v>1</v>
      </c>
      <c r="V3" t="s">
        <v>2</v>
      </c>
    </row>
    <row r="4" spans="2:23" x14ac:dyDescent="0.25">
      <c r="B4" s="1"/>
      <c r="C4" t="s">
        <v>2</v>
      </c>
      <c r="D4">
        <v>10</v>
      </c>
      <c r="E4" s="2">
        <v>110</v>
      </c>
      <c r="F4">
        <f>SUM(D4:E4)</f>
        <v>120</v>
      </c>
      <c r="K4" s="1" t="s">
        <v>0</v>
      </c>
      <c r="L4" t="s">
        <v>1</v>
      </c>
      <c r="M4" s="2">
        <v>55</v>
      </c>
      <c r="N4">
        <v>30</v>
      </c>
      <c r="O4">
        <f>SUM(M4:N4)</f>
        <v>85</v>
      </c>
      <c r="S4" s="1" t="s">
        <v>0</v>
      </c>
      <c r="T4" t="s">
        <v>1</v>
      </c>
      <c r="U4" s="2">
        <v>45</v>
      </c>
      <c r="V4">
        <v>30</v>
      </c>
      <c r="W4">
        <f>SUM(U4:V4)</f>
        <v>75</v>
      </c>
    </row>
    <row r="5" spans="2:23" x14ac:dyDescent="0.25">
      <c r="D5">
        <f>SUM(D3:D4)</f>
        <v>60</v>
      </c>
      <c r="E5">
        <f t="shared" ref="E5:F5" si="0">SUM(E3:E4)</f>
        <v>140</v>
      </c>
      <c r="F5">
        <f>SUM(F3:F4)</f>
        <v>200</v>
      </c>
      <c r="K5" s="1"/>
      <c r="L5" t="s">
        <v>2</v>
      </c>
      <c r="M5">
        <v>5</v>
      </c>
      <c r="N5" s="2">
        <v>110</v>
      </c>
      <c r="O5">
        <f>SUM(M5:N5)</f>
        <v>115</v>
      </c>
      <c r="S5" s="1"/>
      <c r="T5" t="s">
        <v>2</v>
      </c>
      <c r="U5">
        <v>15</v>
      </c>
      <c r="V5" s="2">
        <v>110</v>
      </c>
      <c r="W5">
        <f>SUM(U5:V5)</f>
        <v>125</v>
      </c>
    </row>
    <row r="6" spans="2:23" x14ac:dyDescent="0.25">
      <c r="M6">
        <f>SUM(M4:M5)</f>
        <v>60</v>
      </c>
      <c r="N6">
        <f t="shared" ref="N6" si="1">SUM(N4:N5)</f>
        <v>140</v>
      </c>
      <c r="O6">
        <f>SUM(O4:O5)</f>
        <v>200</v>
      </c>
      <c r="U6">
        <f>SUM(U4:U5)</f>
        <v>60</v>
      </c>
      <c r="V6">
        <f t="shared" ref="V6" si="2">SUM(V4:V5)</f>
        <v>140</v>
      </c>
      <c r="W6">
        <f>SUM(W4:W5)</f>
        <v>200</v>
      </c>
    </row>
    <row r="9" spans="2:23" x14ac:dyDescent="0.25">
      <c r="B9" t="s">
        <v>4</v>
      </c>
      <c r="C9">
        <f>(D3+E4)/F5</f>
        <v>0.8</v>
      </c>
    </row>
    <row r="10" spans="2:23" x14ac:dyDescent="0.25">
      <c r="B10" t="s">
        <v>5</v>
      </c>
      <c r="C10">
        <f>D3/F3</f>
        <v>0.625</v>
      </c>
      <c r="K10" t="s">
        <v>4</v>
      </c>
      <c r="L10">
        <f>(M4+N5)/O6</f>
        <v>0.82499999999999996</v>
      </c>
      <c r="S10" t="s">
        <v>4</v>
      </c>
      <c r="T10">
        <f>(U4+V5)/W6</f>
        <v>0.77500000000000002</v>
      </c>
    </row>
    <row r="11" spans="2:23" x14ac:dyDescent="0.25">
      <c r="B11" t="s">
        <v>6</v>
      </c>
      <c r="C11" s="2">
        <f>D3/D5</f>
        <v>0.83333333333333337</v>
      </c>
      <c r="D11" s="3">
        <f>E3/E5</f>
        <v>0.21428571428571427</v>
      </c>
      <c r="K11" t="s">
        <v>5</v>
      </c>
      <c r="L11">
        <f>M4/O4</f>
        <v>0.6470588235294118</v>
      </c>
      <c r="S11" t="s">
        <v>5</v>
      </c>
      <c r="T11">
        <f>U4/W4</f>
        <v>0.6</v>
      </c>
    </row>
    <row r="12" spans="2:23" x14ac:dyDescent="0.25">
      <c r="B12" t="s">
        <v>7</v>
      </c>
      <c r="C12">
        <f>2*((C10*C11)/(C10+C11))</f>
        <v>0.7142857142857143</v>
      </c>
      <c r="K12" t="s">
        <v>6</v>
      </c>
      <c r="L12" s="2">
        <f>M4/M6</f>
        <v>0.91666666666666663</v>
      </c>
      <c r="M12" s="3">
        <f>N4/N6</f>
        <v>0.21428571428571427</v>
      </c>
      <c r="S12" t="s">
        <v>6</v>
      </c>
      <c r="T12" s="2">
        <f>U4/U6</f>
        <v>0.75</v>
      </c>
      <c r="U12" s="3">
        <f>V4/V6</f>
        <v>0.21428571428571427</v>
      </c>
    </row>
    <row r="13" spans="2:23" x14ac:dyDescent="0.25">
      <c r="K13" t="s">
        <v>7</v>
      </c>
      <c r="L13">
        <f>2*((L11*L12)/(L11+L12))</f>
        <v>0.75862068965517238</v>
      </c>
      <c r="S13" t="s">
        <v>7</v>
      </c>
      <c r="T13">
        <f>2*((T11*T12)/(T11+T12))</f>
        <v>0.66666666666666652</v>
      </c>
    </row>
    <row r="15" spans="2:23" ht="72.75" customHeight="1" x14ac:dyDescent="0.25">
      <c r="B15" s="1" t="s">
        <v>8</v>
      </c>
      <c r="C15" s="1"/>
      <c r="D15" s="1"/>
      <c r="E15" s="1"/>
      <c r="F15" s="1"/>
      <c r="G15" s="1"/>
      <c r="H15" s="1"/>
      <c r="I15" s="1"/>
    </row>
    <row r="21" spans="1:21" x14ac:dyDescent="0.25">
      <c r="B21" t="s">
        <v>10</v>
      </c>
      <c r="C21">
        <f>D3/D5</f>
        <v>0.83333333333333337</v>
      </c>
      <c r="M21">
        <f>M4/M6</f>
        <v>0.91666666666666663</v>
      </c>
      <c r="U21">
        <f>U4/U6</f>
        <v>0.75</v>
      </c>
    </row>
    <row r="22" spans="1:21" x14ac:dyDescent="0.25">
      <c r="B22" t="s">
        <v>11</v>
      </c>
      <c r="C22">
        <f>D4/D5</f>
        <v>0.16666666666666666</v>
      </c>
      <c r="M22">
        <f>M5/M6</f>
        <v>8.3333333333333329E-2</v>
      </c>
      <c r="U22">
        <f>U5/U6</f>
        <v>0.25</v>
      </c>
    </row>
    <row r="25" spans="1:21" x14ac:dyDescent="0.25">
      <c r="B25">
        <v>0.5</v>
      </c>
      <c r="C25">
        <v>0.6</v>
      </c>
      <c r="D25">
        <v>0.4</v>
      </c>
    </row>
    <row r="26" spans="1:21" x14ac:dyDescent="0.25">
      <c r="A26" t="s">
        <v>10</v>
      </c>
      <c r="B26">
        <v>0.83333333333333337</v>
      </c>
      <c r="C26">
        <v>0.91666666666666663</v>
      </c>
      <c r="D26">
        <v>0.75</v>
      </c>
    </row>
    <row r="27" spans="1:21" x14ac:dyDescent="0.25">
      <c r="A27" t="s">
        <v>11</v>
      </c>
      <c r="B27">
        <v>0.16666666666666666</v>
      </c>
      <c r="C27">
        <v>8.3333333333333329E-2</v>
      </c>
      <c r="D27">
        <v>0.25</v>
      </c>
    </row>
    <row r="30" spans="1:21" x14ac:dyDescent="0.25">
      <c r="C30" t="s">
        <v>10</v>
      </c>
      <c r="D30" t="s">
        <v>11</v>
      </c>
    </row>
    <row r="31" spans="1:21" x14ac:dyDescent="0.25">
      <c r="B31">
        <v>0.5</v>
      </c>
      <c r="C31">
        <v>0.83333333333333337</v>
      </c>
      <c r="D31">
        <v>0.16666666666666666</v>
      </c>
    </row>
    <row r="32" spans="1:21" x14ac:dyDescent="0.25">
      <c r="B32">
        <v>0.6</v>
      </c>
      <c r="C32">
        <v>0.91666666666666663</v>
      </c>
      <c r="D32">
        <v>8.3333333333333329E-2</v>
      </c>
    </row>
    <row r="33" spans="2:4" x14ac:dyDescent="0.25">
      <c r="B33">
        <v>0.4</v>
      </c>
      <c r="C33">
        <v>0.75</v>
      </c>
      <c r="D33">
        <v>0.25</v>
      </c>
    </row>
  </sheetData>
  <mergeCells count="7">
    <mergeCell ref="B3:B4"/>
    <mergeCell ref="D1:E1"/>
    <mergeCell ref="B15:I15"/>
    <mergeCell ref="M2:N2"/>
    <mergeCell ref="K4:K5"/>
    <mergeCell ref="U2:V2"/>
    <mergeCell ref="S4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CAMPOS</dc:creator>
  <cp:lastModifiedBy>Andreia CAMPOS</cp:lastModifiedBy>
  <dcterms:created xsi:type="dcterms:W3CDTF">2025-04-02T20:12:48Z</dcterms:created>
  <dcterms:modified xsi:type="dcterms:W3CDTF">2025-04-02T21:22:09Z</dcterms:modified>
</cp:coreProperties>
</file>