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0" windowWidth="9975" windowHeight="12150"/>
  </bookViews>
  <sheets>
    <sheet name="deucalion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I28" i="1" l="1"/>
  <c r="I16" i="1"/>
  <c r="I23" i="1"/>
  <c r="I22" i="1"/>
  <c r="I21" i="1"/>
  <c r="I31" i="1"/>
  <c r="I30" i="1"/>
  <c r="I29" i="1"/>
  <c r="I27" i="1"/>
  <c r="I26" i="1"/>
  <c r="I25" i="1"/>
  <c r="I24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3" i="2"/>
  <c r="B13" i="2"/>
  <c r="I40" i="1" l="1"/>
  <c r="E40" i="1"/>
</calcChain>
</file>

<file path=xl/comments1.xml><?xml version="1.0" encoding="utf-8"?>
<comments xmlns="http://schemas.openxmlformats.org/spreadsheetml/2006/main">
  <authors>
    <author>andrei</author>
  </authors>
  <commentList>
    <comment ref="H1" authorId="0">
      <text>
        <r>
          <rPr>
            <b/>
            <sz val="8"/>
            <color indexed="81"/>
            <rFont val="Tahoma"/>
            <charset val="1"/>
          </rPr>
          <t>andrei:</t>
        </r>
        <r>
          <rPr>
            <sz val="8"/>
            <color indexed="81"/>
            <rFont val="Tahoma"/>
            <charset val="1"/>
          </rPr>
          <t xml:space="preserve">
Mouser</t>
        </r>
      </text>
    </comment>
  </commentList>
</comments>
</file>

<file path=xl/sharedStrings.xml><?xml version="1.0" encoding="utf-8"?>
<sst xmlns="http://schemas.openxmlformats.org/spreadsheetml/2006/main" count="254" uniqueCount="214">
  <si>
    <t>Description</t>
  </si>
  <si>
    <t>Designator</t>
  </si>
  <si>
    <t>Footprint</t>
  </si>
  <si>
    <t>2.2u</t>
  </si>
  <si>
    <t>Capacitor</t>
  </si>
  <si>
    <t>C1, C6, C19, C20, C22</t>
  </si>
  <si>
    <t>C0805</t>
  </si>
  <si>
    <t>710-885012207079</t>
  </si>
  <si>
    <t>732-7673-1-ND</t>
  </si>
  <si>
    <t>UHD1A681MPD</t>
  </si>
  <si>
    <t>C2, C3</t>
  </si>
  <si>
    <t>647-UHD1A681MPD</t>
  </si>
  <si>
    <t>493-16775-ND</t>
  </si>
  <si>
    <t>220n</t>
  </si>
  <si>
    <t>C4, C13, C15, C16, C17</t>
  </si>
  <si>
    <t>710-885012207074</t>
  </si>
  <si>
    <t>732-7668-1-ND</t>
  </si>
  <si>
    <t>1n</t>
  </si>
  <si>
    <t>C5, C14</t>
  </si>
  <si>
    <t>710-885012007063</t>
  </si>
  <si>
    <t>732-7858-1-ND</t>
  </si>
  <si>
    <t>W3A4-1n</t>
  </si>
  <si>
    <t>C7, C8, C9, C10, C11</t>
  </si>
  <si>
    <t>C0612-4</t>
  </si>
  <si>
    <t>581-W3A4YC102KAT2A</t>
  </si>
  <si>
    <t>478-2874-1-ND</t>
  </si>
  <si>
    <t>F930J107KAA</t>
  </si>
  <si>
    <t>C12</t>
  </si>
  <si>
    <t>TANT-A</t>
  </si>
  <si>
    <t>647-F930J107KAA</t>
  </si>
  <si>
    <t>478-8152-1-ND</t>
  </si>
  <si>
    <t>P6KE18A</t>
  </si>
  <si>
    <t>D1</t>
  </si>
  <si>
    <t>511-P6KE18A</t>
  </si>
  <si>
    <t>497-11385-1-ND</t>
  </si>
  <si>
    <t>B340A</t>
  </si>
  <si>
    <t>Schottky Diode</t>
  </si>
  <si>
    <t>D2, D14, D15</t>
  </si>
  <si>
    <t>SMA</t>
  </si>
  <si>
    <t>621-B340A-F</t>
  </si>
  <si>
    <t>B340A-E3/61TGICT-ND</t>
  </si>
  <si>
    <t>MBR0580S1-7</t>
  </si>
  <si>
    <t>SOD-123</t>
  </si>
  <si>
    <t>621-MBR0580S1-7</t>
  </si>
  <si>
    <t>MBR0580S1-7DICT-ND</t>
  </si>
  <si>
    <t>DT1042-04SO</t>
  </si>
  <si>
    <t>TVS Diode Array</t>
  </si>
  <si>
    <t>D7, D8, D9, D10, D11</t>
  </si>
  <si>
    <t>SOT-26</t>
  </si>
  <si>
    <t>621-DT1042-04SO-7</t>
  </si>
  <si>
    <t>DT1042-04SO-7DICT-ND</t>
  </si>
  <si>
    <t>BZT52B3V0</t>
  </si>
  <si>
    <t>D12</t>
  </si>
  <si>
    <t>771-BZT52-B3V0J</t>
  </si>
  <si>
    <t>1727-8113-1-ND</t>
  </si>
  <si>
    <t>150120BS75000</t>
  </si>
  <si>
    <t>LED BLUE 1206</t>
  </si>
  <si>
    <t>D13</t>
  </si>
  <si>
    <t>LED-1206</t>
  </si>
  <si>
    <t>710-150120BS75000</t>
  </si>
  <si>
    <t>732-4989-1-ND</t>
  </si>
  <si>
    <t>0ZRE0100FF1A</t>
  </si>
  <si>
    <t>Thermal Polyswitch Fuse</t>
  </si>
  <si>
    <t>F1</t>
  </si>
  <si>
    <t>530-0ZRE0100FF1A</t>
  </si>
  <si>
    <t>507-2077-ND</t>
  </si>
  <si>
    <t>SRR1050A-470Y</t>
  </si>
  <si>
    <t>Inductor with Ferrite Core</t>
  </si>
  <si>
    <t>L1</t>
  </si>
  <si>
    <t>652-SRR1050A-470Y</t>
  </si>
  <si>
    <t>SRR1050A-470YCT-ND</t>
  </si>
  <si>
    <t>929975-01-02-RK</t>
  </si>
  <si>
    <t>P5</t>
  </si>
  <si>
    <t>517-929975-01-02-RK</t>
  </si>
  <si>
    <t>929975E-01-02-ND</t>
  </si>
  <si>
    <t>929975-01-18-RK</t>
  </si>
  <si>
    <t>P6</t>
  </si>
  <si>
    <t>517-929975-01-18-RK</t>
  </si>
  <si>
    <t>929975E-01-18-ND</t>
  </si>
  <si>
    <t>929975-01-10-RK</t>
  </si>
  <si>
    <t>P7</t>
  </si>
  <si>
    <t>517-929975-01-10-RK</t>
  </si>
  <si>
    <t>929975E-01-10-ND</t>
  </si>
  <si>
    <t>ISL9V3040S3S</t>
  </si>
  <si>
    <t>Q1, Q2, Q3, Q4</t>
  </si>
  <si>
    <t>512-ISL9V3040S3ST</t>
  </si>
  <si>
    <t>ISL9V3040S3STTR-ND</t>
  </si>
  <si>
    <t>10k 1%</t>
  </si>
  <si>
    <t>Resistor</t>
  </si>
  <si>
    <t>R0805</t>
  </si>
  <si>
    <t>R3, R7</t>
  </si>
  <si>
    <t>CN2B4TTE-4k7</t>
  </si>
  <si>
    <t>R9, R13</t>
  </si>
  <si>
    <t>CRA12E08</t>
  </si>
  <si>
    <t>660-CN2B4TTE472J</t>
  </si>
  <si>
    <t>744C083472JPCT-ND</t>
  </si>
  <si>
    <t>CN2B4TTE-3k3</t>
  </si>
  <si>
    <t>660-CN2B4TTE332J</t>
  </si>
  <si>
    <t>744C083332JPCT-ND</t>
  </si>
  <si>
    <t>CN2B4TTE-1M0</t>
  </si>
  <si>
    <t>660-CN2B4TTE105J</t>
  </si>
  <si>
    <t>744C083105JPCT-ND</t>
  </si>
  <si>
    <t>CN2B4TTE-10k</t>
  </si>
  <si>
    <t>660-CN2B4TTE103J</t>
  </si>
  <si>
    <t>744C083103JPCT-ND</t>
  </si>
  <si>
    <t>510</t>
  </si>
  <si>
    <t>4.7k</t>
  </si>
  <si>
    <t>R24, R25</t>
  </si>
  <si>
    <t>MKE16F512VLH16</t>
  </si>
  <si>
    <t>NXP Kinetis KE1xF Cortex-M4 MCU</t>
  </si>
  <si>
    <t>U1</t>
  </si>
  <si>
    <t>LQFP64</t>
  </si>
  <si>
    <t>841-MKE16F512VLH16</t>
  </si>
  <si>
    <t>568-14459-ND</t>
  </si>
  <si>
    <t>TLE6240GP</t>
  </si>
  <si>
    <t>U2</t>
  </si>
  <si>
    <t>PG-DSO-36-26</t>
  </si>
  <si>
    <t>726-TLE6240GP</t>
  </si>
  <si>
    <t>TLE6240GPAUMA1CT-ND</t>
  </si>
  <si>
    <t>TJA1029</t>
  </si>
  <si>
    <t>LIN K-Line Transceiver</t>
  </si>
  <si>
    <t>U3</t>
  </si>
  <si>
    <t>SO8</t>
  </si>
  <si>
    <t>771-TJA1029T/20/1</t>
  </si>
  <si>
    <t>568-14409-1-ND</t>
  </si>
  <si>
    <t>smt:</t>
  </si>
  <si>
    <t>th:</t>
  </si>
  <si>
    <t>ic</t>
  </si>
  <si>
    <t>res4</t>
  </si>
  <si>
    <t>cap4</t>
  </si>
  <si>
    <t>tvs4</t>
  </si>
  <si>
    <t>diodes</t>
  </si>
  <si>
    <t>diode</t>
  </si>
  <si>
    <t>(=$93 for 5pcs total)</t>
  </si>
  <si>
    <t>unique parts:</t>
  </si>
  <si>
    <t>pcbway assembly parts estimate:</t>
  </si>
  <si>
    <t>Tantalum Capacitor</t>
  </si>
  <si>
    <t>TVS Diode</t>
  </si>
  <si>
    <t>TOTAL:</t>
  </si>
  <si>
    <t>Price x Num</t>
  </si>
  <si>
    <t>DO-15</t>
  </si>
  <si>
    <t>STM32F407V-Mini 2x2 Connector #3</t>
  </si>
  <si>
    <t>STM32F407V-Mini 2x18 Connector #1</t>
  </si>
  <si>
    <t>STM32F407V-Mini 2x10 Connector #2</t>
  </si>
  <si>
    <t>Zener Diode</t>
  </si>
  <si>
    <t>IGBT Transistor</t>
  </si>
  <si>
    <t>Smart 16 Channel Low Side Switch</t>
  </si>
  <si>
    <t>L R6.4-10.5 / SMD</t>
  </si>
  <si>
    <t>Part #</t>
  </si>
  <si>
    <t>D2PAK</t>
  </si>
  <si>
    <t>U4</t>
  </si>
  <si>
    <t>Smart Low-Side Power Switch HITFET, 42 V VDS, 1.3 A ID, -40 to 150 degC, PG-DSO-8-25, Reel, Green</t>
  </si>
  <si>
    <t>BTS3410G</t>
  </si>
  <si>
    <t>PG-DSO-8-25</t>
  </si>
  <si>
    <t>726-BTS3410G</t>
  </si>
  <si>
    <t>BTS3410GTR-ND</t>
  </si>
  <si>
    <t>Y1</t>
  </si>
  <si>
    <t>Crystal Oscillator (SMD, TH)</t>
  </si>
  <si>
    <t>8.0 MHz</t>
  </si>
  <si>
    <t>C18, C21</t>
  </si>
  <si>
    <t>10p</t>
  </si>
  <si>
    <t>R4</t>
  </si>
  <si>
    <t>R8,R20, R21, R22, R23</t>
  </si>
  <si>
    <t>L2</t>
  </si>
  <si>
    <t>Chip Inductor</t>
  </si>
  <si>
    <t>BK2125HM601-T</t>
  </si>
  <si>
    <t>963-BK2125HM601-T</t>
  </si>
  <si>
    <t>587-1902-1-ND</t>
  </si>
  <si>
    <t>L0805</t>
  </si>
  <si>
    <t>R10, R11, R12, R16</t>
  </si>
  <si>
    <t>R14</t>
  </si>
  <si>
    <t>R15, R18</t>
  </si>
  <si>
    <t>R17, R19</t>
  </si>
  <si>
    <t>Female-pin-header-2.54-2x2</t>
  </si>
  <si>
    <t>Female-pin-header-2.54-2x18</t>
  </si>
  <si>
    <t>Female-pin-header-2.54-2x10</t>
  </si>
  <si>
    <t>CAP R3.5-8.0X12 / TANT-E</t>
  </si>
  <si>
    <t>PTC-5.1-10</t>
  </si>
  <si>
    <t>HC49</t>
  </si>
  <si>
    <t>Capacitor Array (4 caps)</t>
  </si>
  <si>
    <t>Resistor Array (4 res)</t>
  </si>
  <si>
    <t>Notes</t>
  </si>
  <si>
    <t>Electrolytic or Tantalum Capacitor</t>
  </si>
  <si>
    <t>Better alternative: T55D337M010C0007 ($2.11)</t>
  </si>
  <si>
    <t>Alternative: RCR1010NP-470M</t>
  </si>
  <si>
    <t>Replaced with CRGCQ2512J10R for logic-level COPs</t>
  </si>
  <si>
    <t>Alternative: SSW10201FD (gold-plated)</t>
  </si>
  <si>
    <t>Alternative: SSW11801FD (gold-plated)</t>
  </si>
  <si>
    <t>Alternative: SSW11001FD (gold-plated)</t>
  </si>
  <si>
    <t>Alt: 744C083472JP, CRA12E-J-4.7K</t>
  </si>
  <si>
    <t>Alt: 744C083103JP, CRA12E-F-10K</t>
  </si>
  <si>
    <t>Alt: 744C083332JP, CRA12E-J-3.3K</t>
  </si>
  <si>
    <t>Alt: 744C083105JP, CRA12E-J-1M</t>
  </si>
  <si>
    <t>667-ERJ-6ENF1002V</t>
  </si>
  <si>
    <t>P10.0KCCT-ND</t>
  </si>
  <si>
    <t>667-ERJ-6ENF5100V</t>
  </si>
  <si>
    <t>667-ERJ-6ENF4701V</t>
  </si>
  <si>
    <t>P510CCT-ND</t>
  </si>
  <si>
    <t>P4.70KCCT-ND</t>
  </si>
  <si>
    <t>732-12223-1-ND</t>
  </si>
  <si>
    <t>710-885012007076</t>
  </si>
  <si>
    <t>774-ATS08A-E</t>
  </si>
  <si>
    <t>CTX1054-ND</t>
  </si>
  <si>
    <t>Mouser Part Number</t>
  </si>
  <si>
    <t>Quantity 1</t>
  </si>
  <si>
    <t>Unit Price 1</t>
  </si>
  <si>
    <t>Digi-Key Part Number</t>
  </si>
  <si>
    <t>D4, D5</t>
  </si>
  <si>
    <t>D3, D6</t>
  </si>
  <si>
    <t>R1, R2. R6</t>
  </si>
  <si>
    <t>R5</t>
  </si>
  <si>
    <t>33k 1%</t>
  </si>
  <si>
    <t>667-ERJ-6ENF3302V</t>
  </si>
  <si>
    <t>P33.0KCCT-ND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</si>
</sst>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0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Segoe UI"/>
      <family val="2"/>
      <charset val="204"/>
    </font>
    <font>
      <i/>
      <sz val="8"/>
      <color theme="0" tint="-0.499984740745262"/>
      <name val="Segoe U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1" fillId="0" borderId="1" xfId="1" quotePrefix="1" applyFont="1" applyFill="1" applyBorder="1"/>
    <xf numFmtId="0" fontId="1" fillId="2" borderId="2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3" xfId="0" applyFont="1" applyFill="1" applyBorder="1"/>
    <xf numFmtId="164" fontId="3" fillId="3" borderId="3" xfId="0" applyNumberFormat="1" applyFont="1" applyFill="1" applyBorder="1"/>
    <xf numFmtId="0" fontId="4" fillId="0" borderId="5" xfId="0" applyFont="1" applyFill="1" applyBorder="1"/>
    <xf numFmtId="0" fontId="0" fillId="0" borderId="1" xfId="0" applyBorder="1"/>
    <xf numFmtId="0" fontId="5" fillId="0" borderId="1" xfId="0" quotePrefix="1" applyFont="1" applyBorder="1"/>
    <xf numFmtId="0" fontId="5" fillId="0" borderId="1" xfId="0" applyFont="1" applyBorder="1"/>
    <xf numFmtId="0" fontId="5" fillId="0" borderId="1" xfId="1" quotePrefix="1" applyFont="1" applyBorder="1"/>
    <xf numFmtId="0" fontId="5" fillId="0" borderId="1" xfId="1" quotePrefix="1" applyFont="1" applyFill="1" applyBorder="1"/>
    <xf numFmtId="0" fontId="1" fillId="2" borderId="1" xfId="0" applyFont="1" applyFill="1" applyBorder="1" applyAlignment="1">
      <alignment horizontal="center"/>
    </xf>
    <xf numFmtId="0" fontId="6" fillId="0" borderId="1" xfId="0" applyFont="1" applyBorder="1"/>
    <xf numFmtId="164" fontId="7" fillId="0" borderId="1" xfId="0" applyNumberFormat="1" applyFont="1" applyBorder="1"/>
    <xf numFmtId="0" fontId="1" fillId="0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Loading...&amp;mpn=Loading...&amp;seller=Digi-Key&amp;sku=497-11385-1-ND&amp;country=RU&amp;channel=BOM%20Report&amp;ref=supplier&amp;" TargetMode="External"/><Relationship Id="rId18" Type="http://schemas.openxmlformats.org/officeDocument/2006/relationships/hyperlink" Target="https://octopart-clicks.com/click/altium?manufacturer=Loading...&amp;mpn=Loading...&amp;seller=Mouser&amp;sku=621-DT1042-04SO-7&amp;country=RU&amp;channel=BOM%20Report&amp;ref=supplier&amp;" TargetMode="External"/><Relationship Id="rId26" Type="http://schemas.openxmlformats.org/officeDocument/2006/relationships/hyperlink" Target="https://octopart-clicks.com/click/altium?manufacturer=Loading...&amp;mpn=Loading...&amp;seller=Mouser&amp;sku=652-SRR1050A-470Y&amp;country=RU&amp;channel=BOM%20Report&amp;ref=supplier&amp;" TargetMode="External"/><Relationship Id="rId39" Type="http://schemas.openxmlformats.org/officeDocument/2006/relationships/hyperlink" Target="https://octopart-clicks.com/click/altium?manufacturer=Loading...&amp;mpn=Loading...&amp;seller=Digi-Key&amp;sku=744C083332JPCT-ND&amp;country=RU&amp;channel=BOM%20Report&amp;ref=supplier&amp;" TargetMode="External"/><Relationship Id="rId21" Type="http://schemas.openxmlformats.org/officeDocument/2006/relationships/hyperlink" Target="https://octopart-clicks.com/click/altium?manufacturer=Loading...&amp;mpn=Loading...&amp;seller=Digi-Key&amp;sku=1727-8113-1-ND&amp;country=RU&amp;channel=BOM%20Report&amp;ref=supplier&amp;" TargetMode="External"/><Relationship Id="rId34" Type="http://schemas.openxmlformats.org/officeDocument/2006/relationships/hyperlink" Target="https://octopart-clicks.com/click/altium?manufacturer=Loading...&amp;mpn=Loading...&amp;seller=Mouser&amp;sku=512-ISL9V3040S3ST&amp;country=RU&amp;channel=BOM%20Report&amp;ref=supplier&amp;" TargetMode="External"/><Relationship Id="rId42" Type="http://schemas.openxmlformats.org/officeDocument/2006/relationships/hyperlink" Target="https://octopart-clicks.com/click/altium?manufacturer=Loading...&amp;mpn=Loading...&amp;seller=Mouser&amp;sku=660-CN2B4TTE103J&amp;country=RU&amp;channel=BOM%20Report&amp;ref=supplier&amp;" TargetMode="External"/><Relationship Id="rId47" Type="http://schemas.openxmlformats.org/officeDocument/2006/relationships/hyperlink" Target="https://octopart-clicks.com/click/altium?manufacturer=Loading...&amp;mpn=Loading...&amp;seller=Digi-Key&amp;sku=TLE6240GPAUMA1CT-ND&amp;country=RU&amp;channel=BOM%20Report&amp;ref=supplier&amp;" TargetMode="External"/><Relationship Id="rId50" Type="http://schemas.openxmlformats.org/officeDocument/2006/relationships/hyperlink" Target="https://octopart-clicks.com/click/altium?manufacturer=Loading...&amp;mpn=Loading...&amp;seller=Mouser&amp;sku=621-MBR0580S1-7&amp;country=RU&amp;channel=BOM%20Report&amp;ref=supplier&amp;" TargetMode="External"/><Relationship Id="rId55" Type="http://schemas.openxmlformats.org/officeDocument/2006/relationships/hyperlink" Target="https://octopart-clicks.com/click/altium?manufacturer=Loading...&amp;mpn=Loading...&amp;seller=Digi-Key&amp;sku=587-1902-1-ND&amp;country=RU&amp;channel=BOM%20Report&amp;ref=supplier&amp;" TargetMode="External"/><Relationship Id="rId7" Type="http://schemas.openxmlformats.org/officeDocument/2006/relationships/hyperlink" Target="https://octopart-clicks.com/click/altium?manufacturer=Loading...&amp;mpn=Loading...&amp;seller=Mouser&amp;sku=710-885012007063&amp;country=RU&amp;channel=BOM%20Report&amp;ref=supplier&amp;" TargetMode="External"/><Relationship Id="rId12" Type="http://schemas.openxmlformats.org/officeDocument/2006/relationships/hyperlink" Target="https://octopart-clicks.com/click/altium?manufacturer=Loading...&amp;mpn=Loading...&amp;seller=Digi-Key&amp;sku=478-8152-1-ND&amp;country=RU&amp;channel=BOM%20Report&amp;ref=supplier&amp;" TargetMode="External"/><Relationship Id="rId17" Type="http://schemas.openxmlformats.org/officeDocument/2006/relationships/hyperlink" Target="https://octopart-clicks.com/click/altium?manufacturer=Loading...&amp;mpn=Loading...&amp;seller=Digi-Key&amp;sku=MBR0580S1-7DICT-ND&amp;country=RU&amp;channel=BOM%20Report&amp;ref=supplier&amp;" TargetMode="External"/><Relationship Id="rId25" Type="http://schemas.openxmlformats.org/officeDocument/2006/relationships/hyperlink" Target="https://octopart-clicks.com/click/altium?manufacturer=Loading...&amp;mpn=Loading...&amp;seller=Digi-Key&amp;sku=507-2077-ND&amp;country=RU&amp;channel=BOM%20Report&amp;ref=supplier&amp;" TargetMode="External"/><Relationship Id="rId33" Type="http://schemas.openxmlformats.org/officeDocument/2006/relationships/hyperlink" Target="https://octopart-clicks.com/click/altium?manufacturer=Loading...&amp;mpn=Loading...&amp;seller=Digi-Key&amp;sku=929975E-01-10-ND&amp;country=RU&amp;channel=BOM%20Report&amp;ref=supplier&amp;" TargetMode="External"/><Relationship Id="rId38" Type="http://schemas.openxmlformats.org/officeDocument/2006/relationships/hyperlink" Target="https://octopart-clicks.com/click/altium?manufacturer=Loading...&amp;mpn=Loading...&amp;seller=Mouser&amp;sku=660-CN2B4TTE332J&amp;country=RU&amp;channel=BOM%20Report&amp;ref=supplier&amp;" TargetMode="External"/><Relationship Id="rId46" Type="http://schemas.openxmlformats.org/officeDocument/2006/relationships/hyperlink" Target="https://octopart-clicks.com/click/altium?manufacturer=Loading...&amp;mpn=Loading...&amp;seller=Mouser&amp;sku=726-TLE6240GP&amp;country=RU&amp;channel=BOM%20Report&amp;ref=supplier&amp;" TargetMode="External"/><Relationship Id="rId2" Type="http://schemas.openxmlformats.org/officeDocument/2006/relationships/hyperlink" Target="https://octopart-clicks.com/click/altium?manufacturer=Loading...&amp;mpn=Loading...&amp;seller=Digi-Key&amp;sku=732-7673-1-ND&amp;country=RU&amp;channel=BOM%20Report&amp;ref=supplier&amp;" TargetMode="External"/><Relationship Id="rId16" Type="http://schemas.openxmlformats.org/officeDocument/2006/relationships/hyperlink" Target="https://octopart-clicks.com/click/altium?manufacturer=Loading...&amp;mpn=Loading...&amp;seller=Mouser&amp;sku=621-MBR0580S1-7&amp;country=RU&amp;channel=BOM%20Report&amp;ref=supplier&amp;" TargetMode="External"/><Relationship Id="rId20" Type="http://schemas.openxmlformats.org/officeDocument/2006/relationships/hyperlink" Target="https://octopart-clicks.com/click/altium?manufacturer=Loading...&amp;mpn=Loading...&amp;seller=Mouser&amp;sku=771-BZT52-B3V0J&amp;country=RU&amp;channel=BOM%20Report&amp;ref=supplier&amp;" TargetMode="External"/><Relationship Id="rId29" Type="http://schemas.openxmlformats.org/officeDocument/2006/relationships/hyperlink" Target="https://octopart-clicks.com/click/altium?manufacturer=Loading...&amp;mpn=Loading...&amp;seller=Digi-Key&amp;sku=929975E-01-02-ND&amp;country=RU&amp;channel=BOM%20Report&amp;ref=supplier&amp;" TargetMode="External"/><Relationship Id="rId41" Type="http://schemas.openxmlformats.org/officeDocument/2006/relationships/hyperlink" Target="https://octopart-clicks.com/click/altium?manufacturer=Loading...&amp;mpn=Loading...&amp;seller=Digi-Key&amp;sku=744C083105JPCT-ND&amp;country=RU&amp;channel=BOM%20Report&amp;ref=supplier&amp;" TargetMode="External"/><Relationship Id="rId54" Type="http://schemas.openxmlformats.org/officeDocument/2006/relationships/hyperlink" Target="https://octopart-clicks.com/click/altium?manufacturer=Loading...&amp;mpn=Loading...&amp;seller=Mouser&amp;sku=963-BK2125HM601-T&amp;country=RU&amp;channel=BOM%20Report&amp;ref=supplier&amp;" TargetMode="External"/><Relationship Id="rId1" Type="http://schemas.openxmlformats.org/officeDocument/2006/relationships/hyperlink" Target="https://octopart-clicks.com/click/altium?manufacturer=Loading...&amp;mpn=Loading...&amp;seller=Mouser&amp;sku=710-885012207079&amp;country=RU&amp;channel=BOM%20Report&amp;ref=supplier&amp;" TargetMode="External"/><Relationship Id="rId6" Type="http://schemas.openxmlformats.org/officeDocument/2006/relationships/hyperlink" Target="https://octopart-clicks.com/click/altium?manufacturer=Loading...&amp;mpn=Loading...&amp;seller=Digi-Key&amp;sku=732-7668-1-ND&amp;country=RU&amp;channel=BOM%20Report&amp;ref=supplier&amp;" TargetMode="External"/><Relationship Id="rId11" Type="http://schemas.openxmlformats.org/officeDocument/2006/relationships/hyperlink" Target="https://octopart-clicks.com/click/altium?manufacturer=Loading...&amp;mpn=Loading...&amp;seller=Mouser&amp;sku=647-F930J107KAA&amp;country=RU&amp;channel=BOM%20Report&amp;ref=supplier&amp;" TargetMode="External"/><Relationship Id="rId24" Type="http://schemas.openxmlformats.org/officeDocument/2006/relationships/hyperlink" Target="https://octopart-clicks.com/click/altium?manufacturer=Loading...&amp;mpn=Loading...&amp;seller=Mouser&amp;sku=530-0ZRE0100FF1A&amp;country=RU&amp;channel=BOM%20Report&amp;ref=supplier&amp;" TargetMode="External"/><Relationship Id="rId32" Type="http://schemas.openxmlformats.org/officeDocument/2006/relationships/hyperlink" Target="https://octopart-clicks.com/click/altium?manufacturer=Loading...&amp;mpn=Loading...&amp;seller=Mouser&amp;sku=517-929975-01-10-RK&amp;country=RU&amp;channel=BOM%20Report&amp;ref=supplier&amp;" TargetMode="External"/><Relationship Id="rId37" Type="http://schemas.openxmlformats.org/officeDocument/2006/relationships/hyperlink" Target="https://octopart-clicks.com/click/altium?manufacturer=Loading...&amp;mpn=Loading...&amp;seller=Digi-Key&amp;sku=744C083472JPCT-ND&amp;country=RU&amp;channel=BOM%20Report&amp;ref=supplier&amp;" TargetMode="External"/><Relationship Id="rId40" Type="http://schemas.openxmlformats.org/officeDocument/2006/relationships/hyperlink" Target="https://octopart-clicks.com/click/altium?manufacturer=Loading...&amp;mpn=Loading...&amp;seller=Mouser&amp;sku=660-CN2B4TTE105J&amp;country=RU&amp;channel=BOM%20Report&amp;ref=supplier&amp;" TargetMode="External"/><Relationship Id="rId45" Type="http://schemas.openxmlformats.org/officeDocument/2006/relationships/hyperlink" Target="https://octopart-clicks.com/click/altium?manufacturer=Loading...&amp;mpn=Loading...&amp;seller=Digi-Key&amp;sku=568-14459-ND&amp;country=RU&amp;channel=BOM%20Report&amp;ref=supplier&amp;" TargetMode="External"/><Relationship Id="rId53" Type="http://schemas.openxmlformats.org/officeDocument/2006/relationships/hyperlink" Target="https://octopart-clicks.com/click/altium?manufacturer=Loading...&amp;mpn=Loading...&amp;seller=Digi-Key&amp;sku=BTS3410GTR-ND&amp;country=RU&amp;channel=BOM%20Report&amp;ref=supplier&amp;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octopart-clicks.com/click/altium?manufacturer=Loading...&amp;mpn=Loading...&amp;seller=Mouser&amp;sku=710-885012207074&amp;country=RU&amp;channel=BOM%20Report&amp;ref=supplier&amp;" TargetMode="External"/><Relationship Id="rId15" Type="http://schemas.openxmlformats.org/officeDocument/2006/relationships/hyperlink" Target="https://octopart-clicks.com/click/altium?manufacturer=Loading...&amp;mpn=Loading...&amp;seller=Digi-Key&amp;sku=B340A-E3%2F61TGICT-ND&amp;country=RU&amp;channel=BOM%20Report&amp;ref=supplier&amp;" TargetMode="External"/><Relationship Id="rId23" Type="http://schemas.openxmlformats.org/officeDocument/2006/relationships/hyperlink" Target="https://octopart-clicks.com/click/altium?manufacturer=Loading...&amp;mpn=Loading...&amp;seller=Digi-Key&amp;sku=732-4989-1-ND&amp;country=RU&amp;channel=BOM%20Report&amp;ref=supplier&amp;" TargetMode="External"/><Relationship Id="rId28" Type="http://schemas.openxmlformats.org/officeDocument/2006/relationships/hyperlink" Target="https://octopart-clicks.com/click/altium?manufacturer=Loading...&amp;mpn=Loading...&amp;seller=Mouser&amp;sku=517-929975-01-02-RK&amp;country=RU&amp;channel=BOM%20Report&amp;ref=supplier&amp;" TargetMode="External"/><Relationship Id="rId36" Type="http://schemas.openxmlformats.org/officeDocument/2006/relationships/hyperlink" Target="https://octopart-clicks.com/click/altium?manufacturer=Loading...&amp;mpn=Loading...&amp;seller=Mouser&amp;sku=660-CN2B4TTE472J&amp;country=RU&amp;channel=BOM%20Report&amp;ref=supplier&amp;" TargetMode="External"/><Relationship Id="rId49" Type="http://schemas.openxmlformats.org/officeDocument/2006/relationships/hyperlink" Target="https://octopart-clicks.com/click/altium?manufacturer=Loading...&amp;mpn=Loading...&amp;seller=Digi-Key&amp;sku=568-14409-1-ND&amp;country=RU&amp;channel=BOM%20Report&amp;ref=supplier&amp;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octopart-clicks.com/click/altium?manufacturer=Loading...&amp;mpn=Loading...&amp;seller=Digi-Key&amp;sku=478-2874-1-ND&amp;country=RU&amp;channel=BOM%20Report&amp;ref=supplier&amp;" TargetMode="External"/><Relationship Id="rId19" Type="http://schemas.openxmlformats.org/officeDocument/2006/relationships/hyperlink" Target="https://octopart-clicks.com/click/altium?manufacturer=Loading...&amp;mpn=Loading...&amp;seller=Digi-Key&amp;sku=DT1042-04SO-7DICT-ND&amp;country=RU&amp;channel=BOM%20Report&amp;ref=supplier&amp;" TargetMode="External"/><Relationship Id="rId31" Type="http://schemas.openxmlformats.org/officeDocument/2006/relationships/hyperlink" Target="https://octopart-clicks.com/click/altium?manufacturer=Loading...&amp;mpn=Loading...&amp;seller=Digi-Key&amp;sku=929975E-01-18-ND&amp;country=RU&amp;channel=BOM%20Report&amp;ref=supplier&amp;" TargetMode="External"/><Relationship Id="rId44" Type="http://schemas.openxmlformats.org/officeDocument/2006/relationships/hyperlink" Target="https://octopart-clicks.com/click/altium?manufacturer=Loading...&amp;mpn=Loading...&amp;seller=Mouser&amp;sku=841-MKE16F512VLH16&amp;country=RU&amp;channel=BOM%20Report&amp;ref=supplier&amp;" TargetMode="External"/><Relationship Id="rId52" Type="http://schemas.openxmlformats.org/officeDocument/2006/relationships/hyperlink" Target="https://octopart-clicks.com/click/altium?manufacturer=Loading...&amp;mpn=Loading...&amp;seller=Mouser&amp;sku=726-BTS3410G&amp;country=RU&amp;channel=BOM%20Report&amp;ref=supplier&amp;" TargetMode="External"/><Relationship Id="rId4" Type="http://schemas.openxmlformats.org/officeDocument/2006/relationships/hyperlink" Target="https://octopart-clicks.com/click/altium?manufacturer=Loading...&amp;mpn=Loading...&amp;seller=Digi-Key&amp;sku=493-16775-ND&amp;country=RU&amp;channel=BOM%20Report&amp;ref=supplier&amp;" TargetMode="External"/><Relationship Id="rId9" Type="http://schemas.openxmlformats.org/officeDocument/2006/relationships/hyperlink" Target="https://octopart-clicks.com/click/altium?manufacturer=Loading...&amp;mpn=Loading...&amp;seller=Mouser&amp;sku=581-W3A4YC102KAT2A&amp;country=RU&amp;channel=BOM%20Report&amp;ref=supplier&amp;" TargetMode="External"/><Relationship Id="rId14" Type="http://schemas.openxmlformats.org/officeDocument/2006/relationships/hyperlink" Target="https://octopart-clicks.com/click/altium?manufacturer=Loading...&amp;mpn=Loading...&amp;seller=Mouser&amp;sku=621-B340A-F&amp;country=RU&amp;channel=BOM%20Report&amp;ref=supplier&amp;" TargetMode="External"/><Relationship Id="rId22" Type="http://schemas.openxmlformats.org/officeDocument/2006/relationships/hyperlink" Target="https://octopart-clicks.com/click/altium?manufacturer=Loading...&amp;mpn=Loading...&amp;seller=Mouser&amp;sku=710-150120BS75000&amp;country=RU&amp;channel=BOM%20Report&amp;ref=supplier&amp;" TargetMode="External"/><Relationship Id="rId27" Type="http://schemas.openxmlformats.org/officeDocument/2006/relationships/hyperlink" Target="https://octopart-clicks.com/click/altium?manufacturer=Loading...&amp;mpn=Loading...&amp;seller=Digi-Key&amp;sku=SRR1050A-470YCT-ND&amp;country=RU&amp;channel=BOM%20Report&amp;ref=supplier&amp;" TargetMode="External"/><Relationship Id="rId30" Type="http://schemas.openxmlformats.org/officeDocument/2006/relationships/hyperlink" Target="https://octopart-clicks.com/click/altium?manufacturer=Loading...&amp;mpn=Loading...&amp;seller=Mouser&amp;sku=517-929975-01-18-RK&amp;country=RU&amp;channel=BOM%20Report&amp;ref=supplier&amp;" TargetMode="External"/><Relationship Id="rId35" Type="http://schemas.openxmlformats.org/officeDocument/2006/relationships/hyperlink" Target="https://octopart-clicks.com/click/altium?manufacturer=Loading...&amp;mpn=Loading...&amp;seller=Digi-Key&amp;sku=ISL9V3040S3STTR-ND&amp;country=RU&amp;channel=BOM%20Report&amp;ref=supplier&amp;" TargetMode="External"/><Relationship Id="rId43" Type="http://schemas.openxmlformats.org/officeDocument/2006/relationships/hyperlink" Target="https://octopart-clicks.com/click/altium?manufacturer=Loading...&amp;mpn=Loading...&amp;seller=Digi-Key&amp;sku=744C083103JPCT-ND&amp;country=RU&amp;channel=BOM%20Report&amp;ref=supplier&amp;" TargetMode="External"/><Relationship Id="rId48" Type="http://schemas.openxmlformats.org/officeDocument/2006/relationships/hyperlink" Target="https://octopart-clicks.com/click/altium?manufacturer=Loading...&amp;mpn=Loading...&amp;seller=Mouser&amp;sku=771-TJA1029T%2F20%2F1&amp;country=RU&amp;channel=BOM%20Report&amp;ref=supplier&amp;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Loading...&amp;mpn=Loading...&amp;seller=Digi-Key&amp;sku=732-7858-1-ND&amp;country=RU&amp;channel=BOM%20Report&amp;ref=supplier&amp;" TargetMode="External"/><Relationship Id="rId51" Type="http://schemas.openxmlformats.org/officeDocument/2006/relationships/hyperlink" Target="https://octopart-clicks.com/click/altium?manufacturer=Loading...&amp;mpn=Loading...&amp;seller=Digi-Key&amp;sku=MBR0580S1-7DICT-ND&amp;country=RU&amp;channel=BOM%20Report&amp;ref=supplier&amp;" TargetMode="External"/><Relationship Id="rId3" Type="http://schemas.openxmlformats.org/officeDocument/2006/relationships/hyperlink" Target="https://octopart-clicks.com/click/altium?manufacturer=Loading...&amp;mpn=Loading...&amp;seller=Mouser&amp;sku=647-UHD1A681MPD&amp;country=RU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E20" sqref="E20"/>
    </sheetView>
  </sheetViews>
  <sheetFormatPr defaultRowHeight="15" x14ac:dyDescent="0.25"/>
  <cols>
    <col min="1" max="1" width="18.7109375" customWidth="1"/>
    <col min="2" max="2" width="17" customWidth="1"/>
    <col min="3" max="3" width="23" customWidth="1"/>
    <col min="4" max="4" width="23.42578125" customWidth="1"/>
    <col min="5" max="5" width="7.7109375" customWidth="1"/>
    <col min="6" max="6" width="19" customWidth="1"/>
    <col min="7" max="7" width="18.42578125" customWidth="1"/>
    <col min="8" max="8" width="18" customWidth="1"/>
    <col min="10" max="10" width="44.85546875" customWidth="1"/>
  </cols>
  <sheetData>
    <row r="1" spans="1:10" x14ac:dyDescent="0.25">
      <c r="A1" s="1" t="s">
        <v>1</v>
      </c>
      <c r="B1" s="1" t="s">
        <v>148</v>
      </c>
      <c r="C1" s="1" t="s">
        <v>0</v>
      </c>
      <c r="D1" s="1" t="s">
        <v>2</v>
      </c>
      <c r="E1" s="1" t="s">
        <v>204</v>
      </c>
      <c r="F1" s="1" t="s">
        <v>203</v>
      </c>
      <c r="G1" s="1" t="s">
        <v>206</v>
      </c>
      <c r="H1" s="6" t="s">
        <v>205</v>
      </c>
      <c r="I1" s="6" t="s">
        <v>139</v>
      </c>
      <c r="J1" s="19" t="s">
        <v>181</v>
      </c>
    </row>
    <row r="2" spans="1:10" x14ac:dyDescent="0.25">
      <c r="A2" s="2" t="s">
        <v>5</v>
      </c>
      <c r="B2" s="2" t="s">
        <v>3</v>
      </c>
      <c r="C2" s="2" t="s">
        <v>4</v>
      </c>
      <c r="D2" s="2" t="s">
        <v>6</v>
      </c>
      <c r="E2" s="22">
        <v>5</v>
      </c>
      <c r="F2" s="4" t="s">
        <v>7</v>
      </c>
      <c r="G2" s="5" t="s">
        <v>8</v>
      </c>
      <c r="H2" s="10">
        <v>0.22</v>
      </c>
      <c r="I2" s="10">
        <f>H2*E2</f>
        <v>1.1000000000000001</v>
      </c>
      <c r="J2" s="20"/>
    </row>
    <row r="3" spans="1:10" x14ac:dyDescent="0.25">
      <c r="A3" s="2" t="s">
        <v>10</v>
      </c>
      <c r="B3" s="2" t="s">
        <v>9</v>
      </c>
      <c r="C3" s="2" t="s">
        <v>182</v>
      </c>
      <c r="D3" s="2" t="s">
        <v>176</v>
      </c>
      <c r="E3" s="22">
        <v>2</v>
      </c>
      <c r="F3" s="4" t="s">
        <v>11</v>
      </c>
      <c r="G3" s="5" t="s">
        <v>12</v>
      </c>
      <c r="H3" s="10">
        <v>0.49</v>
      </c>
      <c r="I3" s="10">
        <f t="shared" ref="I3:I31" si="0">H3*E3</f>
        <v>0.98</v>
      </c>
      <c r="J3" s="20" t="s">
        <v>183</v>
      </c>
    </row>
    <row r="4" spans="1:10" x14ac:dyDescent="0.25">
      <c r="A4" s="2" t="s">
        <v>14</v>
      </c>
      <c r="B4" s="2" t="s">
        <v>13</v>
      </c>
      <c r="C4" s="2" t="s">
        <v>4</v>
      </c>
      <c r="D4" s="2" t="s">
        <v>6</v>
      </c>
      <c r="E4" s="22">
        <v>5</v>
      </c>
      <c r="F4" s="4" t="s">
        <v>15</v>
      </c>
      <c r="G4" s="5" t="s">
        <v>16</v>
      </c>
      <c r="H4" s="10">
        <v>0.11</v>
      </c>
      <c r="I4" s="10">
        <f t="shared" si="0"/>
        <v>0.55000000000000004</v>
      </c>
      <c r="J4" s="20"/>
    </row>
    <row r="5" spans="1:10" x14ac:dyDescent="0.25">
      <c r="A5" s="2" t="s">
        <v>18</v>
      </c>
      <c r="B5" s="2" t="s">
        <v>17</v>
      </c>
      <c r="C5" s="2" t="s">
        <v>4</v>
      </c>
      <c r="D5" s="2" t="s">
        <v>6</v>
      </c>
      <c r="E5" s="22">
        <v>2</v>
      </c>
      <c r="F5" s="4" t="s">
        <v>19</v>
      </c>
      <c r="G5" s="5" t="s">
        <v>20</v>
      </c>
      <c r="H5" s="10">
        <v>0.1</v>
      </c>
      <c r="I5" s="10">
        <f t="shared" si="0"/>
        <v>0.2</v>
      </c>
      <c r="J5" s="20"/>
    </row>
    <row r="6" spans="1:10" x14ac:dyDescent="0.25">
      <c r="A6" s="2" t="s">
        <v>22</v>
      </c>
      <c r="B6" s="2" t="s">
        <v>21</v>
      </c>
      <c r="C6" s="2" t="s">
        <v>179</v>
      </c>
      <c r="D6" s="2" t="s">
        <v>23</v>
      </c>
      <c r="E6" s="22">
        <v>5</v>
      </c>
      <c r="F6" s="4" t="s">
        <v>24</v>
      </c>
      <c r="G6" s="5" t="s">
        <v>25</v>
      </c>
      <c r="H6" s="10">
        <v>0.3</v>
      </c>
      <c r="I6" s="10">
        <f t="shared" si="0"/>
        <v>1.5</v>
      </c>
      <c r="J6" s="20"/>
    </row>
    <row r="7" spans="1:10" x14ac:dyDescent="0.25">
      <c r="A7" s="2" t="s">
        <v>27</v>
      </c>
      <c r="B7" s="2" t="s">
        <v>26</v>
      </c>
      <c r="C7" s="2" t="s">
        <v>136</v>
      </c>
      <c r="D7" s="2" t="s">
        <v>28</v>
      </c>
      <c r="E7" s="22">
        <v>1</v>
      </c>
      <c r="F7" s="4" t="s">
        <v>29</v>
      </c>
      <c r="G7" s="5" t="s">
        <v>30</v>
      </c>
      <c r="H7" s="10">
        <v>0.54</v>
      </c>
      <c r="I7" s="10">
        <f t="shared" si="0"/>
        <v>0.54</v>
      </c>
      <c r="J7" s="20"/>
    </row>
    <row r="8" spans="1:10" x14ac:dyDescent="0.25">
      <c r="A8" s="2" t="s">
        <v>32</v>
      </c>
      <c r="B8" s="2" t="s">
        <v>31</v>
      </c>
      <c r="C8" s="2" t="s">
        <v>137</v>
      </c>
      <c r="D8" s="2" t="s">
        <v>140</v>
      </c>
      <c r="E8" s="22">
        <v>1</v>
      </c>
      <c r="F8" s="4" t="s">
        <v>33</v>
      </c>
      <c r="G8" s="5" t="s">
        <v>34</v>
      </c>
      <c r="H8" s="10">
        <v>0.43</v>
      </c>
      <c r="I8" s="10">
        <f t="shared" si="0"/>
        <v>0.43</v>
      </c>
      <c r="J8" s="20"/>
    </row>
    <row r="9" spans="1:10" x14ac:dyDescent="0.25">
      <c r="A9" s="2" t="s">
        <v>37</v>
      </c>
      <c r="B9" s="2" t="s">
        <v>35</v>
      </c>
      <c r="C9" s="2" t="s">
        <v>36</v>
      </c>
      <c r="D9" s="2" t="s">
        <v>38</v>
      </c>
      <c r="E9" s="22">
        <v>3</v>
      </c>
      <c r="F9" s="4" t="s">
        <v>39</v>
      </c>
      <c r="G9" s="5" t="s">
        <v>40</v>
      </c>
      <c r="H9" s="10">
        <v>0.43</v>
      </c>
      <c r="I9" s="10">
        <f t="shared" si="0"/>
        <v>1.29</v>
      </c>
      <c r="J9" s="20"/>
    </row>
    <row r="10" spans="1:10" x14ac:dyDescent="0.25">
      <c r="A10" s="2" t="s">
        <v>208</v>
      </c>
      <c r="B10" s="2" t="s">
        <v>41</v>
      </c>
      <c r="C10" s="2" t="s">
        <v>36</v>
      </c>
      <c r="D10" s="2" t="s">
        <v>42</v>
      </c>
      <c r="E10" s="22">
        <v>2</v>
      </c>
      <c r="F10" s="4" t="s">
        <v>43</v>
      </c>
      <c r="G10" s="5" t="s">
        <v>44</v>
      </c>
      <c r="H10" s="10">
        <v>0.28000000000000003</v>
      </c>
      <c r="I10" s="10">
        <f t="shared" si="0"/>
        <v>0.56000000000000005</v>
      </c>
      <c r="J10" s="20"/>
    </row>
    <row r="11" spans="1:10" x14ac:dyDescent="0.25">
      <c r="A11" s="2" t="s">
        <v>47</v>
      </c>
      <c r="B11" s="2" t="s">
        <v>45</v>
      </c>
      <c r="C11" s="2" t="s">
        <v>46</v>
      </c>
      <c r="D11" s="2" t="s">
        <v>48</v>
      </c>
      <c r="E11" s="22">
        <v>5</v>
      </c>
      <c r="F11" s="4" t="s">
        <v>49</v>
      </c>
      <c r="G11" s="5" t="s">
        <v>50</v>
      </c>
      <c r="H11" s="10">
        <v>0.42</v>
      </c>
      <c r="I11" s="10">
        <f t="shared" si="0"/>
        <v>2.1</v>
      </c>
      <c r="J11" s="20"/>
    </row>
    <row r="12" spans="1:10" x14ac:dyDescent="0.25">
      <c r="A12" s="2" t="s">
        <v>52</v>
      </c>
      <c r="B12" s="2" t="s">
        <v>51</v>
      </c>
      <c r="C12" s="2" t="s">
        <v>144</v>
      </c>
      <c r="D12" s="2" t="s">
        <v>42</v>
      </c>
      <c r="E12" s="22">
        <v>1</v>
      </c>
      <c r="F12" s="4" t="s">
        <v>53</v>
      </c>
      <c r="G12" s="5" t="s">
        <v>54</v>
      </c>
      <c r="H12" s="10">
        <v>0.23</v>
      </c>
      <c r="I12" s="10">
        <f t="shared" si="0"/>
        <v>0.23</v>
      </c>
      <c r="J12" s="20"/>
    </row>
    <row r="13" spans="1:10" x14ac:dyDescent="0.25">
      <c r="A13" s="2" t="s">
        <v>57</v>
      </c>
      <c r="B13" s="2" t="s">
        <v>55</v>
      </c>
      <c r="C13" s="2" t="s">
        <v>56</v>
      </c>
      <c r="D13" s="2" t="s">
        <v>58</v>
      </c>
      <c r="E13" s="3">
        <v>1</v>
      </c>
      <c r="F13" s="4" t="s">
        <v>59</v>
      </c>
      <c r="G13" s="5" t="s">
        <v>60</v>
      </c>
      <c r="H13" s="10">
        <v>0.21</v>
      </c>
      <c r="I13" s="10">
        <f t="shared" si="0"/>
        <v>0.21</v>
      </c>
      <c r="J13" s="20"/>
    </row>
    <row r="14" spans="1:10" x14ac:dyDescent="0.25">
      <c r="A14" s="2" t="s">
        <v>63</v>
      </c>
      <c r="B14" s="2" t="s">
        <v>61</v>
      </c>
      <c r="C14" s="2" t="s">
        <v>62</v>
      </c>
      <c r="D14" s="2" t="s">
        <v>177</v>
      </c>
      <c r="E14" s="3">
        <v>1</v>
      </c>
      <c r="F14" s="4" t="s">
        <v>64</v>
      </c>
      <c r="G14" s="5" t="s">
        <v>65</v>
      </c>
      <c r="H14" s="10">
        <v>0.72</v>
      </c>
      <c r="I14" s="10">
        <f t="shared" si="0"/>
        <v>0.72</v>
      </c>
      <c r="J14" s="20"/>
    </row>
    <row r="15" spans="1:10" x14ac:dyDescent="0.25">
      <c r="A15" s="2" t="s">
        <v>68</v>
      </c>
      <c r="B15" s="2" t="s">
        <v>66</v>
      </c>
      <c r="C15" s="2" t="s">
        <v>67</v>
      </c>
      <c r="D15" s="2" t="s">
        <v>147</v>
      </c>
      <c r="E15" s="3">
        <v>1</v>
      </c>
      <c r="F15" s="4" t="s">
        <v>69</v>
      </c>
      <c r="G15" s="5" t="s">
        <v>70</v>
      </c>
      <c r="H15" s="10">
        <v>0.87</v>
      </c>
      <c r="I15" s="10">
        <f t="shared" si="0"/>
        <v>0.87</v>
      </c>
      <c r="J15" s="20" t="s">
        <v>184</v>
      </c>
    </row>
    <row r="16" spans="1:10" x14ac:dyDescent="0.25">
      <c r="A16" s="2" t="s">
        <v>163</v>
      </c>
      <c r="B16" s="2" t="s">
        <v>164</v>
      </c>
      <c r="C16" s="2" t="s">
        <v>165</v>
      </c>
      <c r="D16" s="2" t="s">
        <v>168</v>
      </c>
      <c r="E16" s="3">
        <v>1</v>
      </c>
      <c r="F16" s="4" t="s">
        <v>166</v>
      </c>
      <c r="G16" s="5" t="s">
        <v>167</v>
      </c>
      <c r="H16" s="10">
        <v>0.1</v>
      </c>
      <c r="I16" s="10">
        <f>H16*E16</f>
        <v>0.1</v>
      </c>
      <c r="J16" s="20"/>
    </row>
    <row r="17" spans="1:10" x14ac:dyDescent="0.25">
      <c r="A17" s="2" t="s">
        <v>72</v>
      </c>
      <c r="B17" s="2" t="s">
        <v>71</v>
      </c>
      <c r="C17" s="2" t="s">
        <v>141</v>
      </c>
      <c r="D17" s="2" t="s">
        <v>173</v>
      </c>
      <c r="E17" s="3">
        <v>1</v>
      </c>
      <c r="F17" s="4" t="s">
        <v>73</v>
      </c>
      <c r="G17" s="5" t="s">
        <v>74</v>
      </c>
      <c r="H17" s="10">
        <v>1.42</v>
      </c>
      <c r="I17" s="10">
        <f t="shared" si="0"/>
        <v>1.42</v>
      </c>
      <c r="J17" s="20" t="s">
        <v>186</v>
      </c>
    </row>
    <row r="18" spans="1:10" x14ac:dyDescent="0.25">
      <c r="A18" s="2" t="s">
        <v>76</v>
      </c>
      <c r="B18" s="2" t="s">
        <v>75</v>
      </c>
      <c r="C18" s="2" t="s">
        <v>142</v>
      </c>
      <c r="D18" s="2" t="s">
        <v>174</v>
      </c>
      <c r="E18" s="3">
        <v>1</v>
      </c>
      <c r="F18" s="4" t="s">
        <v>77</v>
      </c>
      <c r="G18" s="5" t="s">
        <v>78</v>
      </c>
      <c r="H18" s="10">
        <v>2.6</v>
      </c>
      <c r="I18" s="10">
        <f t="shared" si="0"/>
        <v>2.6</v>
      </c>
      <c r="J18" s="20" t="s">
        <v>187</v>
      </c>
    </row>
    <row r="19" spans="1:10" x14ac:dyDescent="0.25">
      <c r="A19" s="2" t="s">
        <v>80</v>
      </c>
      <c r="B19" s="2" t="s">
        <v>79</v>
      </c>
      <c r="C19" s="2" t="s">
        <v>143</v>
      </c>
      <c r="D19" s="2" t="s">
        <v>175</v>
      </c>
      <c r="E19" s="3">
        <v>1</v>
      </c>
      <c r="F19" s="4" t="s">
        <v>81</v>
      </c>
      <c r="G19" s="5" t="s">
        <v>82</v>
      </c>
      <c r="H19" s="10">
        <v>2.0299999999999998</v>
      </c>
      <c r="I19" s="10">
        <f t="shared" si="0"/>
        <v>2.0299999999999998</v>
      </c>
      <c r="J19" s="20" t="s">
        <v>188</v>
      </c>
    </row>
    <row r="20" spans="1:10" x14ac:dyDescent="0.25">
      <c r="A20" s="2" t="s">
        <v>84</v>
      </c>
      <c r="B20" s="2" t="s">
        <v>83</v>
      </c>
      <c r="C20" s="2" t="s">
        <v>145</v>
      </c>
      <c r="D20" s="2" t="s">
        <v>149</v>
      </c>
      <c r="E20" s="3">
        <v>4</v>
      </c>
      <c r="F20" s="4" t="s">
        <v>85</v>
      </c>
      <c r="G20" s="5" t="s">
        <v>86</v>
      </c>
      <c r="H20" s="10">
        <v>2.0099999999999998</v>
      </c>
      <c r="I20" s="10">
        <f t="shared" si="0"/>
        <v>8.0399999999999991</v>
      </c>
      <c r="J20" s="20" t="s">
        <v>185</v>
      </c>
    </row>
    <row r="21" spans="1:10" x14ac:dyDescent="0.25">
      <c r="A21" s="2" t="s">
        <v>210</v>
      </c>
      <c r="B21" s="2" t="s">
        <v>87</v>
      </c>
      <c r="C21" s="2" t="s">
        <v>88</v>
      </c>
      <c r="D21" s="2" t="s">
        <v>89</v>
      </c>
      <c r="E21" s="3">
        <v>1</v>
      </c>
      <c r="F21" s="4" t="s">
        <v>193</v>
      </c>
      <c r="G21" s="4" t="s">
        <v>194</v>
      </c>
      <c r="H21" s="10">
        <v>0.1</v>
      </c>
      <c r="I21" s="10">
        <f t="shared" si="0"/>
        <v>0.1</v>
      </c>
      <c r="J21" s="20"/>
    </row>
    <row r="22" spans="1:10" x14ac:dyDescent="0.25">
      <c r="A22" s="2" t="s">
        <v>90</v>
      </c>
      <c r="B22" s="2" t="s">
        <v>211</v>
      </c>
      <c r="C22" s="2" t="s">
        <v>88</v>
      </c>
      <c r="D22" s="2" t="s">
        <v>89</v>
      </c>
      <c r="E22" s="3">
        <v>2</v>
      </c>
      <c r="F22" s="4" t="s">
        <v>212</v>
      </c>
      <c r="G22" s="4" t="s">
        <v>213</v>
      </c>
      <c r="H22" s="10">
        <v>0.1</v>
      </c>
      <c r="I22" s="10">
        <f t="shared" si="0"/>
        <v>0.2</v>
      </c>
      <c r="J22" s="20"/>
    </row>
    <row r="23" spans="1:10" x14ac:dyDescent="0.25">
      <c r="A23" s="2" t="s">
        <v>162</v>
      </c>
      <c r="B23" s="2" t="s">
        <v>105</v>
      </c>
      <c r="C23" s="2" t="s">
        <v>88</v>
      </c>
      <c r="D23" s="2" t="s">
        <v>89</v>
      </c>
      <c r="E23" s="3">
        <v>5</v>
      </c>
      <c r="F23" s="4" t="s">
        <v>195</v>
      </c>
      <c r="G23" s="4" t="s">
        <v>197</v>
      </c>
      <c r="H23" s="10">
        <v>0.1</v>
      </c>
      <c r="I23" s="10">
        <f t="shared" si="0"/>
        <v>0.5</v>
      </c>
      <c r="J23" s="20"/>
    </row>
    <row r="24" spans="1:10" x14ac:dyDescent="0.25">
      <c r="A24" s="2" t="s">
        <v>92</v>
      </c>
      <c r="B24" s="2" t="s">
        <v>91</v>
      </c>
      <c r="C24" s="2" t="s">
        <v>180</v>
      </c>
      <c r="D24" s="2" t="s">
        <v>93</v>
      </c>
      <c r="E24" s="3">
        <v>2</v>
      </c>
      <c r="F24" s="4" t="s">
        <v>94</v>
      </c>
      <c r="G24" s="5" t="s">
        <v>95</v>
      </c>
      <c r="H24" s="10">
        <v>0.15</v>
      </c>
      <c r="I24" s="10">
        <f t="shared" si="0"/>
        <v>0.3</v>
      </c>
      <c r="J24" s="20" t="s">
        <v>189</v>
      </c>
    </row>
    <row r="25" spans="1:10" x14ac:dyDescent="0.25">
      <c r="A25" s="2" t="s">
        <v>169</v>
      </c>
      <c r="B25" s="2" t="s">
        <v>96</v>
      </c>
      <c r="C25" s="2" t="s">
        <v>180</v>
      </c>
      <c r="D25" s="2" t="s">
        <v>93</v>
      </c>
      <c r="E25" s="3">
        <v>4</v>
      </c>
      <c r="F25" s="4" t="s">
        <v>97</v>
      </c>
      <c r="G25" s="5" t="s">
        <v>98</v>
      </c>
      <c r="H25" s="10">
        <v>0.16</v>
      </c>
      <c r="I25" s="10">
        <f t="shared" si="0"/>
        <v>0.64</v>
      </c>
      <c r="J25" s="20" t="s">
        <v>191</v>
      </c>
    </row>
    <row r="26" spans="1:10" x14ac:dyDescent="0.25">
      <c r="A26" s="2" t="s">
        <v>171</v>
      </c>
      <c r="B26" s="2" t="s">
        <v>99</v>
      </c>
      <c r="C26" s="2" t="s">
        <v>180</v>
      </c>
      <c r="D26" s="2" t="s">
        <v>93</v>
      </c>
      <c r="E26" s="3">
        <v>2</v>
      </c>
      <c r="F26" s="4" t="s">
        <v>100</v>
      </c>
      <c r="G26" s="5" t="s">
        <v>101</v>
      </c>
      <c r="H26" s="10">
        <v>0.16</v>
      </c>
      <c r="I26" s="10">
        <f t="shared" si="0"/>
        <v>0.32</v>
      </c>
      <c r="J26" s="20" t="s">
        <v>192</v>
      </c>
    </row>
    <row r="27" spans="1:10" x14ac:dyDescent="0.25">
      <c r="A27" s="2" t="s">
        <v>172</v>
      </c>
      <c r="B27" s="2" t="s">
        <v>102</v>
      </c>
      <c r="C27" s="2" t="s">
        <v>180</v>
      </c>
      <c r="D27" s="2" t="s">
        <v>93</v>
      </c>
      <c r="E27" s="3">
        <v>2</v>
      </c>
      <c r="F27" s="4" t="s">
        <v>103</v>
      </c>
      <c r="G27" s="5" t="s">
        <v>104</v>
      </c>
      <c r="H27" s="10">
        <v>0.15</v>
      </c>
      <c r="I27" s="10">
        <f t="shared" si="0"/>
        <v>0.3</v>
      </c>
      <c r="J27" s="20" t="s">
        <v>190</v>
      </c>
    </row>
    <row r="28" spans="1:10" x14ac:dyDescent="0.25">
      <c r="A28" s="2" t="s">
        <v>107</v>
      </c>
      <c r="B28" s="2" t="s">
        <v>106</v>
      </c>
      <c r="C28" s="2" t="s">
        <v>88</v>
      </c>
      <c r="D28" s="2" t="s">
        <v>89</v>
      </c>
      <c r="E28" s="3">
        <v>2</v>
      </c>
      <c r="F28" s="4" t="s">
        <v>196</v>
      </c>
      <c r="G28" s="4" t="s">
        <v>198</v>
      </c>
      <c r="H28" s="10">
        <v>0.1</v>
      </c>
      <c r="I28" s="10">
        <f t="shared" si="0"/>
        <v>0.2</v>
      </c>
      <c r="J28" s="20"/>
    </row>
    <row r="29" spans="1:10" x14ac:dyDescent="0.25">
      <c r="A29" s="2" t="s">
        <v>110</v>
      </c>
      <c r="B29" s="2" t="s">
        <v>108</v>
      </c>
      <c r="C29" s="2" t="s">
        <v>109</v>
      </c>
      <c r="D29" s="2" t="s">
        <v>111</v>
      </c>
      <c r="E29" s="3">
        <v>1</v>
      </c>
      <c r="F29" s="4" t="s">
        <v>112</v>
      </c>
      <c r="G29" s="5" t="s">
        <v>113</v>
      </c>
      <c r="H29" s="10">
        <v>7.05</v>
      </c>
      <c r="I29" s="10">
        <f t="shared" si="0"/>
        <v>7.05</v>
      </c>
      <c r="J29" s="20"/>
    </row>
    <row r="30" spans="1:10" x14ac:dyDescent="0.25">
      <c r="A30" s="2" t="s">
        <v>115</v>
      </c>
      <c r="B30" s="2" t="s">
        <v>114</v>
      </c>
      <c r="C30" s="2" t="s">
        <v>146</v>
      </c>
      <c r="D30" s="2" t="s">
        <v>116</v>
      </c>
      <c r="E30" s="3">
        <v>1</v>
      </c>
      <c r="F30" s="4" t="s">
        <v>117</v>
      </c>
      <c r="G30" s="5" t="s">
        <v>118</v>
      </c>
      <c r="H30" s="10">
        <v>8.68</v>
      </c>
      <c r="I30" s="10">
        <f t="shared" si="0"/>
        <v>8.68</v>
      </c>
      <c r="J30" s="20"/>
    </row>
    <row r="31" spans="1:10" x14ac:dyDescent="0.25">
      <c r="A31" s="2" t="s">
        <v>121</v>
      </c>
      <c r="B31" s="2" t="s">
        <v>119</v>
      </c>
      <c r="C31" s="2" t="s">
        <v>120</v>
      </c>
      <c r="D31" s="2" t="s">
        <v>122</v>
      </c>
      <c r="E31" s="3">
        <v>1</v>
      </c>
      <c r="F31" s="4" t="s">
        <v>123</v>
      </c>
      <c r="G31" s="5" t="s">
        <v>124</v>
      </c>
      <c r="H31" s="10">
        <v>0.91</v>
      </c>
      <c r="I31" s="10">
        <f t="shared" si="0"/>
        <v>0.91</v>
      </c>
      <c r="J31" s="20"/>
    </row>
    <row r="32" spans="1:10" x14ac:dyDescent="0.25">
      <c r="A32" s="15" t="s">
        <v>150</v>
      </c>
      <c r="B32" s="15" t="s">
        <v>152</v>
      </c>
      <c r="C32" s="15" t="s">
        <v>151</v>
      </c>
      <c r="D32" s="15" t="s">
        <v>153</v>
      </c>
      <c r="E32" s="16">
        <v>1</v>
      </c>
      <c r="F32" s="17" t="s">
        <v>154</v>
      </c>
      <c r="G32" s="18" t="s">
        <v>155</v>
      </c>
      <c r="H32" s="21">
        <v>1.54</v>
      </c>
      <c r="I32" s="14"/>
      <c r="J32" s="20"/>
    </row>
    <row r="33" spans="1:10" x14ac:dyDescent="0.25">
      <c r="A33" s="15" t="s">
        <v>156</v>
      </c>
      <c r="B33" s="15" t="s">
        <v>158</v>
      </c>
      <c r="C33" s="15" t="s">
        <v>157</v>
      </c>
      <c r="D33" s="15" t="s">
        <v>178</v>
      </c>
      <c r="E33" s="16">
        <v>1</v>
      </c>
      <c r="F33" s="17" t="s">
        <v>201</v>
      </c>
      <c r="G33" s="17" t="s">
        <v>202</v>
      </c>
      <c r="H33" s="21">
        <v>0.36</v>
      </c>
      <c r="I33" s="14"/>
      <c r="J33" s="20"/>
    </row>
    <row r="34" spans="1:10" x14ac:dyDescent="0.25">
      <c r="A34" s="15" t="s">
        <v>207</v>
      </c>
      <c r="B34" s="15" t="s">
        <v>41</v>
      </c>
      <c r="C34" s="15" t="s">
        <v>36</v>
      </c>
      <c r="D34" s="15" t="s">
        <v>42</v>
      </c>
      <c r="E34" s="16">
        <v>2</v>
      </c>
      <c r="F34" s="17" t="s">
        <v>43</v>
      </c>
      <c r="G34" s="18" t="s">
        <v>44</v>
      </c>
      <c r="H34" s="21">
        <v>0.28000000000000003</v>
      </c>
      <c r="I34" s="14"/>
      <c r="J34" s="20"/>
    </row>
    <row r="35" spans="1:10" x14ac:dyDescent="0.25">
      <c r="A35" s="15" t="s">
        <v>159</v>
      </c>
      <c r="B35" s="15" t="s">
        <v>160</v>
      </c>
      <c r="C35" s="15" t="s">
        <v>4</v>
      </c>
      <c r="D35" s="15" t="s">
        <v>6</v>
      </c>
      <c r="E35" s="16">
        <v>2</v>
      </c>
      <c r="F35" s="17" t="s">
        <v>200</v>
      </c>
      <c r="G35" s="17" t="s">
        <v>199</v>
      </c>
      <c r="H35" s="21">
        <v>0.1</v>
      </c>
      <c r="I35" s="14"/>
      <c r="J35" s="20"/>
    </row>
    <row r="36" spans="1:10" x14ac:dyDescent="0.25">
      <c r="A36" s="15" t="s">
        <v>209</v>
      </c>
      <c r="B36" s="15" t="s">
        <v>87</v>
      </c>
      <c r="C36" s="15" t="s">
        <v>88</v>
      </c>
      <c r="D36" s="15" t="s">
        <v>89</v>
      </c>
      <c r="E36" s="16">
        <v>3</v>
      </c>
      <c r="F36" s="17" t="s">
        <v>193</v>
      </c>
      <c r="G36" s="17" t="s">
        <v>194</v>
      </c>
      <c r="H36" s="21">
        <v>0.1</v>
      </c>
      <c r="I36" s="14"/>
      <c r="J36" s="20"/>
    </row>
    <row r="37" spans="1:10" x14ac:dyDescent="0.25">
      <c r="A37" s="15" t="s">
        <v>161</v>
      </c>
      <c r="B37" s="15" t="s">
        <v>105</v>
      </c>
      <c r="C37" s="15" t="s">
        <v>88</v>
      </c>
      <c r="D37" s="15" t="s">
        <v>89</v>
      </c>
      <c r="E37" s="16">
        <v>1</v>
      </c>
      <c r="F37" s="17" t="s">
        <v>195</v>
      </c>
      <c r="G37" s="17" t="s">
        <v>197</v>
      </c>
      <c r="H37" s="21">
        <v>0.1</v>
      </c>
      <c r="I37" s="14"/>
      <c r="J37" s="20"/>
    </row>
    <row r="38" spans="1:10" x14ac:dyDescent="0.25">
      <c r="A38" s="15" t="s">
        <v>170</v>
      </c>
      <c r="B38" s="15" t="s">
        <v>87</v>
      </c>
      <c r="C38" s="15" t="s">
        <v>88</v>
      </c>
      <c r="D38" s="15" t="s">
        <v>89</v>
      </c>
      <c r="E38" s="16">
        <v>1</v>
      </c>
      <c r="F38" s="17" t="s">
        <v>193</v>
      </c>
      <c r="G38" s="17" t="s">
        <v>194</v>
      </c>
      <c r="H38" s="21">
        <v>0.1</v>
      </c>
      <c r="I38" s="4"/>
      <c r="J38" s="4"/>
    </row>
    <row r="39" spans="1:10" ht="15.75" thickBot="1" x14ac:dyDescent="0.3">
      <c r="H39" s="9"/>
    </row>
    <row r="40" spans="1:10" ht="15.75" thickBot="1" x14ac:dyDescent="0.3">
      <c r="A40" s="7" t="s">
        <v>138</v>
      </c>
      <c r="B40" s="13"/>
      <c r="C40" s="8"/>
      <c r="D40" s="8"/>
      <c r="E40" s="11">
        <f>SUM(E2:E31)</f>
        <v>66</v>
      </c>
      <c r="F40" s="8"/>
      <c r="G40" s="8"/>
      <c r="H40" s="8"/>
      <c r="I40" s="12">
        <f>SUM(I2:I32)</f>
        <v>44.669999999999995</v>
      </c>
    </row>
  </sheetData>
  <hyperlinks>
    <hyperlink ref="F2" r:id="rId1" tooltip="Supplier" display="'710-885012207079"/>
    <hyperlink ref="G2" r:id="rId2" tooltip="Supplier" display="'732-7673-1-ND"/>
    <hyperlink ref="F3" r:id="rId3" tooltip="Supplier" display="'647-UHD1A681MPD"/>
    <hyperlink ref="G3" r:id="rId4" tooltip="Supplier" display="'493-16775-ND"/>
    <hyperlink ref="F4" r:id="rId5" tooltip="Supplier" display="'710-885012207074"/>
    <hyperlink ref="G4" r:id="rId6" tooltip="Supplier" display="'732-7668-1-ND"/>
    <hyperlink ref="F5" r:id="rId7" tooltip="Supplier" display="'710-885012007063"/>
    <hyperlink ref="G5" r:id="rId8" tooltip="Supplier" display="'732-7858-1-ND"/>
    <hyperlink ref="F6" r:id="rId9" tooltip="Supplier" display="'581-W3A4YC102KAT2A"/>
    <hyperlink ref="G6" r:id="rId10" tooltip="Supplier" display="'478-2874-1-ND"/>
    <hyperlink ref="F7" r:id="rId11" tooltip="Supplier" display="'647-F930J107KAA"/>
    <hyperlink ref="G7" r:id="rId12" tooltip="Supplier" display="'478-8152-1-ND"/>
    <hyperlink ref="G8" r:id="rId13" tooltip="Supplier" display="'497-11385-1-ND"/>
    <hyperlink ref="F9" r:id="rId14" tooltip="Supplier" display="'621-B340A-F"/>
    <hyperlink ref="G9" r:id="rId15" tooltip="Supplier" display="'B340A-E3/61TGICT-ND"/>
    <hyperlink ref="F10" r:id="rId16" tooltip="Supplier" display="'621-MBR0580S1-7"/>
    <hyperlink ref="G10" r:id="rId17" tooltip="Supplier" display="'MBR0580S1-7DICT-ND"/>
    <hyperlink ref="F11" r:id="rId18" tooltip="Supplier" display="'621-DT1042-04SO-7"/>
    <hyperlink ref="G11" r:id="rId19" tooltip="Supplier" display="'DT1042-04SO-7DICT-ND"/>
    <hyperlink ref="F12" r:id="rId20" tooltip="Supplier" display="'771-BZT52-B3V0J"/>
    <hyperlink ref="G12" r:id="rId21" tooltip="Supplier" display="'1727-8113-1-ND"/>
    <hyperlink ref="F13" r:id="rId22" tooltip="Supplier" display="'710-150120BS75000"/>
    <hyperlink ref="G13" r:id="rId23" tooltip="Supplier" display="'732-4989-1-ND"/>
    <hyperlink ref="F14" r:id="rId24" tooltip="Supplier" display="'530-0ZRE0100FF1A"/>
    <hyperlink ref="G14" r:id="rId25" tooltip="Supplier" display="'507-2077-ND"/>
    <hyperlink ref="F15" r:id="rId26" tooltip="Supplier" display="'652-SRR1050A-470Y"/>
    <hyperlink ref="G15" r:id="rId27" tooltip="Supplier" display="'SRR1050A-470YCT-ND"/>
    <hyperlink ref="F17" r:id="rId28" tooltip="Supplier" display="'517-929975-01-02-RK"/>
    <hyperlink ref="G17" r:id="rId29" tooltip="Supplier" display="'929975E-01-02-ND"/>
    <hyperlink ref="F18" r:id="rId30" tooltip="Supplier" display="'517-929975-01-18-RK"/>
    <hyperlink ref="G18" r:id="rId31" tooltip="Supplier" display="'929975E-01-18-ND"/>
    <hyperlink ref="F19" r:id="rId32" tooltip="Supplier" display="'517-929975-01-10-RK"/>
    <hyperlink ref="G19" r:id="rId33" tooltip="Supplier" display="'929975E-01-10-ND"/>
    <hyperlink ref="F20" r:id="rId34" tooltip="Supplier" display="'512-ISL9V3040S3ST"/>
    <hyperlink ref="G20" r:id="rId35" tooltip="Supplier" display="'ISL9V3040S3STTR-ND"/>
    <hyperlink ref="F24" r:id="rId36" tooltip="Supplier" display="'660-CN2B4TTE472J"/>
    <hyperlink ref="G24" r:id="rId37" tooltip="Supplier" display="'744C083472JPCT-ND"/>
    <hyperlink ref="F25" r:id="rId38" tooltip="Supplier" display="'660-CN2B4TTE332J"/>
    <hyperlink ref="G25" r:id="rId39" tooltip="Supplier" display="'744C083332JPCT-ND"/>
    <hyperlink ref="F26" r:id="rId40" tooltip="Supplier" display="'660-CN2B4TTE105J"/>
    <hyperlink ref="G26" r:id="rId41" tooltip="Supplier" display="'744C083105JPCT-ND"/>
    <hyperlink ref="F27" r:id="rId42" tooltip="Supplier" display="'660-CN2B4TTE103J"/>
    <hyperlink ref="G27" r:id="rId43" tooltip="Supplier" display="'744C083103JPCT-ND"/>
    <hyperlink ref="G28" tooltip="Supplier" display="'"/>
    <hyperlink ref="F29" r:id="rId44" tooltip="Supplier" display="'841-MKE16F512VLH16"/>
    <hyperlink ref="G29" r:id="rId45" tooltip="Supplier" display="'568-14459-ND"/>
    <hyperlink ref="F30" r:id="rId46" tooltip="Supplier" display="'726-TLE6240GP"/>
    <hyperlink ref="G30" r:id="rId47" tooltip="Supplier" display="'TLE6240GPAUMA1CT-ND"/>
    <hyperlink ref="F31" r:id="rId48" tooltip="Supplier" display="'771-TJA1029T/20/1"/>
    <hyperlink ref="G31" r:id="rId49" tooltip="Supplier" display="'568-14409-1-ND"/>
    <hyperlink ref="F34" r:id="rId50" tooltip="Supplier" display="'621-MBR0580S1-7"/>
    <hyperlink ref="G34" r:id="rId51" tooltip="Supplier" display="'MBR0580S1-7DICT-ND"/>
    <hyperlink ref="F32" r:id="rId52" tooltip="Supplier" display="'726-BTS3410G"/>
    <hyperlink ref="G32" r:id="rId53" tooltip="Supplier" display="'BTS3410GTR-ND"/>
    <hyperlink ref="F16" r:id="rId54" tooltip="Supplier" display="'963-BK2125HM601-T"/>
    <hyperlink ref="G16" r:id="rId55" tooltip="Supplier" display="'587-1902-1-ND"/>
    <hyperlink ref="G21" tooltip="Supplier" display="'"/>
    <hyperlink ref="G38" tooltip="Supplier" display="'"/>
  </hyperlinks>
  <pageMargins left="0.7" right="0.7" top="0.75" bottom="0.75" header="0.3" footer="0.3"/>
  <pageSetup paperSize="9" orientation="portrait" r:id="rId56"/>
  <legacy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5" x14ac:dyDescent="0.25"/>
  <sheetData>
    <row r="1" spans="1:4" x14ac:dyDescent="0.25">
      <c r="B1" t="s">
        <v>135</v>
      </c>
    </row>
    <row r="2" spans="1:4" x14ac:dyDescent="0.25">
      <c r="A2" t="s">
        <v>125</v>
      </c>
      <c r="B2">
        <v>3</v>
      </c>
      <c r="C2">
        <v>3</v>
      </c>
      <c r="D2" t="s">
        <v>127</v>
      </c>
    </row>
    <row r="3" spans="1:4" x14ac:dyDescent="0.25">
      <c r="B3">
        <v>4</v>
      </c>
      <c r="C3">
        <v>10</v>
      </c>
      <c r="D3" t="s">
        <v>128</v>
      </c>
    </row>
    <row r="4" spans="1:4" x14ac:dyDescent="0.25">
      <c r="B4">
        <v>1</v>
      </c>
      <c r="C4">
        <v>5</v>
      </c>
      <c r="D4" t="s">
        <v>129</v>
      </c>
    </row>
    <row r="5" spans="1:4" x14ac:dyDescent="0.25">
      <c r="B5">
        <v>1</v>
      </c>
      <c r="C5">
        <v>5</v>
      </c>
      <c r="D5" t="s">
        <v>130</v>
      </c>
    </row>
    <row r="6" spans="1:4" x14ac:dyDescent="0.25">
      <c r="B6">
        <v>2</v>
      </c>
      <c r="C6">
        <v>6</v>
      </c>
      <c r="D6" t="s">
        <v>131</v>
      </c>
    </row>
    <row r="7" spans="1:4" x14ac:dyDescent="0.25">
      <c r="B7">
        <v>1</v>
      </c>
      <c r="C7">
        <v>1</v>
      </c>
      <c r="D7" t="s">
        <v>132</v>
      </c>
    </row>
    <row r="8" spans="1:4" x14ac:dyDescent="0.25">
      <c r="A8" t="s">
        <v>126</v>
      </c>
      <c r="B8">
        <v>3</v>
      </c>
      <c r="C8">
        <v>3</v>
      </c>
    </row>
    <row r="12" spans="1:4" x14ac:dyDescent="0.25">
      <c r="B12" t="s">
        <v>134</v>
      </c>
    </row>
    <row r="13" spans="1:4" x14ac:dyDescent="0.25">
      <c r="B13">
        <f>SUM(B1:B11)</f>
        <v>15</v>
      </c>
      <c r="C13">
        <f>SUM(C1:C11)</f>
        <v>33</v>
      </c>
      <c r="D1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deucalion</vt:lpstr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2019-02-05T14:07:09Z</dcterms:created>
  <dcterms:modified xsi:type="dcterms:W3CDTF">2019-02-13T11:31:38Z</dcterms:modified>
</cp:coreProperties>
</file>