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orSalariuNetImpProgresi" sheetId="1" r:id="rId4"/>
  </sheets>
  <definedNames/>
  <calcPr/>
</workbook>
</file>

<file path=xl/sharedStrings.xml><?xml version="1.0" encoding="utf-8"?>
<sst xmlns="http://schemas.openxmlformats.org/spreadsheetml/2006/main" count="23" uniqueCount="20">
  <si>
    <t>Parametrii</t>
  </si>
  <si>
    <t>Salariu Brut</t>
  </si>
  <si>
    <t>Prag1</t>
  </si>
  <si>
    <t>% Impozit Prag1</t>
  </si>
  <si>
    <t>Prag2</t>
  </si>
  <si>
    <t>% Impozit Prag2</t>
  </si>
  <si>
    <t>Prag3</t>
  </si>
  <si>
    <t>% Impozit Prag3</t>
  </si>
  <si>
    <t>% CASS</t>
  </si>
  <si>
    <t xml:space="preserve">% CAS </t>
  </si>
  <si>
    <t>Rezultate Intermediare</t>
  </si>
  <si>
    <t>CASS</t>
  </si>
  <si>
    <t xml:space="preserve">CAS </t>
  </si>
  <si>
    <t>Venit impozabil</t>
  </si>
  <si>
    <t>&lt;- diferența între salariu brut, CASS și CAS</t>
  </si>
  <si>
    <t>&lt;- impozitul pentru venitul impozabil până în Prag1</t>
  </si>
  <si>
    <t>&lt;- impozitul pentru venitul impozabil situat între Prag1 și Prag2</t>
  </si>
  <si>
    <t>&lt;- impozitul pentru venitul impozabil situat între Prag2 și Prag3</t>
  </si>
  <si>
    <t>Salariu Net</t>
  </si>
  <si>
    <t>Statul te impozitează din salariu cu: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</si>
</sst>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Calibri"/>
    </font>
    <font>
      <color theme="1"/>
      <name val="Calibri"/>
    </font>
    <font>
      <b/>
      <sz val="19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horizontal="right" readingOrder="0"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9" xfId="0" applyAlignment="1" applyBorder="1" applyFont="1" applyNumberFormat="1">
      <alignment horizontal="right" vertical="bottom"/>
    </xf>
    <xf borderId="1" fillId="4" fontId="1" numFmtId="0" xfId="0" applyAlignment="1" applyBorder="1" applyFill="1" applyFont="1">
      <alignment shrinkToFit="0" vertical="bottom" wrapText="0"/>
    </xf>
    <xf borderId="1" fillId="4" fontId="2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horizontal="right" vertical="bottom"/>
    </xf>
    <xf borderId="0" fillId="0" fontId="2" numFmtId="9" xfId="0" applyAlignment="1" applyFont="1" applyNumberFormat="1">
      <alignment horizontal="right" vertical="bottom"/>
    </xf>
    <xf borderId="0" fillId="6" fontId="1" numFmtId="0" xfId="0" applyAlignment="1" applyFill="1" applyFont="1">
      <alignment readingOrder="0" shrinkToFit="0" vertical="bottom" wrapText="1"/>
    </xf>
    <xf borderId="0" fillId="6" fontId="3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3" max="3" width="8.13"/>
    <col customWidth="1" min="4" max="4" width="10.38"/>
    <col customWidth="1" min="5" max="5" width="10.13"/>
  </cols>
  <sheetData>
    <row r="1">
      <c r="A1" s="1" t="s">
        <v>0</v>
      </c>
      <c r="B1" s="2"/>
      <c r="C1" s="3"/>
      <c r="D1" s="4" t="s">
        <v>1</v>
      </c>
      <c r="E1" s="5">
        <v>20000.0</v>
      </c>
      <c r="F1" s="3"/>
    </row>
    <row r="2">
      <c r="A2" s="6" t="s">
        <v>2</v>
      </c>
      <c r="B2" s="7">
        <v>10000.0</v>
      </c>
      <c r="C2" s="3"/>
      <c r="F2" s="3"/>
    </row>
    <row r="3">
      <c r="A3" s="6" t="s">
        <v>3</v>
      </c>
      <c r="B3" s="8">
        <v>0.07</v>
      </c>
      <c r="C3" s="3"/>
      <c r="D3" s="3"/>
      <c r="E3" s="3"/>
      <c r="F3" s="3"/>
    </row>
    <row r="4">
      <c r="A4" s="6" t="s">
        <v>4</v>
      </c>
      <c r="B4" s="7">
        <v>20000.0</v>
      </c>
      <c r="C4" s="3"/>
      <c r="D4" s="3"/>
      <c r="E4" s="3"/>
      <c r="F4" s="3"/>
    </row>
    <row r="5">
      <c r="A5" s="6" t="s">
        <v>5</v>
      </c>
      <c r="B5" s="8">
        <v>0.13</v>
      </c>
      <c r="C5" s="3"/>
      <c r="D5" s="3"/>
      <c r="E5" s="3"/>
      <c r="F5" s="3"/>
    </row>
    <row r="6">
      <c r="A6" s="6" t="s">
        <v>6</v>
      </c>
      <c r="B6" s="7">
        <v>20000.0</v>
      </c>
      <c r="C6" s="3"/>
      <c r="D6" s="3"/>
      <c r="E6" s="3"/>
      <c r="F6" s="3"/>
    </row>
    <row r="7">
      <c r="A7" s="6" t="s">
        <v>7</v>
      </c>
      <c r="B7" s="8">
        <v>0.2</v>
      </c>
      <c r="C7" s="3"/>
      <c r="D7" s="3"/>
      <c r="E7" s="3"/>
      <c r="F7" s="3"/>
    </row>
    <row r="8">
      <c r="A8" s="6" t="s">
        <v>8</v>
      </c>
      <c r="B8" s="8">
        <v>0.1</v>
      </c>
      <c r="C8" s="3"/>
      <c r="D8" s="3"/>
      <c r="E8" s="3"/>
      <c r="F8" s="3"/>
    </row>
    <row r="9">
      <c r="A9" s="6" t="s">
        <v>9</v>
      </c>
      <c r="B9" s="8">
        <v>0.25</v>
      </c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9" t="s">
        <v>10</v>
      </c>
      <c r="B11" s="10"/>
      <c r="C11" s="3"/>
      <c r="D11" s="3"/>
      <c r="E11" s="3"/>
      <c r="F11" s="3"/>
    </row>
    <row r="12">
      <c r="A12" s="6" t="s">
        <v>11</v>
      </c>
      <c r="B12" s="7">
        <f>B8*E1</f>
        <v>2000</v>
      </c>
      <c r="C12" s="3"/>
      <c r="D12" s="3"/>
      <c r="E12" s="3"/>
      <c r="F12" s="3"/>
    </row>
    <row r="13">
      <c r="A13" s="6" t="s">
        <v>12</v>
      </c>
      <c r="B13" s="7">
        <f>B9*E1</f>
        <v>5000</v>
      </c>
      <c r="C13" s="3"/>
      <c r="D13" s="3"/>
      <c r="E13" s="3"/>
      <c r="F13" s="3"/>
    </row>
    <row r="14">
      <c r="A14" s="6" t="s">
        <v>13</v>
      </c>
      <c r="B14" s="7">
        <f>E1-B12-B13</f>
        <v>13000</v>
      </c>
      <c r="C14" s="11" t="s">
        <v>14</v>
      </c>
      <c r="D14" s="3"/>
      <c r="E14" s="3"/>
      <c r="F14" s="3"/>
    </row>
    <row r="15">
      <c r="A15" s="6" t="s">
        <v>2</v>
      </c>
      <c r="B15" s="7">
        <f>B3*B2</f>
        <v>700</v>
      </c>
      <c r="C15" s="11" t="s">
        <v>15</v>
      </c>
      <c r="D15" s="3"/>
      <c r="E15" s="3"/>
      <c r="F15" s="3"/>
    </row>
    <row r="16">
      <c r="A16" s="6" t="s">
        <v>4</v>
      </c>
      <c r="B16" s="7">
        <f>IF(B14&gt;B2,B5*(B14-B2),0)</f>
        <v>390</v>
      </c>
      <c r="C16" s="11" t="s">
        <v>16</v>
      </c>
      <c r="D16" s="3"/>
      <c r="E16" s="3"/>
      <c r="F16" s="3"/>
    </row>
    <row r="17">
      <c r="A17" s="6" t="s">
        <v>6</v>
      </c>
      <c r="B17" s="7">
        <f>IF(B14&gt;B6,(B14-B6)*B7,0)</f>
        <v>0</v>
      </c>
      <c r="C17" s="11" t="s">
        <v>17</v>
      </c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12" t="s">
        <v>18</v>
      </c>
      <c r="B19" s="13">
        <f>E1-B12-B13-B15-B16-B17</f>
        <v>11910</v>
      </c>
      <c r="C19" s="3"/>
      <c r="D19" s="3"/>
      <c r="E19" s="3"/>
      <c r="F19" s="3"/>
    </row>
    <row r="20">
      <c r="A20" s="11"/>
      <c r="B20" s="14"/>
      <c r="C20" s="11"/>
      <c r="D20" s="3"/>
      <c r="E20" s="3"/>
      <c r="F20" s="3"/>
    </row>
    <row r="21">
      <c r="A21" s="15" t="s">
        <v>19</v>
      </c>
      <c r="B21" s="16">
        <f>B19/E1</f>
        <v>0.5955</v>
      </c>
      <c r="C21" s="11"/>
      <c r="D21" s="3"/>
      <c r="E21" s="3"/>
      <c r="F21" s="3"/>
    </row>
  </sheetData>
  <drawing r:id="rId1"/>
</worksheet>
</file>