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CE574B7C-6AB4-D14D-94C8-2BE5813958F1}" xr6:coauthVersionLast="47" xr6:coauthVersionMax="47" xr10:uidLastSave="{00000000-0000-0000-0000-000000000000}"/>
  <bookViews>
    <workbookView xWindow="32500" yWindow="700" windowWidth="18380" windowHeight="26460" xr2:uid="{A00892F2-77B1-0143-89C4-5296CC556B66}"/>
  </bookViews>
  <sheets>
    <sheet name="Overview" sheetId="1" r:id="rId1"/>
    <sheet name="Data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1" i="2"/>
  <c r="C8" i="2"/>
  <c r="C3" i="2"/>
  <c r="C10" i="2"/>
  <c r="C9" i="2"/>
  <c r="C6" i="2"/>
  <c r="C5" i="2"/>
  <c r="C7" i="2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6" i="3"/>
  <c r="H13" i="2"/>
  <c r="H12" i="2"/>
  <c r="C4" i="2"/>
  <c r="C2" i="2"/>
</calcChain>
</file>

<file path=xl/sharedStrings.xml><?xml version="1.0" encoding="utf-8"?>
<sst xmlns="http://schemas.openxmlformats.org/spreadsheetml/2006/main" count="75" uniqueCount="48">
  <si>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</si>
  <si>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</si>
  <si>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</si>
  <si>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</si>
  <si>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</si>
  <si>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</si>
  <si>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</si>
  <si>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</si>
  <si>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</si>
  <si>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</si>
  <si>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</si>
  <si>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</si>
  <si>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</si>
  <si>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</si>
  <si>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</si>
  <si>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</si>
  <si>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</si>
  <si>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</si>
  <si>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</si>
  <si>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</si>
  <si>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</si>
  <si>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</si>
  <si>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</si>
  <si>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Spending</t>
  </si>
  <si>
    <t>inbtou_volume</t>
  </si>
  <si>
    <t>inbtou_spending</t>
  </si>
  <si>
    <t>Super-complete</t>
  </si>
  <si>
    <t>inbtou_spending_travel</t>
  </si>
  <si>
    <t>inbtou_spending_transport</t>
  </si>
  <si>
    <t>inbtou_spending, inbtou_spending_travel, inbtou_transport</t>
  </si>
  <si>
    <t>Mo. Volume</t>
  </si>
  <si>
    <t>2020-2021 (yearly and monthly)</t>
  </si>
  <si>
    <t>mo</t>
  </si>
  <si>
    <t>Number of international tourist arrivals in Cuba from January 2019 to December 2021 (in 1,000s)</t>
  </si>
  <si>
    <t>Oficina Nacional de Estadística e Información (Cuba)</t>
  </si>
  <si>
    <t>https://www.statista.com/statistics/1106421/cuba-number-of-tourist-arrivals-monthly</t>
  </si>
  <si>
    <t>Monthly number of tourists, converted from 1,000s to number</t>
  </si>
  <si>
    <t>01/2019-12/2021 (monthly)</t>
  </si>
  <si>
    <t>Number of international tourist arrivals in Cuba from 2013 to 2021 (in 1,000s)</t>
  </si>
  <si>
    <t>2013-2021 (yearly)</t>
  </si>
  <si>
    <t>Total number of tourists, converted from 1,000s to number</t>
  </si>
  <si>
    <t>Oficina Nacional de Estadística e Información (Cuba) (Base de datos de inmigración)</t>
  </si>
  <si>
    <t>https://www.statista.com/statistics/816389/cuba-number-of-tourist-arrivals</t>
  </si>
  <si>
    <t>2010-2021 (yearly)</t>
  </si>
  <si>
    <t>Revenue from international tourism in Cuba from 2010 to 2021, by category (in million U.S. dollars)</t>
  </si>
  <si>
    <t>Total spending and travel vs. passenger transport, converted from millions USD to USD</t>
  </si>
  <si>
    <t>https://www.statista.com/statistics/814767/cuba-tourism-revenue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</si>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</sst>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7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8"/>
  <sheetViews>
    <sheetView tabSelected="1" workbookViewId="0">
      <selection activeCell="E7" sqref="E7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47</v>
      </c>
      <c r="E2" s="2"/>
    </row>
    <row r="3" spans="2:5" x14ac:dyDescent="0.2">
      <c r="C3" s="1" t="s">
        <v>2</v>
      </c>
      <c r="D3" s="2" t="s">
        <v>26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31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38</v>
      </c>
    </row>
    <row r="12" spans="2:5" x14ac:dyDescent="0.2">
      <c r="D12" s="1" t="s">
        <v>7</v>
      </c>
      <c r="E12" s="9" t="s">
        <v>24</v>
      </c>
    </row>
    <row r="13" spans="2:5" x14ac:dyDescent="0.2">
      <c r="D13" s="1" t="s">
        <v>8</v>
      </c>
      <c r="E13" s="2" t="s">
        <v>39</v>
      </c>
    </row>
    <row r="14" spans="2:5" x14ac:dyDescent="0.2">
      <c r="D14" s="1" t="s">
        <v>9</v>
      </c>
      <c r="E14" s="2" t="s">
        <v>40</v>
      </c>
    </row>
    <row r="15" spans="2:5" x14ac:dyDescent="0.2">
      <c r="D15" s="1" t="s">
        <v>11</v>
      </c>
      <c r="E15" s="10" t="s">
        <v>41</v>
      </c>
    </row>
    <row r="16" spans="2:5" x14ac:dyDescent="0.2">
      <c r="D16" s="1" t="s">
        <v>13</v>
      </c>
      <c r="E16" s="8" t="s">
        <v>42</v>
      </c>
    </row>
    <row r="17" spans="3:5" x14ac:dyDescent="0.2">
      <c r="C17" s="5" t="s">
        <v>30</v>
      </c>
      <c r="D17" s="1" t="s">
        <v>6</v>
      </c>
      <c r="E17" s="2" t="s">
        <v>33</v>
      </c>
    </row>
    <row r="18" spans="3:5" x14ac:dyDescent="0.2">
      <c r="D18" s="1" t="s">
        <v>7</v>
      </c>
      <c r="E18" s="9" t="s">
        <v>24</v>
      </c>
    </row>
    <row r="19" spans="3:5" x14ac:dyDescent="0.2">
      <c r="D19" s="1" t="s">
        <v>8</v>
      </c>
      <c r="E19" s="2" t="s">
        <v>37</v>
      </c>
    </row>
    <row r="20" spans="3:5" x14ac:dyDescent="0.2">
      <c r="D20" s="1" t="s">
        <v>9</v>
      </c>
      <c r="E20" s="2" t="s">
        <v>36</v>
      </c>
    </row>
    <row r="21" spans="3:5" x14ac:dyDescent="0.2">
      <c r="D21" s="1" t="s">
        <v>11</v>
      </c>
      <c r="E21" s="10" t="s">
        <v>34</v>
      </c>
    </row>
    <row r="22" spans="3:5" x14ac:dyDescent="0.2">
      <c r="D22" s="1" t="s">
        <v>13</v>
      </c>
      <c r="E22" s="8" t="s">
        <v>35</v>
      </c>
    </row>
    <row r="23" spans="3:5" x14ac:dyDescent="0.2">
      <c r="C23" s="5" t="s">
        <v>23</v>
      </c>
      <c r="D23" s="1" t="s">
        <v>6</v>
      </c>
      <c r="E23" s="2" t="s">
        <v>44</v>
      </c>
    </row>
    <row r="24" spans="3:5" x14ac:dyDescent="0.2">
      <c r="D24" s="1" t="s">
        <v>7</v>
      </c>
      <c r="E24" s="2" t="s">
        <v>29</v>
      </c>
    </row>
    <row r="25" spans="3:5" x14ac:dyDescent="0.2">
      <c r="D25" s="1" t="s">
        <v>8</v>
      </c>
      <c r="E25" s="2" t="s">
        <v>43</v>
      </c>
    </row>
    <row r="26" spans="3:5" x14ac:dyDescent="0.2">
      <c r="D26" s="1" t="s">
        <v>9</v>
      </c>
      <c r="E26" s="2" t="s">
        <v>45</v>
      </c>
    </row>
    <row r="27" spans="3:5" x14ac:dyDescent="0.2">
      <c r="D27" s="1" t="s">
        <v>11</v>
      </c>
      <c r="E27" s="10" t="s">
        <v>34</v>
      </c>
    </row>
    <row r="28" spans="3:5" x14ac:dyDescent="0.2">
      <c r="D28" s="1" t="s">
        <v>13</v>
      </c>
      <c r="E28" s="8" t="s">
        <v>46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33"/>
  <sheetViews>
    <sheetView workbookViewId="0">
      <selection activeCell="B12" sqref="B12"/>
    </sheetView>
  </sheetViews>
  <sheetFormatPr baseColWidth="10" defaultRowHeight="16" x14ac:dyDescent="0.2"/>
  <cols>
    <col min="2" max="6" width="21.6640625" customWidth="1"/>
    <col min="7" max="7" width="21.83203125" customWidth="1"/>
    <col min="8" max="8" width="21.6640625" customWidth="1"/>
  </cols>
  <sheetData>
    <row r="1" spans="1:8" x14ac:dyDescent="0.2">
      <c r="A1" s="11" t="s">
        <v>16</v>
      </c>
      <c r="B1" s="11" t="s">
        <v>24</v>
      </c>
      <c r="C1" s="11" t="s">
        <v>25</v>
      </c>
      <c r="D1" s="11" t="s">
        <v>27</v>
      </c>
      <c r="E1" s="11" t="s">
        <v>28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 t="s">
        <v>22</v>
      </c>
      <c r="C2" s="14">
        <f>D2+E2</f>
        <v>2396000000</v>
      </c>
      <c r="D2" s="14">
        <v>2187000000</v>
      </c>
      <c r="E2" s="14">
        <v>209000000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 t="s">
        <v>22</v>
      </c>
      <c r="C3" s="14">
        <f t="shared" ref="C3:C13" si="0">D3+E3</f>
        <v>2503000000</v>
      </c>
      <c r="D3" s="14">
        <v>2283000000</v>
      </c>
      <c r="E3" s="14">
        <v>220000000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 t="s">
        <v>22</v>
      </c>
      <c r="C4" s="14">
        <f t="shared" si="0"/>
        <v>2614000000</v>
      </c>
      <c r="D4" s="14">
        <v>2326000000</v>
      </c>
      <c r="E4" s="14">
        <v>288000000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v>2490900</v>
      </c>
      <c r="C5" s="14">
        <f t="shared" si="0"/>
        <v>2608000000</v>
      </c>
      <c r="D5" s="14">
        <v>2325000000</v>
      </c>
      <c r="E5" s="14">
        <v>283000000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v>2654700</v>
      </c>
      <c r="C6" s="14">
        <f t="shared" si="0"/>
        <v>2546000000</v>
      </c>
      <c r="D6" s="14">
        <v>2367000000</v>
      </c>
      <c r="E6" s="14">
        <v>179000000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v>3152400</v>
      </c>
      <c r="C7" s="14">
        <f t="shared" si="0"/>
        <v>2819000000</v>
      </c>
      <c r="D7" s="14">
        <v>2601000000</v>
      </c>
      <c r="E7" s="14">
        <v>218000000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v>3585200</v>
      </c>
      <c r="C8" s="14">
        <f t="shared" si="0"/>
        <v>3069000000</v>
      </c>
      <c r="D8" s="14">
        <v>2907000000</v>
      </c>
      <c r="E8" s="14">
        <v>162000000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v>4143399.9999999995</v>
      </c>
      <c r="C9" s="14">
        <f t="shared" si="0"/>
        <v>3302000000</v>
      </c>
      <c r="D9" s="14">
        <v>3186000000</v>
      </c>
      <c r="E9" s="14">
        <v>116000000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v>4111600.0000000005</v>
      </c>
      <c r="C10" s="14">
        <f t="shared" si="0"/>
        <v>2783000000</v>
      </c>
      <c r="D10" s="14">
        <v>2703000000</v>
      </c>
      <c r="E10" s="14">
        <v>80000000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v>3651600</v>
      </c>
      <c r="C11" s="14">
        <f t="shared" si="0"/>
        <v>2645000000</v>
      </c>
      <c r="D11" s="14">
        <v>2596000000</v>
      </c>
      <c r="E11" s="14">
        <v>49000000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v>1085900</v>
      </c>
      <c r="C12" s="14">
        <f t="shared" si="0"/>
        <v>1152000000</v>
      </c>
      <c r="D12" s="14">
        <v>1137000000</v>
      </c>
      <c r="E12" s="14">
        <v>15000000</v>
      </c>
      <c r="F12">
        <v>11863</v>
      </c>
      <c r="G12">
        <v>146</v>
      </c>
      <c r="H12">
        <f>G12/F12</f>
        <v>1.2307173564865548E-2</v>
      </c>
    </row>
    <row r="13" spans="1:8" x14ac:dyDescent="0.2">
      <c r="A13" s="11">
        <v>2021</v>
      </c>
      <c r="B13" s="12">
        <v>356500</v>
      </c>
      <c r="C13" s="14">
        <f t="shared" si="0"/>
        <v>417000000</v>
      </c>
      <c r="D13" s="14">
        <v>404000000</v>
      </c>
      <c r="E13" s="14">
        <v>13000000</v>
      </c>
      <c r="F13">
        <v>954141</v>
      </c>
      <c r="G13">
        <v>8176</v>
      </c>
      <c r="H13">
        <f>G13/F13</f>
        <v>8.5689641258472286E-3</v>
      </c>
    </row>
    <row r="14" spans="1:8" x14ac:dyDescent="0.2">
      <c r="D14" s="14"/>
      <c r="E14" s="14"/>
    </row>
    <row r="15" spans="1:8" x14ac:dyDescent="0.2">
      <c r="D15" s="14"/>
      <c r="E15" s="14"/>
    </row>
    <row r="16" spans="1:8" x14ac:dyDescent="0.2">
      <c r="D16" s="14"/>
      <c r="E16" s="14"/>
      <c r="F16" s="14"/>
    </row>
    <row r="17" spans="4:6" x14ac:dyDescent="0.2">
      <c r="D17" s="14"/>
      <c r="E17" s="14"/>
      <c r="F17" s="14"/>
    </row>
    <row r="18" spans="4:6" x14ac:dyDescent="0.2">
      <c r="D18" s="14"/>
      <c r="E18" s="14"/>
      <c r="F18" s="14"/>
    </row>
    <row r="19" spans="4:6" x14ac:dyDescent="0.2">
      <c r="D19" s="14"/>
      <c r="E19" s="14"/>
      <c r="F19" s="14"/>
    </row>
    <row r="20" spans="4:6" x14ac:dyDescent="0.2">
      <c r="D20" s="14"/>
      <c r="E20" s="14"/>
      <c r="F20" s="14"/>
    </row>
    <row r="21" spans="4:6" x14ac:dyDescent="0.2">
      <c r="D21" s="14"/>
      <c r="E21" s="14"/>
      <c r="F21" s="14"/>
    </row>
    <row r="22" spans="4:6" x14ac:dyDescent="0.2">
      <c r="D22" s="14"/>
      <c r="E22" s="14"/>
      <c r="F22" s="14"/>
    </row>
    <row r="23" spans="4:6" x14ac:dyDescent="0.2">
      <c r="D23" s="14"/>
      <c r="E23" s="14"/>
      <c r="F23" s="14"/>
    </row>
    <row r="24" spans="4:6" x14ac:dyDescent="0.2">
      <c r="D24" s="14"/>
      <c r="E24" s="14"/>
      <c r="F24" s="14"/>
    </row>
    <row r="25" spans="4:6" x14ac:dyDescent="0.2">
      <c r="D25" s="14"/>
      <c r="E25" s="14"/>
      <c r="F25" s="14"/>
    </row>
    <row r="26" spans="4:6" x14ac:dyDescent="0.2">
      <c r="D26" s="14"/>
      <c r="E26" s="14"/>
      <c r="F26" s="14"/>
    </row>
    <row r="27" spans="4:6" x14ac:dyDescent="0.2">
      <c r="D27" s="14"/>
      <c r="E27" s="14"/>
      <c r="F27" s="14"/>
    </row>
    <row r="28" spans="4:6" x14ac:dyDescent="0.2">
      <c r="D28" s="14"/>
      <c r="E28" s="14"/>
      <c r="F28" s="14"/>
    </row>
    <row r="29" spans="4:6" x14ac:dyDescent="0.2">
      <c r="D29" s="14"/>
      <c r="E29" s="14"/>
      <c r="F29" s="14"/>
    </row>
    <row r="30" spans="4:6" x14ac:dyDescent="0.2">
      <c r="D30" s="14"/>
      <c r="E30" s="14"/>
      <c r="F30" s="14"/>
    </row>
    <row r="31" spans="4:6" x14ac:dyDescent="0.2">
      <c r="D31" s="14"/>
      <c r="E31" s="14"/>
      <c r="F31" s="14"/>
    </row>
    <row r="32" spans="4:6" x14ac:dyDescent="0.2">
      <c r="D32" s="14"/>
      <c r="E32" s="14"/>
      <c r="F32" s="14"/>
    </row>
    <row r="33" spans="4:6" x14ac:dyDescent="0.2">
      <c r="D33" s="14"/>
      <c r="E33" s="14"/>
      <c r="F3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ADF3-96CB-6944-8E0B-4B25D12CE531}">
  <dimension ref="A1:E65"/>
  <sheetViews>
    <sheetView workbookViewId="0">
      <selection activeCell="D47" sqref="D47"/>
    </sheetView>
  </sheetViews>
  <sheetFormatPr baseColWidth="10" defaultRowHeight="16" x14ac:dyDescent="0.2"/>
  <cols>
    <col min="1" max="1" width="10.83203125" style="15"/>
    <col min="2" max="3" width="21.6640625" customWidth="1"/>
    <col min="4" max="4" width="21.83203125" customWidth="1"/>
    <col min="5" max="5" width="21.6640625" style="17" customWidth="1"/>
  </cols>
  <sheetData>
    <row r="1" spans="1:5" x14ac:dyDescent="0.2">
      <c r="A1" s="11" t="s">
        <v>32</v>
      </c>
      <c r="B1" s="11" t="s">
        <v>24</v>
      </c>
      <c r="C1" s="11" t="s">
        <v>17</v>
      </c>
      <c r="D1" s="11" t="s">
        <v>18</v>
      </c>
      <c r="E1" s="11" t="s">
        <v>19</v>
      </c>
    </row>
    <row r="2" spans="1:5" x14ac:dyDescent="0.2">
      <c r="A2" s="15">
        <v>43466</v>
      </c>
      <c r="B2" s="13">
        <v>489600</v>
      </c>
      <c r="C2" s="13">
        <v>0</v>
      </c>
      <c r="D2" s="13">
        <v>0</v>
      </c>
      <c r="E2" s="16">
        <v>0</v>
      </c>
    </row>
    <row r="3" spans="1:5" x14ac:dyDescent="0.2">
      <c r="A3" s="15">
        <v>43497</v>
      </c>
      <c r="B3" s="13">
        <v>459400</v>
      </c>
      <c r="C3" s="13">
        <v>0</v>
      </c>
      <c r="D3" s="13">
        <v>0</v>
      </c>
      <c r="E3" s="16">
        <v>0</v>
      </c>
    </row>
    <row r="4" spans="1:5" x14ac:dyDescent="0.2">
      <c r="A4" s="15">
        <v>43525</v>
      </c>
      <c r="B4" s="13">
        <v>521400</v>
      </c>
      <c r="C4" s="13">
        <v>0</v>
      </c>
      <c r="D4" s="13">
        <v>0</v>
      </c>
      <c r="E4" s="16">
        <v>0</v>
      </c>
    </row>
    <row r="5" spans="1:5" x14ac:dyDescent="0.2">
      <c r="A5" s="15">
        <v>43556</v>
      </c>
      <c r="B5" s="13">
        <v>458100</v>
      </c>
      <c r="C5" s="13">
        <v>0</v>
      </c>
      <c r="D5" s="13">
        <v>0</v>
      </c>
      <c r="E5" s="16">
        <v>0</v>
      </c>
    </row>
    <row r="6" spans="1:5" x14ac:dyDescent="0.2">
      <c r="A6" s="15">
        <v>43586</v>
      </c>
      <c r="B6" s="13">
        <v>358300</v>
      </c>
      <c r="C6" s="13">
        <v>0</v>
      </c>
      <c r="D6" s="13">
        <v>0</v>
      </c>
      <c r="E6" s="16">
        <v>0</v>
      </c>
    </row>
    <row r="7" spans="1:5" x14ac:dyDescent="0.2">
      <c r="A7" s="15">
        <v>43617</v>
      </c>
      <c r="B7" s="13">
        <v>274800</v>
      </c>
      <c r="C7" s="13">
        <v>0</v>
      </c>
      <c r="D7" s="13">
        <v>0</v>
      </c>
      <c r="E7" s="16">
        <v>0</v>
      </c>
    </row>
    <row r="8" spans="1:5" x14ac:dyDescent="0.2">
      <c r="A8" s="15">
        <v>43647</v>
      </c>
      <c r="B8" s="13">
        <v>295000</v>
      </c>
      <c r="C8" s="13">
        <v>0</v>
      </c>
      <c r="D8" s="13">
        <v>0</v>
      </c>
      <c r="E8" s="16">
        <v>0</v>
      </c>
    </row>
    <row r="9" spans="1:5" x14ac:dyDescent="0.2">
      <c r="A9" s="15">
        <v>43678</v>
      </c>
      <c r="B9" s="13">
        <v>269300</v>
      </c>
      <c r="C9" s="13">
        <v>0</v>
      </c>
      <c r="D9" s="13">
        <v>0</v>
      </c>
      <c r="E9" s="16">
        <v>0</v>
      </c>
    </row>
    <row r="10" spans="1:5" x14ac:dyDescent="0.2">
      <c r="A10" s="15">
        <v>43709</v>
      </c>
      <c r="B10" s="13">
        <v>201300</v>
      </c>
      <c r="C10" s="13">
        <v>0</v>
      </c>
      <c r="D10" s="13">
        <v>0</v>
      </c>
      <c r="E10" s="16">
        <v>0</v>
      </c>
    </row>
    <row r="11" spans="1:5" x14ac:dyDescent="0.2">
      <c r="A11" s="15">
        <v>43739</v>
      </c>
      <c r="B11" s="13">
        <v>235600</v>
      </c>
      <c r="C11" s="13">
        <v>0</v>
      </c>
      <c r="D11" s="13">
        <v>0</v>
      </c>
      <c r="E11" s="16">
        <v>0</v>
      </c>
    </row>
    <row r="12" spans="1:5" x14ac:dyDescent="0.2">
      <c r="A12" s="15">
        <v>43770</v>
      </c>
      <c r="B12" s="13">
        <v>333900</v>
      </c>
      <c r="C12" s="13">
        <v>0</v>
      </c>
      <c r="D12" s="13">
        <v>0</v>
      </c>
      <c r="E12" s="16">
        <v>0</v>
      </c>
    </row>
    <row r="13" spans="1:5" x14ac:dyDescent="0.2">
      <c r="A13" s="15">
        <v>43800</v>
      </c>
      <c r="B13" s="13">
        <v>378700</v>
      </c>
      <c r="C13" s="13">
        <v>0</v>
      </c>
      <c r="D13" s="13">
        <v>0</v>
      </c>
      <c r="E13" s="16">
        <v>0</v>
      </c>
    </row>
    <row r="14" spans="1:5" x14ac:dyDescent="0.2">
      <c r="A14" s="15">
        <v>43831</v>
      </c>
      <c r="B14" s="13">
        <v>393700</v>
      </c>
      <c r="C14" s="13">
        <v>0</v>
      </c>
      <c r="D14">
        <v>0</v>
      </c>
      <c r="E14" s="16">
        <v>0</v>
      </c>
    </row>
    <row r="15" spans="1:5" x14ac:dyDescent="0.2">
      <c r="A15" s="15">
        <v>43862</v>
      </c>
      <c r="B15" s="13">
        <v>398900</v>
      </c>
      <c r="C15" s="13">
        <v>0</v>
      </c>
      <c r="D15">
        <v>0</v>
      </c>
      <c r="E15" s="16">
        <v>0</v>
      </c>
    </row>
    <row r="16" spans="1:5" x14ac:dyDescent="0.2">
      <c r="A16" s="15">
        <v>43891</v>
      </c>
      <c r="B16" s="13">
        <v>189400</v>
      </c>
      <c r="C16">
        <v>186</v>
      </c>
      <c r="D16">
        <v>6</v>
      </c>
      <c r="E16" s="17">
        <f>D16/C16</f>
        <v>3.2258064516129031E-2</v>
      </c>
    </row>
    <row r="17" spans="1:5" x14ac:dyDescent="0.2">
      <c r="A17" s="15">
        <v>43922</v>
      </c>
      <c r="B17" s="13">
        <v>1200</v>
      </c>
      <c r="C17">
        <v>1315</v>
      </c>
      <c r="D17">
        <v>55</v>
      </c>
      <c r="E17" s="17">
        <f t="shared" ref="E17:E37" si="0">D17/C17</f>
        <v>4.1825095057034217E-2</v>
      </c>
    </row>
    <row r="18" spans="1:5" x14ac:dyDescent="0.2">
      <c r="A18" s="15">
        <v>43952</v>
      </c>
      <c r="B18" s="13">
        <v>1000</v>
      </c>
      <c r="C18">
        <v>544</v>
      </c>
      <c r="D18">
        <v>22</v>
      </c>
      <c r="E18" s="17">
        <f t="shared" si="0"/>
        <v>4.0441176470588237E-2</v>
      </c>
    </row>
    <row r="19" spans="1:5" x14ac:dyDescent="0.2">
      <c r="A19" s="15">
        <v>43983</v>
      </c>
      <c r="B19" s="13">
        <v>1100</v>
      </c>
      <c r="C19">
        <v>296</v>
      </c>
      <c r="D19">
        <v>3</v>
      </c>
      <c r="E19" s="17">
        <f t="shared" si="0"/>
        <v>1.0135135135135136E-2</v>
      </c>
    </row>
    <row r="20" spans="1:5" x14ac:dyDescent="0.2">
      <c r="A20" s="15">
        <v>44013</v>
      </c>
      <c r="B20" s="13">
        <v>1500</v>
      </c>
      <c r="C20">
        <v>267</v>
      </c>
      <c r="D20">
        <v>1</v>
      </c>
      <c r="E20" s="17">
        <f t="shared" si="0"/>
        <v>3.7453183520599251E-3</v>
      </c>
    </row>
    <row r="21" spans="1:5" x14ac:dyDescent="0.2">
      <c r="A21" s="15">
        <v>44044</v>
      </c>
      <c r="B21" s="13">
        <v>1300</v>
      </c>
      <c r="C21">
        <v>1424</v>
      </c>
      <c r="D21">
        <v>7</v>
      </c>
      <c r="E21" s="17">
        <f t="shared" si="0"/>
        <v>4.9157303370786515E-3</v>
      </c>
    </row>
    <row r="22" spans="1:5" x14ac:dyDescent="0.2">
      <c r="A22" s="15">
        <v>44075</v>
      </c>
      <c r="B22" s="13">
        <v>1700</v>
      </c>
      <c r="C22">
        <v>1565</v>
      </c>
      <c r="D22">
        <v>28</v>
      </c>
      <c r="E22" s="17">
        <f t="shared" si="0"/>
        <v>1.7891373801916934E-2</v>
      </c>
    </row>
    <row r="23" spans="1:5" x14ac:dyDescent="0.2">
      <c r="A23" s="15">
        <v>44105</v>
      </c>
      <c r="B23" s="13">
        <v>3300</v>
      </c>
      <c r="C23">
        <v>1290</v>
      </c>
      <c r="D23">
        <v>6</v>
      </c>
      <c r="E23" s="17">
        <f t="shared" si="0"/>
        <v>4.6511627906976744E-3</v>
      </c>
    </row>
    <row r="24" spans="1:5" x14ac:dyDescent="0.2">
      <c r="A24" s="15">
        <v>44136</v>
      </c>
      <c r="B24" s="13">
        <v>28000</v>
      </c>
      <c r="C24">
        <v>1397</v>
      </c>
      <c r="D24">
        <v>7</v>
      </c>
      <c r="E24" s="17">
        <f t="shared" si="0"/>
        <v>5.0107372942018611E-3</v>
      </c>
    </row>
    <row r="25" spans="1:5" x14ac:dyDescent="0.2">
      <c r="A25" s="15">
        <v>44166</v>
      </c>
      <c r="B25" s="13">
        <v>64900.000000000007</v>
      </c>
      <c r="C25">
        <v>3579</v>
      </c>
      <c r="D25">
        <v>11</v>
      </c>
      <c r="E25" s="17">
        <f t="shared" si="0"/>
        <v>3.073484213467449E-3</v>
      </c>
    </row>
    <row r="26" spans="1:5" x14ac:dyDescent="0.2">
      <c r="A26" s="15">
        <v>44197</v>
      </c>
      <c r="B26" s="13">
        <v>22300</v>
      </c>
      <c r="C26">
        <v>14823</v>
      </c>
      <c r="D26">
        <v>68</v>
      </c>
      <c r="E26" s="17">
        <f t="shared" si="0"/>
        <v>4.5874654253524926E-3</v>
      </c>
    </row>
    <row r="27" spans="1:5" x14ac:dyDescent="0.2">
      <c r="A27" s="15">
        <v>44228</v>
      </c>
      <c r="B27" s="13">
        <v>13200</v>
      </c>
      <c r="C27">
        <v>23093</v>
      </c>
      <c r="D27">
        <v>108</v>
      </c>
      <c r="E27" s="17">
        <f t="shared" si="0"/>
        <v>4.6767418698306848E-3</v>
      </c>
    </row>
    <row r="28" spans="1:5" x14ac:dyDescent="0.2">
      <c r="A28" s="15">
        <v>44256</v>
      </c>
      <c r="B28" s="13">
        <v>12500</v>
      </c>
      <c r="C28">
        <v>25484</v>
      </c>
      <c r="D28">
        <v>102</v>
      </c>
      <c r="E28" s="17">
        <f t="shared" si="0"/>
        <v>4.002511379689217E-3</v>
      </c>
    </row>
    <row r="29" spans="1:5" x14ac:dyDescent="0.2">
      <c r="A29" s="15">
        <v>44287</v>
      </c>
      <c r="B29" s="13">
        <v>16600</v>
      </c>
      <c r="C29">
        <v>31444</v>
      </c>
      <c r="D29">
        <v>220</v>
      </c>
      <c r="E29" s="17">
        <f t="shared" si="0"/>
        <v>6.9965653224780561E-3</v>
      </c>
    </row>
    <row r="30" spans="1:5" x14ac:dyDescent="0.2">
      <c r="A30" s="15">
        <v>44317</v>
      </c>
      <c r="B30" s="13">
        <v>23500</v>
      </c>
      <c r="C30">
        <v>35559</v>
      </c>
      <c r="D30">
        <v>314</v>
      </c>
      <c r="E30" s="17">
        <f t="shared" si="0"/>
        <v>8.8303945555274332E-3</v>
      </c>
    </row>
    <row r="31" spans="1:5" x14ac:dyDescent="0.2">
      <c r="A31" s="15">
        <v>44348</v>
      </c>
      <c r="B31" s="13">
        <v>26200</v>
      </c>
      <c r="C31">
        <v>48727</v>
      </c>
      <c r="D31">
        <v>326</v>
      </c>
      <c r="E31" s="17">
        <f t="shared" si="0"/>
        <v>6.6903359533728732E-3</v>
      </c>
    </row>
    <row r="32" spans="1:5" x14ac:dyDescent="0.2">
      <c r="A32" s="15">
        <v>44378</v>
      </c>
      <c r="B32" s="13">
        <v>26900</v>
      </c>
      <c r="C32">
        <v>193603</v>
      </c>
      <c r="D32">
        <v>1474</v>
      </c>
      <c r="E32" s="17">
        <f t="shared" si="0"/>
        <v>7.6135183855622068E-3</v>
      </c>
    </row>
    <row r="33" spans="1:5" x14ac:dyDescent="0.2">
      <c r="A33" s="15">
        <v>44409</v>
      </c>
      <c r="B33" s="13">
        <v>22400</v>
      </c>
      <c r="C33">
        <v>268259</v>
      </c>
      <c r="D33">
        <v>2545</v>
      </c>
      <c r="E33" s="17">
        <f t="shared" si="0"/>
        <v>9.4871001532101443E-3</v>
      </c>
    </row>
    <row r="34" spans="1:5" x14ac:dyDescent="0.2">
      <c r="A34" s="15">
        <v>44440</v>
      </c>
      <c r="B34" s="13">
        <v>17000</v>
      </c>
      <c r="C34">
        <v>224573</v>
      </c>
      <c r="D34">
        <v>2133</v>
      </c>
      <c r="E34" s="17">
        <f t="shared" si="0"/>
        <v>9.4980251410454498E-3</v>
      </c>
    </row>
    <row r="35" spans="1:5" x14ac:dyDescent="0.2">
      <c r="A35" s="15">
        <v>44470</v>
      </c>
      <c r="B35" s="13">
        <v>23200</v>
      </c>
      <c r="C35">
        <v>74573</v>
      </c>
      <c r="D35">
        <v>800</v>
      </c>
      <c r="E35" s="17">
        <f t="shared" si="0"/>
        <v>1.0727743285103187E-2</v>
      </c>
    </row>
    <row r="36" spans="1:5" x14ac:dyDescent="0.2">
      <c r="A36" s="15">
        <v>44501</v>
      </c>
      <c r="B36" s="13">
        <v>51100</v>
      </c>
      <c r="C36">
        <v>10485</v>
      </c>
      <c r="D36">
        <v>68</v>
      </c>
      <c r="E36" s="17">
        <f t="shared" si="0"/>
        <v>6.4854554124940391E-3</v>
      </c>
    </row>
    <row r="37" spans="1:5" x14ac:dyDescent="0.2">
      <c r="A37" s="15">
        <v>44531</v>
      </c>
      <c r="B37" s="13">
        <v>101300</v>
      </c>
      <c r="C37">
        <v>3518</v>
      </c>
      <c r="D37">
        <v>18</v>
      </c>
      <c r="E37" s="17">
        <f t="shared" si="0"/>
        <v>5.1165434906196702E-3</v>
      </c>
    </row>
    <row r="42" spans="1:5" x14ac:dyDescent="0.2">
      <c r="A42"/>
    </row>
    <row r="43" spans="1:5" x14ac:dyDescent="0.2">
      <c r="A43"/>
    </row>
    <row r="44" spans="1:5" x14ac:dyDescent="0.2">
      <c r="A44"/>
    </row>
    <row r="45" spans="1:5" x14ac:dyDescent="0.2">
      <c r="A45"/>
    </row>
    <row r="46" spans="1:5" x14ac:dyDescent="0.2">
      <c r="A46"/>
    </row>
    <row r="47" spans="1:5" x14ac:dyDescent="0.2">
      <c r="A47"/>
    </row>
    <row r="48" spans="1:5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2023-04-16T20:51:09Z</dcterms:modified>
</cp:coreProperties>
</file>