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ipascu/Documents/Yale University/Years/Senior/Spring/CSEC 491/local/data/countries/"/>
    </mc:Choice>
  </mc:AlternateContent>
  <xr:revisionPtr revIDLastSave="0" documentId="13_ncr:1_{718F8161-5146-134C-AD0F-DF4C625D1089}" xr6:coauthVersionLast="47" xr6:coauthVersionMax="47" xr10:uidLastSave="{00000000-0000-0000-0000-000000000000}"/>
  <bookViews>
    <workbookView xWindow="340" yWindow="500" windowWidth="27640" windowHeight="16060" activeTab="1" xr2:uid="{A00892F2-77B1-0143-89C4-5296CC556B66}"/>
  </bookViews>
  <sheets>
    <sheet name="Overview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4" i="2" l="1"/>
  <c r="E3" i="2"/>
  <c r="J12" i="2"/>
  <c r="E4" i="2"/>
  <c r="E5" i="2"/>
  <c r="E8" i="2"/>
  <c r="E10" i="2"/>
  <c r="E11" i="2"/>
  <c r="E12" i="2"/>
  <c r="E13" i="2"/>
  <c r="J13" i="2"/>
  <c r="B2" i="2"/>
  <c r="B9" i="2"/>
  <c r="B4" i="2"/>
  <c r="B12" i="2"/>
  <c r="B3" i="2"/>
  <c r="B10" i="2"/>
  <c r="B11" i="2"/>
  <c r="B8" i="2"/>
  <c r="B7" i="2"/>
  <c r="E2" i="2"/>
  <c r="E6" i="2" l="1"/>
  <c r="E7" i="2"/>
  <c r="E9" i="2"/>
  <c r="B5" i="2"/>
  <c r="B6" i="2"/>
</calcChain>
</file>

<file path=xl/sharedStrings.xml><?xml version="1.0" encoding="utf-8"?>
<sst xmlns="http://schemas.openxmlformats.org/spreadsheetml/2006/main" count="64" uniqueCount="43">
  <si>
    <t>General</t>
  </si>
  <si>
    <t>Country:</t>
  </si>
  <si>
    <t>Status:</t>
  </si>
  <si>
    <t>Complete</t>
  </si>
  <si>
    <t>Modified:</t>
  </si>
  <si>
    <t>Datasheet</t>
  </si>
  <si>
    <t>COVID-19</t>
  </si>
  <si>
    <t>Name:</t>
  </si>
  <si>
    <t>ID:</t>
  </si>
  <si>
    <t>Timeframe:</t>
  </si>
  <si>
    <t>Details:</t>
  </si>
  <si>
    <t>N/A</t>
  </si>
  <si>
    <t>Source:</t>
  </si>
  <si>
    <t>JHU, 2023</t>
  </si>
  <si>
    <t>Online:</t>
  </si>
  <si>
    <t>https://github.com/CSSEGISandData/COVID-19</t>
  </si>
  <si>
    <t>Volume</t>
  </si>
  <si>
    <t>inbtou_volume</t>
  </si>
  <si>
    <t>Spending</t>
  </si>
  <si>
    <t>inbtou_spending</t>
  </si>
  <si>
    <t>yr</t>
  </si>
  <si>
    <t>covid19_cases</t>
  </si>
  <si>
    <t>covid19_deaths</t>
  </si>
  <si>
    <t>inbtou_volume_ov</t>
  </si>
  <si>
    <t>covid19_mortality</t>
  </si>
  <si>
    <t>COVID-19 cases, deaths and mortality rate</t>
  </si>
  <si>
    <t>covid19_cases, covid19_deaths, covid19_mortality</t>
  </si>
  <si>
    <t>inbtou_volume, inbtou_volume_ov, inbtou_volume_sd</t>
  </si>
  <si>
    <t>inbtou_volume_sd</t>
  </si>
  <si>
    <t>2010-2021 (yearly)</t>
  </si>
  <si>
    <t>inbtou_spending, inbtou_spending_travel, inbtou_transport</t>
  </si>
  <si>
    <t>Total and travel vs. passenger transport, converted from millions USD to USD</t>
  </si>
  <si>
    <t>inbtou_spending_travel</t>
  </si>
  <si>
    <t>inbtou_spending_transport</t>
  </si>
  <si>
    <t>Curaçao</t>
  </si>
  <si>
    <t>Number of international tourist arrivals in Curaçao from 2010 to 2021 (in 1,000s)</t>
  </si>
  <si>
    <t>NA</t>
  </si>
  <si>
    <t>UNWTO; Curaçao Tourist Board</t>
  </si>
  <si>
    <t>Total and overnight vs. same-day, converted from 1,000s to number</t>
  </si>
  <si>
    <t>https://www.statista.com/statistics/921203/inbound-tourism-to-curacao</t>
  </si>
  <si>
    <t>Expenditure of international tourists in Curaçao from 2010 to 2021, by main category (in million U.S. dollars)</t>
  </si>
  <si>
    <t>https://www.statista.com/statistics/814770/curacao-tourism-revenue</t>
  </si>
  <si>
    <t>2020-2022 (yearly)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</si>
</sst>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2" borderId="0" xfId="0" applyFont="1" applyFill="1"/>
    <xf numFmtId="14" fontId="1" fillId="2" borderId="0" xfId="0" applyNumberFormat="1" applyFont="1" applyFill="1" applyAlignment="1">
      <alignment horizontal="left"/>
    </xf>
    <xf numFmtId="0" fontId="4" fillId="2" borderId="0" xfId="0" applyFont="1" applyFill="1"/>
    <xf numFmtId="0" fontId="5" fillId="0" borderId="0" xfId="0" applyFont="1"/>
    <xf numFmtId="0" fontId="0" fillId="2" borderId="0" xfId="0" applyFill="1" applyAlignment="1">
      <alignment horizontal="left"/>
    </xf>
    <xf numFmtId="0" fontId="6" fillId="2" borderId="0" xfId="1" applyFont="1" applyFill="1"/>
    <xf numFmtId="0" fontId="1" fillId="0" borderId="0" xfId="0" applyFont="1"/>
    <xf numFmtId="0" fontId="1" fillId="0" borderId="0" xfId="0" applyFont="1" applyAlignment="1">
      <alignment horizontal="left" vertical="center"/>
    </xf>
    <xf numFmtId="0" fontId="7" fillId="0" borderId="0" xfId="0" applyFont="1"/>
    <xf numFmtId="1" fontId="7" fillId="0" borderId="0" xfId="0" applyNumberFormat="1" applyFont="1" applyAlignment="1">
      <alignment horizontal="right" vertical="center"/>
    </xf>
    <xf numFmtId="1" fontId="7" fillId="0" borderId="0" xfId="0" applyNumberFormat="1" applyFont="1"/>
    <xf numFmtId="1" fontId="0" fillId="0" borderId="0" xfId="0" applyNumberFormat="1"/>
    <xf numFmtId="1" fontId="0" fillId="0" borderId="0" xfId="0" applyNumberFormat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CSSEGISandData/COVID-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C475-90E8-AE41-9E12-080CDE43B3C3}">
  <dimension ref="B1:E22"/>
  <sheetViews>
    <sheetView workbookViewId="0">
      <selection activeCell="E8" sqref="E8"/>
    </sheetView>
  </sheetViews>
  <sheetFormatPr baseColWidth="10" defaultRowHeight="16" x14ac:dyDescent="0.2"/>
  <cols>
    <col min="1" max="16384" width="10.83203125" style="1"/>
  </cols>
  <sheetData>
    <row r="1" spans="2:5" x14ac:dyDescent="0.2">
      <c r="E1" s="2"/>
    </row>
    <row r="2" spans="2:5" x14ac:dyDescent="0.2">
      <c r="B2" s="3" t="s">
        <v>0</v>
      </c>
      <c r="C2" s="1" t="s">
        <v>1</v>
      </c>
      <c r="D2" s="2" t="s">
        <v>34</v>
      </c>
      <c r="E2" s="2"/>
    </row>
    <row r="3" spans="2:5" x14ac:dyDescent="0.2">
      <c r="C3" s="1" t="s">
        <v>2</v>
      </c>
      <c r="D3" s="2" t="s">
        <v>3</v>
      </c>
      <c r="E3" s="2"/>
    </row>
    <row r="4" spans="2:5" x14ac:dyDescent="0.2">
      <c r="C4" s="1" t="s">
        <v>4</v>
      </c>
      <c r="D4" s="4">
        <v>45033</v>
      </c>
      <c r="E4" s="2"/>
    </row>
    <row r="5" spans="2:5" x14ac:dyDescent="0.2">
      <c r="B5" s="3" t="s">
        <v>5</v>
      </c>
      <c r="C5" s="5" t="s">
        <v>6</v>
      </c>
      <c r="D5" s="1" t="s">
        <v>7</v>
      </c>
      <c r="E5" s="2" t="s">
        <v>25</v>
      </c>
    </row>
    <row r="6" spans="2:5" x14ac:dyDescent="0.2">
      <c r="D6" s="1" t="s">
        <v>8</v>
      </c>
      <c r="E6" s="6" t="s">
        <v>26</v>
      </c>
    </row>
    <row r="7" spans="2:5" x14ac:dyDescent="0.2">
      <c r="D7" s="7" t="s">
        <v>9</v>
      </c>
      <c r="E7" s="2" t="s">
        <v>42</v>
      </c>
    </row>
    <row r="8" spans="2:5" x14ac:dyDescent="0.2">
      <c r="D8" s="1" t="s">
        <v>10</v>
      </c>
      <c r="E8" s="2" t="s">
        <v>11</v>
      </c>
    </row>
    <row r="9" spans="2:5" x14ac:dyDescent="0.2">
      <c r="D9" s="7" t="s">
        <v>12</v>
      </c>
      <c r="E9" s="2" t="s">
        <v>13</v>
      </c>
    </row>
    <row r="10" spans="2:5" x14ac:dyDescent="0.2">
      <c r="D10" s="1" t="s">
        <v>14</v>
      </c>
      <c r="E10" s="8" t="s">
        <v>15</v>
      </c>
    </row>
    <row r="11" spans="2:5" x14ac:dyDescent="0.2">
      <c r="C11" s="5" t="s">
        <v>16</v>
      </c>
      <c r="D11" s="1" t="s">
        <v>7</v>
      </c>
      <c r="E11" s="2" t="s">
        <v>35</v>
      </c>
    </row>
    <row r="12" spans="2:5" x14ac:dyDescent="0.2">
      <c r="D12" s="1" t="s">
        <v>8</v>
      </c>
      <c r="E12" s="9" t="s">
        <v>27</v>
      </c>
    </row>
    <row r="13" spans="2:5" x14ac:dyDescent="0.2">
      <c r="D13" s="1" t="s">
        <v>9</v>
      </c>
      <c r="E13" s="2" t="s">
        <v>29</v>
      </c>
    </row>
    <row r="14" spans="2:5" x14ac:dyDescent="0.2">
      <c r="D14" s="1" t="s">
        <v>10</v>
      </c>
      <c r="E14" s="2" t="s">
        <v>38</v>
      </c>
    </row>
    <row r="15" spans="2:5" x14ac:dyDescent="0.2">
      <c r="D15" s="1" t="s">
        <v>12</v>
      </c>
      <c r="E15" s="10" t="s">
        <v>37</v>
      </c>
    </row>
    <row r="16" spans="2:5" x14ac:dyDescent="0.2">
      <c r="D16" s="1" t="s">
        <v>14</v>
      </c>
      <c r="E16" s="8" t="s">
        <v>39</v>
      </c>
    </row>
    <row r="17" spans="3:5" x14ac:dyDescent="0.2">
      <c r="C17" s="5" t="s">
        <v>18</v>
      </c>
      <c r="D17" s="1" t="s">
        <v>7</v>
      </c>
      <c r="E17" s="2" t="s">
        <v>40</v>
      </c>
    </row>
    <row r="18" spans="3:5" x14ac:dyDescent="0.2">
      <c r="D18" s="1" t="s">
        <v>8</v>
      </c>
      <c r="E18" s="2" t="s">
        <v>30</v>
      </c>
    </row>
    <row r="19" spans="3:5" x14ac:dyDescent="0.2">
      <c r="D19" s="1" t="s">
        <v>9</v>
      </c>
      <c r="E19" s="2" t="s">
        <v>29</v>
      </c>
    </row>
    <row r="20" spans="3:5" x14ac:dyDescent="0.2">
      <c r="D20" s="1" t="s">
        <v>10</v>
      </c>
      <c r="E20" s="2" t="s">
        <v>31</v>
      </c>
    </row>
    <row r="21" spans="3:5" x14ac:dyDescent="0.2">
      <c r="D21" s="1" t="s">
        <v>12</v>
      </c>
      <c r="E21" s="10" t="s">
        <v>37</v>
      </c>
    </row>
    <row r="22" spans="3:5" x14ac:dyDescent="0.2">
      <c r="D22" s="1" t="s">
        <v>14</v>
      </c>
      <c r="E22" s="8" t="s">
        <v>41</v>
      </c>
    </row>
  </sheetData>
  <hyperlinks>
    <hyperlink ref="E10" r:id="rId1" xr:uid="{9449403B-AF30-0B4C-BEB2-AE3A2769813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00AED-5EBD-974C-A23B-D47D16AC0D47}">
  <dimension ref="A1:J14"/>
  <sheetViews>
    <sheetView tabSelected="1" workbookViewId="0">
      <selection activeCell="D14" sqref="D14"/>
    </sheetView>
  </sheetViews>
  <sheetFormatPr baseColWidth="10" defaultRowHeight="16" x14ac:dyDescent="0.2"/>
  <cols>
    <col min="2" max="8" width="21.6640625" customWidth="1"/>
    <col min="9" max="9" width="21.83203125" customWidth="1"/>
    <col min="10" max="10" width="21.6640625" customWidth="1"/>
  </cols>
  <sheetData>
    <row r="1" spans="1:10" x14ac:dyDescent="0.2">
      <c r="A1" s="11" t="s">
        <v>20</v>
      </c>
      <c r="B1" s="11" t="s">
        <v>17</v>
      </c>
      <c r="C1" s="11" t="s">
        <v>23</v>
      </c>
      <c r="D1" s="11" t="s">
        <v>28</v>
      </c>
      <c r="E1" s="11" t="s">
        <v>19</v>
      </c>
      <c r="F1" s="11" t="s">
        <v>32</v>
      </c>
      <c r="G1" s="11" t="s">
        <v>33</v>
      </c>
      <c r="H1" s="11" t="s">
        <v>21</v>
      </c>
      <c r="I1" s="11" t="s">
        <v>22</v>
      </c>
      <c r="J1" s="11" t="s">
        <v>24</v>
      </c>
    </row>
    <row r="2" spans="1:10" x14ac:dyDescent="0.2">
      <c r="A2" s="11">
        <v>2010</v>
      </c>
      <c r="B2" s="12">
        <f t="shared" ref="B2:B12" si="0">C2+D2</f>
        <v>754650</v>
      </c>
      <c r="C2" s="14">
        <v>334650</v>
      </c>
      <c r="D2" s="15">
        <v>420000</v>
      </c>
      <c r="E2" s="14">
        <f>F2+G2</f>
        <v>438000000</v>
      </c>
      <c r="F2" s="14">
        <v>385000000</v>
      </c>
      <c r="G2" s="14">
        <v>53000000</v>
      </c>
      <c r="H2" s="13">
        <v>0</v>
      </c>
      <c r="I2" s="13">
        <v>0</v>
      </c>
      <c r="J2">
        <v>0</v>
      </c>
    </row>
    <row r="3" spans="1:10" x14ac:dyDescent="0.2">
      <c r="A3" s="11">
        <v>2011</v>
      </c>
      <c r="B3" s="12">
        <f t="shared" si="0"/>
        <v>826280</v>
      </c>
      <c r="C3" s="14">
        <v>379280</v>
      </c>
      <c r="D3" s="15">
        <v>447000</v>
      </c>
      <c r="E3" s="14">
        <f t="shared" ref="E3:E13" si="1">F3+G3</f>
        <v>540000000</v>
      </c>
      <c r="F3" s="14">
        <v>453000000</v>
      </c>
      <c r="G3" s="14">
        <v>87000000</v>
      </c>
      <c r="H3" s="13">
        <v>0</v>
      </c>
      <c r="I3" s="13">
        <v>0</v>
      </c>
      <c r="J3">
        <v>0</v>
      </c>
    </row>
    <row r="4" spans="1:10" x14ac:dyDescent="0.2">
      <c r="A4" s="11">
        <v>2012</v>
      </c>
      <c r="B4" s="12">
        <f t="shared" si="0"/>
        <v>892760</v>
      </c>
      <c r="C4" s="14">
        <v>405760</v>
      </c>
      <c r="D4" s="15">
        <v>487000</v>
      </c>
      <c r="E4" s="14">
        <f t="shared" si="1"/>
        <v>676000000</v>
      </c>
      <c r="F4" s="14">
        <v>543000000</v>
      </c>
      <c r="G4" s="14">
        <v>133000000</v>
      </c>
      <c r="H4" s="13">
        <v>0</v>
      </c>
      <c r="I4" s="13">
        <v>0</v>
      </c>
      <c r="J4">
        <v>0</v>
      </c>
    </row>
    <row r="5" spans="1:10" x14ac:dyDescent="0.2">
      <c r="A5" s="11">
        <v>2013</v>
      </c>
      <c r="B5" s="12">
        <f t="shared" si="0"/>
        <v>1052150</v>
      </c>
      <c r="C5" s="14">
        <v>422150</v>
      </c>
      <c r="D5" s="15">
        <v>630000</v>
      </c>
      <c r="E5" s="14">
        <f t="shared" si="1"/>
        <v>778000000</v>
      </c>
      <c r="F5" s="14">
        <v>583000000</v>
      </c>
      <c r="G5" s="14">
        <v>195000000</v>
      </c>
      <c r="H5" s="13">
        <v>0</v>
      </c>
      <c r="I5" s="13">
        <v>0</v>
      </c>
      <c r="J5">
        <v>0</v>
      </c>
    </row>
    <row r="6" spans="1:10" x14ac:dyDescent="0.2">
      <c r="A6" s="11">
        <v>2014</v>
      </c>
      <c r="B6" s="12">
        <f t="shared" si="0"/>
        <v>1104100</v>
      </c>
      <c r="C6" s="14">
        <v>427100</v>
      </c>
      <c r="D6" s="15">
        <v>677000</v>
      </c>
      <c r="E6" s="14">
        <f t="shared" si="1"/>
        <v>820000000</v>
      </c>
      <c r="F6" s="14">
        <v>635000000</v>
      </c>
      <c r="G6" s="14">
        <v>185000000</v>
      </c>
      <c r="H6" s="13">
        <v>0</v>
      </c>
      <c r="I6" s="13">
        <v>0</v>
      </c>
      <c r="J6">
        <v>0</v>
      </c>
    </row>
    <row r="7" spans="1:10" x14ac:dyDescent="0.2">
      <c r="A7" s="11">
        <v>2015</v>
      </c>
      <c r="B7" s="12">
        <f t="shared" si="0"/>
        <v>1071540</v>
      </c>
      <c r="C7" s="14">
        <v>467540</v>
      </c>
      <c r="D7" s="15">
        <v>604000</v>
      </c>
      <c r="E7" s="14">
        <f t="shared" si="1"/>
        <v>712000000</v>
      </c>
      <c r="F7" s="14">
        <v>607000000</v>
      </c>
      <c r="G7" s="14">
        <v>105000000</v>
      </c>
      <c r="H7" s="13">
        <v>0</v>
      </c>
      <c r="I7" s="13">
        <v>0</v>
      </c>
      <c r="J7">
        <v>0</v>
      </c>
    </row>
    <row r="8" spans="1:10" x14ac:dyDescent="0.2">
      <c r="A8" s="11">
        <v>2016</v>
      </c>
      <c r="B8" s="12">
        <f t="shared" si="0"/>
        <v>943360</v>
      </c>
      <c r="C8" s="14">
        <v>441360</v>
      </c>
      <c r="D8" s="15">
        <v>502000</v>
      </c>
      <c r="E8" s="14">
        <f t="shared" si="1"/>
        <v>644000000</v>
      </c>
      <c r="F8" s="14">
        <v>573000000</v>
      </c>
      <c r="G8" s="14">
        <v>71000000</v>
      </c>
      <c r="H8" s="13">
        <v>0</v>
      </c>
      <c r="I8" s="13">
        <v>0</v>
      </c>
      <c r="J8">
        <v>0</v>
      </c>
    </row>
    <row r="9" spans="1:10" x14ac:dyDescent="0.2">
      <c r="A9" s="11">
        <v>2017</v>
      </c>
      <c r="B9" s="12">
        <f t="shared" si="0"/>
        <v>1057840</v>
      </c>
      <c r="C9" s="14">
        <v>398840</v>
      </c>
      <c r="D9" s="15">
        <v>659000</v>
      </c>
      <c r="E9" s="14">
        <f t="shared" si="1"/>
        <v>572000000</v>
      </c>
      <c r="F9" s="14">
        <v>551000000</v>
      </c>
      <c r="G9" s="14">
        <v>21000000</v>
      </c>
      <c r="H9" s="13">
        <v>0</v>
      </c>
      <c r="I9" s="13">
        <v>0</v>
      </c>
      <c r="J9">
        <v>0</v>
      </c>
    </row>
    <row r="10" spans="1:10" x14ac:dyDescent="0.2">
      <c r="A10" s="11">
        <v>2018</v>
      </c>
      <c r="B10" s="12">
        <f t="shared" si="0"/>
        <v>1209700</v>
      </c>
      <c r="C10" s="14">
        <v>431700</v>
      </c>
      <c r="D10" s="15">
        <v>778000</v>
      </c>
      <c r="E10" s="14">
        <f t="shared" si="1"/>
        <v>604000000</v>
      </c>
      <c r="F10" s="14">
        <v>593000000</v>
      </c>
      <c r="G10" s="14">
        <v>11000000</v>
      </c>
      <c r="H10" s="13">
        <v>0</v>
      </c>
      <c r="I10" s="13">
        <v>0</v>
      </c>
      <c r="J10">
        <v>0</v>
      </c>
    </row>
    <row r="11" spans="1:10" x14ac:dyDescent="0.2">
      <c r="A11" s="11">
        <v>2019</v>
      </c>
      <c r="B11" s="12">
        <f t="shared" si="0"/>
        <v>1292690</v>
      </c>
      <c r="C11" s="14">
        <v>463690</v>
      </c>
      <c r="D11" s="15">
        <v>829000</v>
      </c>
      <c r="E11" s="14">
        <f t="shared" si="1"/>
        <v>706000000</v>
      </c>
      <c r="F11" s="14">
        <v>703000000</v>
      </c>
      <c r="G11" s="14">
        <v>3000000</v>
      </c>
      <c r="H11" s="13">
        <v>0</v>
      </c>
      <c r="I11" s="13">
        <v>0</v>
      </c>
      <c r="J11">
        <v>0</v>
      </c>
    </row>
    <row r="12" spans="1:10" x14ac:dyDescent="0.2">
      <c r="A12" s="11">
        <v>2020</v>
      </c>
      <c r="B12" s="12">
        <f t="shared" si="0"/>
        <v>435870</v>
      </c>
      <c r="C12" s="14">
        <v>174870</v>
      </c>
      <c r="D12" s="15">
        <v>261000</v>
      </c>
      <c r="E12" s="14">
        <f t="shared" si="1"/>
        <v>282000000</v>
      </c>
      <c r="F12" s="14">
        <v>281000000</v>
      </c>
      <c r="G12" s="14">
        <v>1000000</v>
      </c>
      <c r="H12">
        <v>4260</v>
      </c>
      <c r="I12">
        <v>14</v>
      </c>
      <c r="J12">
        <f>I12/H12</f>
        <v>3.2863849765258214E-3</v>
      </c>
    </row>
    <row r="13" spans="1:10" x14ac:dyDescent="0.2">
      <c r="A13" s="11">
        <v>2021</v>
      </c>
      <c r="B13" s="12" t="s">
        <v>36</v>
      </c>
      <c r="C13" s="14">
        <v>265000</v>
      </c>
      <c r="D13" s="15" t="s">
        <v>36</v>
      </c>
      <c r="E13" s="14">
        <f t="shared" si="1"/>
        <v>460000000</v>
      </c>
      <c r="F13" s="14">
        <v>459000000</v>
      </c>
      <c r="G13" s="14">
        <v>1000000</v>
      </c>
      <c r="H13">
        <v>17065</v>
      </c>
      <c r="I13">
        <v>175</v>
      </c>
      <c r="J13">
        <f>I13/H13</f>
        <v>1.0254907705830648E-2</v>
      </c>
    </row>
    <row r="14" spans="1:10" x14ac:dyDescent="0.2">
      <c r="A14" s="11">
        <v>2022</v>
      </c>
      <c r="B14" s="12" t="s">
        <v>36</v>
      </c>
      <c r="C14" s="12" t="s">
        <v>36</v>
      </c>
      <c r="D14" s="12" t="s">
        <v>36</v>
      </c>
      <c r="E14" s="12" t="s">
        <v>36</v>
      </c>
      <c r="F14" s="12" t="s">
        <v>36</v>
      </c>
      <c r="G14" s="12" t="s">
        <v>36</v>
      </c>
      <c r="H14">
        <v>24661</v>
      </c>
      <c r="I14">
        <v>110</v>
      </c>
      <c r="J14">
        <f>I14/H14</f>
        <v>4.460484165281213E-3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2023-04-02T19:03:39Z</dcterms:created>
  <dcterms:modified xsi:type="dcterms:W3CDTF">2023-04-17T23:30:33Z</dcterms:modified>
</cp:coreProperties>
</file>