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Correctness" sheetId="1" r:id="rId1"/>
    <sheet name="single_CalibrationComparison" sheetId="2" r:id="rId2"/>
    <sheet name="multilinear calibration" sheetId="3" r:id="rId3"/>
    <sheet name="alpha_calib_add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4" l="1" a="1"/>
  <c r="L11" i="4" s="1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F59" i="3"/>
  <c r="F60" i="3"/>
  <c r="F61" i="3"/>
  <c r="G61" i="3"/>
  <c r="F62" i="3"/>
  <c r="G62" i="3"/>
  <c r="F63" i="3"/>
  <c r="G63" i="3"/>
  <c r="F64" i="3"/>
  <c r="G64" i="3"/>
  <c r="F65" i="3"/>
  <c r="G65" i="3"/>
  <c r="F66" i="3"/>
  <c r="G66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G19" i="3"/>
  <c r="F19" i="3"/>
  <c r="L16" i="4" l="1"/>
  <c r="L13" i="4"/>
  <c r="L15" i="4"/>
  <c r="L12" i="4"/>
  <c r="L14" i="4"/>
</calcChain>
</file>

<file path=xl/sharedStrings.xml><?xml version="1.0" encoding="utf-8"?>
<sst xmlns="http://schemas.openxmlformats.org/spreadsheetml/2006/main" count="441" uniqueCount="55">
  <si>
    <t>ALKS</t>
  </si>
  <si>
    <t>AMAG</t>
  </si>
  <si>
    <t>VOC</t>
  </si>
  <si>
    <t>WNC</t>
  </si>
  <si>
    <t>WRE</t>
  </si>
  <si>
    <t>ZN</t>
  </si>
  <si>
    <t>Underlying</t>
  </si>
  <si>
    <t>Original</t>
  </si>
  <si>
    <t>After check</t>
  </si>
  <si>
    <t>Doing loop check we reduce number of bonds to be able to run calibration - initials: [0.5 0.5 0.5 0.05 0.5]</t>
  </si>
  <si>
    <t>Date = 01/01/2015</t>
  </si>
  <si>
    <t>'ALKS'</t>
  </si>
  <si>
    <t>'15-Nov-2019'</t>
  </si>
  <si>
    <t>UnderlyingSymbol</t>
  </si>
  <si>
    <t>UnderlyingPrice</t>
  </si>
  <si>
    <t>Expiration</t>
  </si>
  <si>
    <t>Strike</t>
  </si>
  <si>
    <t>Ask</t>
  </si>
  <si>
    <t>TimeToMaturity</t>
  </si>
  <si>
    <t>'AMAG'</t>
  </si>
  <si>
    <t>'20-Sep-2019'</t>
  </si>
  <si>
    <t>'18-Oct-2019'</t>
  </si>
  <si>
    <t>'21-Feb-2020'</t>
  </si>
  <si>
    <t>'VOC'</t>
  </si>
  <si>
    <t>'17-Jan-2020'</t>
  </si>
  <si>
    <t>'17-Apr-2020'</t>
  </si>
  <si>
    <t>'WNC'</t>
  </si>
  <si>
    <t>'20-Dec-2019'</t>
  </si>
  <si>
    <t>'ZN'</t>
  </si>
  <si>
    <t>'20-Mar-2020'</t>
  </si>
  <si>
    <t>'15-Jan-2021'</t>
  </si>
  <si>
    <t>v0</t>
  </si>
  <si>
    <t>kappa</t>
  </si>
  <si>
    <t>theta</t>
  </si>
  <si>
    <t>sigma</t>
  </si>
  <si>
    <t>rho</t>
  </si>
  <si>
    <t>NoLimits</t>
  </si>
  <si>
    <t>[0 0 0 0 -1],[1 100 1 1 1]</t>
  </si>
  <si>
    <t>Too less options to proceed</t>
  </si>
  <si>
    <t>kappa=</t>
  </si>
  <si>
    <t>theta=</t>
  </si>
  <si>
    <t>sigma=</t>
  </si>
  <si>
    <t>rho=</t>
  </si>
  <si>
    <t>;</t>
  </si>
  <si>
    <t>Limited</t>
  </si>
  <si>
    <t>v0=</t>
  </si>
  <si>
    <t>n/a</t>
  </si>
  <si>
    <t>NoLimits%</t>
  </si>
  <si>
    <t>Limited%</t>
  </si>
  <si>
    <t>alpha</t>
  </si>
  <si>
    <t>One-by-pne</t>
  </si>
  <si>
    <t>No limits</t>
  </si>
  <si>
    <t>[0 0 0 0 0 -1],[500 1 100 1 1 1]</t>
  </si>
  <si>
    <t>alpha=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</si>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</sst>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168" fontId="0" fillId="2" borderId="5" xfId="0" applyNumberFormat="1" applyFill="1" applyBorder="1"/>
    <xf numFmtId="168" fontId="0" fillId="2" borderId="6" xfId="0" applyNumberFormat="1" applyFill="1" applyBorder="1"/>
    <xf numFmtId="168" fontId="0" fillId="2" borderId="5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6" fontId="0" fillId="2" borderId="5" xfId="1" applyNumberFormat="1" applyFont="1" applyFill="1" applyBorder="1"/>
    <xf numFmtId="166" fontId="0" fillId="2" borderId="6" xfId="1" applyNumberFormat="1" applyFont="1" applyFill="1" applyBorder="1"/>
    <xf numFmtId="166" fontId="0" fillId="2" borderId="8" xfId="1" applyNumberFormat="1" applyFont="1" applyFill="1" applyBorder="1"/>
    <xf numFmtId="166" fontId="0" fillId="2" borderId="9" xfId="1" applyNumberFormat="1" applyFont="1" applyFill="1" applyBorder="1"/>
    <xf numFmtId="9" fontId="0" fillId="2" borderId="0" xfId="1" applyFont="1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4" sqref="B4"/>
    </sheetView>
  </sheetViews>
  <sheetFormatPr defaultRowHeight="15" x14ac:dyDescent="0.25"/>
  <sheetData>
    <row r="2" spans="2:4" x14ac:dyDescent="0.25">
      <c r="B2" t="s">
        <v>9</v>
      </c>
    </row>
    <row r="3" spans="2:4" x14ac:dyDescent="0.25">
      <c r="B3" t="s">
        <v>10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0</v>
      </c>
      <c r="C6">
        <v>100</v>
      </c>
      <c r="D6">
        <v>16</v>
      </c>
    </row>
    <row r="7" spans="2:4" x14ac:dyDescent="0.25">
      <c r="B7" t="s">
        <v>1</v>
      </c>
      <c r="C7">
        <v>80</v>
      </c>
      <c r="D7">
        <v>23</v>
      </c>
    </row>
    <row r="8" spans="2:4" x14ac:dyDescent="0.25">
      <c r="B8" t="s">
        <v>3</v>
      </c>
      <c r="C8">
        <v>50</v>
      </c>
      <c r="D8">
        <v>12</v>
      </c>
    </row>
    <row r="9" spans="2:4" x14ac:dyDescent="0.25">
      <c r="B9" t="s">
        <v>4</v>
      </c>
      <c r="C9">
        <v>30</v>
      </c>
      <c r="D9">
        <v>0</v>
      </c>
    </row>
    <row r="10" spans="2:4" x14ac:dyDescent="0.25">
      <c r="B10" t="s">
        <v>5</v>
      </c>
      <c r="C10">
        <v>20</v>
      </c>
      <c r="D10">
        <v>14</v>
      </c>
    </row>
    <row r="11" spans="2:4" x14ac:dyDescent="0.25">
      <c r="B11" t="s">
        <v>2</v>
      </c>
      <c r="C11">
        <v>15</v>
      </c>
      <c r="D11">
        <v>3</v>
      </c>
    </row>
  </sheetData>
  <pageMargins left="0.7" right="0.7" top="0.75" bottom="0.75" header="0.3" footer="0.3"/>
  <pageSetup paperSize="9" orientation="portrait" r:id="rId1"/>
  <headerFooter>
    <oddFooter>&amp;R&amp;1#&amp;"Calibri"&amp;10&amp;KFF0000|PUBLIC|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F32" sqref="F32"/>
    </sheetView>
  </sheetViews>
  <sheetFormatPr defaultRowHeight="15" x14ac:dyDescent="0.25"/>
  <cols>
    <col min="1" max="1" width="17.5703125" bestFit="1" customWidth="1"/>
    <col min="3" max="3" width="12.85546875" bestFit="1" customWidth="1"/>
    <col min="6" max="6" width="15.28515625" bestFit="1" customWidth="1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11</v>
      </c>
      <c r="B2">
        <v>20.98</v>
      </c>
      <c r="C2" t="s">
        <v>12</v>
      </c>
      <c r="D2">
        <v>35</v>
      </c>
      <c r="E2">
        <v>0.2</v>
      </c>
      <c r="F2">
        <v>4.94166666666667</v>
      </c>
      <c r="G2">
        <v>0.41065614888753899</v>
      </c>
      <c r="H2">
        <v>2.9889455912269902</v>
      </c>
      <c r="I2">
        <v>-3.55995210422538E-2</v>
      </c>
      <c r="J2">
        <v>0.256356657591293</v>
      </c>
      <c r="K2">
        <v>-1.0988724366028699</v>
      </c>
    </row>
    <row r="3" spans="1:11" x14ac:dyDescent="0.25">
      <c r="A3" t="s">
        <v>11</v>
      </c>
      <c r="B3">
        <v>20.98</v>
      </c>
      <c r="C3" t="s">
        <v>12</v>
      </c>
      <c r="D3">
        <v>36</v>
      </c>
      <c r="E3">
        <v>0.15</v>
      </c>
      <c r="F3">
        <v>4.94166666666667</v>
      </c>
      <c r="G3">
        <v>0.38713191073712599</v>
      </c>
      <c r="H3">
        <v>3.09452561442779</v>
      </c>
      <c r="I3">
        <v>-3.0349311840867501E-2</v>
      </c>
      <c r="J3">
        <v>0.23753499836827099</v>
      </c>
      <c r="K3">
        <v>-1.07985666340415</v>
      </c>
    </row>
    <row r="4" spans="1:11" x14ac:dyDescent="0.25">
      <c r="A4" t="s">
        <v>11</v>
      </c>
      <c r="B4">
        <v>20.98</v>
      </c>
      <c r="C4" t="s">
        <v>12</v>
      </c>
      <c r="D4">
        <v>37</v>
      </c>
      <c r="E4">
        <v>0.15</v>
      </c>
      <c r="F4">
        <v>4.94166666666667</v>
      </c>
      <c r="G4">
        <v>0.49741307963133502</v>
      </c>
      <c r="H4">
        <v>3.02185984379937</v>
      </c>
      <c r="I4">
        <v>-3.1753139234987598E-2</v>
      </c>
      <c r="J4">
        <v>0.26438123686244402</v>
      </c>
      <c r="K4">
        <v>-1.0614644114388101</v>
      </c>
    </row>
    <row r="5" spans="1:11" x14ac:dyDescent="0.25">
      <c r="A5" t="s">
        <v>11</v>
      </c>
      <c r="B5">
        <v>20.98</v>
      </c>
      <c r="C5" t="s">
        <v>12</v>
      </c>
      <c r="D5">
        <v>38</v>
      </c>
      <c r="E5">
        <v>0.1</v>
      </c>
      <c r="F5">
        <v>4.94166666666667</v>
      </c>
      <c r="G5">
        <v>0.49049990762103102</v>
      </c>
      <c r="H5">
        <v>2.9329354579092102</v>
      </c>
      <c r="I5">
        <v>-4.3548660048711198E-2</v>
      </c>
      <c r="J5">
        <v>0.28050634004667402</v>
      </c>
      <c r="K5">
        <v>-1.10183755495263</v>
      </c>
    </row>
    <row r="6" spans="1:11" x14ac:dyDescent="0.25">
      <c r="A6" t="s">
        <v>11</v>
      </c>
      <c r="B6">
        <v>20.98</v>
      </c>
      <c r="C6" t="s">
        <v>12</v>
      </c>
      <c r="D6">
        <v>39</v>
      </c>
      <c r="E6">
        <v>0.1</v>
      </c>
      <c r="F6">
        <v>4.94166666666667</v>
      </c>
      <c r="G6">
        <v>7.8542062978988497E-2</v>
      </c>
      <c r="H6">
        <v>8.2362094011871498</v>
      </c>
      <c r="I6">
        <v>-6.9394782795593004E-4</v>
      </c>
      <c r="J6">
        <v>-0.32693600202666501</v>
      </c>
      <c r="K6">
        <v>-0.74455706856270698</v>
      </c>
    </row>
    <row r="7" spans="1:11" x14ac:dyDescent="0.25">
      <c r="A7" t="s">
        <v>11</v>
      </c>
      <c r="B7">
        <v>20.98</v>
      </c>
      <c r="C7" t="s">
        <v>12</v>
      </c>
      <c r="D7">
        <v>40</v>
      </c>
      <c r="E7">
        <v>0.1</v>
      </c>
      <c r="F7">
        <v>4.94166666666667</v>
      </c>
      <c r="G7">
        <v>0.118305646339719</v>
      </c>
      <c r="H7">
        <v>7.5984628423604903</v>
      </c>
      <c r="I7">
        <v>-1.416422158018E-3</v>
      </c>
      <c r="J7">
        <v>-0.29282210599411701</v>
      </c>
      <c r="K7">
        <v>-0.63585854834567201</v>
      </c>
    </row>
    <row r="8" spans="1:11" x14ac:dyDescent="0.25">
      <c r="A8" t="s">
        <v>11</v>
      </c>
      <c r="B8">
        <v>20.98</v>
      </c>
      <c r="C8" t="s">
        <v>12</v>
      </c>
      <c r="D8">
        <v>41</v>
      </c>
      <c r="E8">
        <v>0.1</v>
      </c>
      <c r="F8">
        <v>4.94166666666667</v>
      </c>
      <c r="G8">
        <v>0.23625873391915</v>
      </c>
      <c r="H8">
        <v>7.0580814630611499</v>
      </c>
      <c r="I8">
        <v>-4.5469682386175599E-3</v>
      </c>
      <c r="J8">
        <v>-0.26287906350260398</v>
      </c>
      <c r="K8">
        <v>-0.53985760814667305</v>
      </c>
    </row>
    <row r="9" spans="1:11" x14ac:dyDescent="0.25">
      <c r="A9" t="s">
        <v>11</v>
      </c>
      <c r="B9">
        <v>20.98</v>
      </c>
      <c r="C9" t="s">
        <v>12</v>
      </c>
      <c r="D9">
        <v>42</v>
      </c>
      <c r="E9">
        <v>0.1</v>
      </c>
      <c r="F9">
        <v>4.94166666666667</v>
      </c>
      <c r="G9">
        <v>0.24357157181920699</v>
      </c>
      <c r="H9">
        <v>6.8856719309242704</v>
      </c>
      <c r="I9">
        <v>-4.3376663843969999E-3</v>
      </c>
      <c r="J9">
        <v>-0.25477106531500499</v>
      </c>
      <c r="K9">
        <v>-0.50727826102388396</v>
      </c>
    </row>
    <row r="10" spans="1:11" x14ac:dyDescent="0.25">
      <c r="A10" t="s">
        <v>11</v>
      </c>
      <c r="B10">
        <v>20.98</v>
      </c>
      <c r="C10" t="s">
        <v>12</v>
      </c>
      <c r="D10">
        <v>43</v>
      </c>
      <c r="E10">
        <v>0.1</v>
      </c>
      <c r="F10">
        <v>4.94166666666667</v>
      </c>
      <c r="G10">
        <v>0.24780458260899199</v>
      </c>
      <c r="H10">
        <v>6.79624267858338</v>
      </c>
      <c r="I10">
        <v>-3.93799584141067E-3</v>
      </c>
      <c r="J10">
        <v>-0.24994078595465499</v>
      </c>
      <c r="K10">
        <v>-0.492438652836789</v>
      </c>
    </row>
    <row r="11" spans="1:11" x14ac:dyDescent="0.25">
      <c r="A11" t="s">
        <v>11</v>
      </c>
      <c r="B11">
        <v>20.98</v>
      </c>
      <c r="C11" t="s">
        <v>12</v>
      </c>
      <c r="D11">
        <v>44</v>
      </c>
      <c r="E11">
        <v>0.05</v>
      </c>
      <c r="F11">
        <v>4.94166666666667</v>
      </c>
      <c r="G11">
        <v>0.24233302201503401</v>
      </c>
      <c r="H11">
        <v>6.9115116921137902</v>
      </c>
      <c r="I11">
        <v>-4.3773725390923697E-3</v>
      </c>
      <c r="J11">
        <v>-0.25621941891136502</v>
      </c>
      <c r="K11">
        <v>-0.51142256018381305</v>
      </c>
    </row>
    <row r="12" spans="1:11" x14ac:dyDescent="0.25">
      <c r="A12" t="s">
        <v>11</v>
      </c>
      <c r="B12">
        <v>20.98</v>
      </c>
      <c r="C12" t="s">
        <v>12</v>
      </c>
      <c r="D12">
        <v>45</v>
      </c>
      <c r="E12">
        <v>0.05</v>
      </c>
      <c r="F12">
        <v>4.94166666666667</v>
      </c>
      <c r="G12">
        <v>0.25110326716995601</v>
      </c>
      <c r="H12">
        <v>6.7250656133903401</v>
      </c>
      <c r="I12">
        <v>-4.2852581528004599E-3</v>
      </c>
      <c r="J12">
        <v>-0.24643572938883701</v>
      </c>
      <c r="K12">
        <v>-0.47933970221655198</v>
      </c>
    </row>
    <row r="13" spans="1:11" x14ac:dyDescent="0.25">
      <c r="A13" t="s">
        <v>11</v>
      </c>
      <c r="B13">
        <v>20.98</v>
      </c>
      <c r="C13" t="s">
        <v>12</v>
      </c>
      <c r="D13">
        <v>46</v>
      </c>
      <c r="E13">
        <v>0.05</v>
      </c>
      <c r="F13">
        <v>4.94166666666667</v>
      </c>
      <c r="G13">
        <v>0.25535207178304697</v>
      </c>
      <c r="H13">
        <v>6.62721732562449</v>
      </c>
      <c r="I13">
        <v>-3.9663703436743098E-3</v>
      </c>
      <c r="J13">
        <v>-0.241529394381022</v>
      </c>
      <c r="K13">
        <v>-0.46188084550109099</v>
      </c>
    </row>
    <row r="14" spans="1:11" x14ac:dyDescent="0.25">
      <c r="A14" t="s">
        <v>11</v>
      </c>
      <c r="B14">
        <v>20.98</v>
      </c>
      <c r="C14" t="s">
        <v>12</v>
      </c>
      <c r="D14">
        <v>47</v>
      </c>
      <c r="E14">
        <v>0.05</v>
      </c>
      <c r="F14">
        <v>4.94166666666667</v>
      </c>
      <c r="G14">
        <v>0.26420266575934698</v>
      </c>
      <c r="H14">
        <v>6.43743778292035</v>
      </c>
      <c r="I14">
        <v>-3.85964491304602E-3</v>
      </c>
      <c r="J14">
        <v>-0.231365777039235</v>
      </c>
      <c r="K14">
        <v>-0.42988530863823898</v>
      </c>
    </row>
    <row r="15" spans="1:11" x14ac:dyDescent="0.25">
      <c r="A15" t="s">
        <v>11</v>
      </c>
      <c r="B15">
        <v>20.98</v>
      </c>
      <c r="C15" t="s">
        <v>12</v>
      </c>
      <c r="D15">
        <v>48</v>
      </c>
      <c r="E15">
        <v>0.05</v>
      </c>
      <c r="F15">
        <v>4.94166666666667</v>
      </c>
      <c r="G15">
        <v>0.27697814694211698</v>
      </c>
      <c r="H15">
        <v>6.2030865268606403</v>
      </c>
      <c r="I15">
        <v>-3.9356752312822603E-3</v>
      </c>
      <c r="J15">
        <v>-0.21773086560711399</v>
      </c>
      <c r="K15">
        <v>-0.39365585866381197</v>
      </c>
    </row>
    <row r="16" spans="1:11" x14ac:dyDescent="0.25">
      <c r="A16" t="s">
        <v>11</v>
      </c>
      <c r="B16">
        <v>20.98</v>
      </c>
      <c r="C16" t="s">
        <v>12</v>
      </c>
      <c r="D16">
        <v>49</v>
      </c>
      <c r="E16">
        <v>0.05</v>
      </c>
      <c r="F16">
        <v>4.94166666666667</v>
      </c>
      <c r="G16">
        <v>0.28037677199118199</v>
      </c>
      <c r="H16">
        <v>6.1502987596591296</v>
      </c>
      <c r="I16">
        <v>-3.51033820438612E-3</v>
      </c>
      <c r="J16">
        <v>-0.214573518497987</v>
      </c>
      <c r="K16">
        <v>-0.38588022353153301</v>
      </c>
    </row>
    <row r="17" spans="1:11" x14ac:dyDescent="0.25">
      <c r="A17" t="s">
        <v>11</v>
      </c>
      <c r="B17">
        <v>20.98</v>
      </c>
      <c r="C17" t="s">
        <v>12</v>
      </c>
      <c r="D17">
        <v>50</v>
      </c>
      <c r="E17">
        <v>0.05</v>
      </c>
      <c r="F17">
        <v>4.94166666666667</v>
      </c>
      <c r="G17">
        <v>0.28705936573268098</v>
      </c>
      <c r="H17">
        <v>5.9998635285683903</v>
      </c>
      <c r="I17">
        <v>-3.2918876343539798E-3</v>
      </c>
      <c r="J17">
        <v>-0.207471652884374</v>
      </c>
      <c r="K17">
        <v>-0.35753617192829201</v>
      </c>
    </row>
    <row r="18" spans="1:11" x14ac:dyDescent="0.25">
      <c r="A18" t="s">
        <v>19</v>
      </c>
      <c r="B18">
        <v>10.92</v>
      </c>
      <c r="C18" t="s">
        <v>20</v>
      </c>
      <c r="D18">
        <v>2</v>
      </c>
      <c r="E18">
        <v>10</v>
      </c>
      <c r="F18">
        <v>4.7861111111111097</v>
      </c>
      <c r="G18">
        <v>0.73149648660449496</v>
      </c>
      <c r="H18">
        <v>0.46966004969110198</v>
      </c>
      <c r="I18">
        <v>0.75278144552119997</v>
      </c>
      <c r="J18">
        <v>3.6329116649002902E-2</v>
      </c>
      <c r="K18">
        <v>0.38839630521711099</v>
      </c>
    </row>
    <row r="19" spans="1:11" x14ac:dyDescent="0.25">
      <c r="A19" t="s">
        <v>19</v>
      </c>
      <c r="B19">
        <v>10.92</v>
      </c>
      <c r="C19" t="s">
        <v>20</v>
      </c>
      <c r="D19">
        <v>18</v>
      </c>
      <c r="E19">
        <v>0.3</v>
      </c>
      <c r="F19">
        <v>4.7861111111111097</v>
      </c>
      <c r="G19">
        <v>0.13605273992360101</v>
      </c>
      <c r="H19">
        <v>7.0418030020046896</v>
      </c>
      <c r="I19">
        <v>-2.1478605977628099E-3</v>
      </c>
      <c r="J19">
        <v>-0.41162269182491301</v>
      </c>
      <c r="K19">
        <v>9.09000087074463E-2</v>
      </c>
    </row>
    <row r="20" spans="1:11" x14ac:dyDescent="0.25">
      <c r="A20" t="s">
        <v>19</v>
      </c>
      <c r="B20">
        <v>10.92</v>
      </c>
      <c r="C20" t="s">
        <v>20</v>
      </c>
      <c r="D20">
        <v>19</v>
      </c>
      <c r="E20">
        <v>0.25</v>
      </c>
      <c r="F20">
        <v>4.7861111111111097</v>
      </c>
      <c r="G20">
        <v>0.171405457485651</v>
      </c>
      <c r="H20">
        <v>5.9813527710918803</v>
      </c>
      <c r="I20">
        <v>-2.0428882661788698E-3</v>
      </c>
      <c r="J20">
        <v>-0.39255708352824797</v>
      </c>
      <c r="K20">
        <v>0.38830150923590701</v>
      </c>
    </row>
    <row r="21" spans="1:11" x14ac:dyDescent="0.25">
      <c r="A21" t="s">
        <v>19</v>
      </c>
      <c r="B21">
        <v>10.92</v>
      </c>
      <c r="C21" t="s">
        <v>21</v>
      </c>
      <c r="D21">
        <v>18</v>
      </c>
      <c r="E21">
        <v>0.25</v>
      </c>
      <c r="F21">
        <v>4.8638888888888898</v>
      </c>
      <c r="G21">
        <v>0.114040604601494</v>
      </c>
      <c r="H21">
        <v>7.7216638528060599</v>
      </c>
      <c r="I21">
        <v>-2.0192918184310702E-3</v>
      </c>
      <c r="J21">
        <v>-0.21580593128821099</v>
      </c>
      <c r="K21">
        <v>-0.92623278802575604</v>
      </c>
    </row>
    <row r="22" spans="1:11" x14ac:dyDescent="0.25">
      <c r="A22" t="s">
        <v>19</v>
      </c>
      <c r="B22">
        <v>10.92</v>
      </c>
      <c r="C22" t="s">
        <v>21</v>
      </c>
      <c r="D22">
        <v>19</v>
      </c>
      <c r="E22">
        <v>0.3</v>
      </c>
      <c r="F22">
        <v>4.8638888888888898</v>
      </c>
      <c r="G22">
        <v>0.243947678005626</v>
      </c>
      <c r="H22">
        <v>6.8557932775695001</v>
      </c>
      <c r="I22">
        <v>-3.9210375400839199E-3</v>
      </c>
      <c r="J22">
        <v>-0.254201262430369</v>
      </c>
      <c r="K22">
        <v>-0.49913925917157298</v>
      </c>
    </row>
    <row r="23" spans="1:11" x14ac:dyDescent="0.25">
      <c r="A23" t="s">
        <v>19</v>
      </c>
      <c r="B23">
        <v>10.92</v>
      </c>
      <c r="C23" t="s">
        <v>21</v>
      </c>
      <c r="D23">
        <v>20</v>
      </c>
      <c r="E23">
        <v>0.5</v>
      </c>
      <c r="F23">
        <v>4.8638888888888898</v>
      </c>
      <c r="G23">
        <v>0.31918657459404698</v>
      </c>
      <c r="H23">
        <v>5.3059029277952199</v>
      </c>
      <c r="I23">
        <v>-2.0406364185305498E-3</v>
      </c>
      <c r="J23">
        <v>-0.17102256483511999</v>
      </c>
      <c r="K23">
        <v>-0.23854958786036501</v>
      </c>
    </row>
    <row r="24" spans="1:11" x14ac:dyDescent="0.25">
      <c r="A24" t="s">
        <v>19</v>
      </c>
      <c r="B24">
        <v>10.92</v>
      </c>
      <c r="C24" t="s">
        <v>12</v>
      </c>
      <c r="D24">
        <v>16</v>
      </c>
      <c r="E24">
        <v>2.2999999999999998</v>
      </c>
      <c r="F24">
        <v>4.94166666666667</v>
      </c>
      <c r="G24">
        <v>0.44306390113518201</v>
      </c>
      <c r="H24">
        <v>3.6201572373495701</v>
      </c>
      <c r="I24">
        <v>8.8492670558954593E-3</v>
      </c>
      <c r="J24">
        <v>0.207273051018763</v>
      </c>
      <c r="K24">
        <v>-1.0879357388444699</v>
      </c>
    </row>
    <row r="25" spans="1:11" x14ac:dyDescent="0.25">
      <c r="A25" t="s">
        <v>19</v>
      </c>
      <c r="B25">
        <v>10.92</v>
      </c>
      <c r="C25" t="s">
        <v>12</v>
      </c>
      <c r="D25">
        <v>17</v>
      </c>
      <c r="E25">
        <v>0.65</v>
      </c>
      <c r="F25">
        <v>4.94166666666667</v>
      </c>
      <c r="G25">
        <v>0.39818637427900799</v>
      </c>
      <c r="H25">
        <v>4.3320323430364898</v>
      </c>
      <c r="I25">
        <v>-1.8253566984677599E-2</v>
      </c>
      <c r="J25">
        <v>0.30671002669755598</v>
      </c>
      <c r="K25">
        <v>-1.7726397675118499</v>
      </c>
    </row>
    <row r="26" spans="1:11" x14ac:dyDescent="0.25">
      <c r="A26" t="s">
        <v>19</v>
      </c>
      <c r="B26">
        <v>10.92</v>
      </c>
      <c r="C26" t="s">
        <v>12</v>
      </c>
      <c r="D26">
        <v>18</v>
      </c>
      <c r="E26">
        <v>2.2999999999999998</v>
      </c>
      <c r="F26">
        <v>4.94166666666667</v>
      </c>
      <c r="G26">
        <v>0.50405491347212705</v>
      </c>
      <c r="H26">
        <v>1.6343206381992199</v>
      </c>
      <c r="I26">
        <v>-3.8057319764273202E-3</v>
      </c>
      <c r="J26">
        <v>0.100519049209778</v>
      </c>
      <c r="K26">
        <v>7.9069939888404203E-2</v>
      </c>
    </row>
    <row r="27" spans="1:11" x14ac:dyDescent="0.25">
      <c r="A27" t="s">
        <v>19</v>
      </c>
      <c r="B27">
        <v>10.92</v>
      </c>
      <c r="C27" t="s">
        <v>12</v>
      </c>
      <c r="D27">
        <v>19</v>
      </c>
      <c r="E27">
        <v>2.2000000000000002</v>
      </c>
      <c r="F27">
        <v>4.94166666666667</v>
      </c>
      <c r="G27">
        <v>0.509433481204003</v>
      </c>
      <c r="H27">
        <v>1.4720229837673999</v>
      </c>
      <c r="I27">
        <v>-5.4142132841457601E-3</v>
      </c>
      <c r="J27">
        <v>9.1917291082363795E-2</v>
      </c>
      <c r="K27">
        <v>0.17448538511210299</v>
      </c>
    </row>
    <row r="28" spans="1:11" x14ac:dyDescent="0.25">
      <c r="A28" t="s">
        <v>19</v>
      </c>
      <c r="B28">
        <v>10.92</v>
      </c>
      <c r="C28" t="s">
        <v>12</v>
      </c>
      <c r="D28">
        <v>20</v>
      </c>
      <c r="E28">
        <v>0.4</v>
      </c>
      <c r="F28">
        <v>4.94166666666667</v>
      </c>
      <c r="G28">
        <v>0.219831809775383</v>
      </c>
      <c r="H28">
        <v>5.9647983404609803</v>
      </c>
      <c r="I28" s="1">
        <v>7.0670903668137798E-6</v>
      </c>
      <c r="J28">
        <v>-0.20650142339246</v>
      </c>
      <c r="K28">
        <v>-0.354984963275222</v>
      </c>
    </row>
    <row r="29" spans="1:11" x14ac:dyDescent="0.25">
      <c r="A29" t="s">
        <v>19</v>
      </c>
      <c r="B29">
        <v>10.92</v>
      </c>
      <c r="C29" t="s">
        <v>12</v>
      </c>
      <c r="D29">
        <v>21</v>
      </c>
      <c r="E29">
        <v>0.35</v>
      </c>
      <c r="F29">
        <v>4.94166666666667</v>
      </c>
      <c r="G29">
        <v>0.317502885046686</v>
      </c>
      <c r="H29">
        <v>5.3400361638277003</v>
      </c>
      <c r="I29">
        <v>-2.71103046920024E-3</v>
      </c>
      <c r="J29">
        <v>-0.173053174808208</v>
      </c>
      <c r="K29">
        <v>-0.24345748148003399</v>
      </c>
    </row>
    <row r="30" spans="1:11" x14ac:dyDescent="0.25">
      <c r="A30" t="s">
        <v>19</v>
      </c>
      <c r="B30">
        <v>10.92</v>
      </c>
      <c r="C30" t="s">
        <v>12</v>
      </c>
      <c r="D30">
        <v>22</v>
      </c>
      <c r="E30">
        <v>2.15</v>
      </c>
      <c r="F30">
        <v>4.94166666666667</v>
      </c>
      <c r="G30">
        <v>0.50831212391033298</v>
      </c>
      <c r="H30">
        <v>1.2339523475537599</v>
      </c>
      <c r="I30">
        <v>1.2683591141963E-2</v>
      </c>
      <c r="J30">
        <v>3.2045463675330899E-2</v>
      </c>
      <c r="K30">
        <v>0.49193254977112599</v>
      </c>
    </row>
    <row r="31" spans="1:11" x14ac:dyDescent="0.25">
      <c r="A31" t="s">
        <v>19</v>
      </c>
      <c r="B31">
        <v>10.92</v>
      </c>
      <c r="C31" t="s">
        <v>12</v>
      </c>
      <c r="D31">
        <v>23</v>
      </c>
      <c r="E31">
        <v>0.15</v>
      </c>
      <c r="F31">
        <v>4.94166666666667</v>
      </c>
      <c r="G31">
        <v>0.29828790780825798</v>
      </c>
      <c r="H31">
        <v>5.7628793264931604</v>
      </c>
      <c r="I31">
        <v>-2.12374132254414E-3</v>
      </c>
      <c r="J31">
        <v>-0.19459349991094199</v>
      </c>
      <c r="K31">
        <v>-0.31850202100499297</v>
      </c>
    </row>
    <row r="32" spans="1:11" x14ac:dyDescent="0.25">
      <c r="A32" t="s">
        <v>19</v>
      </c>
      <c r="B32">
        <v>10.92</v>
      </c>
      <c r="C32" t="s">
        <v>12</v>
      </c>
      <c r="D32">
        <v>24</v>
      </c>
      <c r="E32">
        <v>0.3</v>
      </c>
      <c r="F32">
        <v>4.94166666666667</v>
      </c>
      <c r="G32">
        <v>0.34846698653376301</v>
      </c>
      <c r="H32">
        <v>4.65625316838958</v>
      </c>
      <c r="I32">
        <v>1.83009769348358E-3</v>
      </c>
      <c r="J32">
        <v>-0.138981482986091</v>
      </c>
      <c r="K32">
        <v>-0.12145896170072699</v>
      </c>
    </row>
    <row r="33" spans="1:11" x14ac:dyDescent="0.25">
      <c r="A33" t="s">
        <v>19</v>
      </c>
      <c r="B33">
        <v>10.92</v>
      </c>
      <c r="C33" t="s">
        <v>12</v>
      </c>
      <c r="D33">
        <v>25</v>
      </c>
      <c r="E33">
        <v>0.2</v>
      </c>
      <c r="F33">
        <v>4.94166666666667</v>
      </c>
      <c r="G33">
        <v>0.34129182061971702</v>
      </c>
      <c r="H33">
        <v>4.8058779016487101</v>
      </c>
      <c r="I33">
        <v>9.9081115400395398E-4</v>
      </c>
      <c r="J33">
        <v>-0.146507148160712</v>
      </c>
      <c r="K33">
        <v>-0.148012593133446</v>
      </c>
    </row>
    <row r="34" spans="1:11" x14ac:dyDescent="0.25">
      <c r="A34" t="s">
        <v>19</v>
      </c>
      <c r="B34">
        <v>10.92</v>
      </c>
      <c r="C34" t="s">
        <v>22</v>
      </c>
      <c r="D34">
        <v>17</v>
      </c>
      <c r="E34">
        <v>1</v>
      </c>
      <c r="F34">
        <v>5.2138888888888903</v>
      </c>
      <c r="G34">
        <v>3.0617391502377501E-2</v>
      </c>
      <c r="H34">
        <v>0.34383374886649098</v>
      </c>
      <c r="I34">
        <v>-1.76252616550641E-2</v>
      </c>
      <c r="J34">
        <v>9.99164297969721E-2</v>
      </c>
      <c r="K34">
        <v>0.34280260938128598</v>
      </c>
    </row>
    <row r="35" spans="1:11" x14ac:dyDescent="0.25">
      <c r="A35" t="s">
        <v>19</v>
      </c>
      <c r="B35">
        <v>10.92</v>
      </c>
      <c r="C35" t="s">
        <v>22</v>
      </c>
      <c r="D35">
        <v>18</v>
      </c>
      <c r="E35">
        <v>0.9</v>
      </c>
      <c r="F35">
        <v>5.2138888888888903</v>
      </c>
      <c r="G35">
        <v>4.0245420374687403E-2</v>
      </c>
      <c r="H35">
        <v>0.35056979723195297</v>
      </c>
      <c r="I35">
        <v>-1.7944352168983199E-2</v>
      </c>
      <c r="J35">
        <v>9.9261145404535095E-2</v>
      </c>
      <c r="K35">
        <v>0.346428971532727</v>
      </c>
    </row>
    <row r="36" spans="1:11" x14ac:dyDescent="0.25">
      <c r="A36" t="s">
        <v>19</v>
      </c>
      <c r="B36">
        <v>10.92</v>
      </c>
      <c r="C36" t="s">
        <v>22</v>
      </c>
      <c r="D36">
        <v>19</v>
      </c>
      <c r="E36">
        <v>0.7</v>
      </c>
      <c r="F36">
        <v>5.2138888888888903</v>
      </c>
      <c r="G36">
        <v>4.07557946325331E-2</v>
      </c>
      <c r="H36">
        <v>0.35088795792809602</v>
      </c>
      <c r="I36">
        <v>-1.8037594789983302E-2</v>
      </c>
      <c r="J36">
        <v>9.9237673017367703E-2</v>
      </c>
      <c r="K36">
        <v>0.34641391860796</v>
      </c>
    </row>
    <row r="37" spans="1:11" x14ac:dyDescent="0.25">
      <c r="A37" t="s">
        <v>19</v>
      </c>
      <c r="B37">
        <v>10.92</v>
      </c>
      <c r="C37" t="s">
        <v>22</v>
      </c>
      <c r="D37">
        <v>20</v>
      </c>
      <c r="E37">
        <v>0.6</v>
      </c>
      <c r="F37">
        <v>5.2138888888888903</v>
      </c>
      <c r="G37">
        <v>4.3074916621536799E-2</v>
      </c>
      <c r="H37">
        <v>0.35264196132008002</v>
      </c>
      <c r="I37">
        <v>-1.8296710458831002E-2</v>
      </c>
      <c r="J37">
        <v>9.9078720768843803E-2</v>
      </c>
      <c r="K37">
        <v>0.34729665033971602</v>
      </c>
    </row>
    <row r="38" spans="1:11" x14ac:dyDescent="0.25">
      <c r="A38" t="s">
        <v>19</v>
      </c>
      <c r="B38">
        <v>10.92</v>
      </c>
      <c r="C38" t="s">
        <v>22</v>
      </c>
      <c r="D38">
        <v>21</v>
      </c>
      <c r="E38">
        <v>0.55000000000000004</v>
      </c>
      <c r="F38">
        <v>5.2138888888888903</v>
      </c>
      <c r="G38">
        <v>4.75229473748622E-2</v>
      </c>
      <c r="H38">
        <v>0.35576261709711199</v>
      </c>
      <c r="I38">
        <v>-1.90257998313603E-2</v>
      </c>
      <c r="J38">
        <v>9.8823769625514299E-2</v>
      </c>
      <c r="K38">
        <v>0.34806578621151801</v>
      </c>
    </row>
    <row r="39" spans="1:11" x14ac:dyDescent="0.25">
      <c r="A39" t="s">
        <v>19</v>
      </c>
      <c r="B39">
        <v>10.92</v>
      </c>
      <c r="C39" t="s">
        <v>22</v>
      </c>
      <c r="D39">
        <v>22</v>
      </c>
      <c r="E39">
        <v>0.45</v>
      </c>
      <c r="F39">
        <v>5.2138888888888903</v>
      </c>
      <c r="G39">
        <v>4.7060455176866002E-2</v>
      </c>
      <c r="H39">
        <v>0.35536053386787197</v>
      </c>
      <c r="I39">
        <v>-1.8927873976497499E-2</v>
      </c>
      <c r="J39">
        <v>9.8858121850068897E-2</v>
      </c>
      <c r="K39">
        <v>0.34784215568633697</v>
      </c>
    </row>
    <row r="40" spans="1:11" x14ac:dyDescent="0.25">
      <c r="A40" t="s">
        <v>19</v>
      </c>
      <c r="B40">
        <v>10.92</v>
      </c>
      <c r="C40" t="s">
        <v>22</v>
      </c>
      <c r="D40">
        <v>23</v>
      </c>
      <c r="E40">
        <v>0.4</v>
      </c>
      <c r="F40">
        <v>5.2138888888888903</v>
      </c>
      <c r="G40">
        <v>4.8845192260025497E-2</v>
      </c>
      <c r="H40">
        <v>0.35660195873067801</v>
      </c>
      <c r="I40">
        <v>-1.8807640545632599E-2</v>
      </c>
      <c r="J40">
        <v>9.8722510129966703E-2</v>
      </c>
      <c r="K40">
        <v>0.34877645402233898</v>
      </c>
    </row>
    <row r="41" spans="1:11" x14ac:dyDescent="0.25">
      <c r="A41" t="s">
        <v>23</v>
      </c>
      <c r="B41">
        <v>5.07</v>
      </c>
      <c r="C41" t="s">
        <v>20</v>
      </c>
      <c r="D41">
        <v>10</v>
      </c>
      <c r="E41">
        <v>0.8</v>
      </c>
      <c r="F41">
        <v>4.7861111111111097</v>
      </c>
      <c r="G41">
        <v>2.3982738401988099E-2</v>
      </c>
      <c r="H41">
        <v>0.30619186095596002</v>
      </c>
      <c r="I41">
        <v>1.81556333679454E-3</v>
      </c>
      <c r="J41">
        <v>2.0764502374585599E-2</v>
      </c>
      <c r="K41">
        <v>1.17500173628538</v>
      </c>
    </row>
    <row r="42" spans="1:11" x14ac:dyDescent="0.25">
      <c r="A42" t="s">
        <v>23</v>
      </c>
      <c r="B42">
        <v>5.07</v>
      </c>
      <c r="C42" t="s">
        <v>24</v>
      </c>
      <c r="D42">
        <v>10</v>
      </c>
      <c r="E42">
        <v>0.2</v>
      </c>
      <c r="F42">
        <v>5.1166666666666698</v>
      </c>
      <c r="G42">
        <v>2.60348037639591E-2</v>
      </c>
      <c r="H42">
        <v>0.46057620897958901</v>
      </c>
      <c r="I42">
        <v>9.2358298442639505E-4</v>
      </c>
      <c r="J42">
        <v>2.3653934152685002E-2</v>
      </c>
      <c r="K42">
        <v>0.96853210931051703</v>
      </c>
    </row>
    <row r="43" spans="1:11" x14ac:dyDescent="0.25">
      <c r="A43" t="s">
        <v>23</v>
      </c>
      <c r="B43">
        <v>5.07</v>
      </c>
      <c r="C43" t="s">
        <v>25</v>
      </c>
      <c r="D43">
        <v>10</v>
      </c>
      <c r="E43">
        <v>0.1</v>
      </c>
      <c r="F43">
        <v>5.36944444444444</v>
      </c>
      <c r="G43">
        <v>2.06931863883268E-2</v>
      </c>
      <c r="H43">
        <v>0.89269106987111602</v>
      </c>
      <c r="I43">
        <v>3.9251173053436597E-4</v>
      </c>
      <c r="J43">
        <v>2.13570202577105E-2</v>
      </c>
      <c r="K43">
        <v>1.0310082405163701</v>
      </c>
    </row>
    <row r="44" spans="1:11" x14ac:dyDescent="0.25">
      <c r="A44" t="s">
        <v>26</v>
      </c>
      <c r="B44">
        <v>13.64</v>
      </c>
      <c r="C44" t="s">
        <v>20</v>
      </c>
      <c r="D44">
        <v>2.5</v>
      </c>
      <c r="E44">
        <v>12.5</v>
      </c>
      <c r="F44">
        <v>4.7861111111111097</v>
      </c>
      <c r="G44">
        <v>1.9760575831538799E-2</v>
      </c>
      <c r="H44">
        <v>1.14527572653271</v>
      </c>
      <c r="I44" s="1">
        <v>-6.7498955573027996E-5</v>
      </c>
      <c r="J44">
        <v>2.03261321092046E-2</v>
      </c>
      <c r="K44">
        <v>0.88972012119579602</v>
      </c>
    </row>
    <row r="45" spans="1:11" x14ac:dyDescent="0.25">
      <c r="A45" t="s">
        <v>26</v>
      </c>
      <c r="B45">
        <v>13.64</v>
      </c>
      <c r="C45" t="s">
        <v>20</v>
      </c>
      <c r="D45">
        <v>22.5</v>
      </c>
      <c r="E45">
        <v>0.3</v>
      </c>
      <c r="F45">
        <v>4.7861111111111097</v>
      </c>
      <c r="G45">
        <v>1.40511754758433E-2</v>
      </c>
      <c r="H45">
        <v>1.25461782006889</v>
      </c>
      <c r="I45">
        <v>-1.33094297777738E-3</v>
      </c>
      <c r="J45">
        <v>2.4812120444994999E-2</v>
      </c>
      <c r="K45">
        <v>1.11186215019378</v>
      </c>
    </row>
    <row r="46" spans="1:11" x14ac:dyDescent="0.25">
      <c r="A46" t="s">
        <v>26</v>
      </c>
      <c r="B46">
        <v>13.64</v>
      </c>
      <c r="C46" t="s">
        <v>20</v>
      </c>
      <c r="D46">
        <v>25</v>
      </c>
      <c r="E46">
        <v>0.25</v>
      </c>
      <c r="F46">
        <v>4.7861111111111097</v>
      </c>
      <c r="G46">
        <v>2.0157479487238599E-2</v>
      </c>
      <c r="H46">
        <v>0.99427554517152505</v>
      </c>
      <c r="I46">
        <v>1.3859661212399399E-4</v>
      </c>
      <c r="J46">
        <v>2.1038132611322001E-2</v>
      </c>
      <c r="K46">
        <v>1.0096597305808599</v>
      </c>
    </row>
    <row r="47" spans="1:11" x14ac:dyDescent="0.25">
      <c r="A47" t="s">
        <v>26</v>
      </c>
      <c r="B47">
        <v>13.64</v>
      </c>
      <c r="C47" t="s">
        <v>20</v>
      </c>
      <c r="D47">
        <v>30</v>
      </c>
      <c r="E47">
        <v>0.25</v>
      </c>
      <c r="F47">
        <v>4.7861111111111097</v>
      </c>
      <c r="G47">
        <v>2.37080466973172E-2</v>
      </c>
      <c r="H47">
        <v>0.37091723025540801</v>
      </c>
      <c r="I47">
        <v>1.57357697719586E-3</v>
      </c>
      <c r="J47">
        <v>2.07847010389E-2</v>
      </c>
      <c r="K47">
        <v>1.16679707336796</v>
      </c>
    </row>
    <row r="48" spans="1:11" x14ac:dyDescent="0.25">
      <c r="A48" t="s">
        <v>26</v>
      </c>
      <c r="B48">
        <v>13.64</v>
      </c>
      <c r="C48" t="s">
        <v>21</v>
      </c>
      <c r="D48">
        <v>2.5</v>
      </c>
      <c r="E48">
        <v>12.2</v>
      </c>
      <c r="F48">
        <v>4.8638888888888898</v>
      </c>
      <c r="G48">
        <v>2.07674120119016E-2</v>
      </c>
      <c r="H48">
        <v>1.1379577065136901</v>
      </c>
      <c r="I48">
        <v>-2.41689355757971E-4</v>
      </c>
      <c r="J48">
        <v>2.0394253657473702E-2</v>
      </c>
      <c r="K48">
        <v>0.90817086462452201</v>
      </c>
    </row>
    <row r="49" spans="1:11" x14ac:dyDescent="0.25">
      <c r="A49" t="s">
        <v>26</v>
      </c>
      <c r="B49">
        <v>13.64</v>
      </c>
      <c r="C49" t="s">
        <v>21</v>
      </c>
      <c r="D49">
        <v>22.5</v>
      </c>
      <c r="E49">
        <v>0.25</v>
      </c>
      <c r="F49">
        <v>4.8638888888888898</v>
      </c>
      <c r="G49">
        <v>1.3127848881040301E-2</v>
      </c>
      <c r="H49">
        <v>1.31534444203478</v>
      </c>
      <c r="I49">
        <v>-1.5396912329090301E-3</v>
      </c>
      <c r="J49">
        <v>2.5509645634497299E-2</v>
      </c>
      <c r="K49">
        <v>1.10328629227799</v>
      </c>
    </row>
    <row r="50" spans="1:11" x14ac:dyDescent="0.25">
      <c r="A50" t="s">
        <v>26</v>
      </c>
      <c r="B50">
        <v>13.64</v>
      </c>
      <c r="C50" t="s">
        <v>21</v>
      </c>
      <c r="D50">
        <v>25</v>
      </c>
      <c r="E50">
        <v>0.25</v>
      </c>
      <c r="F50">
        <v>4.8638888888888898</v>
      </c>
      <c r="G50">
        <v>1.9673003377279501E-2</v>
      </c>
      <c r="H50">
        <v>1.0196223985953199</v>
      </c>
      <c r="I50" s="1">
        <v>4.9503965022160301E-6</v>
      </c>
      <c r="J50">
        <v>2.1319730647750001E-2</v>
      </c>
      <c r="K50">
        <v>1.0135389274926601</v>
      </c>
    </row>
    <row r="51" spans="1:11" x14ac:dyDescent="0.25">
      <c r="A51" t="s">
        <v>26</v>
      </c>
      <c r="B51">
        <v>13.64</v>
      </c>
      <c r="C51" t="s">
        <v>27</v>
      </c>
      <c r="D51">
        <v>22.5</v>
      </c>
      <c r="E51">
        <v>0.3</v>
      </c>
      <c r="F51">
        <v>5.0388888888888896</v>
      </c>
      <c r="G51">
        <v>1.46310060476773E-2</v>
      </c>
      <c r="H51">
        <v>1.3353681676476099</v>
      </c>
      <c r="I51">
        <v>-1.8763114662899399E-3</v>
      </c>
      <c r="J51">
        <v>2.4760895092712301E-2</v>
      </c>
      <c r="K51">
        <v>1.0251994931817501</v>
      </c>
    </row>
    <row r="52" spans="1:11" x14ac:dyDescent="0.25">
      <c r="A52" t="s">
        <v>26</v>
      </c>
      <c r="B52">
        <v>13.64</v>
      </c>
      <c r="C52" t="s">
        <v>27</v>
      </c>
      <c r="D52">
        <v>25</v>
      </c>
      <c r="E52">
        <v>0.25</v>
      </c>
      <c r="F52">
        <v>5.0388888888888896</v>
      </c>
      <c r="G52">
        <v>1.8959223306486198E-2</v>
      </c>
      <c r="H52">
        <v>1.0823774315443799</v>
      </c>
      <c r="I52">
        <v>-3.3042755040291302E-4</v>
      </c>
      <c r="J52">
        <v>2.1774654255544298E-2</v>
      </c>
      <c r="K52">
        <v>1.02132420261673</v>
      </c>
    </row>
    <row r="53" spans="1:11" x14ac:dyDescent="0.25">
      <c r="A53" t="s">
        <v>26</v>
      </c>
      <c r="B53">
        <v>13.64</v>
      </c>
      <c r="C53" t="s">
        <v>24</v>
      </c>
      <c r="D53">
        <v>22.5</v>
      </c>
      <c r="E53">
        <v>0.45</v>
      </c>
      <c r="F53">
        <v>5.1166666666666698</v>
      </c>
      <c r="G53">
        <v>1.64073095816227E-2</v>
      </c>
      <c r="H53">
        <v>1.2845520044952301</v>
      </c>
      <c r="I53">
        <v>-1.76265465960036E-3</v>
      </c>
      <c r="J53">
        <v>2.4185398565995001E-2</v>
      </c>
      <c r="K53">
        <v>1.05175937471644</v>
      </c>
    </row>
    <row r="54" spans="1:11" x14ac:dyDescent="0.25">
      <c r="A54" t="s">
        <v>26</v>
      </c>
      <c r="B54">
        <v>13.64</v>
      </c>
      <c r="C54" t="s">
        <v>24</v>
      </c>
      <c r="D54">
        <v>25</v>
      </c>
      <c r="E54">
        <v>0.45</v>
      </c>
      <c r="F54">
        <v>5.1166666666666698</v>
      </c>
      <c r="G54">
        <v>2.1627408814733001E-2</v>
      </c>
      <c r="H54">
        <v>0.83673046869470502</v>
      </c>
      <c r="I54">
        <v>4.3429100324952999E-4</v>
      </c>
      <c r="J54">
        <v>2.1589672151705999E-2</v>
      </c>
      <c r="K54">
        <v>1.0110327257838101</v>
      </c>
    </row>
    <row r="55" spans="1:11" x14ac:dyDescent="0.25">
      <c r="A55" t="s">
        <v>26</v>
      </c>
      <c r="B55">
        <v>13.64</v>
      </c>
      <c r="C55" t="s">
        <v>25</v>
      </c>
      <c r="D55">
        <v>25</v>
      </c>
      <c r="E55">
        <v>0.35</v>
      </c>
      <c r="F55">
        <v>5.36944444444444</v>
      </c>
      <c r="G55">
        <v>1.9010175555909101E-2</v>
      </c>
      <c r="H55">
        <v>1.0685859845675301</v>
      </c>
      <c r="I55">
        <v>-4.5661738826754299E-4</v>
      </c>
      <c r="J55">
        <v>2.1736623550778301E-2</v>
      </c>
      <c r="K55">
        <v>1.0282946228196099</v>
      </c>
    </row>
    <row r="56" spans="1:11" x14ac:dyDescent="0.25">
      <c r="A56" t="s">
        <v>28</v>
      </c>
      <c r="B56">
        <v>0.26</v>
      </c>
      <c r="C56" t="s">
        <v>20</v>
      </c>
      <c r="D56">
        <v>1</v>
      </c>
      <c r="E56">
        <v>0.05</v>
      </c>
      <c r="F56">
        <v>4.7861111111111097</v>
      </c>
      <c r="G56">
        <v>2.5556195082396298E-2</v>
      </c>
      <c r="H56">
        <v>0.30570769562987898</v>
      </c>
      <c r="I56">
        <v>6.6544132109260196E-4</v>
      </c>
      <c r="J56">
        <v>2.4371005668676001E-2</v>
      </c>
      <c r="K56">
        <v>1.1599445418186001</v>
      </c>
    </row>
    <row r="57" spans="1:11" x14ac:dyDescent="0.25">
      <c r="A57" t="s">
        <v>28</v>
      </c>
      <c r="B57">
        <v>0.26</v>
      </c>
      <c r="C57" t="s">
        <v>20</v>
      </c>
      <c r="D57">
        <v>2</v>
      </c>
      <c r="E57">
        <v>0.05</v>
      </c>
      <c r="F57">
        <v>4.7861111111111097</v>
      </c>
      <c r="G57">
        <v>2.20296833055573E-2</v>
      </c>
      <c r="H57">
        <v>0.30591535005336101</v>
      </c>
      <c r="I57">
        <v>9.0700654135427502E-4</v>
      </c>
      <c r="J57">
        <v>2.7847528010260102E-2</v>
      </c>
      <c r="K57">
        <v>1.1805586871834099</v>
      </c>
    </row>
    <row r="58" spans="1:11" x14ac:dyDescent="0.25">
      <c r="A58" t="s">
        <v>28</v>
      </c>
      <c r="B58">
        <v>0.26</v>
      </c>
      <c r="C58" t="s">
        <v>27</v>
      </c>
      <c r="D58">
        <v>1</v>
      </c>
      <c r="E58">
        <v>0.05</v>
      </c>
      <c r="F58">
        <v>5.0388888888888896</v>
      </c>
      <c r="G58">
        <v>2.6001261872005899E-2</v>
      </c>
      <c r="H58">
        <v>0.26893885200517598</v>
      </c>
      <c r="I58">
        <v>6.8294269730232197E-4</v>
      </c>
      <c r="J58">
        <v>2.5007648538636702E-2</v>
      </c>
      <c r="K58">
        <v>1.1308453869803601</v>
      </c>
    </row>
    <row r="59" spans="1:11" x14ac:dyDescent="0.25">
      <c r="A59" t="s">
        <v>28</v>
      </c>
      <c r="B59">
        <v>0.26</v>
      </c>
      <c r="C59" t="s">
        <v>24</v>
      </c>
      <c r="D59">
        <v>1</v>
      </c>
      <c r="E59">
        <v>0.05</v>
      </c>
      <c r="F59">
        <v>5.1166666666666698</v>
      </c>
      <c r="G59">
        <v>2.5824063905392401E-2</v>
      </c>
      <c r="H59">
        <v>0.297139147878212</v>
      </c>
      <c r="I59">
        <v>5.2959213401072695E-4</v>
      </c>
      <c r="J59">
        <v>2.4263798251921698E-2</v>
      </c>
      <c r="K59">
        <v>1.16441402998843</v>
      </c>
    </row>
    <row r="60" spans="1:11" x14ac:dyDescent="0.25">
      <c r="A60" t="s">
        <v>28</v>
      </c>
      <c r="B60">
        <v>0.26</v>
      </c>
      <c r="C60" t="s">
        <v>24</v>
      </c>
      <c r="D60">
        <v>2</v>
      </c>
      <c r="E60">
        <v>0.05</v>
      </c>
      <c r="F60">
        <v>5.1166666666666698</v>
      </c>
      <c r="G60">
        <v>2.4627971658475901E-2</v>
      </c>
      <c r="H60">
        <v>0.26383077770447699</v>
      </c>
      <c r="I60">
        <v>1.1403323576515299E-3</v>
      </c>
      <c r="J60">
        <v>2.39415040938726E-2</v>
      </c>
      <c r="K60">
        <v>1.13632203822096</v>
      </c>
    </row>
    <row r="61" spans="1:11" x14ac:dyDescent="0.25">
      <c r="A61" t="s">
        <v>28</v>
      </c>
      <c r="B61">
        <v>0.26</v>
      </c>
      <c r="C61" t="s">
        <v>24</v>
      </c>
      <c r="D61">
        <v>3</v>
      </c>
      <c r="E61">
        <v>0.05</v>
      </c>
      <c r="F61">
        <v>5.1166666666666698</v>
      </c>
      <c r="G61">
        <v>2.0462689716354801E-2</v>
      </c>
      <c r="H61">
        <v>0.79743817942279605</v>
      </c>
      <c r="I61">
        <v>-2.4738682814856502E-4</v>
      </c>
      <c r="J61">
        <v>2.2990895389924298E-2</v>
      </c>
      <c r="K61">
        <v>1.2252803405000201</v>
      </c>
    </row>
    <row r="62" spans="1:11" x14ac:dyDescent="0.25">
      <c r="A62" t="s">
        <v>28</v>
      </c>
      <c r="B62">
        <v>0.26</v>
      </c>
      <c r="C62" t="s">
        <v>24</v>
      </c>
      <c r="D62">
        <v>4</v>
      </c>
      <c r="E62">
        <v>0.05</v>
      </c>
      <c r="F62">
        <v>5.1166666666666698</v>
      </c>
      <c r="G62">
        <v>2.1430494605459899E-2</v>
      </c>
      <c r="H62">
        <v>1.1242151464696699</v>
      </c>
      <c r="I62">
        <v>3.5281090465332502E-4</v>
      </c>
      <c r="J62">
        <v>2.1416609248471202E-2</v>
      </c>
      <c r="K62">
        <v>0.80247240315847601</v>
      </c>
    </row>
    <row r="63" spans="1:11" x14ac:dyDescent="0.25">
      <c r="A63" t="s">
        <v>28</v>
      </c>
      <c r="B63">
        <v>0.26</v>
      </c>
      <c r="C63" t="s">
        <v>24</v>
      </c>
      <c r="D63">
        <v>5</v>
      </c>
      <c r="E63">
        <v>0.05</v>
      </c>
      <c r="F63">
        <v>5.1166666666666698</v>
      </c>
      <c r="G63">
        <v>1.7060825707337898E-2</v>
      </c>
      <c r="H63">
        <v>0.69870369229742002</v>
      </c>
      <c r="I63">
        <v>-2.2312518114236601E-3</v>
      </c>
      <c r="J63">
        <v>1.11003610467817E-2</v>
      </c>
      <c r="K63">
        <v>1.2006258035529001</v>
      </c>
    </row>
    <row r="64" spans="1:11" x14ac:dyDescent="0.25">
      <c r="A64" t="s">
        <v>28</v>
      </c>
      <c r="B64">
        <v>0.26</v>
      </c>
      <c r="C64" t="s">
        <v>24</v>
      </c>
      <c r="D64">
        <v>10</v>
      </c>
      <c r="E64">
        <v>0.15</v>
      </c>
      <c r="F64">
        <v>5.1166666666666698</v>
      </c>
      <c r="G64">
        <v>1.4963505341862599E-2</v>
      </c>
      <c r="H64">
        <v>0.80832120696546494</v>
      </c>
      <c r="I64">
        <v>1.5265449964261301E-3</v>
      </c>
      <c r="J64">
        <v>1.6417709209200201E-2</v>
      </c>
      <c r="K64">
        <v>1.6614914690509901</v>
      </c>
    </row>
    <row r="65" spans="1:11" x14ac:dyDescent="0.25">
      <c r="A65" t="s">
        <v>28</v>
      </c>
      <c r="B65">
        <v>0.26</v>
      </c>
      <c r="C65" t="s">
        <v>29</v>
      </c>
      <c r="D65">
        <v>1</v>
      </c>
      <c r="E65">
        <v>0.1</v>
      </c>
      <c r="F65">
        <v>5.2916666666666696</v>
      </c>
      <c r="G65">
        <v>2.5595465208699601E-2</v>
      </c>
      <c r="H65">
        <v>0.291525899329522</v>
      </c>
      <c r="I65">
        <v>6.3939999970619101E-4</v>
      </c>
      <c r="J65">
        <v>2.5034096366873902E-2</v>
      </c>
      <c r="K65">
        <v>1.1743691145083699</v>
      </c>
    </row>
    <row r="66" spans="1:11" x14ac:dyDescent="0.25">
      <c r="A66" t="s">
        <v>28</v>
      </c>
      <c r="B66">
        <v>0.26</v>
      </c>
      <c r="C66" t="s">
        <v>30</v>
      </c>
      <c r="D66">
        <v>1</v>
      </c>
      <c r="E66">
        <v>0.1</v>
      </c>
      <c r="F66">
        <v>6.12777777777778</v>
      </c>
      <c r="G66">
        <v>2.3781476209199699E-2</v>
      </c>
      <c r="H66">
        <v>0.247377940127678</v>
      </c>
      <c r="I66">
        <v>1.58227182520822E-3</v>
      </c>
      <c r="J66">
        <v>2.4246432091605999E-2</v>
      </c>
      <c r="K66">
        <v>1.1685768317105001</v>
      </c>
    </row>
    <row r="67" spans="1:11" x14ac:dyDescent="0.25">
      <c r="A67" t="s">
        <v>28</v>
      </c>
      <c r="B67">
        <v>0.26</v>
      </c>
      <c r="C67" t="s">
        <v>30</v>
      </c>
      <c r="D67">
        <v>2</v>
      </c>
      <c r="E67">
        <v>0.05</v>
      </c>
      <c r="F67">
        <v>6.12777777777778</v>
      </c>
      <c r="G67">
        <v>2.5521723333519999E-2</v>
      </c>
      <c r="H67">
        <v>0.17723910940121501</v>
      </c>
      <c r="I67">
        <v>7.9936402531272598E-4</v>
      </c>
      <c r="J67">
        <v>2.9263741008110199E-2</v>
      </c>
      <c r="K67">
        <v>1.0761458029009401</v>
      </c>
    </row>
    <row r="68" spans="1:11" x14ac:dyDescent="0.25">
      <c r="A68" t="s">
        <v>28</v>
      </c>
      <c r="B68">
        <v>0.26</v>
      </c>
      <c r="C68" t="s">
        <v>30</v>
      </c>
      <c r="D68">
        <v>3</v>
      </c>
      <c r="E68">
        <v>0.05</v>
      </c>
      <c r="F68">
        <v>6.12777777777778</v>
      </c>
      <c r="G68">
        <v>1.65720077666698E-2</v>
      </c>
      <c r="H68">
        <v>0.31365469574350602</v>
      </c>
      <c r="I68" s="1">
        <v>-5.8509149542930399E-5</v>
      </c>
      <c r="J68">
        <v>3.6125148858548603E-2</v>
      </c>
      <c r="K68">
        <v>1.35973777438842</v>
      </c>
    </row>
    <row r="69" spans="1:11" x14ac:dyDescent="0.25">
      <c r="A69" t="s">
        <v>28</v>
      </c>
      <c r="B69">
        <v>0.26</v>
      </c>
      <c r="C69" t="s">
        <v>30</v>
      </c>
      <c r="D69">
        <v>4</v>
      </c>
      <c r="E69">
        <v>0.05</v>
      </c>
      <c r="F69">
        <v>6.12777777777778</v>
      </c>
      <c r="G69">
        <v>3.1530182114930597E-2</v>
      </c>
      <c r="H69">
        <v>0.39550841729609998</v>
      </c>
      <c r="I69">
        <v>-1.76675399159353E-3</v>
      </c>
      <c r="J69">
        <v>2.8527414892426502E-2</v>
      </c>
      <c r="K69">
        <v>1.4643216741566301</v>
      </c>
    </row>
  </sheetData>
  <pageMargins left="0.7" right="0.7" top="0.75" bottom="0.75" header="0.3" footer="0.3"/>
  <pageSetup paperSize="9" orientation="portrait" r:id="rId1"/>
  <headerFooter>
    <oddFooter>&amp;R&amp;1#&amp;"Calibri"&amp;10&amp;KFF0000|PUBLIC|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6"/>
  <sheetViews>
    <sheetView workbookViewId="0">
      <selection activeCell="B10" sqref="B10:E16"/>
    </sheetView>
  </sheetViews>
  <sheetFormatPr defaultRowHeight="15" x14ac:dyDescent="0.25"/>
  <cols>
    <col min="1" max="2" width="9.140625" style="3"/>
    <col min="3" max="3" width="10.7109375" style="3" bestFit="1" customWidth="1"/>
    <col min="4" max="4" width="9.42578125" style="3" bestFit="1" customWidth="1"/>
    <col min="5" max="5" width="10.5703125" style="3" bestFit="1" customWidth="1"/>
    <col min="6" max="6" width="9.42578125" style="3" bestFit="1" customWidth="1"/>
    <col min="7" max="7" width="9.5703125" style="3" bestFit="1" customWidth="1"/>
    <col min="8" max="13" width="9.42578125" style="3" bestFit="1" customWidth="1"/>
    <col min="14" max="16384" width="9.140625" style="3"/>
  </cols>
  <sheetData>
    <row r="2" spans="3:13" ht="15.75" thickBot="1" x14ac:dyDescent="0.3"/>
    <row r="3" spans="3:13" x14ac:dyDescent="0.25">
      <c r="C3" s="4" t="s">
        <v>6</v>
      </c>
      <c r="D3" s="5" t="s">
        <v>36</v>
      </c>
      <c r="E3" s="5"/>
      <c r="F3" s="5"/>
      <c r="G3" s="5"/>
      <c r="H3" s="5"/>
      <c r="I3" s="5" t="s">
        <v>37</v>
      </c>
      <c r="J3" s="5"/>
      <c r="K3" s="5"/>
      <c r="L3" s="5"/>
      <c r="M3" s="6"/>
    </row>
    <row r="4" spans="3:13" x14ac:dyDescent="0.25">
      <c r="C4" s="7"/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31</v>
      </c>
      <c r="J4" s="8" t="s">
        <v>32</v>
      </c>
      <c r="K4" s="8" t="s">
        <v>33</v>
      </c>
      <c r="L4" s="8" t="s">
        <v>34</v>
      </c>
      <c r="M4" s="9" t="s">
        <v>35</v>
      </c>
    </row>
    <row r="5" spans="3:13" x14ac:dyDescent="0.25">
      <c r="C5" s="10" t="s">
        <v>11</v>
      </c>
      <c r="D5" s="12">
        <v>4.9206912669803404E-4</v>
      </c>
      <c r="E5" s="12">
        <v>2.9674957419567601E-5</v>
      </c>
      <c r="F5" s="12">
        <v>-2.4701322429916399E-2</v>
      </c>
      <c r="G5" s="12">
        <v>1.00679769410205E-2</v>
      </c>
      <c r="H5" s="12">
        <v>1.0545981126125901E-2</v>
      </c>
      <c r="I5" s="12">
        <v>6.0142549721533198E-3</v>
      </c>
      <c r="J5" s="12">
        <v>0.84704919493677</v>
      </c>
      <c r="K5" s="12">
        <v>6.4450121694973597E-4</v>
      </c>
      <c r="L5" s="12">
        <v>0.97987307616688102</v>
      </c>
      <c r="M5" s="13">
        <v>0.19117952229882201</v>
      </c>
    </row>
    <row r="6" spans="3:13" x14ac:dyDescent="0.25">
      <c r="C6" s="10" t="s">
        <v>19</v>
      </c>
      <c r="D6" s="12">
        <v>-3.1987491201618399</v>
      </c>
      <c r="E6" s="12">
        <v>871.01656230034905</v>
      </c>
      <c r="F6" s="12">
        <v>3.6471846783473101E-3</v>
      </c>
      <c r="G6" s="12">
        <v>88.473875876303495</v>
      </c>
      <c r="H6" s="12">
        <v>9.1812005116033796E-2</v>
      </c>
      <c r="I6" s="12">
        <v>1.01365633595728E-2</v>
      </c>
      <c r="J6" s="12">
        <v>8.7123149157528699E-3</v>
      </c>
      <c r="K6" s="12">
        <v>5.8637095294529401E-2</v>
      </c>
      <c r="L6" s="12">
        <v>0.464067022512964</v>
      </c>
      <c r="M6" s="13">
        <v>0.49241713153236699</v>
      </c>
    </row>
    <row r="7" spans="3:13" x14ac:dyDescent="0.25">
      <c r="C7" s="10" t="s">
        <v>23</v>
      </c>
      <c r="D7" s="12">
        <v>6.4760958508555899E-2</v>
      </c>
      <c r="E7" s="12">
        <v>0.117885606669621</v>
      </c>
      <c r="F7" s="12">
        <v>-0.104811094057207</v>
      </c>
      <c r="G7" s="12">
        <v>0.31218251797130098</v>
      </c>
      <c r="H7" s="12">
        <v>5.1958464582777697E-2</v>
      </c>
      <c r="I7" s="14" t="s">
        <v>38</v>
      </c>
      <c r="J7" s="14"/>
      <c r="K7" s="14"/>
      <c r="L7" s="14"/>
      <c r="M7" s="15"/>
    </row>
    <row r="8" spans="3:13" x14ac:dyDescent="0.25">
      <c r="C8" s="10" t="s">
        <v>26</v>
      </c>
      <c r="D8" s="12">
        <v>8.1019156930262201E-4</v>
      </c>
      <c r="E8" s="12">
        <v>2.2128783878460099E-4</v>
      </c>
      <c r="F8" s="12">
        <v>0.26149879625385902</v>
      </c>
      <c r="G8" s="12">
        <v>1.32804942474081E-2</v>
      </c>
      <c r="H8" s="12">
        <v>1.5714528997041299E-2</v>
      </c>
      <c r="I8" s="12">
        <v>6.8465702203744797E-3</v>
      </c>
      <c r="J8" s="12">
        <v>3.22389217624631E-3</v>
      </c>
      <c r="K8" s="12">
        <v>2.4997321196246501E-4</v>
      </c>
      <c r="L8" s="12">
        <v>0.51865648082096905</v>
      </c>
      <c r="M8" s="13">
        <v>0.28043043055953099</v>
      </c>
    </row>
    <row r="9" spans="3:13" ht="15.75" thickBot="1" x14ac:dyDescent="0.3">
      <c r="C9" s="11" t="s">
        <v>28</v>
      </c>
      <c r="D9" s="16">
        <v>1.7825599258298499</v>
      </c>
      <c r="E9" s="16">
        <v>-0.76586783183575202</v>
      </c>
      <c r="F9" s="16">
        <v>-2.8831212897807301</v>
      </c>
      <c r="G9" s="16">
        <v>9.13541344448155</v>
      </c>
      <c r="H9" s="16">
        <v>-0.498231747899473</v>
      </c>
      <c r="I9" s="16">
        <v>0.35726744963866902</v>
      </c>
      <c r="J9" s="16">
        <v>0.70918594950573599</v>
      </c>
      <c r="K9" s="16">
        <v>0.31685668806352801</v>
      </c>
      <c r="L9" s="16">
        <v>0.933644320738379</v>
      </c>
      <c r="M9" s="17">
        <v>0.17165445529149001</v>
      </c>
    </row>
    <row r="17" spans="2:7" ht="15.75" thickBot="1" x14ac:dyDescent="0.3"/>
    <row r="18" spans="2:7" x14ac:dyDescent="0.25">
      <c r="B18" s="18" t="s">
        <v>6</v>
      </c>
      <c r="C18" s="19" t="s">
        <v>7</v>
      </c>
      <c r="D18" s="19" t="s">
        <v>36</v>
      </c>
      <c r="E18" s="20" t="s">
        <v>44</v>
      </c>
      <c r="F18" s="3" t="s">
        <v>47</v>
      </c>
      <c r="G18" s="3" t="s">
        <v>48</v>
      </c>
    </row>
    <row r="19" spans="2:7" x14ac:dyDescent="0.25">
      <c r="B19" s="10" t="s">
        <v>11</v>
      </c>
      <c r="C19" s="21">
        <v>0.2</v>
      </c>
      <c r="D19" s="21">
        <v>0.24218162592429199</v>
      </c>
      <c r="E19" s="22">
        <v>0.204918863994099</v>
      </c>
      <c r="F19" s="25">
        <f>(D19-$C19)/$C19</f>
        <v>0.21090812962145988</v>
      </c>
      <c r="G19" s="25">
        <f>(E19-$C19)/$C19</f>
        <v>2.4594319970494966E-2</v>
      </c>
    </row>
    <row r="20" spans="2:7" x14ac:dyDescent="0.25">
      <c r="B20" s="10" t="s">
        <v>11</v>
      </c>
      <c r="C20" s="21">
        <v>0.15</v>
      </c>
      <c r="D20" s="21">
        <v>0.100517271020895</v>
      </c>
      <c r="E20" s="22">
        <v>0.15647863934362299</v>
      </c>
      <c r="F20" s="25">
        <f t="shared" ref="F20:F44" si="0">(D20-$C20)/$C20</f>
        <v>-0.32988485986069999</v>
      </c>
      <c r="G20" s="25">
        <f t="shared" ref="G20:G44" si="1">(E20-$C20)/$C20</f>
        <v>4.3190928957486663E-2</v>
      </c>
    </row>
    <row r="21" spans="2:7" x14ac:dyDescent="0.25">
      <c r="B21" s="10" t="s">
        <v>11</v>
      </c>
      <c r="C21" s="21">
        <v>0.15</v>
      </c>
      <c r="D21" s="21">
        <v>3.9248415597884903E-2</v>
      </c>
      <c r="E21" s="22">
        <v>0.13230396370578501</v>
      </c>
      <c r="F21" s="25">
        <f t="shared" si="0"/>
        <v>-0.73834389601410066</v>
      </c>
      <c r="G21" s="25">
        <f t="shared" si="1"/>
        <v>-0.11797357529476657</v>
      </c>
    </row>
    <row r="22" spans="2:7" x14ac:dyDescent="0.25">
      <c r="B22" s="10" t="s">
        <v>11</v>
      </c>
      <c r="C22" s="21">
        <v>0.1</v>
      </c>
      <c r="D22" s="21">
        <v>1.4788955258490199E-2</v>
      </c>
      <c r="E22" s="22">
        <v>0.116588303354228</v>
      </c>
      <c r="F22" s="25">
        <f t="shared" si="0"/>
        <v>-0.85211044741509812</v>
      </c>
      <c r="G22" s="25">
        <f t="shared" si="1"/>
        <v>0.16588303354227993</v>
      </c>
    </row>
    <row r="23" spans="2:7" x14ac:dyDescent="0.25">
      <c r="B23" s="10" t="s">
        <v>11</v>
      </c>
      <c r="C23" s="21">
        <v>0.1</v>
      </c>
      <c r="D23" s="21">
        <v>5.46007922180132E-3</v>
      </c>
      <c r="E23" s="22">
        <v>0.10515910110448499</v>
      </c>
      <c r="F23" s="25">
        <f t="shared" si="0"/>
        <v>-0.94539920778198683</v>
      </c>
      <c r="G23" s="25">
        <f t="shared" si="1"/>
        <v>5.1591011044849894E-2</v>
      </c>
    </row>
    <row r="24" spans="2:7" x14ac:dyDescent="0.25">
      <c r="B24" s="10" t="s">
        <v>11</v>
      </c>
      <c r="C24" s="21">
        <v>0.1</v>
      </c>
      <c r="D24" s="21">
        <v>1.9948550317491699E-3</v>
      </c>
      <c r="E24" s="22">
        <v>9.63054889264775E-2</v>
      </c>
      <c r="F24" s="25">
        <f t="shared" si="0"/>
        <v>-0.98005144968250824</v>
      </c>
      <c r="G24" s="25">
        <f t="shared" si="1"/>
        <v>-3.6945110735225051E-2</v>
      </c>
    </row>
    <row r="25" spans="2:7" x14ac:dyDescent="0.25">
      <c r="B25" s="10" t="s">
        <v>11</v>
      </c>
      <c r="C25" s="21">
        <v>0.1</v>
      </c>
      <c r="D25" s="21">
        <v>7.2608432491931302E-4</v>
      </c>
      <c r="E25" s="22">
        <v>8.91611364903801E-2</v>
      </c>
      <c r="F25" s="25">
        <f t="shared" si="0"/>
        <v>-0.99273915675080682</v>
      </c>
      <c r="G25" s="25">
        <f t="shared" si="1"/>
        <v>-0.10838863509619906</v>
      </c>
    </row>
    <row r="26" spans="2:7" x14ac:dyDescent="0.25">
      <c r="B26" s="10" t="s">
        <v>11</v>
      </c>
      <c r="C26" s="21">
        <v>0.1</v>
      </c>
      <c r="D26" s="21">
        <v>2.64514619487109E-4</v>
      </c>
      <c r="E26" s="22">
        <v>8.3227957340434505E-2</v>
      </c>
      <c r="F26" s="25">
        <f t="shared" si="0"/>
        <v>-0.99735485380512889</v>
      </c>
      <c r="G26" s="25">
        <f t="shared" si="1"/>
        <v>-0.167720426595655</v>
      </c>
    </row>
    <row r="27" spans="2:7" x14ac:dyDescent="0.25">
      <c r="B27" s="10" t="s">
        <v>11</v>
      </c>
      <c r="C27" s="21">
        <v>0.1</v>
      </c>
      <c r="D27" s="21">
        <v>9.6768069018240605E-5</v>
      </c>
      <c r="E27" s="22">
        <v>7.8193983801869205E-2</v>
      </c>
      <c r="F27" s="25">
        <f t="shared" si="0"/>
        <v>-0.99903231930981751</v>
      </c>
      <c r="G27" s="25">
        <f t="shared" si="1"/>
        <v>-0.21806016198130801</v>
      </c>
    </row>
    <row r="28" spans="2:7" x14ac:dyDescent="0.25">
      <c r="B28" s="10" t="s">
        <v>11</v>
      </c>
      <c r="C28" s="21">
        <v>0.05</v>
      </c>
      <c r="D28" s="21">
        <v>3.56337267281522E-5</v>
      </c>
      <c r="E28" s="22">
        <v>7.3851340104002294E-2</v>
      </c>
      <c r="F28" s="25">
        <f t="shared" si="0"/>
        <v>-0.99928732546543697</v>
      </c>
      <c r="G28" s="25">
        <f t="shared" si="1"/>
        <v>0.47702680208004583</v>
      </c>
    </row>
    <row r="29" spans="2:7" x14ac:dyDescent="0.25">
      <c r="B29" s="10" t="s">
        <v>11</v>
      </c>
      <c r="C29" s="21">
        <v>0.05</v>
      </c>
      <c r="D29" s="21">
        <v>1.32305423149377E-5</v>
      </c>
      <c r="E29" s="22">
        <v>7.00548930755793E-2</v>
      </c>
      <c r="F29" s="25">
        <f t="shared" si="0"/>
        <v>-0.99973538915370119</v>
      </c>
      <c r="G29" s="25">
        <f t="shared" si="1"/>
        <v>0.40109786151158594</v>
      </c>
    </row>
    <row r="30" spans="2:7" x14ac:dyDescent="0.25">
      <c r="B30" s="10" t="s">
        <v>11</v>
      </c>
      <c r="C30" s="21">
        <v>0.05</v>
      </c>
      <c r="D30" s="21">
        <v>4.9592379008189298E-6</v>
      </c>
      <c r="E30" s="22">
        <v>6.6699488637835397E-2</v>
      </c>
      <c r="F30" s="25">
        <f t="shared" si="0"/>
        <v>-0.99990081524198371</v>
      </c>
      <c r="G30" s="25">
        <f t="shared" si="1"/>
        <v>0.33398977275670788</v>
      </c>
    </row>
    <row r="31" spans="2:7" x14ac:dyDescent="0.25">
      <c r="B31" s="10" t="s">
        <v>11</v>
      </c>
      <c r="C31" s="21">
        <v>0.05</v>
      </c>
      <c r="D31" s="21">
        <v>1.8782563906699599E-6</v>
      </c>
      <c r="E31" s="22">
        <v>6.3706641748019793E-2</v>
      </c>
      <c r="F31" s="25">
        <f t="shared" si="0"/>
        <v>-0.99996243487218661</v>
      </c>
      <c r="G31" s="25">
        <f t="shared" si="1"/>
        <v>0.27413283496039581</v>
      </c>
    </row>
    <row r="32" spans="2:7" x14ac:dyDescent="0.25">
      <c r="B32" s="10" t="s">
        <v>11</v>
      </c>
      <c r="C32" s="21">
        <v>0.05</v>
      </c>
      <c r="D32" s="21">
        <v>7.1922693373917199E-7</v>
      </c>
      <c r="E32" s="22">
        <v>6.10163337341924E-2</v>
      </c>
      <c r="F32" s="25">
        <f t="shared" si="0"/>
        <v>-0.99998561546132525</v>
      </c>
      <c r="G32" s="25">
        <f t="shared" si="1"/>
        <v>0.22032667468384795</v>
      </c>
    </row>
    <row r="33" spans="2:7" x14ac:dyDescent="0.25">
      <c r="B33" s="10" t="s">
        <v>11</v>
      </c>
      <c r="C33" s="21">
        <v>0.05</v>
      </c>
      <c r="D33" s="21">
        <v>2.7856800870241299E-7</v>
      </c>
      <c r="E33" s="22">
        <v>5.85817164774729E-2</v>
      </c>
      <c r="F33" s="25">
        <f t="shared" si="0"/>
        <v>-0.99999442863982602</v>
      </c>
      <c r="G33" s="25">
        <f t="shared" si="1"/>
        <v>0.17163432954945795</v>
      </c>
    </row>
    <row r="34" spans="2:7" x14ac:dyDescent="0.25">
      <c r="B34" s="10" t="s">
        <v>11</v>
      </c>
      <c r="C34" s="21">
        <v>0.05</v>
      </c>
      <c r="D34" s="21">
        <v>1.09161340908614E-7</v>
      </c>
      <c r="E34" s="22">
        <v>5.6365554722437698E-2</v>
      </c>
      <c r="F34" s="25">
        <f t="shared" si="0"/>
        <v>-0.99999781677318178</v>
      </c>
      <c r="G34" s="25">
        <f t="shared" si="1"/>
        <v>0.12731109444875391</v>
      </c>
    </row>
    <row r="35" spans="2:7" x14ac:dyDescent="0.25">
      <c r="B35" s="10" t="s">
        <v>19</v>
      </c>
      <c r="C35" s="21">
        <v>10</v>
      </c>
      <c r="D35" s="21">
        <v>9.6807131794395307</v>
      </c>
      <c r="E35" s="22">
        <v>9.6812917862204202</v>
      </c>
      <c r="F35" s="25">
        <f t="shared" si="0"/>
        <v>-3.1928682056046931E-2</v>
      </c>
      <c r="G35" s="25">
        <f t="shared" si="1"/>
        <v>-3.1870821377957978E-2</v>
      </c>
    </row>
    <row r="36" spans="2:7" x14ac:dyDescent="0.25">
      <c r="B36" s="10" t="s">
        <v>19</v>
      </c>
      <c r="C36" s="21">
        <v>0.3</v>
      </c>
      <c r="D36" s="21">
        <v>0.37768211962285198</v>
      </c>
      <c r="E36" s="22">
        <v>0.39415525462158901</v>
      </c>
      <c r="F36" s="25">
        <f t="shared" si="0"/>
        <v>0.25894039874283997</v>
      </c>
      <c r="G36" s="25">
        <f t="shared" si="1"/>
        <v>0.31385084873863012</v>
      </c>
    </row>
    <row r="37" spans="2:7" x14ac:dyDescent="0.25">
      <c r="B37" s="10" t="s">
        <v>19</v>
      </c>
      <c r="C37" s="21">
        <v>0.25</v>
      </c>
      <c r="D37" s="21">
        <v>0.201686345213302</v>
      </c>
      <c r="E37" s="22">
        <v>0.32649086544813299</v>
      </c>
      <c r="F37" s="25">
        <f t="shared" si="0"/>
        <v>-0.19325461914679198</v>
      </c>
      <c r="G37" s="25">
        <f t="shared" si="1"/>
        <v>0.30596346179253198</v>
      </c>
    </row>
    <row r="38" spans="2:7" x14ac:dyDescent="0.25">
      <c r="B38" s="10" t="s">
        <v>19</v>
      </c>
      <c r="C38" s="21">
        <v>0.25</v>
      </c>
      <c r="D38" s="21">
        <v>0.41717476512158003</v>
      </c>
      <c r="E38" s="22">
        <v>0.41343654284449499</v>
      </c>
      <c r="F38" s="25">
        <f t="shared" si="0"/>
        <v>0.66869906048632011</v>
      </c>
      <c r="G38" s="25">
        <f t="shared" si="1"/>
        <v>0.65374617137797997</v>
      </c>
    </row>
    <row r="39" spans="2:7" x14ac:dyDescent="0.25">
      <c r="B39" s="10" t="s">
        <v>19</v>
      </c>
      <c r="C39" s="21">
        <v>0.3</v>
      </c>
      <c r="D39" s="21">
        <v>0.22556679346318501</v>
      </c>
      <c r="E39" s="22">
        <v>0.33569033000786203</v>
      </c>
      <c r="F39" s="25">
        <f t="shared" si="0"/>
        <v>-0.24811068845604994</v>
      </c>
      <c r="G39" s="25">
        <f t="shared" si="1"/>
        <v>0.11896776669287346</v>
      </c>
    </row>
    <row r="40" spans="2:7" x14ac:dyDescent="0.25">
      <c r="B40" s="10" t="s">
        <v>19</v>
      </c>
      <c r="C40" s="21">
        <v>0.5</v>
      </c>
      <c r="D40" s="21">
        <v>0.123080266480976</v>
      </c>
      <c r="E40" s="22">
        <v>0.29927481355021501</v>
      </c>
      <c r="F40" s="25">
        <f t="shared" si="0"/>
        <v>-0.75383946703804794</v>
      </c>
      <c r="G40" s="25">
        <f t="shared" si="1"/>
        <v>-0.40145037289956997</v>
      </c>
    </row>
    <row r="41" spans="2:7" x14ac:dyDescent="0.25">
      <c r="B41" s="10" t="s">
        <v>19</v>
      </c>
      <c r="C41" s="21">
        <v>2.2999999999999998</v>
      </c>
      <c r="D41" s="21">
        <v>1.2644231189914099</v>
      </c>
      <c r="E41" s="22">
        <v>1.32088698120821</v>
      </c>
      <c r="F41" s="25">
        <f t="shared" si="0"/>
        <v>-0.45025081782982174</v>
      </c>
      <c r="G41" s="25">
        <f t="shared" si="1"/>
        <v>-0.42570131251816951</v>
      </c>
    </row>
    <row r="42" spans="2:7" x14ac:dyDescent="0.25">
      <c r="B42" s="10" t="s">
        <v>19</v>
      </c>
      <c r="C42" s="21">
        <v>0.65</v>
      </c>
      <c r="D42" s="21">
        <v>0.79881471502575396</v>
      </c>
      <c r="E42" s="22">
        <v>0.78653055495480095</v>
      </c>
      <c r="F42" s="25">
        <f t="shared" si="0"/>
        <v>0.22894571542423683</v>
      </c>
      <c r="G42" s="25">
        <f t="shared" si="1"/>
        <v>0.21004700762277065</v>
      </c>
    </row>
    <row r="43" spans="2:7" x14ac:dyDescent="0.25">
      <c r="B43" s="10" t="s">
        <v>19</v>
      </c>
      <c r="C43" s="21">
        <v>2.2999999999999998</v>
      </c>
      <c r="D43" s="21">
        <v>0.459103699662955</v>
      </c>
      <c r="E43" s="22">
        <v>0.43650940265601101</v>
      </c>
      <c r="F43" s="25">
        <f t="shared" si="0"/>
        <v>-0.80038969579871522</v>
      </c>
      <c r="G43" s="25">
        <f t="shared" si="1"/>
        <v>-0.81021330319303864</v>
      </c>
    </row>
    <row r="44" spans="2:7" x14ac:dyDescent="0.25">
      <c r="B44" s="10" t="s">
        <v>19</v>
      </c>
      <c r="C44" s="21">
        <v>2.2000000000000002</v>
      </c>
      <c r="D44" s="21">
        <v>0.25159622540052101</v>
      </c>
      <c r="E44" s="22">
        <v>0.345553141364566</v>
      </c>
      <c r="F44" s="25">
        <f t="shared" si="0"/>
        <v>-0.88563807936339956</v>
      </c>
      <c r="G44" s="25">
        <f t="shared" si="1"/>
        <v>-0.84293039028883365</v>
      </c>
    </row>
    <row r="45" spans="2:7" x14ac:dyDescent="0.25">
      <c r="B45" s="10" t="s">
        <v>19</v>
      </c>
      <c r="C45" s="21">
        <v>0.4</v>
      </c>
      <c r="D45" s="21">
        <v>0.13819643246174401</v>
      </c>
      <c r="E45" s="22">
        <v>0.306146070119233</v>
      </c>
      <c r="F45" s="25">
        <f t="shared" ref="F45:F67" si="2">(D45-$C45)/$C45</f>
        <v>-0.65450891884564</v>
      </c>
      <c r="G45" s="25">
        <f t="shared" ref="G45:G67" si="3">(E45-$C45)/$C45</f>
        <v>-0.23463482470191754</v>
      </c>
    </row>
    <row r="46" spans="2:7" x14ac:dyDescent="0.25">
      <c r="B46" s="10" t="s">
        <v>19</v>
      </c>
      <c r="C46" s="21">
        <v>0.35</v>
      </c>
      <c r="D46" s="21">
        <v>7.7958968513202206E-2</v>
      </c>
      <c r="E46" s="22">
        <v>0.281545301935056</v>
      </c>
      <c r="F46" s="25">
        <f t="shared" si="2"/>
        <v>-0.77726008996227935</v>
      </c>
      <c r="G46" s="25">
        <f t="shared" si="3"/>
        <v>-0.19558485161412564</v>
      </c>
    </row>
    <row r="47" spans="2:7" x14ac:dyDescent="0.25">
      <c r="B47" s="10" t="s">
        <v>19</v>
      </c>
      <c r="C47" s="21">
        <v>2.15</v>
      </c>
      <c r="D47" s="21">
        <v>4.54515110844406E-2</v>
      </c>
      <c r="E47" s="22">
        <v>0.26382922977154399</v>
      </c>
      <c r="F47" s="25">
        <f t="shared" si="2"/>
        <v>-0.97885976228630678</v>
      </c>
      <c r="G47" s="25">
        <f t="shared" si="3"/>
        <v>-0.87728873033881682</v>
      </c>
    </row>
    <row r="48" spans="2:7" x14ac:dyDescent="0.25">
      <c r="B48" s="10" t="s">
        <v>19</v>
      </c>
      <c r="C48" s="21">
        <v>0.15</v>
      </c>
      <c r="D48" s="21">
        <v>2.7366798165054398E-2</v>
      </c>
      <c r="E48" s="22">
        <v>0.25005849807807801</v>
      </c>
      <c r="F48" s="25">
        <f t="shared" si="2"/>
        <v>-0.81755467889963729</v>
      </c>
      <c r="G48" s="25">
        <f t="shared" si="3"/>
        <v>0.66705665385385349</v>
      </c>
    </row>
    <row r="49" spans="2:7" x14ac:dyDescent="0.25">
      <c r="B49" s="10" t="s">
        <v>19</v>
      </c>
      <c r="C49" s="21">
        <v>0.3</v>
      </c>
      <c r="D49" s="21">
        <v>1.6970574955101101E-2</v>
      </c>
      <c r="E49" s="22">
        <v>0.23883149603900899</v>
      </c>
      <c r="F49" s="25">
        <f t="shared" si="2"/>
        <v>-0.94343141681632958</v>
      </c>
      <c r="G49" s="25">
        <f t="shared" si="3"/>
        <v>-0.20389501320330333</v>
      </c>
    </row>
    <row r="50" spans="2:7" x14ac:dyDescent="0.25">
      <c r="B50" s="10" t="s">
        <v>19</v>
      </c>
      <c r="C50" s="21">
        <v>0.2</v>
      </c>
      <c r="D50" s="21">
        <v>1.08054784163706E-2</v>
      </c>
      <c r="E50" s="22">
        <v>0.22937480102229499</v>
      </c>
      <c r="F50" s="25">
        <f t="shared" si="2"/>
        <v>-0.94597260791814697</v>
      </c>
      <c r="G50" s="25">
        <f t="shared" si="3"/>
        <v>0.14687400511147489</v>
      </c>
    </row>
    <row r="51" spans="2:7" x14ac:dyDescent="0.25">
      <c r="B51" s="10" t="s">
        <v>19</v>
      </c>
      <c r="C51" s="21">
        <v>1</v>
      </c>
      <c r="D51" s="21">
        <v>1.0113008246397699</v>
      </c>
      <c r="E51" s="22">
        <v>1.02920891138059</v>
      </c>
      <c r="F51" s="25">
        <f t="shared" si="2"/>
        <v>1.1300824639769891E-2</v>
      </c>
      <c r="G51" s="25">
        <f t="shared" si="3"/>
        <v>2.9208911380590008E-2</v>
      </c>
    </row>
    <row r="52" spans="2:7" x14ac:dyDescent="0.25">
      <c r="B52" s="10" t="s">
        <v>19</v>
      </c>
      <c r="C52" s="21">
        <v>0.9</v>
      </c>
      <c r="D52" s="21">
        <v>0.62366679798249502</v>
      </c>
      <c r="E52" s="22">
        <v>0.56756927381720801</v>
      </c>
      <c r="F52" s="25">
        <f t="shared" si="2"/>
        <v>-0.3070368911305611</v>
      </c>
      <c r="G52" s="25">
        <f t="shared" si="3"/>
        <v>-0.36936747353643556</v>
      </c>
    </row>
    <row r="53" spans="2:7" x14ac:dyDescent="0.25">
      <c r="B53" s="10" t="s">
        <v>19</v>
      </c>
      <c r="C53" s="21">
        <v>0.7</v>
      </c>
      <c r="D53" s="21">
        <v>0.36043338999297903</v>
      </c>
      <c r="E53" s="22">
        <v>0.38777805600717802</v>
      </c>
      <c r="F53" s="25">
        <f t="shared" si="2"/>
        <v>-0.48509515715288709</v>
      </c>
      <c r="G53" s="25">
        <f t="shared" si="3"/>
        <v>-0.44603134856117421</v>
      </c>
    </row>
    <row r="54" spans="2:7" x14ac:dyDescent="0.25">
      <c r="B54" s="10" t="s">
        <v>19</v>
      </c>
      <c r="C54" s="21">
        <v>0.6</v>
      </c>
      <c r="D54" s="21">
        <v>0.203990810723954</v>
      </c>
      <c r="E54" s="22">
        <v>0.33263782599504099</v>
      </c>
      <c r="F54" s="25">
        <f t="shared" si="2"/>
        <v>-0.66001531546007675</v>
      </c>
      <c r="G54" s="25">
        <f t="shared" si="3"/>
        <v>-0.44560362334159831</v>
      </c>
    </row>
    <row r="55" spans="2:7" x14ac:dyDescent="0.25">
      <c r="B55" s="10" t="s">
        <v>19</v>
      </c>
      <c r="C55" s="21">
        <v>0.55000000000000004</v>
      </c>
      <c r="D55" s="21">
        <v>0.116769894650827</v>
      </c>
      <c r="E55" s="22">
        <v>0.30231946099623003</v>
      </c>
      <c r="F55" s="25">
        <f t="shared" si="2"/>
        <v>-0.78769110063486003</v>
      </c>
      <c r="G55" s="25">
        <f t="shared" si="3"/>
        <v>-0.45032825273412724</v>
      </c>
    </row>
    <row r="56" spans="2:7" x14ac:dyDescent="0.25">
      <c r="B56" s="10" t="s">
        <v>19</v>
      </c>
      <c r="C56" s="21">
        <v>0.45</v>
      </c>
      <c r="D56" s="21">
        <v>6.8541919825353001E-2</v>
      </c>
      <c r="E56" s="22">
        <v>0.28172077697035502</v>
      </c>
      <c r="F56" s="25">
        <f t="shared" si="2"/>
        <v>-0.84768462261032662</v>
      </c>
      <c r="G56" s="25">
        <f t="shared" si="3"/>
        <v>-0.37395382895476664</v>
      </c>
    </row>
    <row r="57" spans="2:7" x14ac:dyDescent="0.25">
      <c r="B57" s="10" t="s">
        <v>19</v>
      </c>
      <c r="C57" s="21">
        <v>0.4</v>
      </c>
      <c r="D57" s="21">
        <v>4.1392585671094502E-2</v>
      </c>
      <c r="E57" s="22">
        <v>0.26624461425374601</v>
      </c>
      <c r="F57" s="25">
        <f t="shared" si="2"/>
        <v>-0.89651853582226382</v>
      </c>
      <c r="G57" s="25">
        <f t="shared" si="3"/>
        <v>-0.33438846436563502</v>
      </c>
    </row>
    <row r="58" spans="2:7" x14ac:dyDescent="0.25">
      <c r="B58" s="10" t="s">
        <v>23</v>
      </c>
      <c r="C58" s="21">
        <v>0.8</v>
      </c>
      <c r="D58" s="21">
        <v>0.22009423068403799</v>
      </c>
      <c r="E58" s="22" t="s">
        <v>46</v>
      </c>
      <c r="F58" s="25">
        <f t="shared" si="2"/>
        <v>-0.72488221164495248</v>
      </c>
      <c r="G58" s="25" t="s">
        <v>46</v>
      </c>
    </row>
    <row r="59" spans="2:7" x14ac:dyDescent="0.25">
      <c r="B59" s="10" t="s">
        <v>23</v>
      </c>
      <c r="C59" s="21">
        <v>0.2</v>
      </c>
      <c r="D59" s="21">
        <v>0.21258491527624199</v>
      </c>
      <c r="E59" s="22" t="s">
        <v>46</v>
      </c>
      <c r="F59" s="25">
        <f t="shared" si="2"/>
        <v>6.2924576381209879E-2</v>
      </c>
      <c r="G59" s="25" t="s">
        <v>46</v>
      </c>
    </row>
    <row r="60" spans="2:7" x14ac:dyDescent="0.25">
      <c r="B60" s="10" t="s">
        <v>23</v>
      </c>
      <c r="C60" s="21">
        <v>0.1</v>
      </c>
      <c r="D60" s="21">
        <v>0.202723080040452</v>
      </c>
      <c r="E60" s="22" t="s">
        <v>46</v>
      </c>
      <c r="F60" s="25">
        <f t="shared" si="2"/>
        <v>1.0272308004045199</v>
      </c>
      <c r="G60" s="25" t="s">
        <v>46</v>
      </c>
    </row>
    <row r="61" spans="2:7" x14ac:dyDescent="0.25">
      <c r="B61" s="10" t="s">
        <v>26</v>
      </c>
      <c r="C61" s="21">
        <v>12.5</v>
      </c>
      <c r="D61" s="21">
        <v>12.0908914743005</v>
      </c>
      <c r="E61" s="22">
        <v>12.092067486584201</v>
      </c>
      <c r="F61" s="25">
        <f t="shared" si="2"/>
        <v>-3.2728682055959982E-2</v>
      </c>
      <c r="G61" s="25">
        <f t="shared" si="3"/>
        <v>-3.263460107326395E-2</v>
      </c>
    </row>
    <row r="62" spans="2:7" x14ac:dyDescent="0.25">
      <c r="B62" s="10" t="s">
        <v>26</v>
      </c>
      <c r="C62" s="21">
        <v>0.3</v>
      </c>
      <c r="D62" s="21">
        <v>0.229088523364636</v>
      </c>
      <c r="E62" s="22">
        <v>0.26088270612438502</v>
      </c>
      <c r="F62" s="25">
        <f t="shared" si="2"/>
        <v>-0.23637158878454662</v>
      </c>
      <c r="G62" s="25">
        <f t="shared" si="3"/>
        <v>-0.13039097958538323</v>
      </c>
    </row>
    <row r="63" spans="2:7" x14ac:dyDescent="0.25">
      <c r="B63" s="10" t="s">
        <v>26</v>
      </c>
      <c r="C63" s="21">
        <v>0.25</v>
      </c>
      <c r="D63" s="21">
        <v>1.6396276599069701E-2</v>
      </c>
      <c r="E63" s="22">
        <v>0.17923525924577499</v>
      </c>
      <c r="F63" s="25">
        <f t="shared" si="2"/>
        <v>-0.93441489360372121</v>
      </c>
      <c r="G63" s="25">
        <f t="shared" si="3"/>
        <v>-0.28305896301690003</v>
      </c>
    </row>
    <row r="64" spans="2:7" x14ac:dyDescent="0.25">
      <c r="B64" s="10" t="s">
        <v>26</v>
      </c>
      <c r="C64" s="21">
        <v>0.25</v>
      </c>
      <c r="D64" s="21">
        <v>5.65301899118363E-5</v>
      </c>
      <c r="E64" s="22">
        <v>0.136673489504884</v>
      </c>
      <c r="F64" s="25">
        <f t="shared" si="2"/>
        <v>-0.99977387924035266</v>
      </c>
      <c r="G64" s="25">
        <f t="shared" si="3"/>
        <v>-0.45330604198046398</v>
      </c>
    </row>
    <row r="65" spans="2:7" x14ac:dyDescent="0.25">
      <c r="B65" s="10" t="s">
        <v>26</v>
      </c>
      <c r="C65" s="21">
        <v>12.2</v>
      </c>
      <c r="D65" s="21">
        <v>12.1028933616531</v>
      </c>
      <c r="E65" s="22">
        <v>12.1041096609636</v>
      </c>
      <c r="F65" s="25">
        <f t="shared" si="2"/>
        <v>-7.9595605202376265E-3</v>
      </c>
      <c r="G65" s="25">
        <f t="shared" si="3"/>
        <v>-7.8598638554425952E-3</v>
      </c>
    </row>
    <row r="66" spans="2:7" x14ac:dyDescent="0.25">
      <c r="B66" s="10" t="s">
        <v>26</v>
      </c>
      <c r="C66" s="21">
        <v>0.25</v>
      </c>
      <c r="D66" s="21">
        <v>0.272069886763744</v>
      </c>
      <c r="E66" s="22">
        <v>0.27894157470965703</v>
      </c>
      <c r="F66" s="25">
        <f t="shared" si="2"/>
        <v>8.8279547054975982E-2</v>
      </c>
      <c r="G66" s="25">
        <f t="shared" si="3"/>
        <v>0.1157662988386281</v>
      </c>
    </row>
    <row r="67" spans="2:7" x14ac:dyDescent="0.25">
      <c r="B67" s="10" t="s">
        <v>26</v>
      </c>
      <c r="C67" s="21">
        <v>0.25</v>
      </c>
      <c r="D67" s="21">
        <v>2.1265109785509499E-2</v>
      </c>
      <c r="E67" s="22">
        <v>0.183174290156565</v>
      </c>
      <c r="F67" s="25">
        <f t="shared" si="2"/>
        <v>-0.91493956085796202</v>
      </c>
      <c r="G67" s="25">
        <f t="shared" si="3"/>
        <v>-0.26730283937374</v>
      </c>
    </row>
    <row r="68" spans="2:7" x14ac:dyDescent="0.25">
      <c r="B68" s="10" t="s">
        <v>26</v>
      </c>
      <c r="C68" s="21">
        <v>0.3</v>
      </c>
      <c r="D68" s="21">
        <v>0.38709602501021101</v>
      </c>
      <c r="E68" s="22">
        <v>0.35409883657591401</v>
      </c>
      <c r="F68" s="25">
        <f t="shared" ref="F68:F86" si="4">(D68-$C68)/$C68</f>
        <v>0.29032008336737009</v>
      </c>
      <c r="G68" s="25">
        <f t="shared" ref="G68:G86" si="5">(E68-$C68)/$C68</f>
        <v>0.18032945525304675</v>
      </c>
    </row>
    <row r="69" spans="2:7" x14ac:dyDescent="0.25">
      <c r="B69" s="10" t="s">
        <v>26</v>
      </c>
      <c r="C69" s="21">
        <v>0.25</v>
      </c>
      <c r="D69" s="21">
        <v>3.6869550641574197E-2</v>
      </c>
      <c r="E69" s="22">
        <v>0.19272514830353901</v>
      </c>
      <c r="F69" s="25">
        <f t="shared" si="4"/>
        <v>-0.85252179743370315</v>
      </c>
      <c r="G69" s="25">
        <f t="shared" si="5"/>
        <v>-0.22909940678584395</v>
      </c>
    </row>
    <row r="70" spans="2:7" x14ac:dyDescent="0.25">
      <c r="B70" s="10" t="s">
        <v>26</v>
      </c>
      <c r="C70" s="21">
        <v>0.45</v>
      </c>
      <c r="D70" s="21">
        <v>0.446146765667773</v>
      </c>
      <c r="E70" s="22">
        <v>0.41525863227533699</v>
      </c>
      <c r="F70" s="25">
        <f t="shared" si="4"/>
        <v>-8.5627429605044589E-3</v>
      </c>
      <c r="G70" s="25">
        <f t="shared" si="5"/>
        <v>-7.7203039388140035E-2</v>
      </c>
    </row>
    <row r="71" spans="2:7" x14ac:dyDescent="0.25">
      <c r="B71" s="10" t="s">
        <v>26</v>
      </c>
      <c r="C71" s="21">
        <v>0.45</v>
      </c>
      <c r="D71" s="21">
        <v>4.6401684228003497E-2</v>
      </c>
      <c r="E71" s="22">
        <v>0.19735393185570399</v>
      </c>
      <c r="F71" s="25">
        <f t="shared" si="4"/>
        <v>-0.89688514615999226</v>
      </c>
      <c r="G71" s="25">
        <f t="shared" si="5"/>
        <v>-0.56143570698732448</v>
      </c>
    </row>
    <row r="72" spans="2:7" x14ac:dyDescent="0.25">
      <c r="B72" s="10" t="s">
        <v>26</v>
      </c>
      <c r="C72" s="21">
        <v>0.35</v>
      </c>
      <c r="D72" s="21">
        <v>9.2464580912227007E-2</v>
      </c>
      <c r="E72" s="22">
        <v>0.185977258843052</v>
      </c>
      <c r="F72" s="25">
        <f t="shared" si="4"/>
        <v>-0.73581548310792289</v>
      </c>
      <c r="G72" s="25">
        <f t="shared" si="5"/>
        <v>-0.46863640330556572</v>
      </c>
    </row>
    <row r="73" spans="2:7" x14ac:dyDescent="0.25">
      <c r="B73" s="10" t="s">
        <v>28</v>
      </c>
      <c r="C73" s="21">
        <v>0.05</v>
      </c>
      <c r="D73" s="21">
        <v>6.5232911671546906E-2</v>
      </c>
      <c r="E73" s="22">
        <v>6.6796748901251896E-2</v>
      </c>
      <c r="F73" s="25">
        <f t="shared" si="4"/>
        <v>0.30465823343093806</v>
      </c>
      <c r="G73" s="25">
        <f t="shared" si="5"/>
        <v>0.33593497802503786</v>
      </c>
    </row>
    <row r="74" spans="2:7" x14ac:dyDescent="0.25">
      <c r="B74" s="10" t="s">
        <v>28</v>
      </c>
      <c r="C74" s="21">
        <v>0.05</v>
      </c>
      <c r="D74" s="21">
        <v>3.62193761486879E-2</v>
      </c>
      <c r="E74" s="22">
        <v>4.1785835159810297E-2</v>
      </c>
      <c r="F74" s="25">
        <f t="shared" si="4"/>
        <v>-0.27561247702624203</v>
      </c>
      <c r="G74" s="25">
        <f t="shared" si="5"/>
        <v>-0.16428329680379411</v>
      </c>
    </row>
    <row r="75" spans="2:7" x14ac:dyDescent="0.25">
      <c r="B75" s="10" t="s">
        <v>28</v>
      </c>
      <c r="C75" s="21">
        <v>0.05</v>
      </c>
      <c r="D75" s="21">
        <v>6.9164987110439405E-2</v>
      </c>
      <c r="E75" s="22">
        <v>7.1002173483693906E-2</v>
      </c>
      <c r="F75" s="25">
        <f t="shared" si="4"/>
        <v>0.38329974220878804</v>
      </c>
      <c r="G75" s="25">
        <f t="shared" si="5"/>
        <v>0.42004346967387807</v>
      </c>
    </row>
    <row r="76" spans="2:7" x14ac:dyDescent="0.25">
      <c r="B76" s="10" t="s">
        <v>28</v>
      </c>
      <c r="C76" s="21">
        <v>0.05</v>
      </c>
      <c r="D76" s="21">
        <v>7.0301495796144503E-2</v>
      </c>
      <c r="E76" s="22">
        <v>7.2290164327658099E-2</v>
      </c>
      <c r="F76" s="25">
        <f t="shared" si="4"/>
        <v>0.40602991592289001</v>
      </c>
      <c r="G76" s="25">
        <f t="shared" si="5"/>
        <v>0.44580328655316193</v>
      </c>
    </row>
    <row r="77" spans="2:7" x14ac:dyDescent="0.25">
      <c r="B77" s="10" t="s">
        <v>28</v>
      </c>
      <c r="C77" s="21">
        <v>0.05</v>
      </c>
      <c r="D77" s="21">
        <v>4.0323299437564603E-2</v>
      </c>
      <c r="E77" s="22">
        <v>4.6166477417575902E-2</v>
      </c>
      <c r="F77" s="25">
        <f t="shared" si="4"/>
        <v>-0.193534011248708</v>
      </c>
      <c r="G77" s="25">
        <f t="shared" si="5"/>
        <v>-7.6670451648482019E-2</v>
      </c>
    </row>
    <row r="78" spans="2:7" x14ac:dyDescent="0.25">
      <c r="B78" s="10" t="s">
        <v>28</v>
      </c>
      <c r="C78" s="21">
        <v>0.05</v>
      </c>
      <c r="D78" s="21">
        <v>2.87660833725728E-2</v>
      </c>
      <c r="E78" s="22">
        <v>3.5504356252091099E-2</v>
      </c>
      <c r="F78" s="25">
        <f t="shared" si="4"/>
        <v>-0.42467833254854404</v>
      </c>
      <c r="G78" s="25">
        <f t="shared" si="5"/>
        <v>-0.28991287495817808</v>
      </c>
    </row>
    <row r="79" spans="2:7" x14ac:dyDescent="0.25">
      <c r="B79" s="10" t="s">
        <v>28</v>
      </c>
      <c r="C79" s="21">
        <v>0.05</v>
      </c>
      <c r="D79" s="21">
        <v>2.2704198353745299E-2</v>
      </c>
      <c r="E79" s="22">
        <v>2.9511623022035E-2</v>
      </c>
      <c r="F79" s="25">
        <f t="shared" si="4"/>
        <v>-0.54591603292509405</v>
      </c>
      <c r="G79" s="25">
        <f t="shared" si="5"/>
        <v>-0.40976753955930006</v>
      </c>
    </row>
    <row r="80" spans="2:7" x14ac:dyDescent="0.25">
      <c r="B80" s="10" t="s">
        <v>28</v>
      </c>
      <c r="C80" s="21">
        <v>0.05</v>
      </c>
      <c r="D80" s="21">
        <v>1.8951202179198198E-2</v>
      </c>
      <c r="E80" s="22">
        <v>2.5596071359660098E-2</v>
      </c>
      <c r="F80" s="25">
        <f t="shared" si="4"/>
        <v>-0.62097595641603609</v>
      </c>
      <c r="G80" s="25">
        <f t="shared" si="5"/>
        <v>-0.48807857280679806</v>
      </c>
    </row>
    <row r="81" spans="2:7" x14ac:dyDescent="0.25">
      <c r="B81" s="10" t="s">
        <v>28</v>
      </c>
      <c r="C81" s="21">
        <v>0.15</v>
      </c>
      <c r="D81" s="21">
        <v>1.10071833826104E-2</v>
      </c>
      <c r="E81" s="22">
        <v>1.6551988507508601E-2</v>
      </c>
      <c r="F81" s="25">
        <f t="shared" si="4"/>
        <v>-0.92661877744926402</v>
      </c>
      <c r="G81" s="25">
        <f t="shared" si="5"/>
        <v>-0.88965340994994258</v>
      </c>
    </row>
    <row r="82" spans="2:7" x14ac:dyDescent="0.25">
      <c r="B82" s="10" t="s">
        <v>28</v>
      </c>
      <c r="C82" s="21">
        <v>0.1</v>
      </c>
      <c r="D82" s="21">
        <v>7.2730103565523202E-2</v>
      </c>
      <c r="E82" s="22">
        <v>7.5176589308496106E-2</v>
      </c>
      <c r="F82" s="25">
        <f t="shared" si="4"/>
        <v>-0.27269896434476804</v>
      </c>
      <c r="G82" s="25">
        <f t="shared" si="5"/>
        <v>-0.248234106915039</v>
      </c>
    </row>
    <row r="83" spans="2:7" x14ac:dyDescent="0.25">
      <c r="B83" s="10" t="s">
        <v>28</v>
      </c>
      <c r="C83" s="21">
        <v>0.1</v>
      </c>
      <c r="D83" s="21">
        <v>8.0047313012259799E-2</v>
      </c>
      <c r="E83" s="22">
        <v>8.87002843877015E-2</v>
      </c>
      <c r="F83" s="25">
        <f t="shared" si="4"/>
        <v>-0.19952686987740206</v>
      </c>
      <c r="G83" s="25">
        <f t="shared" si="5"/>
        <v>-0.11299715612298505</v>
      </c>
    </row>
    <row r="84" spans="2:7" x14ac:dyDescent="0.25">
      <c r="B84" s="10" t="s">
        <v>28</v>
      </c>
      <c r="C84" s="21">
        <v>0.05</v>
      </c>
      <c r="D84" s="21">
        <v>5.05588181342672E-2</v>
      </c>
      <c r="E84" s="22">
        <v>5.98673662598019E-2</v>
      </c>
      <c r="F84" s="25">
        <f t="shared" si="4"/>
        <v>1.1176362685343944E-2</v>
      </c>
      <c r="G84" s="25">
        <f t="shared" si="5"/>
        <v>0.19734732519603795</v>
      </c>
    </row>
    <row r="85" spans="2:7" x14ac:dyDescent="0.25">
      <c r="B85" s="10" t="s">
        <v>28</v>
      </c>
      <c r="C85" s="21">
        <v>0.05</v>
      </c>
      <c r="D85" s="21">
        <v>3.7334077787569697E-2</v>
      </c>
      <c r="E85" s="22">
        <v>4.7342643220570801E-2</v>
      </c>
      <c r="F85" s="25">
        <f t="shared" si="4"/>
        <v>-0.25331844424860611</v>
      </c>
      <c r="G85" s="25">
        <f t="shared" si="5"/>
        <v>-5.3147135588584027E-2</v>
      </c>
    </row>
    <row r="86" spans="2:7" ht="15.75" thickBot="1" x14ac:dyDescent="0.3">
      <c r="B86" s="11" t="s">
        <v>28</v>
      </c>
      <c r="C86" s="23">
        <v>0.05</v>
      </c>
      <c r="D86" s="23">
        <v>2.9962065038460699E-2</v>
      </c>
      <c r="E86" s="24">
        <v>4.0078038619489102E-2</v>
      </c>
      <c r="F86" s="25">
        <f t="shared" si="4"/>
        <v>-0.40075869923078605</v>
      </c>
      <c r="G86" s="25">
        <f t="shared" si="5"/>
        <v>-0.19843922761021801</v>
      </c>
    </row>
  </sheetData>
  <mergeCells count="4">
    <mergeCell ref="D3:H3"/>
    <mergeCell ref="I3:M3"/>
    <mergeCell ref="I7:M7"/>
    <mergeCell ref="C3:C4"/>
  </mergeCells>
  <pageMargins left="0.7" right="0.7" top="0.75" bottom="0.75" header="0.3" footer="0.3"/>
  <pageSetup paperSize="9" orientation="portrait" r:id="rId1"/>
  <headerFooter>
    <oddFooter>&amp;R&amp;1#&amp;"Calibri"&amp;10&amp;KFF0000|PUBLIC|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86"/>
  <sheetViews>
    <sheetView tabSelected="1" topLeftCell="G37" workbookViewId="0">
      <selection activeCell="O61" sqref="O61"/>
    </sheetView>
  </sheetViews>
  <sheetFormatPr defaultRowHeight="15" x14ac:dyDescent="0.25"/>
  <cols>
    <col min="14" max="14" width="12.7109375" bestFit="1" customWidth="1"/>
  </cols>
  <sheetData>
    <row r="1" spans="3:23" ht="15.75" thickBot="1" x14ac:dyDescent="0.3"/>
    <row r="2" spans="3:23" x14ac:dyDescent="0.25">
      <c r="C2" s="26" t="s">
        <v>6</v>
      </c>
      <c r="D2" s="2" t="s">
        <v>50</v>
      </c>
      <c r="E2" s="2"/>
      <c r="F2" s="2"/>
      <c r="G2" s="2"/>
      <c r="H2" s="2"/>
      <c r="I2" s="2"/>
      <c r="K2" s="28" t="s">
        <v>6</v>
      </c>
      <c r="L2" s="29" t="s">
        <v>51</v>
      </c>
      <c r="M2" s="29"/>
      <c r="N2" s="29"/>
      <c r="O2" s="29"/>
      <c r="P2" s="29"/>
      <c r="Q2" s="29"/>
      <c r="R2" s="29" t="s">
        <v>52</v>
      </c>
      <c r="S2" s="29"/>
      <c r="T2" s="29"/>
      <c r="U2" s="29"/>
      <c r="V2" s="29"/>
      <c r="W2" s="30"/>
    </row>
    <row r="3" spans="3:23" x14ac:dyDescent="0.25">
      <c r="C3" s="27"/>
      <c r="D3" t="s">
        <v>49</v>
      </c>
      <c r="E3" s="8" t="s">
        <v>31</v>
      </c>
      <c r="F3" s="8" t="s">
        <v>32</v>
      </c>
      <c r="G3" s="8" t="s">
        <v>33</v>
      </c>
      <c r="H3" s="8" t="s">
        <v>34</v>
      </c>
      <c r="I3" s="9" t="s">
        <v>35</v>
      </c>
      <c r="K3" s="31"/>
      <c r="L3" s="32" t="s">
        <v>49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35</v>
      </c>
      <c r="R3" s="32" t="s">
        <v>49</v>
      </c>
      <c r="S3" s="8" t="s">
        <v>31</v>
      </c>
      <c r="T3" s="8" t="s">
        <v>32</v>
      </c>
      <c r="U3" s="8" t="s">
        <v>33</v>
      </c>
      <c r="V3" s="8" t="s">
        <v>34</v>
      </c>
      <c r="W3" s="9" t="s">
        <v>35</v>
      </c>
    </row>
    <row r="4" spans="3:23" x14ac:dyDescent="0.25">
      <c r="C4" s="10" t="s">
        <v>11</v>
      </c>
      <c r="D4">
        <v>-2.5235240111283901E-2</v>
      </c>
      <c r="E4">
        <v>-2.27843763371487E-3</v>
      </c>
      <c r="F4">
        <v>3.2778097121095702E-2</v>
      </c>
      <c r="G4">
        <v>1.17437214199377E-2</v>
      </c>
      <c r="H4">
        <v>9.3039233592176598E-2</v>
      </c>
      <c r="I4">
        <v>-1.63890427843509E-2</v>
      </c>
      <c r="K4" s="10" t="s">
        <v>11</v>
      </c>
      <c r="L4" s="32">
        <v>0.55262784480823401</v>
      </c>
      <c r="M4" s="32">
        <v>0.51468473249996805</v>
      </c>
      <c r="N4" s="32">
        <v>-1.2319839345057</v>
      </c>
      <c r="O4" s="32">
        <v>-0.14146061340113</v>
      </c>
      <c r="P4" s="32">
        <v>8.7677508663231004E-4</v>
      </c>
      <c r="Q4" s="32">
        <v>1.13865254447685E-2</v>
      </c>
      <c r="R4" s="32">
        <v>172.055716013172</v>
      </c>
      <c r="S4" s="32">
        <v>1.9518111643725501E-2</v>
      </c>
      <c r="T4" s="32">
        <v>82.717970939729994</v>
      </c>
      <c r="U4" s="32">
        <v>8.8902141035545495E-4</v>
      </c>
      <c r="V4" s="32">
        <v>0.81135325343619202</v>
      </c>
      <c r="W4" s="33">
        <v>-0.77515675690867103</v>
      </c>
    </row>
    <row r="5" spans="3:23" x14ac:dyDescent="0.25">
      <c r="C5" s="10" t="s">
        <v>11</v>
      </c>
      <c r="D5">
        <v>-3.9470392408792401E-4</v>
      </c>
      <c r="E5">
        <v>-3.7598355106356602E-4</v>
      </c>
      <c r="F5">
        <v>1.6252242634434099E-2</v>
      </c>
      <c r="G5">
        <v>3.9735422732297401E-3</v>
      </c>
      <c r="H5">
        <v>7.8633591064482602E-3</v>
      </c>
      <c r="I5">
        <v>1.0000618291714201E-2</v>
      </c>
      <c r="K5" s="10" t="s">
        <v>19</v>
      </c>
      <c r="L5" s="32">
        <v>10.0396649610297</v>
      </c>
      <c r="M5" s="32">
        <v>0.11872369150694299</v>
      </c>
      <c r="N5" s="32">
        <v>5.9909097042671798E-2</v>
      </c>
      <c r="O5" s="32">
        <v>-3.5482875678690198E-3</v>
      </c>
      <c r="P5" s="32">
        <v>9.3584296329716106E-3</v>
      </c>
      <c r="Q5" s="32">
        <v>1.1102880838240301E-2</v>
      </c>
      <c r="R5" s="32">
        <v>44.100746683990003</v>
      </c>
      <c r="S5" s="32">
        <v>0.98143614927467904</v>
      </c>
      <c r="T5" s="32">
        <v>0.31444306153628798</v>
      </c>
      <c r="U5" s="32">
        <v>0.99957787120626096</v>
      </c>
      <c r="V5" s="32">
        <v>0.97400526689961697</v>
      </c>
      <c r="W5" s="33">
        <v>0.99175133205439903</v>
      </c>
    </row>
    <row r="6" spans="3:23" x14ac:dyDescent="0.25">
      <c r="C6" s="10" t="s">
        <v>11</v>
      </c>
      <c r="D6">
        <v>-6.4130307461680996E-3</v>
      </c>
      <c r="E6">
        <v>-4.0812541287657302E-2</v>
      </c>
      <c r="F6">
        <v>0.162121026253048</v>
      </c>
      <c r="G6">
        <v>4.9067603847017499E-2</v>
      </c>
      <c r="H6">
        <v>0.15562728010761601</v>
      </c>
      <c r="I6">
        <v>-0.242302818395051</v>
      </c>
      <c r="K6" s="10" t="s">
        <v>23</v>
      </c>
      <c r="L6" s="32">
        <v>-1.4904685122246</v>
      </c>
      <c r="M6" s="32">
        <v>522.00834934118404</v>
      </c>
      <c r="N6" s="32">
        <v>-147.04963420615599</v>
      </c>
      <c r="O6" s="32">
        <v>47.788735145713098</v>
      </c>
      <c r="P6" s="32">
        <v>90.817876695265099</v>
      </c>
      <c r="Q6" s="32">
        <v>512.444982140815</v>
      </c>
      <c r="R6" s="34" t="s">
        <v>46</v>
      </c>
      <c r="S6" s="34"/>
      <c r="T6" s="34"/>
      <c r="U6" s="34"/>
      <c r="V6" s="34"/>
      <c r="W6" s="35"/>
    </row>
    <row r="7" spans="3:23" x14ac:dyDescent="0.25">
      <c r="C7" s="10" t="s">
        <v>11</v>
      </c>
      <c r="D7">
        <v>-1.6035448253965599E-2</v>
      </c>
      <c r="E7">
        <v>-3.2183473368120802E-2</v>
      </c>
      <c r="F7">
        <v>0.10265951783375001</v>
      </c>
      <c r="G7">
        <v>6.0637915895438599E-2</v>
      </c>
      <c r="H7">
        <v>0.131358665175483</v>
      </c>
      <c r="I7">
        <v>-6.91127724499674E-2</v>
      </c>
      <c r="K7" s="10" t="s">
        <v>26</v>
      </c>
      <c r="L7" s="32">
        <v>10.0086333951411</v>
      </c>
      <c r="M7" s="32">
        <v>0.119480101855184</v>
      </c>
      <c r="N7" s="32">
        <v>8.76035278528072E-2</v>
      </c>
      <c r="O7" s="32">
        <v>-1.17714056585093E-2</v>
      </c>
      <c r="P7" s="32">
        <v>1.17436490342228E-2</v>
      </c>
      <c r="Q7" s="32">
        <v>7.5341333027229901E-3</v>
      </c>
      <c r="R7" s="32">
        <v>0.99998671004494499</v>
      </c>
      <c r="S7" s="32">
        <v>0.13148527449286099</v>
      </c>
      <c r="T7" s="32">
        <v>9.5220860675186394</v>
      </c>
      <c r="U7" s="32">
        <v>0.81725528277793102</v>
      </c>
      <c r="V7" s="32">
        <v>1.3069446549865501E-2</v>
      </c>
      <c r="W7" s="33">
        <v>0.113018932361564</v>
      </c>
    </row>
    <row r="8" spans="3:23" ht="15.75" thickBot="1" x14ac:dyDescent="0.3">
      <c r="C8" s="10" t="s">
        <v>11</v>
      </c>
      <c r="D8">
        <v>-3.7146243827440502E-4</v>
      </c>
      <c r="E8">
        <v>-4.1274591302203E-4</v>
      </c>
      <c r="F8">
        <v>1.6286667030007501E-2</v>
      </c>
      <c r="G8">
        <v>3.9928623032343402E-3</v>
      </c>
      <c r="H8">
        <v>7.8609794400261307E-3</v>
      </c>
      <c r="I8">
        <v>9.9646248424535705E-3</v>
      </c>
      <c r="K8" s="11" t="s">
        <v>28</v>
      </c>
      <c r="L8" s="36">
        <v>9.9107288058477797E-3</v>
      </c>
      <c r="M8" s="36">
        <v>9.7488489044849498</v>
      </c>
      <c r="N8" s="36">
        <v>-2.21535954097389</v>
      </c>
      <c r="O8" s="36">
        <v>-4.9686621178424799</v>
      </c>
      <c r="P8" s="36">
        <v>-16.564641429806901</v>
      </c>
      <c r="Q8" s="36">
        <v>-9.3892848329300005</v>
      </c>
      <c r="R8" s="36">
        <v>161.24621017708799</v>
      </c>
      <c r="S8" s="36">
        <v>0.90282316671857998</v>
      </c>
      <c r="T8" s="36">
        <v>0.69619423938524005</v>
      </c>
      <c r="U8" s="36">
        <v>0.89324728619070504</v>
      </c>
      <c r="V8" s="36">
        <v>0.858985501407596</v>
      </c>
      <c r="W8" s="37">
        <v>0.90585034301021305</v>
      </c>
    </row>
    <row r="9" spans="3:23" x14ac:dyDescent="0.25">
      <c r="C9" s="10" t="s">
        <v>11</v>
      </c>
      <c r="D9">
        <v>-3.6627597580997899E-4</v>
      </c>
      <c r="E9">
        <v>-4.0709890362280202E-4</v>
      </c>
      <c r="F9">
        <v>1.6278053472014799E-2</v>
      </c>
      <c r="G9">
        <v>3.99295019552128E-3</v>
      </c>
      <c r="H9">
        <v>7.8402644523525803E-3</v>
      </c>
      <c r="I9">
        <v>9.9795178613614598E-3</v>
      </c>
    </row>
    <row r="10" spans="3:23" x14ac:dyDescent="0.25">
      <c r="C10" s="10" t="s">
        <v>11</v>
      </c>
      <c r="D10">
        <v>-4.4227377174793303E-2</v>
      </c>
      <c r="E10">
        <v>-7.8587226808139298E-3</v>
      </c>
      <c r="F10">
        <v>5.6535507298857E-2</v>
      </c>
      <c r="G10">
        <v>2.1133035428688302E-2</v>
      </c>
      <c r="H10">
        <v>0.16578295191140699</v>
      </c>
      <c r="I10">
        <v>-5.7999882718133999E-2</v>
      </c>
    </row>
    <row r="11" spans="3:23" x14ac:dyDescent="0.25">
      <c r="C11" s="10" t="s">
        <v>11</v>
      </c>
      <c r="D11">
        <v>-2.0160747502802698E-2</v>
      </c>
      <c r="E11">
        <v>-7.7550774650027701E-2</v>
      </c>
      <c r="F11">
        <v>0.10251170107718199</v>
      </c>
      <c r="G11">
        <v>0.150256006750666</v>
      </c>
      <c r="H11">
        <v>0.11685382807134501</v>
      </c>
      <c r="I11">
        <v>0.146070630645108</v>
      </c>
      <c r="K11" s="32" t="s">
        <v>53</v>
      </c>
      <c r="L11">
        <f t="array" ref="L11:L16">TRANSPOSE(R8:W8)</f>
        <v>161.24621017708799</v>
      </c>
      <c r="M11" t="s">
        <v>43</v>
      </c>
    </row>
    <row r="12" spans="3:23" x14ac:dyDescent="0.25">
      <c r="C12" s="10" t="s">
        <v>11</v>
      </c>
      <c r="D12">
        <v>-0.115662067442682</v>
      </c>
      <c r="E12">
        <v>-1.29999136278623E-2</v>
      </c>
      <c r="F12">
        <v>-8.0314202903034398E-2</v>
      </c>
      <c r="G12">
        <v>-2.6591533503778401E-2</v>
      </c>
      <c r="H12">
        <v>0.190154725017771</v>
      </c>
      <c r="I12">
        <v>5.8086490359397301E-2</v>
      </c>
      <c r="K12" s="8" t="s">
        <v>45</v>
      </c>
      <c r="L12">
        <v>0.90282316671857998</v>
      </c>
      <c r="M12" t="s">
        <v>43</v>
      </c>
    </row>
    <row r="13" spans="3:23" x14ac:dyDescent="0.25">
      <c r="C13" s="10" t="s">
        <v>11</v>
      </c>
      <c r="D13">
        <v>-4.2957768093368498E-4</v>
      </c>
      <c r="E13">
        <v>-4.3207587693475699E-4</v>
      </c>
      <c r="F13">
        <v>1.62845252075891E-2</v>
      </c>
      <c r="G13">
        <v>3.9829132609464704E-3</v>
      </c>
      <c r="H13">
        <v>9.9792816567439106E-3</v>
      </c>
      <c r="I13">
        <v>9.5860054932164502E-3</v>
      </c>
      <c r="K13" s="8" t="s">
        <v>39</v>
      </c>
      <c r="L13">
        <v>0.69619423938524005</v>
      </c>
      <c r="M13" t="s">
        <v>43</v>
      </c>
    </row>
    <row r="14" spans="3:23" x14ac:dyDescent="0.25">
      <c r="C14" s="10" t="s">
        <v>11</v>
      </c>
      <c r="D14">
        <v>-2.0319212907164499E-2</v>
      </c>
      <c r="E14">
        <v>-2.46108471049781E-3</v>
      </c>
      <c r="F14">
        <v>8.5045289139017198E-4</v>
      </c>
      <c r="G14">
        <v>7.5926947238584105E-2</v>
      </c>
      <c r="H14">
        <v>0.165770076239764</v>
      </c>
      <c r="I14">
        <v>-0.26864026964465698</v>
      </c>
      <c r="K14" s="8" t="s">
        <v>40</v>
      </c>
      <c r="L14">
        <v>0.89324728619070504</v>
      </c>
      <c r="M14" t="s">
        <v>43</v>
      </c>
    </row>
    <row r="15" spans="3:23" x14ac:dyDescent="0.25">
      <c r="C15" s="10" t="s">
        <v>11</v>
      </c>
      <c r="D15" s="1">
        <v>-6.4190140550466103E-27</v>
      </c>
      <c r="E15">
        <v>1.04999999744798E-2</v>
      </c>
      <c r="F15">
        <v>9.9999999474897107E-3</v>
      </c>
      <c r="G15" s="1">
        <v>1.6433054392245299E-11</v>
      </c>
      <c r="H15">
        <v>1.00000000389894E-2</v>
      </c>
      <c r="I15">
        <v>1.00000000305155E-2</v>
      </c>
      <c r="K15" s="8" t="s">
        <v>41</v>
      </c>
      <c r="L15">
        <v>0.858985501407596</v>
      </c>
      <c r="M15" t="s">
        <v>43</v>
      </c>
    </row>
    <row r="16" spans="3:23" x14ac:dyDescent="0.25">
      <c r="C16" s="10" t="s">
        <v>11</v>
      </c>
      <c r="D16" s="1">
        <v>-6.4190730414793998E-27</v>
      </c>
      <c r="E16">
        <v>1.04999999307442E-2</v>
      </c>
      <c r="F16">
        <v>1.00000000273461E-2</v>
      </c>
      <c r="G16" s="1">
        <v>3.3323101006182901E-12</v>
      </c>
      <c r="H16">
        <v>1.0000000005734399E-2</v>
      </c>
      <c r="I16">
        <v>1.00000000126555E-2</v>
      </c>
      <c r="K16" s="8" t="s">
        <v>42</v>
      </c>
      <c r="L16">
        <v>0.90585034301021305</v>
      </c>
      <c r="M16" t="s">
        <v>43</v>
      </c>
    </row>
    <row r="17" spans="3:14" x14ac:dyDescent="0.25">
      <c r="C17" s="10" t="s">
        <v>11</v>
      </c>
      <c r="D17" s="1">
        <v>-6.4190730414793998E-27</v>
      </c>
      <c r="E17">
        <v>1.0499999965372099E-2</v>
      </c>
      <c r="F17">
        <v>1.0000000013673E-2</v>
      </c>
      <c r="G17" s="1">
        <v>1.6661550503091501E-12</v>
      </c>
      <c r="H17">
        <v>1.00000000028672E-2</v>
      </c>
      <c r="I17">
        <v>1.00000000063278E-2</v>
      </c>
    </row>
    <row r="18" spans="3:14" x14ac:dyDescent="0.25">
      <c r="C18" s="10" t="s">
        <v>11</v>
      </c>
      <c r="D18" s="1">
        <v>-2.1044907240688E-29</v>
      </c>
      <c r="E18">
        <v>1.0499999999366299E-2</v>
      </c>
      <c r="F18">
        <v>9.9999999993509708E-3</v>
      </c>
      <c r="G18" s="1">
        <v>1.1944279278301E-13</v>
      </c>
      <c r="H18">
        <v>1.0000000001119299E-2</v>
      </c>
      <c r="I18">
        <v>1.00000000001526E-2</v>
      </c>
      <c r="K18" s="38" t="s">
        <v>6</v>
      </c>
      <c r="L18" t="s">
        <v>54</v>
      </c>
      <c r="M18" t="s">
        <v>36</v>
      </c>
      <c r="N18" t="s">
        <v>44</v>
      </c>
    </row>
    <row r="19" spans="3:14" x14ac:dyDescent="0.25">
      <c r="C19" s="10" t="s">
        <v>11</v>
      </c>
      <c r="D19" s="1">
        <v>-1.9623038350071299E-29</v>
      </c>
      <c r="E19">
        <v>1.04999999995232E-2</v>
      </c>
      <c r="F19">
        <v>9.9999999992899501E-3</v>
      </c>
      <c r="G19" s="1">
        <v>1.5039613512734501E-13</v>
      </c>
      <c r="H19">
        <v>1.0000000000894601E-2</v>
      </c>
      <c r="I19">
        <v>1.0000000000152699E-2</v>
      </c>
      <c r="K19" t="s">
        <v>11</v>
      </c>
      <c r="L19">
        <v>0.2</v>
      </c>
      <c r="M19" s="1">
        <v>-4.5829441404826701E-13</v>
      </c>
      <c r="N19">
        <v>0.39555127095755799</v>
      </c>
    </row>
    <row r="20" spans="3:14" x14ac:dyDescent="0.25">
      <c r="C20" s="10" t="s">
        <v>19</v>
      </c>
      <c r="D20">
        <v>-4.1274031185194502E-4</v>
      </c>
      <c r="E20">
        <v>1.10153874192953E-2</v>
      </c>
      <c r="F20">
        <v>1.02183487983577E-2</v>
      </c>
      <c r="G20">
        <v>-3.6137375726964701E-4</v>
      </c>
      <c r="H20">
        <v>1.0724006012201699E-2</v>
      </c>
      <c r="I20">
        <v>9.7192856661064697E-3</v>
      </c>
      <c r="K20" t="s">
        <v>11</v>
      </c>
      <c r="L20">
        <v>0.15</v>
      </c>
      <c r="M20" s="1">
        <v>-4.6481354847586797E-13</v>
      </c>
      <c r="N20">
        <v>0.19787785780819001</v>
      </c>
    </row>
    <row r="21" spans="3:14" x14ac:dyDescent="0.25">
      <c r="C21" s="10" t="s">
        <v>19</v>
      </c>
      <c r="D21">
        <v>-3.8264991272561301E-4</v>
      </c>
      <c r="E21">
        <v>1.39945976421053E-4</v>
      </c>
      <c r="F21">
        <v>1.5905268411930702E-2</v>
      </c>
      <c r="G21">
        <v>3.7456350487787399E-3</v>
      </c>
      <c r="H21">
        <v>7.9630342213858601E-3</v>
      </c>
      <c r="I21">
        <v>9.99093306565043E-3</v>
      </c>
      <c r="K21" t="s">
        <v>11</v>
      </c>
      <c r="L21">
        <v>0.15</v>
      </c>
      <c r="M21" s="1">
        <v>-4.7124149707501703E-13</v>
      </c>
      <c r="N21">
        <v>8.5240892408434701E-2</v>
      </c>
    </row>
    <row r="22" spans="3:14" x14ac:dyDescent="0.25">
      <c r="C22" s="10" t="s">
        <v>19</v>
      </c>
      <c r="D22">
        <v>-2.0439433804532701E-2</v>
      </c>
      <c r="E22">
        <v>-4.34642601014581E-3</v>
      </c>
      <c r="F22">
        <v>4.7637353170697803E-2</v>
      </c>
      <c r="G22">
        <v>1.4862187068417699E-2</v>
      </c>
      <c r="H22">
        <v>9.5275073679592495E-2</v>
      </c>
      <c r="I22">
        <v>-4.5184618545891397E-2</v>
      </c>
      <c r="K22" t="s">
        <v>11</v>
      </c>
      <c r="L22">
        <v>0.1</v>
      </c>
      <c r="M22" s="1">
        <v>-4.7758192894109604E-13</v>
      </c>
      <c r="N22">
        <v>3.09364809639129E-2</v>
      </c>
    </row>
    <row r="23" spans="3:14" x14ac:dyDescent="0.25">
      <c r="C23" s="10" t="s">
        <v>19</v>
      </c>
      <c r="D23">
        <v>-3.9375620193499497E-4</v>
      </c>
      <c r="E23">
        <v>1.7747934562207401E-4</v>
      </c>
      <c r="F23">
        <v>1.5900437566084301E-2</v>
      </c>
      <c r="G23">
        <v>3.7252575235811199E-3</v>
      </c>
      <c r="H23">
        <v>8.0249014262892601E-3</v>
      </c>
      <c r="I23">
        <v>9.9350507178294807E-3</v>
      </c>
      <c r="K23" t="s">
        <v>11</v>
      </c>
      <c r="L23">
        <v>0.1</v>
      </c>
      <c r="M23" s="1">
        <v>-4.8383827369428995E-13</v>
      </c>
      <c r="N23">
        <v>9.2651954612841605E-3</v>
      </c>
    </row>
    <row r="24" spans="3:14" x14ac:dyDescent="0.25">
      <c r="C24" s="10" t="s">
        <v>19</v>
      </c>
      <c r="D24">
        <v>-4.4016929497312299E-2</v>
      </c>
      <c r="E24">
        <v>-5.7263804534874403E-2</v>
      </c>
      <c r="F24">
        <v>0.152543057568789</v>
      </c>
      <c r="G24">
        <v>7.9841033526881294E-2</v>
      </c>
      <c r="H24">
        <v>0.24165863080323899</v>
      </c>
      <c r="I24">
        <v>-0.132434236215454</v>
      </c>
      <c r="K24" t="s">
        <v>11</v>
      </c>
      <c r="L24">
        <v>0.1</v>
      </c>
      <c r="M24" s="1">
        <v>-4.9001374280661403E-13</v>
      </c>
      <c r="N24">
        <v>2.2443456618930898E-3</v>
      </c>
    </row>
    <row r="25" spans="3:14" x14ac:dyDescent="0.25">
      <c r="C25" s="10" t="s">
        <v>19</v>
      </c>
      <c r="D25">
        <v>-6.1376043394002801E-3</v>
      </c>
      <c r="E25">
        <v>-1.29325785629855E-2</v>
      </c>
      <c r="F25">
        <v>7.8950585704953793E-2</v>
      </c>
      <c r="G25">
        <v>3.1233594828136001E-2</v>
      </c>
      <c r="H25">
        <v>8.8639419443789197E-2</v>
      </c>
      <c r="I25">
        <v>-8.2561120870763199E-2</v>
      </c>
      <c r="K25" t="s">
        <v>11</v>
      </c>
      <c r="L25">
        <v>0.1</v>
      </c>
      <c r="M25" s="1">
        <v>-4.9611134854712295E-13</v>
      </c>
      <c r="N25">
        <v>4.3142583673860498E-4</v>
      </c>
    </row>
    <row r="26" spans="3:14" x14ac:dyDescent="0.25">
      <c r="C26" s="10" t="s">
        <v>19</v>
      </c>
      <c r="D26">
        <v>-4.898278404742E-2</v>
      </c>
      <c r="E26">
        <v>9.4329694131279798E-2</v>
      </c>
      <c r="F26">
        <v>-2.8246199157403298E-2</v>
      </c>
      <c r="G26">
        <v>1.11690923285463E-2</v>
      </c>
      <c r="H26">
        <v>1.8812431388229901E-2</v>
      </c>
      <c r="I26">
        <v>-1.4557721755528E-2</v>
      </c>
      <c r="K26" t="s">
        <v>11</v>
      </c>
      <c r="L26">
        <v>0.1</v>
      </c>
      <c r="M26" s="1">
        <v>-5.0213392086261499E-13</v>
      </c>
      <c r="N26" s="1">
        <v>6.4663750105238706E-5</v>
      </c>
    </row>
    <row r="27" spans="3:14" x14ac:dyDescent="0.25">
      <c r="C27" s="10" t="s">
        <v>19</v>
      </c>
      <c r="D27">
        <v>-1.8842548917044901E-4</v>
      </c>
      <c r="E27">
        <v>9.3333240698011792E-3</v>
      </c>
      <c r="F27">
        <v>1.0013312162142801E-2</v>
      </c>
      <c r="G27">
        <v>4.5264824536416003E-4</v>
      </c>
      <c r="H27">
        <v>1.0108584666293E-2</v>
      </c>
      <c r="I27">
        <v>1.02559760091684E-2</v>
      </c>
      <c r="K27" t="s">
        <v>11</v>
      </c>
      <c r="L27">
        <v>0.1</v>
      </c>
      <c r="M27" s="1">
        <v>-5.0808412246233898E-13</v>
      </c>
      <c r="N27" s="1">
        <v>7.4400942057624001E-6</v>
      </c>
    </row>
    <row r="28" spans="3:14" x14ac:dyDescent="0.25">
      <c r="C28" s="10" t="s">
        <v>19</v>
      </c>
      <c r="D28">
        <v>-2.5491599542986201E-2</v>
      </c>
      <c r="E28">
        <v>5.4645030126656897E-2</v>
      </c>
      <c r="F28">
        <v>-1.02473933907689E-2</v>
      </c>
      <c r="G28">
        <v>5.6895960953545098E-3</v>
      </c>
      <c r="H28">
        <v>1.45775414097248E-2</v>
      </c>
      <c r="I28">
        <v>3.3708482746990398E-2</v>
      </c>
      <c r="K28" t="s">
        <v>11</v>
      </c>
      <c r="L28">
        <v>0.05</v>
      </c>
      <c r="M28" s="1">
        <v>-5.13964462334886E-13</v>
      </c>
      <c r="N28" s="1">
        <v>6.4868563408045904E-7</v>
      </c>
    </row>
    <row r="29" spans="3:14" x14ac:dyDescent="0.25">
      <c r="C29" s="10" t="s">
        <v>19</v>
      </c>
      <c r="D29">
        <v>-1.4563609924358199E-2</v>
      </c>
      <c r="E29">
        <v>3.4601346034665401E-2</v>
      </c>
      <c r="F29">
        <v>-1.14357116576602E-3</v>
      </c>
      <c r="G29">
        <v>3.31379981959912E-3</v>
      </c>
      <c r="H29">
        <v>1.26597437848062E-2</v>
      </c>
      <c r="I29">
        <v>2.3294690560402499E-2</v>
      </c>
      <c r="K29" t="s">
        <v>11</v>
      </c>
      <c r="L29">
        <v>0.05</v>
      </c>
      <c r="M29" s="1">
        <v>-5.1977730789196502E-13</v>
      </c>
      <c r="N29" s="1">
        <v>4.244813110716E-8</v>
      </c>
    </row>
    <row r="30" spans="3:14" x14ac:dyDescent="0.25">
      <c r="C30" s="10" t="s">
        <v>19</v>
      </c>
      <c r="D30">
        <v>-0.18561162578881299</v>
      </c>
      <c r="E30">
        <v>-0.13368628659069501</v>
      </c>
      <c r="F30">
        <v>0.139809245204597</v>
      </c>
      <c r="G30">
        <v>0.185647315796236</v>
      </c>
      <c r="H30">
        <v>0.55931893067460003</v>
      </c>
      <c r="I30">
        <v>0.14317941533134601</v>
      </c>
      <c r="K30" t="s">
        <v>11</v>
      </c>
      <c r="L30">
        <v>0.05</v>
      </c>
      <c r="M30" s="1">
        <v>-5.2552489590581298E-13</v>
      </c>
      <c r="N30" s="1">
        <v>2.0731166915980401E-9</v>
      </c>
    </row>
    <row r="31" spans="3:14" x14ac:dyDescent="0.25">
      <c r="C31" s="10" t="s">
        <v>19</v>
      </c>
      <c r="D31">
        <v>-2.8577335510936597E-4</v>
      </c>
      <c r="E31">
        <v>-4.0483412124348798E-4</v>
      </c>
      <c r="F31">
        <v>1.63187727813939E-2</v>
      </c>
      <c r="G31">
        <v>4.0494225381142003E-3</v>
      </c>
      <c r="H31">
        <v>7.7038119652182999E-3</v>
      </c>
      <c r="I31">
        <v>1.0006943256133501E-2</v>
      </c>
      <c r="K31" t="s">
        <v>11</v>
      </c>
      <c r="L31">
        <v>0.05</v>
      </c>
      <c r="M31" s="1">
        <v>-5.3120934238356098E-13</v>
      </c>
      <c r="N31" s="1">
        <v>7.5487193037951503E-11</v>
      </c>
    </row>
    <row r="32" spans="3:14" x14ac:dyDescent="0.25">
      <c r="C32" s="10" t="s">
        <v>19</v>
      </c>
      <c r="D32">
        <v>-5.6473503736706302E-4</v>
      </c>
      <c r="E32" s="1">
        <v>-5.3087465248180302E-5</v>
      </c>
      <c r="F32">
        <v>1.1000764561479999E-2</v>
      </c>
      <c r="G32">
        <v>1.6457949573141801E-3</v>
      </c>
      <c r="H32">
        <v>1.67206051299429E-2</v>
      </c>
      <c r="I32">
        <v>1.8488270307225E-2</v>
      </c>
      <c r="K32" t="s">
        <v>11</v>
      </c>
      <c r="L32">
        <v>0.05</v>
      </c>
      <c r="M32" s="1">
        <v>-5.3683265150218096E-13</v>
      </c>
      <c r="N32" s="1">
        <v>2.05707681814549E-12</v>
      </c>
    </row>
    <row r="33" spans="3:14" x14ac:dyDescent="0.25">
      <c r="C33" s="10" t="s">
        <v>19</v>
      </c>
      <c r="D33">
        <v>-9.9973685724568995E-2</v>
      </c>
      <c r="E33">
        <v>-4.5333007143847498E-3</v>
      </c>
      <c r="F33">
        <v>-0.144188674008873</v>
      </c>
      <c r="G33">
        <v>1.13035187614568E-3</v>
      </c>
      <c r="H33">
        <v>0.43813769218148901</v>
      </c>
      <c r="I33">
        <v>-0.14075265951451499</v>
      </c>
      <c r="K33" t="s">
        <v>11</v>
      </c>
      <c r="L33">
        <v>0.05</v>
      </c>
      <c r="M33" s="1">
        <v>-5.4239672371102099E-13</v>
      </c>
      <c r="N33" s="1">
        <v>4.2315357795359901E-14</v>
      </c>
    </row>
    <row r="34" spans="3:14" x14ac:dyDescent="0.25">
      <c r="C34" s="10" t="s">
        <v>19</v>
      </c>
      <c r="D34">
        <v>-0.26795631586312202</v>
      </c>
      <c r="E34">
        <v>-0.22910585161798799</v>
      </c>
      <c r="F34">
        <v>-0.30736317294436699</v>
      </c>
      <c r="G34">
        <v>-0.146754692258459</v>
      </c>
      <c r="H34">
        <v>0.68091059882994298</v>
      </c>
      <c r="I34">
        <v>0.657060199975668</v>
      </c>
      <c r="K34" t="s">
        <v>11</v>
      </c>
      <c r="L34">
        <v>0.05</v>
      </c>
      <c r="M34" s="1">
        <v>-5.4790336309476996E-13</v>
      </c>
      <c r="N34" s="1">
        <v>6.6575942911340505E-16</v>
      </c>
    </row>
    <row r="35" spans="3:14" x14ac:dyDescent="0.25">
      <c r="C35" s="10" t="s">
        <v>19</v>
      </c>
      <c r="D35" s="1">
        <v>-6.4177322541788002E-27</v>
      </c>
      <c r="E35">
        <v>1.0499999965244301E-2</v>
      </c>
      <c r="F35">
        <v>1.00000000138594E-2</v>
      </c>
      <c r="G35" s="1">
        <v>1.6422367612058299E-12</v>
      </c>
      <c r="H35">
        <v>1.00000000028365E-2</v>
      </c>
      <c r="I35">
        <v>1.0000000006380501E-2</v>
      </c>
      <c r="K35" t="s">
        <v>19</v>
      </c>
      <c r="L35">
        <v>10</v>
      </c>
      <c r="M35">
        <v>106.61536549312601</v>
      </c>
      <c r="N35" s="1">
        <v>3.2909673845608001E-5</v>
      </c>
    </row>
    <row r="36" spans="3:14" x14ac:dyDescent="0.25">
      <c r="C36" s="10" t="s">
        <v>19</v>
      </c>
      <c r="D36">
        <v>-6.5073935507811501E-3</v>
      </c>
      <c r="E36">
        <v>2.1094838280925701E-2</v>
      </c>
      <c r="F36">
        <v>4.4668274673762502E-3</v>
      </c>
      <c r="G36">
        <v>1.6563954914405701E-3</v>
      </c>
      <c r="H36">
        <v>1.13478621097464E-2</v>
      </c>
      <c r="I36">
        <v>6.9819363889858299E-3</v>
      </c>
      <c r="K36" t="s">
        <v>19</v>
      </c>
      <c r="L36">
        <v>0.3</v>
      </c>
      <c r="M36">
        <v>2.9099041457225998</v>
      </c>
      <c r="N36" s="1">
        <v>-4.9468613219748897E-46</v>
      </c>
    </row>
    <row r="37" spans="3:14" x14ac:dyDescent="0.25">
      <c r="C37" s="10" t="s">
        <v>19</v>
      </c>
      <c r="D37">
        <v>-6.6946336072108703E-4</v>
      </c>
      <c r="E37">
        <v>1.09257716054771E-2</v>
      </c>
      <c r="F37">
        <v>9.3923131829977708E-3</v>
      </c>
      <c r="G37">
        <v>3.68462859799744E-4</v>
      </c>
      <c r="H37">
        <v>1.03034316238057E-2</v>
      </c>
      <c r="I37">
        <v>1.0596657690189E-2</v>
      </c>
      <c r="K37" t="s">
        <v>19</v>
      </c>
      <c r="L37">
        <v>0.25</v>
      </c>
      <c r="M37">
        <v>2.7008833791097802</v>
      </c>
      <c r="N37" s="1">
        <v>-4.8220400164927701E-47</v>
      </c>
    </row>
    <row r="38" spans="3:14" x14ac:dyDescent="0.25">
      <c r="C38" s="10" t="s">
        <v>19</v>
      </c>
      <c r="D38">
        <v>-3.3468657679214898E-4</v>
      </c>
      <c r="E38">
        <v>2.4456921266794301E-3</v>
      </c>
      <c r="F38">
        <v>1.4445457724064401E-2</v>
      </c>
      <c r="G38">
        <v>2.9068646203271602E-3</v>
      </c>
      <c r="H38">
        <v>8.3754110279573996E-3</v>
      </c>
      <c r="I38">
        <v>1.0008360276607E-2</v>
      </c>
      <c r="K38" t="s">
        <v>19</v>
      </c>
      <c r="L38">
        <v>0.25</v>
      </c>
      <c r="M38">
        <v>2.9605094787610899</v>
      </c>
      <c r="N38" s="1">
        <v>-5.4562071321613597E-16</v>
      </c>
    </row>
    <row r="39" spans="3:14" x14ac:dyDescent="0.25">
      <c r="C39" s="10" t="s">
        <v>19</v>
      </c>
      <c r="D39">
        <v>-3.9901260986144701E-4</v>
      </c>
      <c r="E39">
        <v>-3.94551568263419E-4</v>
      </c>
      <c r="F39">
        <v>1.6236391157919101E-2</v>
      </c>
      <c r="G39">
        <v>3.9436458958286898E-3</v>
      </c>
      <c r="H39">
        <v>7.9048635900910696E-3</v>
      </c>
      <c r="I39">
        <v>1.0005999952565001E-2</v>
      </c>
      <c r="K39" t="s">
        <v>19</v>
      </c>
      <c r="L39">
        <v>0.3</v>
      </c>
      <c r="M39">
        <v>2.7510696824578802</v>
      </c>
      <c r="N39" s="1">
        <v>-5.2988754125980298E-17</v>
      </c>
    </row>
    <row r="40" spans="3:14" x14ac:dyDescent="0.25">
      <c r="C40" s="10" t="s">
        <v>19</v>
      </c>
      <c r="D40">
        <v>-3.8080564114963697E-4</v>
      </c>
      <c r="E40">
        <v>-4.1511079028631501E-4</v>
      </c>
      <c r="F40">
        <v>1.62748883539078E-2</v>
      </c>
      <c r="G40">
        <v>3.9949605508375202E-3</v>
      </c>
      <c r="H40">
        <v>7.8699411772044005E-3</v>
      </c>
      <c r="I40">
        <v>9.9994523611876603E-3</v>
      </c>
      <c r="K40" t="s">
        <v>19</v>
      </c>
      <c r="L40">
        <v>0.5</v>
      </c>
      <c r="M40">
        <v>2.5581767546696801</v>
      </c>
      <c r="N40" s="1">
        <v>-5.8000589970118801E-18</v>
      </c>
    </row>
    <row r="41" spans="3:14" x14ac:dyDescent="0.25">
      <c r="C41" s="10" t="s">
        <v>19</v>
      </c>
      <c r="D41">
        <v>-3.85541569945373E-4</v>
      </c>
      <c r="E41">
        <v>-4.35560364745646E-4</v>
      </c>
      <c r="F41">
        <v>1.6315765488362201E-2</v>
      </c>
      <c r="G41">
        <v>4.0012367231444298E-3</v>
      </c>
      <c r="H41">
        <v>7.8959991296705598E-3</v>
      </c>
      <c r="I41">
        <v>9.9466480647420093E-3</v>
      </c>
      <c r="K41" t="s">
        <v>19</v>
      </c>
      <c r="L41">
        <v>2.2999999999999998</v>
      </c>
      <c r="M41">
        <v>3.48547323066943</v>
      </c>
      <c r="N41" s="1">
        <v>2.9202919055403597E-54</v>
      </c>
    </row>
    <row r="42" spans="3:14" x14ac:dyDescent="0.25">
      <c r="C42" s="10" t="s">
        <v>19</v>
      </c>
      <c r="D42" s="1">
        <v>-9.9499156973195907E-5</v>
      </c>
      <c r="E42">
        <v>-8.1405811079239606E-3</v>
      </c>
      <c r="F42">
        <v>0.195255890951232</v>
      </c>
      <c r="G42">
        <v>7.9742380030443198E-3</v>
      </c>
      <c r="H42">
        <v>7.9871783031407004E-2</v>
      </c>
      <c r="I42">
        <v>-0.42739137714764203</v>
      </c>
      <c r="K42" t="s">
        <v>19</v>
      </c>
      <c r="L42">
        <v>0.65</v>
      </c>
      <c r="M42">
        <v>3.23847142642036</v>
      </c>
      <c r="N42" s="1">
        <v>1.5916354903552499E-55</v>
      </c>
    </row>
    <row r="43" spans="3:14" x14ac:dyDescent="0.25">
      <c r="C43" s="10" t="s">
        <v>23</v>
      </c>
      <c r="D43">
        <v>-5.6733084691556898E-2</v>
      </c>
      <c r="E43">
        <v>-3.62081196052633E-4</v>
      </c>
      <c r="F43">
        <v>0.116915981365892</v>
      </c>
      <c r="G43">
        <v>-4.8079087032744698E-4</v>
      </c>
      <c r="H43">
        <v>4.9297095060615401E-2</v>
      </c>
      <c r="I43">
        <v>-0.264933904142862</v>
      </c>
      <c r="K43" t="s">
        <v>19</v>
      </c>
      <c r="L43">
        <v>2.2999999999999998</v>
      </c>
      <c r="M43">
        <v>3.0108338612985501</v>
      </c>
      <c r="N43" s="1">
        <v>8.9818646068702805E-57</v>
      </c>
    </row>
    <row r="44" spans="3:14" x14ac:dyDescent="0.25">
      <c r="C44" s="10" t="s">
        <v>23</v>
      </c>
      <c r="D44">
        <v>-4.8397505062849601E-2</v>
      </c>
      <c r="E44">
        <v>-4.1246429836235901E-2</v>
      </c>
      <c r="F44">
        <v>0.14557989132716101</v>
      </c>
      <c r="G44">
        <v>5.1403173561142199E-2</v>
      </c>
      <c r="H44">
        <v>0.24810168974438801</v>
      </c>
      <c r="I44">
        <v>-0.19843465068541</v>
      </c>
      <c r="K44" t="s">
        <v>19</v>
      </c>
      <c r="L44">
        <v>2.2000000000000002</v>
      </c>
      <c r="M44">
        <v>2.8010161275709602</v>
      </c>
      <c r="N44" s="1">
        <v>4.3779181015265399E-58</v>
      </c>
    </row>
    <row r="45" spans="3:14" x14ac:dyDescent="0.25">
      <c r="C45" s="10" t="s">
        <v>23</v>
      </c>
      <c r="D45">
        <v>-0.202606225386607</v>
      </c>
      <c r="E45">
        <v>-0.216863235223338</v>
      </c>
      <c r="F45">
        <v>0.103876987063046</v>
      </c>
      <c r="G45">
        <v>0.38414050819210499</v>
      </c>
      <c r="H45">
        <v>0.53693288868948397</v>
      </c>
      <c r="I45">
        <v>0.82330783520515305</v>
      </c>
      <c r="K45" t="s">
        <v>19</v>
      </c>
      <c r="L45">
        <v>0.4</v>
      </c>
      <c r="M45">
        <v>2.6075727758951901</v>
      </c>
      <c r="N45" s="1">
        <v>1.1130924657960601E-60</v>
      </c>
    </row>
    <row r="46" spans="3:14" x14ac:dyDescent="0.25">
      <c r="C46" s="10" t="s">
        <v>26</v>
      </c>
      <c r="D46">
        <v>-4.0899320449262901E-4</v>
      </c>
      <c r="E46">
        <v>1.0911919772186701E-2</v>
      </c>
      <c r="F46">
        <v>1.0444889196835601E-2</v>
      </c>
      <c r="G46" s="1">
        <v>3.7679292633905297E-5</v>
      </c>
      <c r="H46">
        <v>1.0752720363869799E-2</v>
      </c>
      <c r="I46">
        <v>9.3687931090697708E-3</v>
      </c>
      <c r="K46" t="s">
        <v>19</v>
      </c>
      <c r="L46">
        <v>0.35</v>
      </c>
      <c r="M46">
        <v>2.4291602910407901</v>
      </c>
      <c r="N46" s="1">
        <v>-5.4913626995721305E-60</v>
      </c>
    </row>
    <row r="47" spans="3:14" x14ac:dyDescent="0.25">
      <c r="C47" s="10" t="s">
        <v>26</v>
      </c>
      <c r="D47">
        <v>-4.2052180241883503E-4</v>
      </c>
      <c r="E47">
        <v>-1.31576027067071E-4</v>
      </c>
      <c r="F47">
        <v>1.6131303131146201E-2</v>
      </c>
      <c r="G47">
        <v>3.8818095682862401E-3</v>
      </c>
      <c r="H47">
        <v>8.0649134181731297E-3</v>
      </c>
      <c r="I47">
        <v>9.8915450664979008E-3</v>
      </c>
      <c r="K47" t="s">
        <v>19</v>
      </c>
      <c r="L47">
        <v>2.15</v>
      </c>
      <c r="M47">
        <v>2.2645361068835301</v>
      </c>
      <c r="N47" s="1">
        <v>-1.4884464109486599E-60</v>
      </c>
    </row>
    <row r="48" spans="3:14" x14ac:dyDescent="0.25">
      <c r="C48" s="10" t="s">
        <v>26</v>
      </c>
      <c r="D48">
        <v>-2.72951814987886E-4</v>
      </c>
      <c r="E48">
        <v>-3.8724001483901398E-4</v>
      </c>
      <c r="F48">
        <v>1.6326479692135E-2</v>
      </c>
      <c r="G48">
        <v>4.0643522721598999E-3</v>
      </c>
      <c r="H48">
        <v>7.6632935929821702E-3</v>
      </c>
      <c r="I48">
        <v>1.0011651659949701E-2</v>
      </c>
      <c r="K48" t="s">
        <v>19</v>
      </c>
      <c r="L48">
        <v>0.15</v>
      </c>
      <c r="M48">
        <v>2.1125555936926301</v>
      </c>
      <c r="N48" s="1">
        <v>-3.2831105203599101E-61</v>
      </c>
    </row>
    <row r="49" spans="3:14" x14ac:dyDescent="0.25">
      <c r="C49" s="10" t="s">
        <v>26</v>
      </c>
      <c r="D49" s="1">
        <v>-6.4196166249705702E-27</v>
      </c>
      <c r="E49">
        <v>1.04999999872416E-2</v>
      </c>
      <c r="F49">
        <v>9.9999999737531205E-3</v>
      </c>
      <c r="G49" s="1">
        <v>8.2228791534290301E-12</v>
      </c>
      <c r="H49">
        <v>1.0000000019489899E-2</v>
      </c>
      <c r="I49">
        <v>1.00000000152764E-2</v>
      </c>
      <c r="K49" t="s">
        <v>19</v>
      </c>
      <c r="L49">
        <v>0.3</v>
      </c>
      <c r="M49">
        <v>1.9721672926187099</v>
      </c>
      <c r="N49" s="1">
        <v>-6.9584299559213201E-62</v>
      </c>
    </row>
    <row r="50" spans="3:14" x14ac:dyDescent="0.25">
      <c r="C50" s="10" t="s">
        <v>26</v>
      </c>
      <c r="D50">
        <v>-4.0921688829009101E-4</v>
      </c>
      <c r="E50">
        <v>1.09938851266767E-2</v>
      </c>
      <c r="F50">
        <v>9.7082618170928198E-3</v>
      </c>
      <c r="G50">
        <v>1.9836198294460899E-4</v>
      </c>
      <c r="H50">
        <v>1.0237022804619701E-2</v>
      </c>
      <c r="I50">
        <v>9.3374476810130901E-3</v>
      </c>
      <c r="K50" t="s">
        <v>19</v>
      </c>
      <c r="L50">
        <v>0.2</v>
      </c>
      <c r="M50">
        <v>1.8424074383481099</v>
      </c>
      <c r="N50" s="1">
        <v>-1.4843416692684E-62</v>
      </c>
    </row>
    <row r="51" spans="3:14" x14ac:dyDescent="0.25">
      <c r="C51" s="10" t="s">
        <v>26</v>
      </c>
      <c r="D51">
        <v>-4.0090318948068302E-4</v>
      </c>
      <c r="E51" s="1">
        <v>-2.30186878922193E-5</v>
      </c>
      <c r="F51">
        <v>1.6016845257532299E-2</v>
      </c>
      <c r="G51">
        <v>3.8190130663489801E-3</v>
      </c>
      <c r="H51">
        <v>7.9814379233931095E-3</v>
      </c>
      <c r="I51">
        <v>9.9779578234322104E-3</v>
      </c>
      <c r="K51" t="s">
        <v>19</v>
      </c>
      <c r="L51">
        <v>1</v>
      </c>
      <c r="M51">
        <v>3.4127165567090798</v>
      </c>
      <c r="N51" s="1">
        <v>2.0847549644726799E-55</v>
      </c>
    </row>
    <row r="52" spans="3:14" x14ac:dyDescent="0.25">
      <c r="C52" s="10" t="s">
        <v>26</v>
      </c>
      <c r="D52">
        <v>-3.7448705013167698E-4</v>
      </c>
      <c r="E52">
        <v>-4.1362619590312499E-4</v>
      </c>
      <c r="F52">
        <v>1.6292156263094399E-2</v>
      </c>
      <c r="G52">
        <v>3.9919336838974097E-3</v>
      </c>
      <c r="H52">
        <v>7.8742727015277906E-3</v>
      </c>
      <c r="I52">
        <v>9.9495156982611407E-3</v>
      </c>
      <c r="K52" t="s">
        <v>19</v>
      </c>
      <c r="L52">
        <v>0.9</v>
      </c>
      <c r="M52">
        <v>3.1847527740870101</v>
      </c>
      <c r="N52" s="1">
        <v>1.67329415791915E-56</v>
      </c>
    </row>
    <row r="53" spans="3:14" x14ac:dyDescent="0.25">
      <c r="C53" s="10" t="s">
        <v>26</v>
      </c>
      <c r="D53">
        <v>-3.6035742458460202E-4</v>
      </c>
      <c r="E53">
        <v>6.09547304404526E-4</v>
      </c>
      <c r="F53">
        <v>1.5614668386515001E-2</v>
      </c>
      <c r="G53">
        <v>3.5546324922096301E-3</v>
      </c>
      <c r="H53">
        <v>8.0441219801452093E-3</v>
      </c>
      <c r="I53">
        <v>9.9789880378865093E-3</v>
      </c>
      <c r="K53" t="s">
        <v>19</v>
      </c>
      <c r="L53">
        <v>0.7</v>
      </c>
      <c r="M53">
        <v>2.9739150252250401</v>
      </c>
      <c r="N53" s="1">
        <v>1.5421250691797901E-57</v>
      </c>
    </row>
    <row r="54" spans="3:14" x14ac:dyDescent="0.25">
      <c r="C54" s="10" t="s">
        <v>26</v>
      </c>
      <c r="D54">
        <v>-3.6842413026254902E-4</v>
      </c>
      <c r="E54">
        <v>-3.9527517304932102E-4</v>
      </c>
      <c r="F54">
        <v>1.6299028669149899E-2</v>
      </c>
      <c r="G54">
        <v>3.9709905268140002E-3</v>
      </c>
      <c r="H54">
        <v>7.8969085082267205E-3</v>
      </c>
      <c r="I54">
        <v>9.9035165707428499E-3</v>
      </c>
      <c r="K54" t="s">
        <v>19</v>
      </c>
      <c r="L54">
        <v>0.6</v>
      </c>
      <c r="M54">
        <v>2.7788601425073902</v>
      </c>
      <c r="N54" s="1">
        <v>1.6086900082792899E-58</v>
      </c>
    </row>
    <row r="55" spans="3:14" x14ac:dyDescent="0.25">
      <c r="C55" s="10" t="s">
        <v>26</v>
      </c>
      <c r="D55">
        <v>-3.5819136166185498E-4</v>
      </c>
      <c r="E55">
        <v>1.79552150846043E-3</v>
      </c>
      <c r="F55">
        <v>1.4827258162824999E-2</v>
      </c>
      <c r="G55">
        <v>3.1844503643604001E-3</v>
      </c>
      <c r="H55">
        <v>8.2679395800982491E-3</v>
      </c>
      <c r="I55">
        <v>9.9424917705897408E-3</v>
      </c>
      <c r="K55" t="s">
        <v>19</v>
      </c>
      <c r="L55">
        <v>0.55000000000000004</v>
      </c>
      <c r="M55">
        <v>2.59833671696006</v>
      </c>
      <c r="N55" s="1">
        <v>1.87622956062411E-59</v>
      </c>
    </row>
    <row r="56" spans="3:14" x14ac:dyDescent="0.25">
      <c r="C56" s="10" t="s">
        <v>26</v>
      </c>
      <c r="D56">
        <v>-1.34361933399099E-2</v>
      </c>
      <c r="E56">
        <v>-3.51592370021804E-3</v>
      </c>
      <c r="F56">
        <v>4.0789975643936903E-2</v>
      </c>
      <c r="G56">
        <v>1.33317001480258E-2</v>
      </c>
      <c r="H56">
        <v>6.9843724427393297E-2</v>
      </c>
      <c r="I56">
        <v>-3.1439122953964199E-2</v>
      </c>
      <c r="K56" t="s">
        <v>19</v>
      </c>
      <c r="L56">
        <v>0.45</v>
      </c>
      <c r="M56">
        <v>2.43118486284243</v>
      </c>
      <c r="N56" s="1">
        <v>2.4209502588032401E-60</v>
      </c>
    </row>
    <row r="57" spans="3:14" x14ac:dyDescent="0.25">
      <c r="C57" s="10" t="s">
        <v>26</v>
      </c>
      <c r="D57">
        <v>-7.5598960855880097E-3</v>
      </c>
      <c r="E57">
        <v>-3.3207904889668701E-3</v>
      </c>
      <c r="F57">
        <v>3.8288154763342103E-2</v>
      </c>
      <c r="G57">
        <v>1.38169924652463E-2</v>
      </c>
      <c r="H57">
        <v>4.7427216160456302E-2</v>
      </c>
      <c r="I57">
        <v>-2.6800797437484598E-2</v>
      </c>
      <c r="K57" t="s">
        <v>19</v>
      </c>
      <c r="L57">
        <v>0.4</v>
      </c>
      <c r="M57">
        <v>2.2763331033240499</v>
      </c>
      <c r="N57" s="1">
        <v>3.4252742373986899E-61</v>
      </c>
    </row>
    <row r="58" spans="3:14" x14ac:dyDescent="0.25">
      <c r="C58" s="10" t="s">
        <v>28</v>
      </c>
      <c r="D58">
        <v>0</v>
      </c>
      <c r="E58">
        <v>1.0500000000000001E-2</v>
      </c>
      <c r="F58">
        <v>0.01</v>
      </c>
      <c r="G58">
        <v>0</v>
      </c>
      <c r="H58">
        <v>0.01</v>
      </c>
      <c r="I58">
        <v>0.01</v>
      </c>
      <c r="K58" t="s">
        <v>23</v>
      </c>
      <c r="L58">
        <v>0.8</v>
      </c>
      <c r="M58" s="1">
        <v>6.4464921836924902E-6</v>
      </c>
      <c r="N58" t="s">
        <v>46</v>
      </c>
    </row>
    <row r="59" spans="3:14" x14ac:dyDescent="0.25">
      <c r="C59" s="10" t="s">
        <v>28</v>
      </c>
      <c r="D59" s="1">
        <v>9.0883860772517395E-26</v>
      </c>
      <c r="E59">
        <v>9.9999999999683398E-3</v>
      </c>
      <c r="F59">
        <v>1.04990234383944E-2</v>
      </c>
      <c r="G59" s="1">
        <v>2.4414016980358301E-7</v>
      </c>
      <c r="H59">
        <v>1.00000000000064E-2</v>
      </c>
      <c r="I59">
        <v>1.0000000000014201E-2</v>
      </c>
      <c r="K59" t="s">
        <v>23</v>
      </c>
      <c r="L59">
        <v>0.2</v>
      </c>
      <c r="M59" s="1">
        <v>2.2264217894249701E-6</v>
      </c>
      <c r="N59" t="s">
        <v>46</v>
      </c>
    </row>
    <row r="60" spans="3:14" x14ac:dyDescent="0.25">
      <c r="C60" s="10" t="s">
        <v>28</v>
      </c>
      <c r="D60" s="1">
        <v>-1.2765132909768899E-30</v>
      </c>
      <c r="E60">
        <v>1.04999999999818E-2</v>
      </c>
      <c r="F60">
        <v>9.9999999998926902E-3</v>
      </c>
      <c r="G60" s="1">
        <v>-4.79075398464752E-14</v>
      </c>
      <c r="H60">
        <v>1.0000000000214599E-2</v>
      </c>
      <c r="I60">
        <v>1.0000000000033499E-2</v>
      </c>
      <c r="K60" t="s">
        <v>23</v>
      </c>
      <c r="L60">
        <v>0.1</v>
      </c>
      <c r="M60" s="1">
        <v>4.6867594314718599E-7</v>
      </c>
      <c r="N60" t="s">
        <v>46</v>
      </c>
    </row>
    <row r="61" spans="3:14" x14ac:dyDescent="0.25">
      <c r="C61" s="10" t="s">
        <v>28</v>
      </c>
      <c r="D61" s="1">
        <v>-1.6155871338926301E-30</v>
      </c>
      <c r="E61">
        <v>1.0499999999903E-2</v>
      </c>
      <c r="F61">
        <v>9.9999999995537495E-3</v>
      </c>
      <c r="G61" s="1">
        <v>6.7908937732378698E-14</v>
      </c>
      <c r="H61">
        <v>1.00000000001358E-2</v>
      </c>
      <c r="I61">
        <v>1.00000000001358E-2</v>
      </c>
      <c r="K61" t="s">
        <v>26</v>
      </c>
      <c r="L61">
        <v>12.5</v>
      </c>
      <c r="M61">
        <v>14.124257821738899</v>
      </c>
      <c r="N61">
        <v>-1.1047439278637701</v>
      </c>
    </row>
    <row r="62" spans="3:14" x14ac:dyDescent="0.25">
      <c r="C62" s="10" t="s">
        <v>28</v>
      </c>
      <c r="D62" s="1">
        <v>6.4986984758060701E-27</v>
      </c>
      <c r="E62">
        <v>1.0000000000004E-2</v>
      </c>
      <c r="F62">
        <v>1.0499755918976599E-2</v>
      </c>
      <c r="G62" s="1">
        <v>1.22040512266859E-7</v>
      </c>
      <c r="H62">
        <v>1.0000000000003499E-2</v>
      </c>
      <c r="I62">
        <v>1.0000000000001801E-2</v>
      </c>
      <c r="K62" t="s">
        <v>26</v>
      </c>
      <c r="L62">
        <v>0.3</v>
      </c>
      <c r="M62">
        <v>3.4989697265731499</v>
      </c>
      <c r="N62">
        <v>-4.5120316841605899</v>
      </c>
    </row>
    <row r="63" spans="3:14" x14ac:dyDescent="0.25">
      <c r="C63" s="10" t="s">
        <v>28</v>
      </c>
      <c r="D63">
        <v>1.1705532693187E-4</v>
      </c>
      <c r="E63">
        <v>9.8244170096021908E-3</v>
      </c>
      <c r="F63">
        <v>1.05612711476909E-2</v>
      </c>
      <c r="G63" s="1">
        <v>-3.6579789666209399E-5</v>
      </c>
      <c r="H63">
        <v>9.8452217649748503E-3</v>
      </c>
      <c r="I63">
        <v>1.00036579789666E-2</v>
      </c>
      <c r="K63" t="s">
        <v>26</v>
      </c>
      <c r="L63">
        <v>0.25</v>
      </c>
      <c r="M63">
        <v>2.9930425970943801</v>
      </c>
      <c r="N63">
        <v>-4.7510414540924701</v>
      </c>
    </row>
    <row r="64" spans="3:14" x14ac:dyDescent="0.25">
      <c r="C64" s="10" t="s">
        <v>28</v>
      </c>
      <c r="D64">
        <v>1.1903673220545601E-4</v>
      </c>
      <c r="E64">
        <v>1.01131115683585E-2</v>
      </c>
      <c r="F64">
        <v>1.03826207895138E-2</v>
      </c>
      <c r="G64">
        <v>-1.6914342325864999E-4</v>
      </c>
      <c r="H64">
        <v>9.9383049458923907E-3</v>
      </c>
      <c r="I64">
        <v>9.9308032312147507E-3</v>
      </c>
      <c r="K64" t="s">
        <v>26</v>
      </c>
      <c r="L64">
        <v>0.25</v>
      </c>
      <c r="M64">
        <v>2.2076169512217798</v>
      </c>
      <c r="N64">
        <v>-5.1765899668537001</v>
      </c>
    </row>
    <row r="65" spans="3:14" x14ac:dyDescent="0.25">
      <c r="C65" s="10" t="s">
        <v>28</v>
      </c>
      <c r="D65">
        <v>1.1668581272427199E-4</v>
      </c>
      <c r="E65">
        <v>1.00944328721344E-2</v>
      </c>
      <c r="F65">
        <v>1.0167246987436099E-2</v>
      </c>
      <c r="G65">
        <v>-1.6714061391575E-4</v>
      </c>
      <c r="H65">
        <v>1.0112901232215799E-2</v>
      </c>
      <c r="I65">
        <v>9.9881875410440697E-3</v>
      </c>
      <c r="K65" t="s">
        <v>26</v>
      </c>
      <c r="L65">
        <v>12.2</v>
      </c>
      <c r="M65">
        <v>83.421598767181294</v>
      </c>
      <c r="N65">
        <v>-1.08828283124601</v>
      </c>
    </row>
    <row r="66" spans="3:14" x14ac:dyDescent="0.25">
      <c r="C66" s="10" t="s">
        <v>28</v>
      </c>
      <c r="D66">
        <v>1.17713404814384E-4</v>
      </c>
      <c r="E66">
        <v>1.01628318135805E-2</v>
      </c>
      <c r="F66">
        <v>1.06851336860694E-2</v>
      </c>
      <c r="G66">
        <v>-9.8347280494585107E-4</v>
      </c>
      <c r="H66">
        <v>9.9633763347096809E-4</v>
      </c>
      <c r="I66">
        <v>2.74591552327915E-2</v>
      </c>
      <c r="K66" t="s">
        <v>26</v>
      </c>
      <c r="L66">
        <v>0.25</v>
      </c>
      <c r="M66">
        <v>3.5596142703144098</v>
      </c>
      <c r="N66">
        <v>-4.4400431862502598</v>
      </c>
    </row>
    <row r="67" spans="3:14" x14ac:dyDescent="0.25">
      <c r="C67" s="10" t="s">
        <v>28</v>
      </c>
      <c r="D67" s="1">
        <v>-1.12111532832151E-29</v>
      </c>
      <c r="E67">
        <v>1.04999999999487E-2</v>
      </c>
      <c r="F67">
        <v>9.9999999999103896E-3</v>
      </c>
      <c r="G67" s="1">
        <v>-1.07205855394953E-14</v>
      </c>
      <c r="H67">
        <v>1.0000000000149801E-2</v>
      </c>
      <c r="I67">
        <v>1.0000000000026999E-2</v>
      </c>
      <c r="K67" t="s">
        <v>26</v>
      </c>
      <c r="L67">
        <v>0.25</v>
      </c>
      <c r="M67">
        <v>3.0520519177492802</v>
      </c>
      <c r="N67">
        <v>-4.6758067148034099</v>
      </c>
    </row>
    <row r="68" spans="3:14" x14ac:dyDescent="0.25">
      <c r="C68" s="10" t="s">
        <v>28</v>
      </c>
      <c r="D68" s="1">
        <v>-1.7232929428188101E-29</v>
      </c>
      <c r="E68">
        <v>1.0499999999793E-2</v>
      </c>
      <c r="F68">
        <v>9.9999999996378194E-3</v>
      </c>
      <c r="G68" s="1">
        <v>3.6218100123935299E-13</v>
      </c>
      <c r="H68">
        <v>1.00000000007244E-2</v>
      </c>
      <c r="I68">
        <v>1.00000000007244E-2</v>
      </c>
      <c r="K68" t="s">
        <v>26</v>
      </c>
      <c r="L68">
        <v>0.3</v>
      </c>
      <c r="M68">
        <v>3.6948796998454698</v>
      </c>
      <c r="N68">
        <v>-4.2828472132082798</v>
      </c>
    </row>
    <row r="69" spans="3:14" x14ac:dyDescent="0.25">
      <c r="C69" s="10" t="s">
        <v>28</v>
      </c>
      <c r="D69" s="1">
        <v>6.3503848537322602E-27</v>
      </c>
      <c r="E69">
        <v>9.9999999999940102E-3</v>
      </c>
      <c r="F69">
        <v>1.04999999999544E-2</v>
      </c>
      <c r="G69" s="1">
        <v>1.1838662326597E-14</v>
      </c>
      <c r="H69">
        <v>1.0000000000006601E-2</v>
      </c>
      <c r="I69">
        <v>1.00000000000047E-2</v>
      </c>
      <c r="K69" t="s">
        <v>26</v>
      </c>
      <c r="L69">
        <v>0.25</v>
      </c>
      <c r="M69">
        <v>3.1840072139986302</v>
      </c>
      <c r="N69">
        <v>-4.5114507003841204</v>
      </c>
    </row>
    <row r="70" spans="3:14" x14ac:dyDescent="0.25">
      <c r="C70" s="10" t="s">
        <v>28</v>
      </c>
      <c r="D70" s="1">
        <v>2.92638317329675E-5</v>
      </c>
      <c r="E70">
        <v>9.9561042524005505E-3</v>
      </c>
      <c r="F70">
        <v>1.0169638774577E-2</v>
      </c>
      <c r="G70" s="1">
        <v>4.5724737082761502E-7</v>
      </c>
      <c r="H70">
        <v>9.9817101051669008E-3</v>
      </c>
      <c r="I70">
        <v>1.00153177869227E-2</v>
      </c>
      <c r="K70" t="s">
        <v>26</v>
      </c>
      <c r="L70">
        <v>0.45</v>
      </c>
      <c r="M70">
        <v>3.7544723234277799</v>
      </c>
      <c r="N70">
        <v>-4.2150372530818503</v>
      </c>
    </row>
    <row r="71" spans="3:14" ht="15.75" thickBot="1" x14ac:dyDescent="0.3">
      <c r="C71" s="11" t="s">
        <v>28</v>
      </c>
      <c r="D71">
        <v>1.17560733458653E-4</v>
      </c>
      <c r="E71">
        <v>9.6216898959621093E-3</v>
      </c>
      <c r="F71">
        <v>1.03070934732172E-2</v>
      </c>
      <c r="G71">
        <v>-1.1739438150236799E-4</v>
      </c>
      <c r="H71">
        <v>1.0312739208115301E-2</v>
      </c>
      <c r="I71">
        <v>1.0197053506409899E-2</v>
      </c>
      <c r="K71" t="s">
        <v>26</v>
      </c>
      <c r="L71">
        <v>0.45</v>
      </c>
      <c r="M71">
        <v>3.2422846494225501</v>
      </c>
      <c r="N71">
        <v>-4.44052228480321</v>
      </c>
    </row>
    <row r="72" spans="3:14" x14ac:dyDescent="0.25">
      <c r="K72" t="s">
        <v>26</v>
      </c>
      <c r="L72">
        <v>0.35</v>
      </c>
      <c r="M72">
        <v>3.4300778161232799</v>
      </c>
      <c r="N72">
        <v>-4.2185862239530296</v>
      </c>
    </row>
    <row r="73" spans="3:14" x14ac:dyDescent="0.25">
      <c r="K73" t="s">
        <v>28</v>
      </c>
      <c r="L73">
        <v>0.05</v>
      </c>
      <c r="M73" s="1">
        <v>-1.31782503431865E-9</v>
      </c>
      <c r="N73" s="1">
        <v>-3.9839918544718698E-247</v>
      </c>
    </row>
    <row r="74" spans="3:14" x14ac:dyDescent="0.25">
      <c r="K74" t="s">
        <v>28</v>
      </c>
      <c r="L74">
        <v>0.05</v>
      </c>
      <c r="M74" s="1">
        <v>-5.8927755462051096E-10</v>
      </c>
      <c r="N74" s="1">
        <v>-2.32812640353985E-295</v>
      </c>
    </row>
    <row r="75" spans="3:14" x14ac:dyDescent="0.25">
      <c r="K75" t="s">
        <v>28</v>
      </c>
      <c r="L75">
        <v>0.05</v>
      </c>
      <c r="M75" s="1">
        <v>-4.45667668223903E-10</v>
      </c>
      <c r="N75">
        <v>0</v>
      </c>
    </row>
    <row r="76" spans="3:14" x14ac:dyDescent="0.25">
      <c r="K76" t="s">
        <v>28</v>
      </c>
      <c r="L76">
        <v>0.05</v>
      </c>
      <c r="M76" s="1">
        <v>4.9825409614326798E-11</v>
      </c>
      <c r="N76">
        <v>0</v>
      </c>
    </row>
    <row r="77" spans="3:14" x14ac:dyDescent="0.25">
      <c r="K77" t="s">
        <v>28</v>
      </c>
      <c r="L77">
        <v>0.05</v>
      </c>
      <c r="M77" s="1">
        <v>-4.8722165898857002E-10</v>
      </c>
      <c r="N77">
        <v>0</v>
      </c>
    </row>
    <row r="78" spans="3:14" x14ac:dyDescent="0.25">
      <c r="K78" t="s">
        <v>28</v>
      </c>
      <c r="L78">
        <v>0.05</v>
      </c>
      <c r="M78" s="1">
        <v>1.94809088924182E-9</v>
      </c>
      <c r="N78">
        <v>0</v>
      </c>
    </row>
    <row r="79" spans="3:14" x14ac:dyDescent="0.25">
      <c r="K79" t="s">
        <v>28</v>
      </c>
      <c r="L79">
        <v>0.05</v>
      </c>
      <c r="M79" s="1">
        <v>-2.2081390413306E-10</v>
      </c>
      <c r="N79">
        <v>0</v>
      </c>
    </row>
    <row r="80" spans="3:14" x14ac:dyDescent="0.25">
      <c r="K80" t="s">
        <v>28</v>
      </c>
      <c r="L80">
        <v>0.05</v>
      </c>
      <c r="M80" s="1">
        <v>3.3527130691761499E-9</v>
      </c>
      <c r="N80">
        <v>0</v>
      </c>
    </row>
    <row r="81" spans="11:14" x14ac:dyDescent="0.25">
      <c r="K81" t="s">
        <v>28</v>
      </c>
      <c r="L81">
        <v>0.15</v>
      </c>
      <c r="M81" s="1">
        <v>-3.5307111785786899E-9</v>
      </c>
      <c r="N81">
        <v>0</v>
      </c>
    </row>
    <row r="82" spans="11:14" x14ac:dyDescent="0.25">
      <c r="K82" t="s">
        <v>28</v>
      </c>
      <c r="L82">
        <v>0.1</v>
      </c>
      <c r="M82" s="1">
        <v>1.92432070394477E-10</v>
      </c>
      <c r="N82">
        <v>0</v>
      </c>
    </row>
    <row r="83" spans="11:14" x14ac:dyDescent="0.25">
      <c r="K83" t="s">
        <v>28</v>
      </c>
      <c r="L83">
        <v>0.1</v>
      </c>
      <c r="M83" s="1">
        <v>-1.3321680788706299E-10</v>
      </c>
      <c r="N83">
        <v>0</v>
      </c>
    </row>
    <row r="84" spans="11:14" x14ac:dyDescent="0.25">
      <c r="K84" t="s">
        <v>28</v>
      </c>
      <c r="L84">
        <v>0.05</v>
      </c>
      <c r="M84" s="1">
        <v>-3.5879995852562699E-10</v>
      </c>
      <c r="N84">
        <v>0</v>
      </c>
    </row>
    <row r="85" spans="11:14" x14ac:dyDescent="0.25">
      <c r="K85" t="s">
        <v>28</v>
      </c>
      <c r="L85">
        <v>0.05</v>
      </c>
      <c r="M85" s="1">
        <v>4.0180180088698701E-10</v>
      </c>
      <c r="N85">
        <v>0</v>
      </c>
    </row>
    <row r="86" spans="11:14" x14ac:dyDescent="0.25">
      <c r="K86" t="s">
        <v>28</v>
      </c>
      <c r="L86">
        <v>0.05</v>
      </c>
      <c r="M86" s="1">
        <v>1.0973615477972599E-9</v>
      </c>
      <c r="N86">
        <v>0</v>
      </c>
    </row>
  </sheetData>
  <mergeCells count="6">
    <mergeCell ref="C2:C3"/>
    <mergeCell ref="D2:I2"/>
    <mergeCell ref="L2:Q2"/>
    <mergeCell ref="K2:K3"/>
    <mergeCell ref="R2:W2"/>
    <mergeCell ref="R6:W6"/>
  </mergeCells>
  <pageMargins left="0.7" right="0.7" top="0.75" bottom="0.75" header="0.3" footer="0.3"/>
  <pageSetup paperSize="9" orientation="portrait" r:id="rId1"/>
  <headerFooter>
    <oddFooter>&amp;R&amp;1#&amp;"Calibri"&amp;10&amp;KFF0000|PUBLIC|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Correctness</vt:lpstr>
      <vt:lpstr>single_CalibrationComparison</vt:lpstr>
      <vt:lpstr>multilinear calibration</vt:lpstr>
      <vt:lpstr>alpha_calib_added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2021-04-13T13:57:20Z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0bac69c9-586c-4b33-8bcf-764c6d3c9286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