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vit\Desktop\"/>
    </mc:Choice>
  </mc:AlternateContent>
  <xr:revisionPtr revIDLastSave="0" documentId="13_ncr:1_{4BEAFE3A-C7CD-4A44-97C9-2ED76877F953}" xr6:coauthVersionLast="47" xr6:coauthVersionMax="47" xr10:uidLastSave="{00000000-0000-0000-0000-000000000000}"/>
  <bookViews>
    <workbookView xWindow="-108" yWindow="-108" windowWidth="23256" windowHeight="12720" xr2:uid="{9191EEF3-FE54-44FC-A5DF-C6AE926E66A4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  <c r="H3" i="1"/>
  <c r="H4" i="1"/>
  <c r="H5" i="1"/>
  <c r="H6" i="1"/>
  <c r="H7" i="1"/>
  <c r="H8" i="1"/>
  <c r="H9" i="1"/>
  <c r="H10" i="1"/>
  <c r="H11" i="1"/>
  <c r="H2" i="1"/>
  <c r="E13" i="1"/>
  <c r="G3" i="1"/>
  <c r="G4" i="1"/>
  <c r="G5" i="1"/>
  <c r="G6" i="1"/>
  <c r="G7" i="1"/>
  <c r="G8" i="1"/>
  <c r="G9" i="1"/>
  <c r="G10" i="1"/>
  <c r="G11" i="1"/>
  <c r="G2" i="1"/>
  <c r="E3" i="1"/>
  <c r="E4" i="1"/>
  <c r="E5" i="1"/>
  <c r="E6" i="1"/>
  <c r="E7" i="1"/>
  <c r="E8" i="1"/>
  <c r="E9" i="1"/>
  <c r="E10" i="1"/>
  <c r="E11" i="1"/>
  <c r="E2" i="1"/>
  <c r="D4" i="1"/>
  <c r="D5" i="1"/>
  <c r="D6" i="1"/>
  <c r="D7" i="1"/>
  <c r="D8" i="1"/>
  <c r="D9" i="1"/>
  <c r="D10" i="1"/>
  <c r="D11" i="1"/>
  <c r="D3" i="1"/>
</calcChain>
</file>

<file path=xl/sharedStrings.xml><?xml version="1.0" encoding="utf-8"?>
<sst xmlns="http://schemas.openxmlformats.org/spreadsheetml/2006/main" count="9" uniqueCount="9">
  <si>
    <t>RB</t>
  </si>
  <si>
    <t>I (mA)</t>
  </si>
  <si>
    <t>U (V)</t>
  </si>
  <si>
    <t>RN</t>
  </si>
  <si>
    <t>/</t>
  </si>
  <si>
    <t>PB (mW)</t>
  </si>
  <si>
    <t>I/I</t>
  </si>
  <si>
    <t>U/U</t>
  </si>
  <si>
    <t>P/Pmax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</si>
</sst>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9" fontId="0" fillId="0" borderId="0" xfId="1" applyFont="1"/>
  </cellXfs>
  <cellStyles count="2">
    <cellStyle name="Navadno" xfId="0" builtinId="0"/>
    <cellStyle name="Odstote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List1!$G$1</c:f>
              <c:strCache>
                <c:ptCount val="1"/>
                <c:pt idx="0">
                  <c:v>U/U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List1!$A$2:$A$11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</c:numCache>
            </c:numRef>
          </c:xVal>
          <c:yVal>
            <c:numRef>
              <c:f>List1!$G$2:$G$11</c:f>
              <c:numCache>
                <c:formatCode>0%</c:formatCode>
                <c:ptCount val="10"/>
                <c:pt idx="0">
                  <c:v>1.0000000000000001E-5</c:v>
                </c:pt>
                <c:pt idx="1">
                  <c:v>4.7629999999999999E-2</c:v>
                </c:pt>
                <c:pt idx="2">
                  <c:v>9.0900000000000009E-2</c:v>
                </c:pt>
                <c:pt idx="3">
                  <c:v>0.16665000000000002</c:v>
                </c:pt>
                <c:pt idx="4">
                  <c:v>0.33334999999999998</c:v>
                </c:pt>
                <c:pt idx="5">
                  <c:v>0.5</c:v>
                </c:pt>
                <c:pt idx="6">
                  <c:v>0.66649999999999998</c:v>
                </c:pt>
                <c:pt idx="7">
                  <c:v>0.83299999999999996</c:v>
                </c:pt>
                <c:pt idx="8">
                  <c:v>0.90900000000000003</c:v>
                </c:pt>
                <c:pt idx="9">
                  <c:v>0.95250000000000001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57-46E1-8730-DFE9A19E588B}"/>
            </c:ext>
          </c:extLst>
        </c:ser>
        <c:ser>
          <c:idx val="2"/>
          <c:order val="2"/>
          <c:tx>
            <c:strRef>
              <c:f>List1!$H$1</c:f>
              <c:strCache>
                <c:ptCount val="1"/>
                <c:pt idx="0">
                  <c:v>P/Pmax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List1!$A$2:$A$11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</c:numCache>
            </c:numRef>
          </c:xVal>
          <c:yVal>
            <c:numRef>
              <c:f>List1!$H$2:$H$11</c:f>
              <c:numCache>
                <c:formatCode>0%</c:formatCode>
                <c:ptCount val="10"/>
                <c:pt idx="0">
                  <c:v>4.0000000000000003E-5</c:v>
                </c:pt>
                <c:pt idx="1">
                  <c:v>0.1814703</c:v>
                </c:pt>
                <c:pt idx="2">
                  <c:v>0.33051240000000004</c:v>
                </c:pt>
                <c:pt idx="3">
                  <c:v>0.55561109999999991</c:v>
                </c:pt>
                <c:pt idx="4">
                  <c:v>0.88871110000000009</c:v>
                </c:pt>
                <c:pt idx="5">
                  <c:v>1</c:v>
                </c:pt>
                <c:pt idx="6">
                  <c:v>0.88857779999999986</c:v>
                </c:pt>
                <c:pt idx="7">
                  <c:v>0.55527779999999993</c:v>
                </c:pt>
                <c:pt idx="8">
                  <c:v>0.33051240000000004</c:v>
                </c:pt>
                <c:pt idx="9">
                  <c:v>0.18141315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57-46E1-8730-DFE9A19E5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148703"/>
        <c:axId val="1565150783"/>
      </c:scatterChart>
      <c:scatterChart>
        <c:scatterStyle val="smoothMarker"/>
        <c:varyColors val="0"/>
        <c:ser>
          <c:idx val="0"/>
          <c:order val="0"/>
          <c:tx>
            <c:strRef>
              <c:f>List1!$F$1</c:f>
              <c:strCache>
                <c:ptCount val="1"/>
                <c:pt idx="0">
                  <c:v>I/I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List1!$A$2:$A$11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</c:numCache>
            </c:numRef>
          </c:xVal>
          <c:yVal>
            <c:numRef>
              <c:f>List1!$F$2:$F$11</c:f>
              <c:numCache>
                <c:formatCode>0%</c:formatCode>
                <c:ptCount val="10"/>
                <c:pt idx="0">
                  <c:v>1</c:v>
                </c:pt>
                <c:pt idx="1">
                  <c:v>0.95250000000000001</c:v>
                </c:pt>
                <c:pt idx="2">
                  <c:v>0.90900000000000003</c:v>
                </c:pt>
                <c:pt idx="3">
                  <c:v>0.83349999999999991</c:v>
                </c:pt>
                <c:pt idx="4">
                  <c:v>0.66650000000000009</c:v>
                </c:pt>
                <c:pt idx="5">
                  <c:v>0.5</c:v>
                </c:pt>
                <c:pt idx="6">
                  <c:v>0.33329999999999999</c:v>
                </c:pt>
                <c:pt idx="7">
                  <c:v>0.16664999999999999</c:v>
                </c:pt>
                <c:pt idx="8">
                  <c:v>9.0899999999999995E-2</c:v>
                </c:pt>
                <c:pt idx="9">
                  <c:v>4.7614999999999998E-2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57-46E1-8730-DFE9A19E5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123551"/>
        <c:axId val="1578274991"/>
      </c:scatterChart>
      <c:valAx>
        <c:axId val="1565148703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150783"/>
        <c:crosses val="autoZero"/>
        <c:crossBetween val="midCat"/>
      </c:valAx>
      <c:valAx>
        <c:axId val="15651507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148703"/>
        <c:crosses val="autoZero"/>
        <c:crossBetween val="midCat"/>
      </c:valAx>
      <c:valAx>
        <c:axId val="1578274991"/>
        <c:scaling>
          <c:orientation val="minMax"/>
          <c:max val="1"/>
        </c:scaling>
        <c:delete val="0"/>
        <c:axPos val="r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123551"/>
        <c:crosses val="max"/>
        <c:crossBetween val="midCat"/>
      </c:valAx>
      <c:valAx>
        <c:axId val="15661235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8274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List1!$C$1</c:f>
              <c:strCache>
                <c:ptCount val="1"/>
                <c:pt idx="0">
                  <c:v>I (mA)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List1!$B$2:$B$11</c:f>
              <c:numCache>
                <c:formatCode>General</c:formatCode>
                <c:ptCount val="10"/>
                <c:pt idx="0">
                  <c:v>2.0000000000000001E-4</c:v>
                </c:pt>
                <c:pt idx="1">
                  <c:v>0.9526</c:v>
                </c:pt>
                <c:pt idx="2">
                  <c:v>1.8180000000000001</c:v>
                </c:pt>
                <c:pt idx="3">
                  <c:v>3.3330000000000002</c:v>
                </c:pt>
                <c:pt idx="4">
                  <c:v>6.6669999999999998</c:v>
                </c:pt>
                <c:pt idx="5">
                  <c:v>10</c:v>
                </c:pt>
                <c:pt idx="6">
                  <c:v>13.33</c:v>
                </c:pt>
                <c:pt idx="7">
                  <c:v>16.66</c:v>
                </c:pt>
                <c:pt idx="8">
                  <c:v>18.18</c:v>
                </c:pt>
                <c:pt idx="9">
                  <c:v>19.05</c:v>
                </c:pt>
              </c:numCache>
            </c:numRef>
          </c:xVal>
          <c:yVal>
            <c:numRef>
              <c:f>List1!$C$2:$C$11</c:f>
              <c:numCache>
                <c:formatCode>General</c:formatCode>
                <c:ptCount val="10"/>
                <c:pt idx="0">
                  <c:v>200</c:v>
                </c:pt>
                <c:pt idx="1">
                  <c:v>190.5</c:v>
                </c:pt>
                <c:pt idx="2">
                  <c:v>181.8</c:v>
                </c:pt>
                <c:pt idx="3">
                  <c:v>166.7</c:v>
                </c:pt>
                <c:pt idx="4">
                  <c:v>133.30000000000001</c:v>
                </c:pt>
                <c:pt idx="5">
                  <c:v>100</c:v>
                </c:pt>
                <c:pt idx="6">
                  <c:v>66.66</c:v>
                </c:pt>
                <c:pt idx="7">
                  <c:v>33.33</c:v>
                </c:pt>
                <c:pt idx="8">
                  <c:v>18.18</c:v>
                </c:pt>
                <c:pt idx="9">
                  <c:v>9.5229999999999997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E3-42E5-8848-BDB99E63A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156607"/>
        <c:axId val="1577157023"/>
      </c:scatterChart>
      <c:valAx>
        <c:axId val="1577156607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157023"/>
        <c:crosses val="autoZero"/>
        <c:crossBetween val="midCat"/>
      </c:valAx>
      <c:valAx>
        <c:axId val="1577157023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156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5</xdr:row>
      <xdr:rowOff>136207</xdr:rowOff>
    </xdr:from>
    <xdr:to>
      <xdr:col>18</xdr:col>
      <xdr:colOff>295275</xdr:colOff>
      <xdr:row>20</xdr:row>
      <xdr:rowOff>21907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A297732B-528D-4F6C-A3F1-DEB290CB56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300990</xdr:colOff>
      <xdr:row>12</xdr:row>
      <xdr:rowOff>96202</xdr:rowOff>
    </xdr:from>
    <xdr:to>
      <xdr:col>9</xdr:col>
      <xdr:colOff>481965</xdr:colOff>
      <xdr:row>26</xdr:row>
      <xdr:rowOff>172402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90153F87-EF59-4588-A19B-FF33482CF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9AB65-6DEF-47C9-B1D0-C5FBA9E9A7BB}">
  <dimension ref="A1:H13"/>
  <sheetViews>
    <sheetView tabSelected="1" workbookViewId="0">
      <selection activeCell="J9" sqref="J9"/>
    </sheetView>
  </sheetViews>
  <sheetFormatPr defaultRowHeight="14.4" x14ac:dyDescent="0.3"/>
  <cols>
    <col min="7" max="7" width="11" bestFit="1" customWidth="1"/>
  </cols>
  <sheetData>
    <row r="1" spans="1:8" x14ac:dyDescent="0.3">
      <c r="A1" t="s">
        <v>0</v>
      </c>
      <c r="B1" t="s">
        <v>2</v>
      </c>
      <c r="C1" t="s">
        <v>1</v>
      </c>
      <c r="D1" t="s">
        <v>3</v>
      </c>
      <c r="E1" t="s">
        <v>5</v>
      </c>
      <c r="F1" t="s">
        <v>6</v>
      </c>
      <c r="G1" t="s">
        <v>7</v>
      </c>
      <c r="H1" t="s">
        <v>8</v>
      </c>
    </row>
    <row r="2" spans="1:8" x14ac:dyDescent="0.3">
      <c r="A2">
        <v>0</v>
      </c>
      <c r="B2">
        <v>2.0000000000000001E-4</v>
      </c>
      <c r="C2">
        <v>200</v>
      </c>
      <c r="D2" t="s">
        <v>4</v>
      </c>
      <c r="E2">
        <f>B2*C2</f>
        <v>0.04</v>
      </c>
      <c r="F2" s="3">
        <f>C2/$C$2</f>
        <v>1</v>
      </c>
      <c r="G2" s="3">
        <f>B2/$B$13</f>
        <v>1.0000000000000001E-5</v>
      </c>
      <c r="H2" s="3">
        <f>E2/$E$13</f>
        <v>4.0000000000000003E-5</v>
      </c>
    </row>
    <row r="3" spans="1:8" x14ac:dyDescent="0.3">
      <c r="A3">
        <v>5</v>
      </c>
      <c r="B3">
        <v>0.9526</v>
      </c>
      <c r="C3">
        <v>190.5</v>
      </c>
      <c r="D3" s="1">
        <f>(B3-B2)/(C2-C3)*1000</f>
        <v>100.25263157894737</v>
      </c>
      <c r="E3" s="2">
        <f t="shared" ref="E3:E11" si="0">B3*C3</f>
        <v>181.47030000000001</v>
      </c>
      <c r="F3" s="3">
        <f t="shared" ref="F3:F11" si="1">C3/$C$2</f>
        <v>0.95250000000000001</v>
      </c>
      <c r="G3" s="3">
        <f t="shared" ref="G3:G11" si="2">B3/$B$13</f>
        <v>4.7629999999999999E-2</v>
      </c>
      <c r="H3" s="3">
        <f t="shared" ref="H3:H11" si="3">E3/$E$13</f>
        <v>0.1814703</v>
      </c>
    </row>
    <row r="4" spans="1:8" x14ac:dyDescent="0.3">
      <c r="A4">
        <v>10</v>
      </c>
      <c r="B4">
        <v>1.8180000000000001</v>
      </c>
      <c r="C4">
        <v>181.8</v>
      </c>
      <c r="D4" s="1">
        <f t="shared" ref="D4:D11" si="4">(B4-B3)/(C3-C4)*1000</f>
        <v>99.471264367816232</v>
      </c>
      <c r="E4" s="2">
        <f t="shared" si="0"/>
        <v>330.51240000000001</v>
      </c>
      <c r="F4" s="3">
        <f t="shared" si="1"/>
        <v>0.90900000000000003</v>
      </c>
      <c r="G4" s="3">
        <f t="shared" si="2"/>
        <v>9.0900000000000009E-2</v>
      </c>
      <c r="H4" s="3">
        <f t="shared" si="3"/>
        <v>0.33051240000000004</v>
      </c>
    </row>
    <row r="5" spans="1:8" x14ac:dyDescent="0.3">
      <c r="A5">
        <v>20</v>
      </c>
      <c r="B5">
        <v>3.3330000000000002</v>
      </c>
      <c r="C5">
        <v>166.7</v>
      </c>
      <c r="D5" s="1">
        <f t="shared" si="4"/>
        <v>100.33112582781442</v>
      </c>
      <c r="E5" s="2">
        <f t="shared" si="0"/>
        <v>555.61109999999996</v>
      </c>
      <c r="F5" s="3">
        <f t="shared" si="1"/>
        <v>0.83349999999999991</v>
      </c>
      <c r="G5" s="3">
        <f t="shared" si="2"/>
        <v>0.16665000000000002</v>
      </c>
      <c r="H5" s="3">
        <f t="shared" si="3"/>
        <v>0.55561109999999991</v>
      </c>
    </row>
    <row r="6" spans="1:8" x14ac:dyDescent="0.3">
      <c r="A6">
        <v>50</v>
      </c>
      <c r="B6">
        <v>6.6669999999999998</v>
      </c>
      <c r="C6">
        <v>133.30000000000001</v>
      </c>
      <c r="D6" s="1">
        <f t="shared" si="4"/>
        <v>99.820359281437177</v>
      </c>
      <c r="E6" s="2">
        <f t="shared" si="0"/>
        <v>888.7111000000001</v>
      </c>
      <c r="F6" s="3">
        <f t="shared" si="1"/>
        <v>0.66650000000000009</v>
      </c>
      <c r="G6" s="3">
        <f t="shared" si="2"/>
        <v>0.33334999999999998</v>
      </c>
      <c r="H6" s="3">
        <f t="shared" si="3"/>
        <v>0.88871110000000009</v>
      </c>
    </row>
    <row r="7" spans="1:8" x14ac:dyDescent="0.3">
      <c r="A7">
        <v>100</v>
      </c>
      <c r="B7">
        <v>10</v>
      </c>
      <c r="C7">
        <v>100</v>
      </c>
      <c r="D7" s="1">
        <f t="shared" si="4"/>
        <v>100.09009009009007</v>
      </c>
      <c r="E7" s="2">
        <f t="shared" si="0"/>
        <v>1000</v>
      </c>
      <c r="F7" s="3">
        <f t="shared" si="1"/>
        <v>0.5</v>
      </c>
      <c r="G7" s="3">
        <f t="shared" si="2"/>
        <v>0.5</v>
      </c>
      <c r="H7" s="3">
        <f t="shared" si="3"/>
        <v>1</v>
      </c>
    </row>
    <row r="8" spans="1:8" x14ac:dyDescent="0.3">
      <c r="A8">
        <v>200</v>
      </c>
      <c r="B8">
        <v>13.33</v>
      </c>
      <c r="C8">
        <v>66.66</v>
      </c>
      <c r="D8" s="1">
        <f t="shared" si="4"/>
        <v>99.880023995200943</v>
      </c>
      <c r="E8" s="2">
        <f t="shared" si="0"/>
        <v>888.57779999999991</v>
      </c>
      <c r="F8" s="3">
        <f t="shared" si="1"/>
        <v>0.33329999999999999</v>
      </c>
      <c r="G8" s="3">
        <f t="shared" si="2"/>
        <v>0.66649999999999998</v>
      </c>
      <c r="H8" s="3">
        <f t="shared" si="3"/>
        <v>0.88857779999999986</v>
      </c>
    </row>
    <row r="9" spans="1:8" x14ac:dyDescent="0.3">
      <c r="A9">
        <v>500</v>
      </c>
      <c r="B9">
        <v>16.66</v>
      </c>
      <c r="C9">
        <v>33.33</v>
      </c>
      <c r="D9" s="1">
        <f t="shared" si="4"/>
        <v>99.909990999099918</v>
      </c>
      <c r="E9" s="2">
        <f t="shared" si="0"/>
        <v>555.27779999999996</v>
      </c>
      <c r="F9" s="3">
        <f t="shared" si="1"/>
        <v>0.16664999999999999</v>
      </c>
      <c r="G9" s="3">
        <f t="shared" si="2"/>
        <v>0.83299999999999996</v>
      </c>
      <c r="H9" s="3">
        <f t="shared" si="3"/>
        <v>0.55527779999999993</v>
      </c>
    </row>
    <row r="10" spans="1:8" x14ac:dyDescent="0.3">
      <c r="A10">
        <v>1000</v>
      </c>
      <c r="B10">
        <v>18.18</v>
      </c>
      <c r="C10">
        <v>18.18</v>
      </c>
      <c r="D10" s="1">
        <f t="shared" si="4"/>
        <v>100.33003300330031</v>
      </c>
      <c r="E10" s="2">
        <f t="shared" si="0"/>
        <v>330.51240000000001</v>
      </c>
      <c r="F10" s="3">
        <f t="shared" si="1"/>
        <v>9.0899999999999995E-2</v>
      </c>
      <c r="G10" s="3">
        <f t="shared" si="2"/>
        <v>0.90900000000000003</v>
      </c>
      <c r="H10" s="3">
        <f t="shared" si="3"/>
        <v>0.33051240000000004</v>
      </c>
    </row>
    <row r="11" spans="1:8" x14ac:dyDescent="0.3">
      <c r="A11">
        <v>2000</v>
      </c>
      <c r="B11">
        <v>19.05</v>
      </c>
      <c r="C11">
        <v>9.5229999999999997</v>
      </c>
      <c r="D11" s="1">
        <f t="shared" si="4"/>
        <v>100.49670786646655</v>
      </c>
      <c r="E11" s="2">
        <f t="shared" si="0"/>
        <v>181.41315</v>
      </c>
      <c r="F11" s="3">
        <f t="shared" si="1"/>
        <v>4.7614999999999998E-2</v>
      </c>
      <c r="G11" s="3">
        <f t="shared" si="2"/>
        <v>0.95250000000000001</v>
      </c>
      <c r="H11" s="3">
        <f t="shared" si="3"/>
        <v>0.18141315</v>
      </c>
    </row>
    <row r="13" spans="1:8" x14ac:dyDescent="0.3">
      <c r="B13">
        <v>20</v>
      </c>
      <c r="E13" s="2">
        <f>MAX(E2:E11)</f>
        <v>1000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vegova</dc:creator>
  <cp:lastModifiedBy>Svit</cp:lastModifiedBy>
  <dcterms:created xsi:type="dcterms:W3CDTF">2023-01-23T06:53:02Z</dcterms:created>
  <dcterms:modified xsi:type="dcterms:W3CDTF">2023-01-29T10:01:47Z</dcterms:modified>
</cp:coreProperties>
</file>