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015C95B-D8BF-4E06-987E-FAF1069091FB}" xr6:coauthVersionLast="47" xr6:coauthVersionMax="47" xr10:uidLastSave="{00000000-0000-0000-0000-000000000000}"/>
  <bookViews>
    <workbookView xWindow="-120" yWindow="-120" windowWidth="29040" windowHeight="15720" xr2:uid="{A7622F69-0CC7-4464-B792-D63DB3C51E8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<sst xmlns="http://schemas.openxmlformats.org/spreadsheetml/2006/main" count="20" uniqueCount="19">
  <si>
    <r>
      <t>R</t>
    </r>
    <r>
      <rPr>
        <vertAlign val="subscript"/>
        <sz val="11"/>
        <color theme="1"/>
        <rFont val="Times New Roman"/>
        <family val="1"/>
        <charset val="238"/>
      </rPr>
      <t xml:space="preserve">5 </t>
    </r>
  </si>
  <si>
    <r>
      <t>V</t>
    </r>
    <r>
      <rPr>
        <vertAlign val="subscript"/>
        <sz val="11"/>
        <color theme="1"/>
        <rFont val="Times New Roman"/>
        <family val="1"/>
        <charset val="238"/>
      </rPr>
      <t>A</t>
    </r>
    <r>
      <rPr>
        <sz val="11"/>
        <color theme="1"/>
        <rFont val="Times New Roman"/>
        <family val="1"/>
        <charset val="238"/>
      </rPr>
      <t xml:space="preserve"> (V)</t>
    </r>
  </si>
  <si>
    <r>
      <t>U</t>
    </r>
    <r>
      <rPr>
        <vertAlign val="subscript"/>
        <sz val="11"/>
        <color theme="1"/>
        <rFont val="Times New Roman"/>
        <family val="1"/>
        <charset val="238"/>
      </rPr>
      <t>AB</t>
    </r>
    <r>
      <rPr>
        <sz val="11"/>
        <color theme="1"/>
        <rFont val="Times New Roman"/>
        <family val="1"/>
        <charset val="238"/>
      </rPr>
      <t>(V)</t>
    </r>
  </si>
  <si>
    <r>
      <t>I</t>
    </r>
    <r>
      <rPr>
        <vertAlign val="subscript"/>
        <sz val="11"/>
        <color theme="1"/>
        <rFont val="Times New Roman"/>
        <family val="1"/>
        <charset val="238"/>
      </rPr>
      <t>5</t>
    </r>
  </si>
  <si>
    <r>
      <t>I</t>
    </r>
    <r>
      <rPr>
        <vertAlign val="subscript"/>
        <sz val="11"/>
        <color theme="1"/>
        <rFont val="Times New Roman"/>
        <family val="1"/>
        <charset val="238"/>
      </rPr>
      <t>2</t>
    </r>
  </si>
  <si>
    <r>
      <t>I</t>
    </r>
    <r>
      <rPr>
        <vertAlign val="subscript"/>
        <sz val="11"/>
        <color theme="1"/>
        <rFont val="Times New Roman"/>
        <family val="1"/>
        <charset val="238"/>
      </rPr>
      <t>4</t>
    </r>
  </si>
  <si>
    <r>
      <t>V</t>
    </r>
    <r>
      <rPr>
        <vertAlign val="subscript"/>
        <sz val="11"/>
        <color theme="1"/>
        <rFont val="Times New Roman"/>
        <family val="1"/>
        <charset val="238"/>
      </rPr>
      <t>B</t>
    </r>
    <r>
      <rPr>
        <sz val="11"/>
        <color theme="1"/>
        <rFont val="Times New Roman"/>
        <family val="1"/>
        <charset val="238"/>
      </rPr>
      <t xml:space="preserve"> (V)</t>
    </r>
  </si>
  <si>
    <t>UT1</t>
  </si>
  <si>
    <t>R1</t>
  </si>
  <si>
    <t>R2</t>
  </si>
  <si>
    <t>R3</t>
  </si>
  <si>
    <t>R4</t>
  </si>
  <si>
    <t>UT2</t>
  </si>
  <si>
    <t>UR1</t>
  </si>
  <si>
    <t>UR2</t>
  </si>
  <si>
    <t>U0</t>
  </si>
  <si>
    <t>infinity</t>
  </si>
  <si>
    <r>
      <t>U</t>
    </r>
    <r>
      <rPr>
        <vertAlign val="subscript"/>
        <sz val="11"/>
        <color theme="1"/>
        <rFont val="Times New Roman"/>
        <family val="1"/>
        <charset val="238"/>
      </rPr>
      <t>AB</t>
    </r>
    <r>
      <rPr>
        <sz val="11"/>
        <color theme="1"/>
        <rFont val="Times New Roman"/>
        <family val="1"/>
        <charset val="238"/>
      </rPr>
      <t xml:space="preserve"> (V) račun</t>
    </r>
  </si>
  <si>
    <t>VB (V) meritev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</si>
</sst>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8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vertAlign val="subscript"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2" fillId="0" borderId="0" xfId="0" applyNumberFormat="1" applyFont="1"/>
    <xf numFmtId="0" fontId="2" fillId="0" borderId="1" xfId="0" applyFont="1" applyBorder="1"/>
    <xf numFmtId="165" fontId="2" fillId="0" borderId="1" xfId="0" applyNumberFormat="1" applyFont="1" applyBorder="1"/>
    <xf numFmtId="2" fontId="2" fillId="0" borderId="1" xfId="0" applyNumberFormat="1" applyFont="1" applyBorder="1"/>
    <xf numFmtId="168" fontId="2" fillId="0" borderId="1" xfId="0" applyNumberFormat="1" applyFont="1" applyBorder="1"/>
  </cellXfs>
  <cellStyles count="2">
    <cellStyle name="Navadno" xfId="0" builtinId="0"/>
    <cellStyle name="Odstote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277777777777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UAB(V)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List1!$D$2:$D$9</c:f>
              <c:numCache>
                <c:formatCode>General</c:formatCode>
                <c:ptCount val="8"/>
                <c:pt idx="0">
                  <c:v>2E-3</c:v>
                </c:pt>
                <c:pt idx="1">
                  <c:v>0.11600000000000001</c:v>
                </c:pt>
                <c:pt idx="2">
                  <c:v>0.219</c:v>
                </c:pt>
                <c:pt idx="3">
                  <c:v>0.47799999999999998</c:v>
                </c:pt>
                <c:pt idx="4">
                  <c:v>0.79100000000000004</c:v>
                </c:pt>
                <c:pt idx="5">
                  <c:v>1.177</c:v>
                </c:pt>
                <c:pt idx="6">
                  <c:v>1.6659999999999999</c:v>
                </c:pt>
                <c:pt idx="7">
                  <c:v>1.9339999999999999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0-4886-A097-33F306C65447}"/>
            </c:ext>
          </c:extLst>
        </c:ser>
        <c:ser>
          <c:idx val="1"/>
          <c:order val="1"/>
          <c:tx>
            <c:strRef>
              <c:f>List1!$J$1</c:f>
              <c:strCache>
                <c:ptCount val="1"/>
                <c:pt idx="0">
                  <c:v>UAB (V) račun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List1!$A$2:$A$9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List1!$J$2:$J$9</c:f>
              <c:numCache>
                <c:formatCode>0.000</c:formatCode>
                <c:ptCount val="8"/>
                <c:pt idx="0">
                  <c:v>0</c:v>
                </c:pt>
                <c:pt idx="1">
                  <c:v>0.11224439998047925</c:v>
                </c:pt>
                <c:pt idx="2">
                  <c:v>0.21404308780419712</c:v>
                </c:pt>
                <c:pt idx="3">
                  <c:v>0.46956024662120788</c:v>
                </c:pt>
                <c:pt idx="4">
                  <c:v>0.77989895222271211</c:v>
                </c:pt>
                <c:pt idx="5">
                  <c:v>1.1648223645894005</c:v>
                </c:pt>
                <c:pt idx="6">
                  <c:v>1.6548905613676592</c:v>
                </c:pt>
                <c:pt idx="7">
                  <c:v>1.9248311588320461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0-4886-A097-33F306C6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62528"/>
        <c:axId val="806768768"/>
      </c:scatterChart>
      <c:valAx>
        <c:axId val="80676252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06768768"/>
        <c:crosses val="autoZero"/>
        <c:crossBetween val="midCat"/>
      </c:valAx>
      <c:valAx>
        <c:axId val="8067687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0676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10</xdr:row>
      <xdr:rowOff>33336</xdr:rowOff>
    </xdr:from>
    <xdr:to>
      <xdr:col>21</xdr:col>
      <xdr:colOff>209550</xdr:colOff>
      <xdr:row>35</xdr:row>
      <xdr:rowOff>133349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E98FDC84-39B8-41CD-8C35-4F0192312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866B-729B-438A-A9AD-A5928F9F5E76}">
  <dimension ref="A1:AC38"/>
  <sheetViews>
    <sheetView tabSelected="1" workbookViewId="0">
      <selection activeCell="X21" sqref="X21"/>
    </sheetView>
  </sheetViews>
  <sheetFormatPr defaultRowHeight="15" x14ac:dyDescent="0.25"/>
  <cols>
    <col min="6" max="6" width="9.42578125" bestFit="1" customWidth="1"/>
    <col min="8" max="9" width="9.42578125" bestFit="1" customWidth="1"/>
  </cols>
  <sheetData>
    <row r="1" spans="1:29" ht="16.5" x14ac:dyDescent="0.3">
      <c r="A1" s="4" t="s">
        <v>0</v>
      </c>
      <c r="B1" s="4" t="s">
        <v>1</v>
      </c>
      <c r="C1" s="4" t="s">
        <v>18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</v>
      </c>
      <c r="I1" s="4" t="s">
        <v>6</v>
      </c>
      <c r="J1" s="4" t="s">
        <v>17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4">
        <v>0</v>
      </c>
      <c r="B2" s="4">
        <v>4.95</v>
      </c>
      <c r="C2" s="4">
        <v>4.84</v>
      </c>
      <c r="D2" s="4">
        <v>2E-3</v>
      </c>
      <c r="E2" s="4">
        <f>+($B$18-$B$19)/($B$20+$B$21+A2)</f>
        <v>1.1800318095531272E-3</v>
      </c>
      <c r="F2" s="5">
        <f>+($B$11-E2*$B$13)/($B$13+$B$14)</f>
        <v>4.9628428110804592E-3</v>
      </c>
      <c r="G2" s="4">
        <f>+($B$11+E2*$B$15)/($B$15+$B$16)</f>
        <v>2.2530651456376376E-3</v>
      </c>
      <c r="H2" s="6">
        <f>+F2*$B$14</f>
        <v>4.962842811080459</v>
      </c>
      <c r="I2" s="6">
        <f>+G2*$B$16</f>
        <v>4.9567433204028024</v>
      </c>
      <c r="J2" s="7">
        <f>+E2*A2</f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4">
        <v>100</v>
      </c>
      <c r="B3" s="4">
        <v>4.9800000000000004</v>
      </c>
      <c r="C3" s="4">
        <v>4.78</v>
      </c>
      <c r="D3" s="4">
        <v>0.11600000000000001</v>
      </c>
      <c r="E3" s="4">
        <f t="shared" ref="E3:E9" si="0">+($B$18-$B$19)/($B$20+$B$21+A3)</f>
        <v>1.1224439998047924E-3</v>
      </c>
      <c r="F3" s="5">
        <f t="shared" ref="F3:F9" si="1">+($B$11-E3*$B$13)/($B$13+$B$14)</f>
        <v>4.9887889671209173E-3</v>
      </c>
      <c r="G3" s="4">
        <f t="shared" ref="G3:G9" si="2">+($B$11+E3*$B$15)/($B$15+$B$16)</f>
        <v>2.2138386665336994E-3</v>
      </c>
      <c r="H3" s="6">
        <f t="shared" ref="H3:H9" si="3">+F3*$B$14</f>
        <v>4.9887889671209171</v>
      </c>
      <c r="I3" s="6">
        <f t="shared" ref="I3:I9" si="4">+G3*$B$16</f>
        <v>4.8704450663741383</v>
      </c>
      <c r="J3" s="7">
        <f t="shared" ref="J3:J9" si="5">+E3*A3</f>
        <v>0.11224439998047925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4">
        <v>200</v>
      </c>
      <c r="B4" s="4">
        <v>5</v>
      </c>
      <c r="C4" s="4">
        <v>4.71</v>
      </c>
      <c r="D4" s="4">
        <v>0.219</v>
      </c>
      <c r="E4" s="4">
        <f t="shared" si="0"/>
        <v>1.0702154390209856E-3</v>
      </c>
      <c r="F4" s="5">
        <f t="shared" si="1"/>
        <v>5.0123205164850507E-3</v>
      </c>
      <c r="G4" s="4">
        <f t="shared" si="2"/>
        <v>2.1782626903476278E-3</v>
      </c>
      <c r="H4" s="6">
        <f t="shared" si="3"/>
        <v>5.0123205164850511</v>
      </c>
      <c r="I4" s="6">
        <f t="shared" si="4"/>
        <v>4.7921779187647813</v>
      </c>
      <c r="J4" s="7">
        <f t="shared" si="5"/>
        <v>0.21404308780419712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4">
        <v>500</v>
      </c>
      <c r="B5" s="4">
        <v>5.0599999999999996</v>
      </c>
      <c r="C5" s="4">
        <v>4.5599999999999996</v>
      </c>
      <c r="D5" s="4">
        <v>0.47799999999999998</v>
      </c>
      <c r="E5" s="4">
        <f t="shared" si="0"/>
        <v>9.3912049324241576E-4</v>
      </c>
      <c r="F5" s="5">
        <f t="shared" si="1"/>
        <v>5.0713852722753952E-3</v>
      </c>
      <c r="G5" s="4">
        <f t="shared" si="2"/>
        <v>2.0889661330781672E-3</v>
      </c>
      <c r="H5" s="6">
        <f t="shared" si="3"/>
        <v>5.0713852722753954</v>
      </c>
      <c r="I5" s="6">
        <f t="shared" si="4"/>
        <v>4.595725492771968</v>
      </c>
      <c r="J5" s="7">
        <f t="shared" si="5"/>
        <v>0.46956024662120788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4">
        <v>1000</v>
      </c>
      <c r="B6" s="4">
        <v>5.13</v>
      </c>
      <c r="C6" s="4">
        <v>4.34</v>
      </c>
      <c r="D6" s="4">
        <v>0.79100000000000004</v>
      </c>
      <c r="E6" s="4">
        <f t="shared" si="0"/>
        <v>7.7989895222271215E-4</v>
      </c>
      <c r="F6" s="5">
        <f t="shared" si="1"/>
        <v>5.1431224500974593E-3</v>
      </c>
      <c r="G6" s="4">
        <f t="shared" si="2"/>
        <v>1.9805108804995288E-3</v>
      </c>
      <c r="H6" s="6">
        <f t="shared" si="3"/>
        <v>5.1431224500974597</v>
      </c>
      <c r="I6" s="6">
        <f t="shared" si="4"/>
        <v>4.3571239370989634</v>
      </c>
      <c r="J6" s="7">
        <f t="shared" si="5"/>
        <v>0.77989895222271211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4">
        <v>2000</v>
      </c>
      <c r="B7" s="4">
        <v>5.22</v>
      </c>
      <c r="C7" s="4">
        <v>4.04</v>
      </c>
      <c r="D7" s="4">
        <v>1.177</v>
      </c>
      <c r="E7" s="4">
        <f t="shared" si="0"/>
        <v>5.8241118229470019E-4</v>
      </c>
      <c r="F7" s="5">
        <f t="shared" si="1"/>
        <v>5.232100456328762E-3</v>
      </c>
      <c r="G7" s="4">
        <f t="shared" si="2"/>
        <v>1.8459902256210278E-3</v>
      </c>
      <c r="H7" s="6">
        <f t="shared" si="3"/>
        <v>5.2321004563287623</v>
      </c>
      <c r="I7" s="6">
        <f t="shared" si="4"/>
        <v>4.0611784963662609</v>
      </c>
      <c r="J7" s="7">
        <f t="shared" si="5"/>
        <v>1.1648223645894005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4">
        <v>5000</v>
      </c>
      <c r="B8" s="4">
        <v>5.33</v>
      </c>
      <c r="C8" s="4">
        <v>3.66</v>
      </c>
      <c r="D8" s="4">
        <v>1.6659999999999999</v>
      </c>
      <c r="E8" s="4">
        <f t="shared" si="0"/>
        <v>3.3097811227353184E-4</v>
      </c>
      <c r="F8" s="5">
        <f t="shared" si="1"/>
        <v>5.3453834878767603E-3</v>
      </c>
      <c r="G8" s="4">
        <f t="shared" si="2"/>
        <v>1.6747242214037101E-3</v>
      </c>
      <c r="H8" s="6">
        <f t="shared" si="3"/>
        <v>5.3453834878767603</v>
      </c>
      <c r="I8" s="6">
        <f t="shared" si="4"/>
        <v>3.6843932870881622</v>
      </c>
      <c r="J8" s="7">
        <f t="shared" si="5"/>
        <v>1.6548905613676592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4">
        <v>10000</v>
      </c>
      <c r="B9" s="4">
        <v>5.39</v>
      </c>
      <c r="C9" s="4">
        <v>3.45</v>
      </c>
      <c r="D9" s="4">
        <v>1.9339999999999999</v>
      </c>
      <c r="E9" s="4">
        <f t="shared" si="0"/>
        <v>1.9248311588320461E-4</v>
      </c>
      <c r="F9" s="5">
        <f t="shared" si="1"/>
        <v>5.4077823324042706E-3</v>
      </c>
      <c r="G9" s="4">
        <f t="shared" si="2"/>
        <v>1.5803870499494291E-3</v>
      </c>
      <c r="H9" s="6">
        <f t="shared" si="3"/>
        <v>5.4077823324042704</v>
      </c>
      <c r="I9" s="6">
        <f t="shared" si="4"/>
        <v>3.476851509888744</v>
      </c>
      <c r="J9" s="7">
        <f t="shared" si="5"/>
        <v>1.9248311588320461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4" t="s">
        <v>16</v>
      </c>
      <c r="B10" s="4">
        <v>5.48</v>
      </c>
      <c r="C10" s="4">
        <v>3.17</v>
      </c>
      <c r="D10" s="4">
        <v>2.31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 t="s">
        <v>15</v>
      </c>
      <c r="B11" s="1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 t="s">
        <v>8</v>
      </c>
      <c r="B13" s="1">
        <v>820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 t="s">
        <v>9</v>
      </c>
      <c r="B14" s="1">
        <v>1000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 t="s">
        <v>10</v>
      </c>
      <c r="B15" s="1">
        <v>4700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 t="s">
        <v>11</v>
      </c>
      <c r="B16" s="1">
        <v>2200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 t="s">
        <v>7</v>
      </c>
      <c r="B18" s="3">
        <v>5.49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 t="s">
        <v>12</v>
      </c>
      <c r="B19" s="2">
        <v>3.19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 t="s">
        <v>13</v>
      </c>
      <c r="B20" s="3">
        <v>450.5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 t="s">
        <v>14</v>
      </c>
      <c r="B21" s="3">
        <v>1498.6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vegova</dc:creator>
  <cp:lastModifiedBy>vegova</cp:lastModifiedBy>
  <dcterms:created xsi:type="dcterms:W3CDTF">2023-02-27T07:03:52Z</dcterms:created>
  <dcterms:modified xsi:type="dcterms:W3CDTF">2023-02-27T07:52:41Z</dcterms:modified>
</cp:coreProperties>
</file>