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Lucami)\002-CurrPapers\000-EvinOptimalContent\"/>
    </mc:Choice>
  </mc:AlternateContent>
  <bookViews>
    <workbookView xWindow="120" yWindow="132" windowWidth="9996" windowHeight="9996"/>
  </bookViews>
  <sheets>
    <sheet name="234_" sheetId="2" r:id="rId1"/>
  </sheets>
  <definedNames>
    <definedName name="_xlnm.Print_Titles" localSheetId="0">'234_'!$A:$C,'234_'!$1:$4</definedName>
  </definedNames>
  <calcPr calcId="162913" fullCalcOnLoad="1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5" i="2"/>
  <c r="R242" i="2" l="1"/>
  <c r="N484" i="2"/>
  <c r="R306" i="2" s="1"/>
  <c r="K409" i="2"/>
  <c r="K169" i="2"/>
  <c r="K41" i="2"/>
  <c r="J484" i="2"/>
  <c r="K217" i="2" s="1"/>
  <c r="Q159" i="2"/>
  <c r="Q87" i="2"/>
  <c r="Q7" i="2"/>
  <c r="Q422" i="2"/>
  <c r="Q358" i="2"/>
  <c r="Q294" i="2"/>
  <c r="Q230" i="2"/>
  <c r="Q445" i="2"/>
  <c r="Q381" i="2"/>
  <c r="Q317" i="2"/>
  <c r="Q253" i="2"/>
  <c r="M484" i="2"/>
  <c r="Q476" i="2"/>
  <c r="Q420" i="2"/>
  <c r="Q412" i="2"/>
  <c r="Q388" i="2"/>
  <c r="Q356" i="2"/>
  <c r="Q348" i="2"/>
  <c r="Q324" i="2"/>
  <c r="Q292" i="2"/>
  <c r="Q284" i="2"/>
  <c r="Q260" i="2"/>
  <c r="Q228" i="2"/>
  <c r="Q220" i="2"/>
  <c r="Q483" i="2"/>
  <c r="Q451" i="2"/>
  <c r="Q443" i="2"/>
  <c r="Q419" i="2"/>
  <c r="Q387" i="2"/>
  <c r="Q379" i="2"/>
  <c r="Q355" i="2"/>
  <c r="Q323" i="2"/>
  <c r="Q315" i="2"/>
  <c r="Q291" i="2"/>
  <c r="Q259" i="2"/>
  <c r="Q251" i="2"/>
  <c r="Q227" i="2"/>
  <c r="Q195" i="2"/>
  <c r="Q187" i="2"/>
  <c r="Q474" i="2"/>
  <c r="Q442" i="2"/>
  <c r="Q434" i="2"/>
  <c r="Q410" i="2"/>
  <c r="Q378" i="2"/>
  <c r="Q370" i="2"/>
  <c r="Q346" i="2"/>
  <c r="Q314" i="2"/>
  <c r="Q306" i="2"/>
  <c r="Q282" i="2"/>
  <c r="Q250" i="2"/>
  <c r="Q242" i="2"/>
  <c r="Q218" i="2"/>
  <c r="Q473" i="2"/>
  <c r="Q465" i="2"/>
  <c r="Q441" i="2"/>
  <c r="Q409" i="2"/>
  <c r="Q401" i="2"/>
  <c r="Q377" i="2"/>
  <c r="Q345" i="2"/>
  <c r="Q337" i="2"/>
  <c r="Q313" i="2"/>
  <c r="Q281" i="2"/>
  <c r="Q273" i="2"/>
  <c r="Q249" i="2"/>
  <c r="Q217" i="2"/>
  <c r="Q209" i="2"/>
  <c r="Q185" i="2"/>
  <c r="Q153" i="2"/>
  <c r="Q145" i="2"/>
  <c r="Q121" i="2"/>
  <c r="Q89" i="2"/>
  <c r="Q81" i="2"/>
  <c r="Q57" i="2"/>
  <c r="Q25" i="2"/>
  <c r="Q17" i="2"/>
  <c r="O484" i="2"/>
  <c r="Q480" i="2"/>
  <c r="Q448" i="2"/>
  <c r="Q440" i="2"/>
  <c r="Q416" i="2"/>
  <c r="Q384" i="2"/>
  <c r="Q376" i="2"/>
  <c r="Q352" i="2"/>
  <c r="Q320" i="2"/>
  <c r="Q312" i="2"/>
  <c r="Q288" i="2"/>
  <c r="Q280" i="2"/>
  <c r="Q256" i="2"/>
  <c r="Q248" i="2"/>
  <c r="Q224" i="2"/>
  <c r="Q216" i="2"/>
  <c r="Q163" i="2"/>
  <c r="Q155" i="2"/>
  <c r="Q131" i="2"/>
  <c r="Q123" i="2"/>
  <c r="Q99" i="2"/>
  <c r="Q91" i="2"/>
  <c r="Q67" i="2"/>
  <c r="Q59" i="2"/>
  <c r="Q35" i="2"/>
  <c r="Q27" i="2"/>
  <c r="Q194" i="2"/>
  <c r="Q186" i="2"/>
  <c r="Q162" i="2"/>
  <c r="Q154" i="2"/>
  <c r="Q130" i="2"/>
  <c r="Q122" i="2"/>
  <c r="Q98" i="2"/>
  <c r="Q90" i="2"/>
  <c r="Q66" i="2"/>
  <c r="Q58" i="2"/>
  <c r="Q34" i="2"/>
  <c r="Q26" i="2"/>
  <c r="Q200" i="2"/>
  <c r="Q192" i="2"/>
  <c r="Q168" i="2"/>
  <c r="Q160" i="2"/>
  <c r="Q136" i="2"/>
  <c r="Q128" i="2"/>
  <c r="Q104" i="2"/>
  <c r="Q96" i="2"/>
  <c r="Q72" i="2"/>
  <c r="Q64" i="2"/>
  <c r="Q56" i="2"/>
  <c r="Q48" i="2"/>
  <c r="Q40" i="2"/>
  <c r="Q32" i="2"/>
  <c r="Q8" i="2"/>
  <c r="Q198" i="2"/>
  <c r="Q190" i="2"/>
  <c r="Q182" i="2"/>
  <c r="Q174" i="2"/>
  <c r="Q166" i="2"/>
  <c r="Q142" i="2"/>
  <c r="Q134" i="2"/>
  <c r="Q126" i="2"/>
  <c r="Q118" i="2"/>
  <c r="Q110" i="2"/>
  <c r="Q102" i="2"/>
  <c r="Q78" i="2"/>
  <c r="Q70" i="2"/>
  <c r="Q62" i="2"/>
  <c r="Q54" i="2"/>
  <c r="Q46" i="2"/>
  <c r="Q38" i="2"/>
  <c r="Q14" i="2"/>
  <c r="Q6" i="2"/>
  <c r="Q197" i="2"/>
  <c r="Q189" i="2"/>
  <c r="Q181" i="2"/>
  <c r="Q173" i="2"/>
  <c r="Q149" i="2"/>
  <c r="Q141" i="2"/>
  <c r="Q133" i="2"/>
  <c r="Q125" i="2"/>
  <c r="Q117" i="2"/>
  <c r="Q109" i="2"/>
  <c r="Q85" i="2"/>
  <c r="Q77" i="2"/>
  <c r="Q69" i="2"/>
  <c r="Q61" i="2"/>
  <c r="Q53" i="2"/>
  <c r="Q45" i="2"/>
  <c r="Q21" i="2"/>
  <c r="Q13" i="2"/>
  <c r="Q5" i="2"/>
  <c r="Q196" i="2"/>
  <c r="Q188" i="2"/>
  <c r="Q180" i="2"/>
  <c r="Q156" i="2"/>
  <c r="Q148" i="2"/>
  <c r="Q140" i="2"/>
  <c r="Q132" i="2"/>
  <c r="Q124" i="2"/>
  <c r="Q116" i="2"/>
  <c r="Q92" i="2"/>
  <c r="Q84" i="2"/>
  <c r="Q76" i="2"/>
  <c r="Q68" i="2"/>
  <c r="Q60" i="2"/>
  <c r="Q52" i="2"/>
  <c r="Q36" i="2"/>
  <c r="Q28" i="2"/>
  <c r="Q20" i="2"/>
  <c r="Q12" i="2"/>
  <c r="U320" i="2" l="1"/>
  <c r="U217" i="2"/>
  <c r="U409" i="2"/>
  <c r="U259" i="2"/>
  <c r="Q79" i="2"/>
  <c r="U79" i="2" s="1"/>
  <c r="Q247" i="2"/>
  <c r="Q311" i="2"/>
  <c r="Q375" i="2"/>
  <c r="Q439" i="2"/>
  <c r="Q143" i="2"/>
  <c r="Q255" i="2"/>
  <c r="Q319" i="2"/>
  <c r="Q383" i="2"/>
  <c r="Q447" i="2"/>
  <c r="Q191" i="2"/>
  <c r="Q263" i="2"/>
  <c r="Q327" i="2"/>
  <c r="Q391" i="2"/>
  <c r="Q455" i="2"/>
  <c r="Q207" i="2"/>
  <c r="Q271" i="2"/>
  <c r="U271" i="2" s="1"/>
  <c r="Q335" i="2"/>
  <c r="Q399" i="2"/>
  <c r="Q463" i="2"/>
  <c r="Q215" i="2"/>
  <c r="Q279" i="2"/>
  <c r="Q343" i="2"/>
  <c r="Q407" i="2"/>
  <c r="Q471" i="2"/>
  <c r="U471" i="2" s="1"/>
  <c r="Q223" i="2"/>
  <c r="Q287" i="2"/>
  <c r="Q351" i="2"/>
  <c r="Q415" i="2"/>
  <c r="Q479" i="2"/>
  <c r="Q231" i="2"/>
  <c r="Q295" i="2"/>
  <c r="Q359" i="2"/>
  <c r="U359" i="2" s="1"/>
  <c r="Q423" i="2"/>
  <c r="Q15" i="2"/>
  <c r="Q239" i="2"/>
  <c r="Q303" i="2"/>
  <c r="Q367" i="2"/>
  <c r="Q431" i="2"/>
  <c r="Q261" i="2"/>
  <c r="Q325" i="2"/>
  <c r="U325" i="2" s="1"/>
  <c r="Q389" i="2"/>
  <c r="Q453" i="2"/>
  <c r="Q238" i="2"/>
  <c r="Q302" i="2"/>
  <c r="Q366" i="2"/>
  <c r="Q430" i="2"/>
  <c r="Q23" i="2"/>
  <c r="Q95" i="2"/>
  <c r="U95" i="2" s="1"/>
  <c r="Q167" i="2"/>
  <c r="K49" i="2"/>
  <c r="K185" i="2"/>
  <c r="K425" i="2"/>
  <c r="R250" i="2"/>
  <c r="U26" i="2"/>
  <c r="U230" i="2"/>
  <c r="U256" i="2"/>
  <c r="U61" i="2"/>
  <c r="Q112" i="2"/>
  <c r="Q176" i="2"/>
  <c r="U176" i="2" s="1"/>
  <c r="Q42" i="2"/>
  <c r="Q106" i="2"/>
  <c r="Q170" i="2"/>
  <c r="Q43" i="2"/>
  <c r="Q107" i="2"/>
  <c r="Q171" i="2"/>
  <c r="Q264" i="2"/>
  <c r="Q328" i="2"/>
  <c r="U328" i="2" s="1"/>
  <c r="Q392" i="2"/>
  <c r="Q456" i="2"/>
  <c r="Q33" i="2"/>
  <c r="Q97" i="2"/>
  <c r="Q161" i="2"/>
  <c r="Q225" i="2"/>
  <c r="Q289" i="2"/>
  <c r="Q353" i="2"/>
  <c r="U353" i="2" s="1"/>
  <c r="Q417" i="2"/>
  <c r="Q481" i="2"/>
  <c r="Q258" i="2"/>
  <c r="Q322" i="2"/>
  <c r="Q386" i="2"/>
  <c r="Q450" i="2"/>
  <c r="Q203" i="2"/>
  <c r="Q267" i="2"/>
  <c r="U267" i="2" s="1"/>
  <c r="Q331" i="2"/>
  <c r="Q395" i="2"/>
  <c r="Q459" i="2"/>
  <c r="Q236" i="2"/>
  <c r="Q300" i="2"/>
  <c r="Q364" i="2"/>
  <c r="Q428" i="2"/>
  <c r="Q205" i="2"/>
  <c r="U205" i="2" s="1"/>
  <c r="Q269" i="2"/>
  <c r="Q333" i="2"/>
  <c r="Q397" i="2"/>
  <c r="Q461" i="2"/>
  <c r="Q246" i="2"/>
  <c r="Q310" i="2"/>
  <c r="Q374" i="2"/>
  <c r="Q438" i="2"/>
  <c r="U438" i="2" s="1"/>
  <c r="Q31" i="2"/>
  <c r="Q103" i="2"/>
  <c r="Q175" i="2"/>
  <c r="K65" i="2"/>
  <c r="K193" i="2"/>
  <c r="K481" i="2"/>
  <c r="R282" i="2"/>
  <c r="U102" i="2"/>
  <c r="U317" i="2"/>
  <c r="U168" i="2"/>
  <c r="U126" i="2"/>
  <c r="Q120" i="2"/>
  <c r="Q184" i="2"/>
  <c r="Q50" i="2"/>
  <c r="Q114" i="2"/>
  <c r="Q178" i="2"/>
  <c r="Q51" i="2"/>
  <c r="U51" i="2" s="1"/>
  <c r="Q115" i="2"/>
  <c r="Q208" i="2"/>
  <c r="Q272" i="2"/>
  <c r="Q336" i="2"/>
  <c r="Q400" i="2"/>
  <c r="Q464" i="2"/>
  <c r="Q41" i="2"/>
  <c r="U41" i="2" s="1"/>
  <c r="Q105" i="2"/>
  <c r="U105" i="2" s="1"/>
  <c r="Q169" i="2"/>
  <c r="U169" i="2" s="1"/>
  <c r="Q233" i="2"/>
  <c r="Q297" i="2"/>
  <c r="Q361" i="2"/>
  <c r="Q425" i="2"/>
  <c r="U425" i="2" s="1"/>
  <c r="Q202" i="2"/>
  <c r="Q266" i="2"/>
  <c r="Q330" i="2"/>
  <c r="U330" i="2" s="1"/>
  <c r="Q394" i="2"/>
  <c r="Q458" i="2"/>
  <c r="Q211" i="2"/>
  <c r="Q275" i="2"/>
  <c r="Q339" i="2"/>
  <c r="Q403" i="2"/>
  <c r="Q467" i="2"/>
  <c r="Q244" i="2"/>
  <c r="U244" i="2" s="1"/>
  <c r="Q308" i="2"/>
  <c r="Q372" i="2"/>
  <c r="Q436" i="2"/>
  <c r="Q213" i="2"/>
  <c r="Q277" i="2"/>
  <c r="Q341" i="2"/>
  <c r="Q405" i="2"/>
  <c r="Q469" i="2"/>
  <c r="U469" i="2" s="1"/>
  <c r="Q254" i="2"/>
  <c r="Q318" i="2"/>
  <c r="Q382" i="2"/>
  <c r="Q446" i="2"/>
  <c r="Q39" i="2"/>
  <c r="Q111" i="2"/>
  <c r="Q183" i="2"/>
  <c r="K81" i="2"/>
  <c r="U81" i="2" s="1"/>
  <c r="K209" i="2"/>
  <c r="R130" i="2"/>
  <c r="R290" i="2"/>
  <c r="U280" i="2"/>
  <c r="Q344" i="2"/>
  <c r="Q408" i="2"/>
  <c r="Q472" i="2"/>
  <c r="Q49" i="2"/>
  <c r="U49" i="2" s="1"/>
  <c r="Q113" i="2"/>
  <c r="Q177" i="2"/>
  <c r="Q241" i="2"/>
  <c r="Q305" i="2"/>
  <c r="U305" i="2" s="1"/>
  <c r="Q369" i="2"/>
  <c r="Q433" i="2"/>
  <c r="Q210" i="2"/>
  <c r="Q274" i="2"/>
  <c r="Q338" i="2"/>
  <c r="Q402" i="2"/>
  <c r="Q466" i="2"/>
  <c r="U466" i="2" s="1"/>
  <c r="Q219" i="2"/>
  <c r="U219" i="2" s="1"/>
  <c r="Q283" i="2"/>
  <c r="Q347" i="2"/>
  <c r="Q411" i="2"/>
  <c r="Q475" i="2"/>
  <c r="Q252" i="2"/>
  <c r="Q316" i="2"/>
  <c r="Q380" i="2"/>
  <c r="Q444" i="2"/>
  <c r="U444" i="2" s="1"/>
  <c r="Q221" i="2"/>
  <c r="Q285" i="2"/>
  <c r="Q349" i="2"/>
  <c r="Q413" i="2"/>
  <c r="Q477" i="2"/>
  <c r="Q262" i="2"/>
  <c r="Q326" i="2"/>
  <c r="Q390" i="2"/>
  <c r="U390" i="2" s="1"/>
  <c r="Q454" i="2"/>
  <c r="Q47" i="2"/>
  <c r="U47" i="2" s="1"/>
  <c r="Q119" i="2"/>
  <c r="Q199" i="2"/>
  <c r="K97" i="2"/>
  <c r="R210" i="2"/>
  <c r="U173" i="2"/>
  <c r="U87" i="2"/>
  <c r="U13" i="2"/>
  <c r="U67" i="2"/>
  <c r="U416" i="2"/>
  <c r="U185" i="2"/>
  <c r="U291" i="2"/>
  <c r="U324" i="2"/>
  <c r="Q452" i="2"/>
  <c r="Q229" i="2"/>
  <c r="Q293" i="2"/>
  <c r="Q357" i="2"/>
  <c r="U357" i="2" s="1"/>
  <c r="Q421" i="2"/>
  <c r="Q206" i="2"/>
  <c r="U206" i="2" s="1"/>
  <c r="Q270" i="2"/>
  <c r="Q334" i="2"/>
  <c r="Q398" i="2"/>
  <c r="Q462" i="2"/>
  <c r="Q55" i="2"/>
  <c r="Q127" i="2"/>
  <c r="U127" i="2" s="1"/>
  <c r="K93" i="2"/>
  <c r="K260" i="2"/>
  <c r="K254" i="2"/>
  <c r="K84" i="2"/>
  <c r="U84" i="2" s="1"/>
  <c r="K117" i="2"/>
  <c r="U117" i="2" s="1"/>
  <c r="K102" i="2"/>
  <c r="K111" i="2"/>
  <c r="K45" i="2"/>
  <c r="U45" i="2" s="1"/>
  <c r="K324" i="2"/>
  <c r="K30" i="2"/>
  <c r="K286" i="2"/>
  <c r="K148" i="2"/>
  <c r="K22" i="2"/>
  <c r="K11" i="2"/>
  <c r="K133" i="2"/>
  <c r="U133" i="2" s="1"/>
  <c r="K134" i="2"/>
  <c r="U134" i="2" s="1"/>
  <c r="K109" i="2"/>
  <c r="U109" i="2" s="1"/>
  <c r="K54" i="2"/>
  <c r="U54" i="2" s="1"/>
  <c r="K13" i="2"/>
  <c r="K62" i="2"/>
  <c r="U62" i="2" s="1"/>
  <c r="K71" i="2"/>
  <c r="K212" i="2"/>
  <c r="K118" i="2"/>
  <c r="U118" i="2" s="1"/>
  <c r="K27" i="2"/>
  <c r="U27" i="2" s="1"/>
  <c r="K149" i="2"/>
  <c r="K166" i="2"/>
  <c r="U166" i="2" s="1"/>
  <c r="K150" i="2"/>
  <c r="K29" i="2"/>
  <c r="K94" i="2"/>
  <c r="K103" i="2"/>
  <c r="K276" i="2"/>
  <c r="K246" i="2"/>
  <c r="K43" i="2"/>
  <c r="K198" i="2"/>
  <c r="U198" i="2" s="1"/>
  <c r="K239" i="2"/>
  <c r="K61" i="2"/>
  <c r="K214" i="2"/>
  <c r="K7" i="2"/>
  <c r="K126" i="2"/>
  <c r="K135" i="2"/>
  <c r="K340" i="2"/>
  <c r="K63" i="2"/>
  <c r="K53" i="2"/>
  <c r="U53" i="2" s="1"/>
  <c r="K230" i="2"/>
  <c r="K141" i="2"/>
  <c r="K35" i="2"/>
  <c r="U35" i="2" s="1"/>
  <c r="K68" i="2"/>
  <c r="U68" i="2" s="1"/>
  <c r="K222" i="2"/>
  <c r="K20" i="2"/>
  <c r="K359" i="2"/>
  <c r="K314" i="2"/>
  <c r="U314" i="2" s="1"/>
  <c r="K101" i="2"/>
  <c r="K70" i="2"/>
  <c r="U70" i="2" s="1"/>
  <c r="K79" i="2"/>
  <c r="K19" i="2"/>
  <c r="K145" i="2"/>
  <c r="U145" i="2" s="1"/>
  <c r="K207" i="2"/>
  <c r="K143" i="2"/>
  <c r="K354" i="2"/>
  <c r="K271" i="2"/>
  <c r="K47" i="2"/>
  <c r="K177" i="2"/>
  <c r="K206" i="2"/>
  <c r="K255" i="2"/>
  <c r="K466" i="2"/>
  <c r="K50" i="2"/>
  <c r="K178" i="2"/>
  <c r="K59" i="2"/>
  <c r="U59" i="2" s="1"/>
  <c r="K195" i="2"/>
  <c r="U195" i="2" s="1"/>
  <c r="K184" i="2"/>
  <c r="K382" i="2"/>
  <c r="K213" i="2"/>
  <c r="K122" i="2"/>
  <c r="U122" i="2" s="1"/>
  <c r="K250" i="2"/>
  <c r="U250" i="2" s="1"/>
  <c r="K131" i="2"/>
  <c r="K72" i="2"/>
  <c r="K328" i="2"/>
  <c r="K231" i="2"/>
  <c r="K92" i="2"/>
  <c r="U92" i="2" s="1"/>
  <c r="K220" i="2"/>
  <c r="U220" i="2" s="1"/>
  <c r="K348" i="2"/>
  <c r="U348" i="2" s="1"/>
  <c r="K430" i="2"/>
  <c r="K265" i="2"/>
  <c r="K219" i="2"/>
  <c r="K64" i="2"/>
  <c r="U64" i="2" s="1"/>
  <c r="K192" i="2"/>
  <c r="U192" i="2" s="1"/>
  <c r="K320" i="2"/>
  <c r="K394" i="2"/>
  <c r="K416" i="2"/>
  <c r="K77" i="2"/>
  <c r="U77" i="2" s="1"/>
  <c r="K165" i="2"/>
  <c r="K196" i="2"/>
  <c r="U196" i="2" s="1"/>
  <c r="K175" i="2"/>
  <c r="K442" i="2"/>
  <c r="U442" i="2" s="1"/>
  <c r="K132" i="2"/>
  <c r="U132" i="2" s="1"/>
  <c r="K57" i="2"/>
  <c r="U57" i="2" s="1"/>
  <c r="K201" i="2"/>
  <c r="K238" i="2"/>
  <c r="K52" i="2"/>
  <c r="U52" i="2" s="1"/>
  <c r="K157" i="2"/>
  <c r="K66" i="2"/>
  <c r="K194" i="2"/>
  <c r="K75" i="2"/>
  <c r="K227" i="2"/>
  <c r="U227" i="2" s="1"/>
  <c r="K216" i="2"/>
  <c r="U216" i="2" s="1"/>
  <c r="K426" i="2"/>
  <c r="K10" i="2"/>
  <c r="K138" i="2"/>
  <c r="K266" i="2"/>
  <c r="K147" i="2"/>
  <c r="K104" i="2"/>
  <c r="U104" i="2" s="1"/>
  <c r="K360" i="2"/>
  <c r="K343" i="2"/>
  <c r="K247" i="2"/>
  <c r="K108" i="2"/>
  <c r="K236" i="2"/>
  <c r="K368" i="2"/>
  <c r="K450" i="2"/>
  <c r="K329" i="2"/>
  <c r="K235" i="2"/>
  <c r="K80" i="2"/>
  <c r="K208" i="2"/>
  <c r="K336" i="2"/>
  <c r="K414" i="2"/>
  <c r="K480" i="2"/>
  <c r="K125" i="2"/>
  <c r="U125" i="2" s="1"/>
  <c r="K158" i="2"/>
  <c r="K69" i="2"/>
  <c r="U69" i="2" s="1"/>
  <c r="K36" i="2"/>
  <c r="K398" i="2"/>
  <c r="K73" i="2"/>
  <c r="K14" i="2"/>
  <c r="U14" i="2" s="1"/>
  <c r="K270" i="2"/>
  <c r="K116" i="2"/>
  <c r="K173" i="2"/>
  <c r="K82" i="2"/>
  <c r="K210" i="2"/>
  <c r="K91" i="2"/>
  <c r="K259" i="2"/>
  <c r="K248" i="2"/>
  <c r="U248" i="2" s="1"/>
  <c r="K478" i="2"/>
  <c r="K26" i="2"/>
  <c r="K154" i="2"/>
  <c r="U154" i="2" s="1"/>
  <c r="K282" i="2"/>
  <c r="U282" i="2" s="1"/>
  <c r="K163" i="2"/>
  <c r="U163" i="2" s="1"/>
  <c r="K136" i="2"/>
  <c r="K318" i="2"/>
  <c r="K407" i="2"/>
  <c r="K263" i="2"/>
  <c r="K124" i="2"/>
  <c r="U124" i="2" s="1"/>
  <c r="K252" i="2"/>
  <c r="K302" i="2"/>
  <c r="K482" i="2"/>
  <c r="K251" i="2"/>
  <c r="U251" i="2" s="1"/>
  <c r="K96" i="2"/>
  <c r="K224" i="2"/>
  <c r="K352" i="2"/>
  <c r="K434" i="2"/>
  <c r="U434" i="2" s="1"/>
  <c r="K281" i="2"/>
  <c r="U281" i="2" s="1"/>
  <c r="K9" i="2"/>
  <c r="K190" i="2"/>
  <c r="U190" i="2" s="1"/>
  <c r="K85" i="2"/>
  <c r="U85" i="2" s="1"/>
  <c r="K100" i="2"/>
  <c r="K181" i="2"/>
  <c r="U181" i="2" s="1"/>
  <c r="K17" i="2"/>
  <c r="U17" i="2" s="1"/>
  <c r="K89" i="2"/>
  <c r="U89" i="2" s="1"/>
  <c r="K46" i="2"/>
  <c r="U46" i="2" s="1"/>
  <c r="K55" i="2"/>
  <c r="K180" i="2"/>
  <c r="K189" i="2"/>
  <c r="U189" i="2" s="1"/>
  <c r="K98" i="2"/>
  <c r="U98" i="2" s="1"/>
  <c r="K226" i="2"/>
  <c r="K107" i="2"/>
  <c r="K24" i="2"/>
  <c r="K280" i="2"/>
  <c r="K423" i="2"/>
  <c r="K42" i="2"/>
  <c r="K170" i="2"/>
  <c r="K51" i="2"/>
  <c r="K179" i="2"/>
  <c r="K168" i="2"/>
  <c r="K362" i="2"/>
  <c r="K471" i="2"/>
  <c r="K12" i="2"/>
  <c r="U12" i="2" s="1"/>
  <c r="K140" i="2"/>
  <c r="U140" i="2" s="1"/>
  <c r="K268" i="2"/>
  <c r="K322" i="2"/>
  <c r="K311" i="2"/>
  <c r="K267" i="2"/>
  <c r="K112" i="2"/>
  <c r="K240" i="2"/>
  <c r="K372" i="2"/>
  <c r="K462" i="2"/>
  <c r="K345" i="2"/>
  <c r="U345" i="2" s="1"/>
  <c r="K95" i="2"/>
  <c r="K167" i="2"/>
  <c r="K6" i="2"/>
  <c r="U6" i="2" s="1"/>
  <c r="K164" i="2"/>
  <c r="K86" i="2"/>
  <c r="K21" i="2"/>
  <c r="U21" i="2" s="1"/>
  <c r="K105" i="2"/>
  <c r="K78" i="2"/>
  <c r="K87" i="2"/>
  <c r="K244" i="2"/>
  <c r="K205" i="2"/>
  <c r="K114" i="2"/>
  <c r="K242" i="2"/>
  <c r="V242" i="2" s="1"/>
  <c r="K123" i="2"/>
  <c r="U123" i="2" s="1"/>
  <c r="K56" i="2"/>
  <c r="U56" i="2" s="1"/>
  <c r="K312" i="2"/>
  <c r="U312" i="2" s="1"/>
  <c r="K58" i="2"/>
  <c r="U58" i="2" s="1"/>
  <c r="K186" i="2"/>
  <c r="U186" i="2" s="1"/>
  <c r="K67" i="2"/>
  <c r="K211" i="2"/>
  <c r="K200" i="2"/>
  <c r="U200" i="2" s="1"/>
  <c r="K402" i="2"/>
  <c r="K432" i="2"/>
  <c r="K28" i="2"/>
  <c r="K156" i="2"/>
  <c r="K284" i="2"/>
  <c r="U284" i="2" s="1"/>
  <c r="K346" i="2"/>
  <c r="U346" i="2" s="1"/>
  <c r="K375" i="2"/>
  <c r="K16" i="2"/>
  <c r="K128" i="2"/>
  <c r="U128" i="2" s="1"/>
  <c r="K256" i="2"/>
  <c r="K306" i="2"/>
  <c r="V306" i="2" s="1"/>
  <c r="K283" i="2"/>
  <c r="K334" i="2"/>
  <c r="K182" i="2"/>
  <c r="U182" i="2" s="1"/>
  <c r="K153" i="2"/>
  <c r="U153" i="2" s="1"/>
  <c r="K376" i="2"/>
  <c r="K258" i="2"/>
  <c r="K152" i="2"/>
  <c r="K90" i="2"/>
  <c r="K243" i="2"/>
  <c r="K448" i="2"/>
  <c r="U448" i="2" s="1"/>
  <c r="K60" i="2"/>
  <c r="U60" i="2" s="1"/>
  <c r="K366" i="2"/>
  <c r="K203" i="2"/>
  <c r="K288" i="2"/>
  <c r="U288" i="2" s="1"/>
  <c r="K339" i="2"/>
  <c r="K467" i="2"/>
  <c r="K476" i="2"/>
  <c r="U476" i="2" s="1"/>
  <c r="K341" i="2"/>
  <c r="K469" i="2"/>
  <c r="K411" i="2"/>
  <c r="K418" i="2"/>
  <c r="K278" i="2"/>
  <c r="K110" i="2"/>
  <c r="U110" i="2" s="1"/>
  <c r="K378" i="2"/>
  <c r="U378" i="2" s="1"/>
  <c r="K274" i="2"/>
  <c r="K344" i="2"/>
  <c r="K106" i="2"/>
  <c r="K8" i="2"/>
  <c r="U8" i="2" s="1"/>
  <c r="K233" i="2"/>
  <c r="K76" i="2"/>
  <c r="U76" i="2" s="1"/>
  <c r="K386" i="2"/>
  <c r="K32" i="2"/>
  <c r="U32" i="2" s="1"/>
  <c r="K304" i="2"/>
  <c r="K355" i="2"/>
  <c r="K483" i="2"/>
  <c r="U483" i="2" s="1"/>
  <c r="K38" i="2"/>
  <c r="K127" i="2"/>
  <c r="K142" i="2"/>
  <c r="U142" i="2" s="1"/>
  <c r="K221" i="2"/>
  <c r="K290" i="2"/>
  <c r="K298" i="2"/>
  <c r="K202" i="2"/>
  <c r="K40" i="2"/>
  <c r="U40" i="2" s="1"/>
  <c r="K297" i="2"/>
  <c r="K172" i="2"/>
  <c r="K410" i="2"/>
  <c r="U410" i="2" s="1"/>
  <c r="K330" i="2"/>
  <c r="K458" i="2"/>
  <c r="K371" i="2"/>
  <c r="K245" i="2"/>
  <c r="K373" i="2"/>
  <c r="K262" i="2"/>
  <c r="K37" i="2"/>
  <c r="K174" i="2"/>
  <c r="U174" i="2" s="1"/>
  <c r="K18" i="2"/>
  <c r="K139" i="2"/>
  <c r="K338" i="2"/>
  <c r="K218" i="2"/>
  <c r="U218" i="2" s="1"/>
  <c r="K232" i="2"/>
  <c r="K361" i="2"/>
  <c r="K188" i="2"/>
  <c r="U188" i="2" s="1"/>
  <c r="K439" i="2"/>
  <c r="K48" i="2"/>
  <c r="U48" i="2" s="1"/>
  <c r="K350" i="2"/>
  <c r="K474" i="2"/>
  <c r="U474" i="2" s="1"/>
  <c r="K387" i="2"/>
  <c r="U387" i="2" s="1"/>
  <c r="K396" i="2"/>
  <c r="K261" i="2"/>
  <c r="K389" i="2"/>
  <c r="K473" i="2"/>
  <c r="U473" i="2" s="1"/>
  <c r="K331" i="2"/>
  <c r="K459" i="2"/>
  <c r="K159" i="2"/>
  <c r="U159" i="2" s="1"/>
  <c r="K294" i="2"/>
  <c r="U294" i="2" s="1"/>
  <c r="K15" i="2"/>
  <c r="K119" i="2"/>
  <c r="K34" i="2"/>
  <c r="U34" i="2" s="1"/>
  <c r="K155" i="2"/>
  <c r="U155" i="2" s="1"/>
  <c r="K384" i="2"/>
  <c r="U384" i="2" s="1"/>
  <c r="K234" i="2"/>
  <c r="K264" i="2"/>
  <c r="K183" i="2"/>
  <c r="K204" i="2"/>
  <c r="K400" i="2"/>
  <c r="K144" i="2"/>
  <c r="K370" i="2"/>
  <c r="U370" i="2" s="1"/>
  <c r="K279" i="2"/>
  <c r="K403" i="2"/>
  <c r="K412" i="2"/>
  <c r="K277" i="2"/>
  <c r="K405" i="2"/>
  <c r="K347" i="2"/>
  <c r="K23" i="2"/>
  <c r="K228" i="2"/>
  <c r="U228" i="2" s="1"/>
  <c r="K31" i="2"/>
  <c r="K151" i="2"/>
  <c r="K130" i="2"/>
  <c r="K171" i="2"/>
  <c r="K377" i="2"/>
  <c r="U377" i="2" s="1"/>
  <c r="K83" i="2"/>
  <c r="K296" i="2"/>
  <c r="K199" i="2"/>
  <c r="K300" i="2"/>
  <c r="K464" i="2"/>
  <c r="K160" i="2"/>
  <c r="U160" i="2" s="1"/>
  <c r="K327" i="2"/>
  <c r="K291" i="2"/>
  <c r="K419" i="2"/>
  <c r="U419" i="2" s="1"/>
  <c r="K428" i="2"/>
  <c r="K293" i="2"/>
  <c r="K421" i="2"/>
  <c r="K363" i="2"/>
  <c r="K39" i="2"/>
  <c r="K292" i="2"/>
  <c r="U292" i="2" s="1"/>
  <c r="K121" i="2"/>
  <c r="K191" i="2"/>
  <c r="K146" i="2"/>
  <c r="K88" i="2"/>
  <c r="K197" i="2"/>
  <c r="U197" i="2" s="1"/>
  <c r="K99" i="2"/>
  <c r="U99" i="2" s="1"/>
  <c r="K446" i="2"/>
  <c r="K215" i="2"/>
  <c r="K316" i="2"/>
  <c r="K176" i="2"/>
  <c r="K391" i="2"/>
  <c r="K307" i="2"/>
  <c r="K435" i="2"/>
  <c r="K444" i="2"/>
  <c r="K309" i="2"/>
  <c r="K437" i="2"/>
  <c r="K379" i="2"/>
  <c r="U379" i="2" s="1"/>
  <c r="K162" i="2"/>
  <c r="U162" i="2" s="1"/>
  <c r="K272" i="2"/>
  <c r="K443" i="2"/>
  <c r="U443" i="2" s="1"/>
  <c r="K5" i="2"/>
  <c r="U5" i="2" s="1"/>
  <c r="K349" i="2"/>
  <c r="K477" i="2"/>
  <c r="K364" i="2"/>
  <c r="K406" i="2"/>
  <c r="K319" i="2"/>
  <c r="K447" i="2"/>
  <c r="K472" i="2"/>
  <c r="K337" i="2"/>
  <c r="U337" i="2" s="1"/>
  <c r="K465" i="2"/>
  <c r="U465" i="2" s="1"/>
  <c r="K120" i="2"/>
  <c r="K455" i="2"/>
  <c r="K323" i="2"/>
  <c r="U323" i="2" s="1"/>
  <c r="K475" i="2"/>
  <c r="K237" i="2"/>
  <c r="K365" i="2"/>
  <c r="K380" i="2"/>
  <c r="K422" i="2"/>
  <c r="U422" i="2" s="1"/>
  <c r="K335" i="2"/>
  <c r="K463" i="2"/>
  <c r="K225" i="2"/>
  <c r="K353" i="2"/>
  <c r="K74" i="2"/>
  <c r="K451" i="2"/>
  <c r="U451" i="2" s="1"/>
  <c r="K388" i="2"/>
  <c r="U388" i="2" s="1"/>
  <c r="K253" i="2"/>
  <c r="K381" i="2"/>
  <c r="U381" i="2" s="1"/>
  <c r="K310" i="2"/>
  <c r="K438" i="2"/>
  <c r="K351" i="2"/>
  <c r="K479" i="2"/>
  <c r="K241" i="2"/>
  <c r="K369" i="2"/>
  <c r="K115" i="2"/>
  <c r="K460" i="2"/>
  <c r="K404" i="2"/>
  <c r="K269" i="2"/>
  <c r="K397" i="2"/>
  <c r="K326" i="2"/>
  <c r="K454" i="2"/>
  <c r="K367" i="2"/>
  <c r="K392" i="2"/>
  <c r="K257" i="2"/>
  <c r="K385" i="2"/>
  <c r="K223" i="2"/>
  <c r="K295" i="2"/>
  <c r="K229" i="2"/>
  <c r="K299" i="2"/>
  <c r="K420" i="2"/>
  <c r="U420" i="2" s="1"/>
  <c r="K285" i="2"/>
  <c r="K413" i="2"/>
  <c r="K356" i="2"/>
  <c r="U356" i="2" s="1"/>
  <c r="K44" i="2"/>
  <c r="K325" i="2"/>
  <c r="K315" i="2"/>
  <c r="U315" i="2" s="1"/>
  <c r="K436" i="2"/>
  <c r="K301" i="2"/>
  <c r="K429" i="2"/>
  <c r="K358" i="2"/>
  <c r="U358" i="2" s="1"/>
  <c r="K275" i="2"/>
  <c r="K399" i="2"/>
  <c r="K424" i="2"/>
  <c r="K289" i="2"/>
  <c r="K417" i="2"/>
  <c r="K137" i="2"/>
  <c r="K332" i="2"/>
  <c r="K357" i="2"/>
  <c r="K441" i="2"/>
  <c r="K395" i="2"/>
  <c r="K452" i="2"/>
  <c r="K317" i="2"/>
  <c r="K445" i="2"/>
  <c r="U445" i="2" s="1"/>
  <c r="K374" i="2"/>
  <c r="K287" i="2"/>
  <c r="K415" i="2"/>
  <c r="K440" i="2"/>
  <c r="U440" i="2" s="1"/>
  <c r="K305" i="2"/>
  <c r="K433" i="2"/>
  <c r="K453" i="2"/>
  <c r="K383" i="2"/>
  <c r="K427" i="2"/>
  <c r="K431" i="2"/>
  <c r="K468" i="2"/>
  <c r="K408" i="2"/>
  <c r="K333" i="2"/>
  <c r="K456" i="2"/>
  <c r="K308" i="2"/>
  <c r="K461" i="2"/>
  <c r="K342" i="2"/>
  <c r="K273" i="2"/>
  <c r="U273" i="2" s="1"/>
  <c r="K187" i="2"/>
  <c r="K390" i="2"/>
  <c r="K321" i="2"/>
  <c r="K470" i="2"/>
  <c r="K401" i="2"/>
  <c r="U401" i="2" s="1"/>
  <c r="K303" i="2"/>
  <c r="K449" i="2"/>
  <c r="K457" i="2"/>
  <c r="K113" i="2"/>
  <c r="K249" i="2"/>
  <c r="R32" i="2"/>
  <c r="V32" i="2" s="1"/>
  <c r="R5" i="2"/>
  <c r="R46" i="2"/>
  <c r="V46" i="2" s="1"/>
  <c r="R12" i="2"/>
  <c r="V12" i="2" s="1"/>
  <c r="R23" i="2"/>
  <c r="R182" i="2"/>
  <c r="V182" i="2" s="1"/>
  <c r="R272" i="2"/>
  <c r="V272" i="2" s="1"/>
  <c r="R48" i="2"/>
  <c r="V48" i="2" s="1"/>
  <c r="R16" i="2"/>
  <c r="V16" i="2" s="1"/>
  <c r="R98" i="2"/>
  <c r="V98" i="2" s="1"/>
  <c r="R47" i="2"/>
  <c r="V47" i="2" s="1"/>
  <c r="R158" i="2"/>
  <c r="V158" i="2" s="1"/>
  <c r="R19" i="2"/>
  <c r="V19" i="2" s="1"/>
  <c r="R7" i="2"/>
  <c r="V7" i="2" s="1"/>
  <c r="R258" i="2"/>
  <c r="R70" i="2"/>
  <c r="V70" i="2" s="1"/>
  <c r="R314" i="2"/>
  <c r="V314" i="2" s="1"/>
  <c r="R15" i="2"/>
  <c r="V15" i="2" s="1"/>
  <c r="R176" i="2"/>
  <c r="V176" i="2" s="1"/>
  <c r="R90" i="2"/>
  <c r="V90" i="2" s="1"/>
  <c r="R116" i="2"/>
  <c r="V116" i="2" s="1"/>
  <c r="R218" i="2"/>
  <c r="V218" i="2" s="1"/>
  <c r="R136" i="2"/>
  <c r="V136" i="2" s="1"/>
  <c r="R128" i="2"/>
  <c r="R332" i="2"/>
  <c r="R346" i="2"/>
  <c r="V346" i="2" s="1"/>
  <c r="R106" i="2"/>
  <c r="V106" i="2" s="1"/>
  <c r="R194" i="2"/>
  <c r="V194" i="2" s="1"/>
  <c r="R39" i="2"/>
  <c r="R340" i="2"/>
  <c r="V340" i="2" s="1"/>
  <c r="R220" i="2"/>
  <c r="R150" i="2"/>
  <c r="V150" i="2" s="1"/>
  <c r="R35" i="2"/>
  <c r="V35" i="2" s="1"/>
  <c r="R304" i="2"/>
  <c r="V304" i="2" s="1"/>
  <c r="R88" i="2"/>
  <c r="R148" i="2"/>
  <c r="V148" i="2" s="1"/>
  <c r="R38" i="2"/>
  <c r="V38" i="2" s="1"/>
  <c r="R184" i="2"/>
  <c r="V184" i="2" s="1"/>
  <c r="R68" i="2"/>
  <c r="V68" i="2" s="1"/>
  <c r="R172" i="2"/>
  <c r="V172" i="2" s="1"/>
  <c r="R140" i="2"/>
  <c r="V140" i="2" s="1"/>
  <c r="R36" i="2"/>
  <c r="V36" i="2" s="1"/>
  <c r="R240" i="2"/>
  <c r="V240" i="2" s="1"/>
  <c r="R196" i="2"/>
  <c r="V196" i="2" s="1"/>
  <c r="R64" i="2"/>
  <c r="V64" i="2" s="1"/>
  <c r="R232" i="2"/>
  <c r="V232" i="2" s="1"/>
  <c r="R20" i="2"/>
  <c r="V20" i="2" s="1"/>
  <c r="R52" i="2"/>
  <c r="V52" i="2" s="1"/>
  <c r="R62" i="2"/>
  <c r="V62" i="2" s="1"/>
  <c r="R284" i="2"/>
  <c r="V284" i="2" s="1"/>
  <c r="R78" i="2"/>
  <c r="V78" i="2" s="1"/>
  <c r="R244" i="2"/>
  <c r="V244" i="2" s="1"/>
  <c r="R200" i="2"/>
  <c r="V200" i="2" s="1"/>
  <c r="R6" i="2"/>
  <c r="V6" i="2" s="1"/>
  <c r="R112" i="2"/>
  <c r="V112" i="2" s="1"/>
  <c r="R268" i="2"/>
  <c r="R324" i="2"/>
  <c r="V324" i="2" s="1"/>
  <c r="R92" i="2"/>
  <c r="V92" i="2" s="1"/>
  <c r="R166" i="2"/>
  <c r="V166" i="2" s="1"/>
  <c r="R134" i="2"/>
  <c r="V134" i="2" s="1"/>
  <c r="R33" i="2"/>
  <c r="R73" i="2"/>
  <c r="V73" i="2" s="1"/>
  <c r="R105" i="2"/>
  <c r="V105" i="2" s="1"/>
  <c r="R31" i="2"/>
  <c r="V31" i="2" s="1"/>
  <c r="R30" i="2"/>
  <c r="V30" i="2" s="1"/>
  <c r="R122" i="2"/>
  <c r="V122" i="2" s="1"/>
  <c r="R49" i="2"/>
  <c r="V49" i="2" s="1"/>
  <c r="R81" i="2"/>
  <c r="V81" i="2" s="1"/>
  <c r="R113" i="2"/>
  <c r="R274" i="2"/>
  <c r="V274" i="2" s="1"/>
  <c r="R300" i="2"/>
  <c r="V300" i="2" s="1"/>
  <c r="R57" i="2"/>
  <c r="R89" i="2"/>
  <c r="V89" i="2" s="1"/>
  <c r="R76" i="2"/>
  <c r="R204" i="2"/>
  <c r="V204" i="2" s="1"/>
  <c r="R257" i="2"/>
  <c r="V257" i="2" s="1"/>
  <c r="R367" i="2"/>
  <c r="V367" i="2" s="1"/>
  <c r="R411" i="2"/>
  <c r="V411" i="2" s="1"/>
  <c r="R451" i="2"/>
  <c r="R41" i="2"/>
  <c r="V41" i="2" s="1"/>
  <c r="R85" i="2"/>
  <c r="V85" i="2" s="1"/>
  <c r="R133" i="2"/>
  <c r="V133" i="2" s="1"/>
  <c r="R181" i="2"/>
  <c r="V181" i="2" s="1"/>
  <c r="R309" i="2"/>
  <c r="V309" i="2" s="1"/>
  <c r="R393" i="2"/>
  <c r="R421" i="2"/>
  <c r="V421" i="2" s="1"/>
  <c r="R449" i="2"/>
  <c r="V449" i="2" s="1"/>
  <c r="R221" i="2"/>
  <c r="V221" i="2" s="1"/>
  <c r="R301" i="2"/>
  <c r="V301" i="2" s="1"/>
  <c r="R369" i="2"/>
  <c r="V369" i="2" s="1"/>
  <c r="R409" i="2"/>
  <c r="V409" i="2" s="1"/>
  <c r="R453" i="2"/>
  <c r="V453" i="2" s="1"/>
  <c r="R395" i="2"/>
  <c r="R427" i="2"/>
  <c r="V427" i="2" s="1"/>
  <c r="R422" i="2"/>
  <c r="V422" i="2" s="1"/>
  <c r="R327" i="2"/>
  <c r="V327" i="2" s="1"/>
  <c r="R22" i="2"/>
  <c r="V22" i="2" s="1"/>
  <c r="R212" i="2"/>
  <c r="V212" i="2" s="1"/>
  <c r="R214" i="2"/>
  <c r="V214" i="2" s="1"/>
  <c r="R342" i="2"/>
  <c r="V342" i="2" s="1"/>
  <c r="R396" i="2"/>
  <c r="V396" i="2" s="1"/>
  <c r="R362" i="2"/>
  <c r="V362" i="2" s="1"/>
  <c r="R426" i="2"/>
  <c r="V426" i="2" s="1"/>
  <c r="R199" i="2"/>
  <c r="R344" i="2"/>
  <c r="V344" i="2" s="1"/>
  <c r="R67" i="2"/>
  <c r="V67" i="2" s="1"/>
  <c r="R147" i="2"/>
  <c r="V147" i="2" s="1"/>
  <c r="R235" i="2"/>
  <c r="V235" i="2" s="1"/>
  <c r="R243" i="2"/>
  <c r="V243" i="2" s="1"/>
  <c r="R376" i="2"/>
  <c r="V376" i="2" s="1"/>
  <c r="R72" i="2"/>
  <c r="V72" i="2" s="1"/>
  <c r="R8" i="2"/>
  <c r="V8" i="2" s="1"/>
  <c r="R58" i="2"/>
  <c r="V58" i="2" s="1"/>
  <c r="R436" i="2"/>
  <c r="R75" i="2"/>
  <c r="V75" i="2" s="1"/>
  <c r="R251" i="2"/>
  <c r="V251" i="2" s="1"/>
  <c r="R262" i="2"/>
  <c r="V262" i="2" s="1"/>
  <c r="R402" i="2"/>
  <c r="R121" i="2"/>
  <c r="V121" i="2" s="1"/>
  <c r="R161" i="2"/>
  <c r="R193" i="2"/>
  <c r="V193" i="2" s="1"/>
  <c r="R225" i="2"/>
  <c r="V225" i="2" s="1"/>
  <c r="R265" i="2"/>
  <c r="V265" i="2" s="1"/>
  <c r="R313" i="2"/>
  <c r="V313" i="2" s="1"/>
  <c r="R375" i="2"/>
  <c r="V375" i="2" s="1"/>
  <c r="R253" i="2"/>
  <c r="V253" i="2" s="1"/>
  <c r="R325" i="2"/>
  <c r="V325" i="2" s="1"/>
  <c r="R365" i="2"/>
  <c r="R25" i="2"/>
  <c r="R149" i="2"/>
  <c r="V149" i="2" s="1"/>
  <c r="R305" i="2"/>
  <c r="V305" i="2" s="1"/>
  <c r="R363" i="2"/>
  <c r="V363" i="2" s="1"/>
  <c r="R435" i="2"/>
  <c r="V435" i="2" s="1"/>
  <c r="R463" i="2"/>
  <c r="V463" i="2" s="1"/>
  <c r="R34" i="2"/>
  <c r="V34" i="2" s="1"/>
  <c r="R170" i="2"/>
  <c r="V170" i="2" s="1"/>
  <c r="R302" i="2"/>
  <c r="R292" i="2"/>
  <c r="V292" i="2" s="1"/>
  <c r="R358" i="2"/>
  <c r="V358" i="2" s="1"/>
  <c r="R438" i="2"/>
  <c r="V438" i="2" s="1"/>
  <c r="R223" i="2"/>
  <c r="V223" i="2" s="1"/>
  <c r="R351" i="2"/>
  <c r="V351" i="2" s="1"/>
  <c r="R63" i="2"/>
  <c r="V63" i="2" s="1"/>
  <c r="R127" i="2"/>
  <c r="V127" i="2" s="1"/>
  <c r="R195" i="2"/>
  <c r="V195" i="2" s="1"/>
  <c r="R360" i="2"/>
  <c r="R174" i="2"/>
  <c r="R298" i="2"/>
  <c r="V298" i="2" s="1"/>
  <c r="R43" i="2"/>
  <c r="V43" i="2" s="1"/>
  <c r="R192" i="2"/>
  <c r="V192" i="2" s="1"/>
  <c r="R60" i="2"/>
  <c r="V60" i="2" s="1"/>
  <c r="R296" i="2"/>
  <c r="V296" i="2" s="1"/>
  <c r="R74" i="2"/>
  <c r="V74" i="2" s="1"/>
  <c r="R83" i="2"/>
  <c r="V83" i="2" s="1"/>
  <c r="R404" i="2"/>
  <c r="V404" i="2" s="1"/>
  <c r="R320" i="2"/>
  <c r="V320" i="2" s="1"/>
  <c r="R82" i="2"/>
  <c r="R222" i="2"/>
  <c r="R350" i="2"/>
  <c r="V350" i="2" s="1"/>
  <c r="R416" i="2"/>
  <c r="V416" i="2" s="1"/>
  <c r="R382" i="2"/>
  <c r="V382" i="2" s="1"/>
  <c r="R462" i="2"/>
  <c r="V462" i="2" s="1"/>
  <c r="R267" i="2"/>
  <c r="V267" i="2" s="1"/>
  <c r="R400" i="2"/>
  <c r="V400" i="2" s="1"/>
  <c r="R87" i="2"/>
  <c r="V87" i="2" s="1"/>
  <c r="R151" i="2"/>
  <c r="V151" i="2" s="1"/>
  <c r="R108" i="2"/>
  <c r="V108" i="2" s="1"/>
  <c r="R252" i="2"/>
  <c r="V252" i="2" s="1"/>
  <c r="R94" i="2"/>
  <c r="V94" i="2" s="1"/>
  <c r="R230" i="2"/>
  <c r="V230" i="2" s="1"/>
  <c r="R96" i="2"/>
  <c r="V96" i="2" s="1"/>
  <c r="R386" i="2"/>
  <c r="V386" i="2" s="1"/>
  <c r="R450" i="2"/>
  <c r="V450" i="2" s="1"/>
  <c r="R247" i="2"/>
  <c r="V247" i="2" s="1"/>
  <c r="R364" i="2"/>
  <c r="V364" i="2" s="1"/>
  <c r="R155" i="2"/>
  <c r="R424" i="2"/>
  <c r="V424" i="2" s="1"/>
  <c r="R275" i="2"/>
  <c r="V275" i="2" s="1"/>
  <c r="R233" i="2"/>
  <c r="V233" i="2" s="1"/>
  <c r="R273" i="2"/>
  <c r="V273" i="2" s="1"/>
  <c r="R329" i="2"/>
  <c r="V329" i="2" s="1"/>
  <c r="R423" i="2"/>
  <c r="R459" i="2"/>
  <c r="V459" i="2" s="1"/>
  <c r="R53" i="2"/>
  <c r="V53" i="2" s="1"/>
  <c r="R93" i="2"/>
  <c r="V93" i="2" s="1"/>
  <c r="R141" i="2"/>
  <c r="V141" i="2" s="1"/>
  <c r="R197" i="2"/>
  <c r="V197" i="2" s="1"/>
  <c r="R269" i="2"/>
  <c r="V269" i="2" s="1"/>
  <c r="R401" i="2"/>
  <c r="V401" i="2" s="1"/>
  <c r="R429" i="2"/>
  <c r="V429" i="2" s="1"/>
  <c r="R457" i="2"/>
  <c r="V457" i="2" s="1"/>
  <c r="R245" i="2"/>
  <c r="V245" i="2" s="1"/>
  <c r="R317" i="2"/>
  <c r="V317" i="2" s="1"/>
  <c r="R381" i="2"/>
  <c r="V381" i="2" s="1"/>
  <c r="R417" i="2"/>
  <c r="R461" i="2"/>
  <c r="V461" i="2" s="1"/>
  <c r="R371" i="2"/>
  <c r="V371" i="2" s="1"/>
  <c r="R399" i="2"/>
  <c r="V399" i="2" s="1"/>
  <c r="R471" i="2"/>
  <c r="V471" i="2" s="1"/>
  <c r="R374" i="2"/>
  <c r="V374" i="2" s="1"/>
  <c r="R227" i="2"/>
  <c r="R54" i="2"/>
  <c r="V54" i="2" s="1"/>
  <c r="R256" i="2"/>
  <c r="V256" i="2" s="1"/>
  <c r="R246" i="2"/>
  <c r="V246" i="2" s="1"/>
  <c r="R168" i="2"/>
  <c r="V168" i="2" s="1"/>
  <c r="R468" i="2"/>
  <c r="V468" i="2" s="1"/>
  <c r="R378" i="2"/>
  <c r="V378" i="2" s="1"/>
  <c r="R442" i="2"/>
  <c r="V442" i="2" s="1"/>
  <c r="R231" i="2"/>
  <c r="V231" i="2" s="1"/>
  <c r="R388" i="2"/>
  <c r="V388" i="2" s="1"/>
  <c r="R163" i="2"/>
  <c r="V163" i="2" s="1"/>
  <c r="R271" i="2"/>
  <c r="V271" i="2" s="1"/>
  <c r="R398" i="2"/>
  <c r="V398" i="2" s="1"/>
  <c r="R279" i="2"/>
  <c r="V279" i="2" s="1"/>
  <c r="R412" i="2"/>
  <c r="V412" i="2" s="1"/>
  <c r="R44" i="2"/>
  <c r="V44" i="2" s="1"/>
  <c r="R21" i="2"/>
  <c r="R91" i="2"/>
  <c r="V91" i="2" s="1"/>
  <c r="R283" i="2"/>
  <c r="V283" i="2" s="1"/>
  <c r="R472" i="2"/>
  <c r="V472" i="2" s="1"/>
  <c r="R299" i="2"/>
  <c r="R126" i="2"/>
  <c r="V126" i="2" s="1"/>
  <c r="R208" i="2"/>
  <c r="V208" i="2" s="1"/>
  <c r="R466" i="2"/>
  <c r="V466" i="2" s="1"/>
  <c r="R408" i="2"/>
  <c r="V408" i="2" s="1"/>
  <c r="R129" i="2"/>
  <c r="R169" i="2"/>
  <c r="V169" i="2" s="1"/>
  <c r="R201" i="2"/>
  <c r="V201" i="2" s="1"/>
  <c r="R383" i="2"/>
  <c r="R341" i="2"/>
  <c r="V341" i="2" s="1"/>
  <c r="R373" i="2"/>
  <c r="V373" i="2" s="1"/>
  <c r="R77" i="2"/>
  <c r="V77" i="2" s="1"/>
  <c r="R165" i="2"/>
  <c r="V165" i="2" s="1"/>
  <c r="R321" i="2"/>
  <c r="V321" i="2" s="1"/>
  <c r="R407" i="2"/>
  <c r="V407" i="2" s="1"/>
  <c r="R443" i="2"/>
  <c r="V443" i="2" s="1"/>
  <c r="R66" i="2"/>
  <c r="V66" i="2" s="1"/>
  <c r="R206" i="2"/>
  <c r="V206" i="2" s="1"/>
  <c r="R334" i="2"/>
  <c r="V334" i="2" s="1"/>
  <c r="R380" i="2"/>
  <c r="V380" i="2" s="1"/>
  <c r="R454" i="2"/>
  <c r="R255" i="2"/>
  <c r="R372" i="2"/>
  <c r="R79" i="2"/>
  <c r="V79" i="2" s="1"/>
  <c r="R143" i="2"/>
  <c r="V143" i="2" s="1"/>
  <c r="R392" i="2"/>
  <c r="V392" i="2" s="1"/>
  <c r="R202" i="2"/>
  <c r="V202" i="2" s="1"/>
  <c r="R330" i="2"/>
  <c r="V330" i="2" s="1"/>
  <c r="R28" i="2"/>
  <c r="V28" i="2" s="1"/>
  <c r="R260" i="2"/>
  <c r="V260" i="2" s="1"/>
  <c r="R104" i="2"/>
  <c r="V104" i="2" s="1"/>
  <c r="R9" i="2"/>
  <c r="V9" i="2" s="1"/>
  <c r="R110" i="2"/>
  <c r="V110" i="2" s="1"/>
  <c r="R263" i="2"/>
  <c r="V263" i="2" s="1"/>
  <c r="R99" i="2"/>
  <c r="V99" i="2" s="1"/>
  <c r="R448" i="2"/>
  <c r="V448" i="2" s="1"/>
  <c r="R13" i="2"/>
  <c r="V13" i="2" s="1"/>
  <c r="R118" i="2"/>
  <c r="V118" i="2" s="1"/>
  <c r="R254" i="2"/>
  <c r="V254" i="2" s="1"/>
  <c r="R188" i="2"/>
  <c r="V188" i="2" s="1"/>
  <c r="R45" i="2"/>
  <c r="R478" i="2"/>
  <c r="V478" i="2" s="1"/>
  <c r="R444" i="2"/>
  <c r="V444" i="2" s="1"/>
  <c r="R103" i="2"/>
  <c r="V103" i="2" s="1"/>
  <c r="R167" i="2"/>
  <c r="V167" i="2" s="1"/>
  <c r="R156" i="2"/>
  <c r="V156" i="2" s="1"/>
  <c r="R336" i="2"/>
  <c r="V336" i="2" s="1"/>
  <c r="R171" i="2"/>
  <c r="V171" i="2" s="1"/>
  <c r="R241" i="2"/>
  <c r="R281" i="2"/>
  <c r="V281" i="2" s="1"/>
  <c r="R349" i="2"/>
  <c r="V349" i="2" s="1"/>
  <c r="R391" i="2"/>
  <c r="V391" i="2" s="1"/>
  <c r="R431" i="2"/>
  <c r="V431" i="2" s="1"/>
  <c r="R467" i="2"/>
  <c r="V467" i="2" s="1"/>
  <c r="R61" i="2"/>
  <c r="V61" i="2" s="1"/>
  <c r="R109" i="2"/>
  <c r="V109" i="2" s="1"/>
  <c r="R157" i="2"/>
  <c r="V157" i="2" s="1"/>
  <c r="R213" i="2"/>
  <c r="R285" i="2"/>
  <c r="V285" i="2" s="1"/>
  <c r="R377" i="2"/>
  <c r="V377" i="2" s="1"/>
  <c r="R405" i="2"/>
  <c r="V405" i="2" s="1"/>
  <c r="R437" i="2"/>
  <c r="V437" i="2" s="1"/>
  <c r="R465" i="2"/>
  <c r="V465" i="2" s="1"/>
  <c r="R261" i="2"/>
  <c r="V261" i="2" s="1"/>
  <c r="R333" i="2"/>
  <c r="V333" i="2" s="1"/>
  <c r="R389" i="2"/>
  <c r="V389" i="2" s="1"/>
  <c r="R425" i="2"/>
  <c r="V425" i="2" s="1"/>
  <c r="R473" i="2"/>
  <c r="R379" i="2"/>
  <c r="V379" i="2" s="1"/>
  <c r="R475" i="2"/>
  <c r="V475" i="2" s="1"/>
  <c r="R452" i="2"/>
  <c r="V452" i="2" s="1"/>
  <c r="R390" i="2"/>
  <c r="V390" i="2" s="1"/>
  <c r="R259" i="2"/>
  <c r="V259" i="2" s="1"/>
  <c r="R86" i="2"/>
  <c r="V86" i="2" s="1"/>
  <c r="R100" i="2"/>
  <c r="V100" i="2" s="1"/>
  <c r="R312" i="2"/>
  <c r="V312" i="2" s="1"/>
  <c r="R56" i="2"/>
  <c r="V56" i="2" s="1"/>
  <c r="R278" i="2"/>
  <c r="R248" i="2"/>
  <c r="V248" i="2" s="1"/>
  <c r="R37" i="2"/>
  <c r="V37" i="2" s="1"/>
  <c r="R394" i="2"/>
  <c r="R458" i="2"/>
  <c r="V458" i="2" s="1"/>
  <c r="R428" i="2"/>
  <c r="V428" i="2" s="1"/>
  <c r="R179" i="2"/>
  <c r="V179" i="2" s="1"/>
  <c r="R303" i="2"/>
  <c r="R414" i="2"/>
  <c r="V414" i="2" s="1"/>
  <c r="R311" i="2"/>
  <c r="V311" i="2" s="1"/>
  <c r="R460" i="2"/>
  <c r="V460" i="2" s="1"/>
  <c r="R228" i="2"/>
  <c r="R80" i="2"/>
  <c r="V80" i="2" s="1"/>
  <c r="R17" i="2"/>
  <c r="V17" i="2" s="1"/>
  <c r="R280" i="2"/>
  <c r="V280" i="2" s="1"/>
  <c r="R345" i="2"/>
  <c r="V345" i="2" s="1"/>
  <c r="R107" i="2"/>
  <c r="V107" i="2" s="1"/>
  <c r="R319" i="2"/>
  <c r="V319" i="2" s="1"/>
  <c r="R410" i="2"/>
  <c r="V410" i="2" s="1"/>
  <c r="R288" i="2"/>
  <c r="R352" i="2"/>
  <c r="V352" i="2" s="1"/>
  <c r="R65" i="2"/>
  <c r="V65" i="2" s="1"/>
  <c r="R145" i="2"/>
  <c r="R177" i="2"/>
  <c r="V177" i="2" s="1"/>
  <c r="R209" i="2"/>
  <c r="V209" i="2" s="1"/>
  <c r="R229" i="2"/>
  <c r="V229" i="2" s="1"/>
  <c r="R347" i="2"/>
  <c r="V347" i="2" s="1"/>
  <c r="R469" i="2"/>
  <c r="V469" i="2" s="1"/>
  <c r="R101" i="2"/>
  <c r="V101" i="2" s="1"/>
  <c r="R189" i="2"/>
  <c r="V189" i="2" s="1"/>
  <c r="R433" i="2"/>
  <c r="V433" i="2" s="1"/>
  <c r="R481" i="2"/>
  <c r="V481" i="2" s="1"/>
  <c r="R337" i="2"/>
  <c r="V337" i="2" s="1"/>
  <c r="R415" i="2"/>
  <c r="V415" i="2" s="1"/>
  <c r="R447" i="2"/>
  <c r="V447" i="2" s="1"/>
  <c r="R102" i="2"/>
  <c r="V102" i="2" s="1"/>
  <c r="R238" i="2"/>
  <c r="V238" i="2" s="1"/>
  <c r="R152" i="2"/>
  <c r="V152" i="2" s="1"/>
  <c r="R29" i="2"/>
  <c r="V29" i="2" s="1"/>
  <c r="R470" i="2"/>
  <c r="V470" i="2" s="1"/>
  <c r="R287" i="2"/>
  <c r="V287" i="2" s="1"/>
  <c r="R420" i="2"/>
  <c r="V420" i="2" s="1"/>
  <c r="R95" i="2"/>
  <c r="V95" i="2" s="1"/>
  <c r="R159" i="2"/>
  <c r="V159" i="2" s="1"/>
  <c r="R432" i="2"/>
  <c r="V432" i="2" s="1"/>
  <c r="R234" i="2"/>
  <c r="V234" i="2" s="1"/>
  <c r="R11" i="2"/>
  <c r="V11" i="2" s="1"/>
  <c r="R84" i="2"/>
  <c r="V84" i="2" s="1"/>
  <c r="R316" i="2"/>
  <c r="V316" i="2" s="1"/>
  <c r="R144" i="2"/>
  <c r="V144" i="2" s="1"/>
  <c r="R14" i="2"/>
  <c r="V14" i="2" s="1"/>
  <c r="R146" i="2"/>
  <c r="V146" i="2" s="1"/>
  <c r="R291" i="2"/>
  <c r="V291" i="2" s="1"/>
  <c r="R115" i="2"/>
  <c r="V115" i="2" s="1"/>
  <c r="R160" i="2"/>
  <c r="V160" i="2" s="1"/>
  <c r="R18" i="2"/>
  <c r="V18" i="2" s="1"/>
  <c r="R154" i="2"/>
  <c r="V154" i="2" s="1"/>
  <c r="R286" i="2"/>
  <c r="V286" i="2" s="1"/>
  <c r="R264" i="2"/>
  <c r="V264" i="2" s="1"/>
  <c r="R464" i="2"/>
  <c r="V464" i="2" s="1"/>
  <c r="R207" i="2"/>
  <c r="V207" i="2" s="1"/>
  <c r="R331" i="2"/>
  <c r="V331" i="2" s="1"/>
  <c r="R55" i="2"/>
  <c r="R119" i="2"/>
  <c r="V119" i="2" s="1"/>
  <c r="R187" i="2"/>
  <c r="V187" i="2" s="1"/>
  <c r="R120" i="2"/>
  <c r="V120" i="2" s="1"/>
  <c r="R162" i="2"/>
  <c r="V162" i="2" s="1"/>
  <c r="R294" i="2"/>
  <c r="V294" i="2" s="1"/>
  <c r="R418" i="2"/>
  <c r="V418" i="2" s="1"/>
  <c r="R482" i="2"/>
  <c r="V482" i="2" s="1"/>
  <c r="R307" i="2"/>
  <c r="R456" i="2"/>
  <c r="V456" i="2" s="1"/>
  <c r="R191" i="2"/>
  <c r="V191" i="2" s="1"/>
  <c r="R474" i="2"/>
  <c r="V474" i="2" s="1"/>
  <c r="R40" i="2"/>
  <c r="V40" i="2" s="1"/>
  <c r="R26" i="2"/>
  <c r="V26" i="2" s="1"/>
  <c r="R480" i="2"/>
  <c r="V480" i="2" s="1"/>
  <c r="R132" i="2"/>
  <c r="V132" i="2" s="1"/>
  <c r="R249" i="2"/>
  <c r="V249" i="2" s="1"/>
  <c r="R289" i="2"/>
  <c r="V289" i="2" s="1"/>
  <c r="R359" i="2"/>
  <c r="V359" i="2" s="1"/>
  <c r="R403" i="2"/>
  <c r="V403" i="2" s="1"/>
  <c r="R439" i="2"/>
  <c r="V439" i="2" s="1"/>
  <c r="R479" i="2"/>
  <c r="V479" i="2" s="1"/>
  <c r="R69" i="2"/>
  <c r="R117" i="2"/>
  <c r="V117" i="2" s="1"/>
  <c r="R173" i="2"/>
  <c r="V173" i="2" s="1"/>
  <c r="R293" i="2"/>
  <c r="R385" i="2"/>
  <c r="V385" i="2" s="1"/>
  <c r="R413" i="2"/>
  <c r="V413" i="2" s="1"/>
  <c r="R441" i="2"/>
  <c r="V441" i="2" s="1"/>
  <c r="R277" i="2"/>
  <c r="V277" i="2" s="1"/>
  <c r="R361" i="2"/>
  <c r="V361" i="2" s="1"/>
  <c r="R397" i="2"/>
  <c r="V397" i="2" s="1"/>
  <c r="R387" i="2"/>
  <c r="V387" i="2" s="1"/>
  <c r="R483" i="2"/>
  <c r="V483" i="2" s="1"/>
  <c r="R406" i="2"/>
  <c r="V406" i="2" s="1"/>
  <c r="R295" i="2"/>
  <c r="V295" i="2" s="1"/>
  <c r="R276" i="2"/>
  <c r="V276" i="2" s="1"/>
  <c r="R114" i="2"/>
  <c r="V114" i="2" s="1"/>
  <c r="R164" i="2"/>
  <c r="V164" i="2" s="1"/>
  <c r="R310" i="2"/>
  <c r="V310" i="2" s="1"/>
  <c r="R308" i="2"/>
  <c r="V308" i="2" s="1"/>
  <c r="R440" i="2"/>
  <c r="V440" i="2" s="1"/>
  <c r="R323" i="2"/>
  <c r="V323" i="2" s="1"/>
  <c r="R51" i="2"/>
  <c r="V51" i="2" s="1"/>
  <c r="R203" i="2"/>
  <c r="V203" i="2" s="1"/>
  <c r="R335" i="2"/>
  <c r="V335" i="2" s="1"/>
  <c r="R430" i="2"/>
  <c r="V430" i="2" s="1"/>
  <c r="R343" i="2"/>
  <c r="V343" i="2" s="1"/>
  <c r="R297" i="2"/>
  <c r="V297" i="2" s="1"/>
  <c r="R237" i="2"/>
  <c r="V237" i="2" s="1"/>
  <c r="R205" i="2"/>
  <c r="V205" i="2" s="1"/>
  <c r="R419" i="2"/>
  <c r="V419" i="2" s="1"/>
  <c r="R183" i="2"/>
  <c r="V183" i="2" s="1"/>
  <c r="R266" i="2"/>
  <c r="V266" i="2" s="1"/>
  <c r="R446" i="2"/>
  <c r="V446" i="2" s="1"/>
  <c r="R434" i="2"/>
  <c r="V434" i="2" s="1"/>
  <c r="R455" i="2"/>
  <c r="V455" i="2" s="1"/>
  <c r="R315" i="2"/>
  <c r="V315" i="2" s="1"/>
  <c r="R368" i="2"/>
  <c r="V368" i="2" s="1"/>
  <c r="R239" i="2"/>
  <c r="V239" i="2" s="1"/>
  <c r="R180" i="2"/>
  <c r="V180" i="2" s="1"/>
  <c r="R215" i="2"/>
  <c r="V215" i="2" s="1"/>
  <c r="R219" i="2"/>
  <c r="V219" i="2" s="1"/>
  <c r="R357" i="2"/>
  <c r="V357" i="2" s="1"/>
  <c r="R10" i="2"/>
  <c r="V10" i="2" s="1"/>
  <c r="R476" i="2"/>
  <c r="V476" i="2" s="1"/>
  <c r="R27" i="2"/>
  <c r="R236" i="2"/>
  <c r="V236" i="2" s="1"/>
  <c r="R356" i="2"/>
  <c r="V356" i="2" s="1"/>
  <c r="R348" i="2"/>
  <c r="V348" i="2" s="1"/>
  <c r="R97" i="2"/>
  <c r="V97" i="2" s="1"/>
  <c r="R138" i="2"/>
  <c r="V138" i="2" s="1"/>
  <c r="R111" i="2"/>
  <c r="V111" i="2" s="1"/>
  <c r="R124" i="2"/>
  <c r="V124" i="2" s="1"/>
  <c r="R50" i="2"/>
  <c r="V50" i="2" s="1"/>
  <c r="R71" i="2"/>
  <c r="V71" i="2" s="1"/>
  <c r="R198" i="2"/>
  <c r="V198" i="2" s="1"/>
  <c r="R339" i="2"/>
  <c r="V339" i="2" s="1"/>
  <c r="R384" i="2"/>
  <c r="V384" i="2" s="1"/>
  <c r="R178" i="2"/>
  <c r="V178" i="2" s="1"/>
  <c r="R153" i="2"/>
  <c r="V153" i="2" s="1"/>
  <c r="R445" i="2"/>
  <c r="R270" i="2"/>
  <c r="V270" i="2" s="1"/>
  <c r="R175" i="2"/>
  <c r="V175" i="2" s="1"/>
  <c r="R24" i="2"/>
  <c r="V24" i="2" s="1"/>
  <c r="R190" i="2"/>
  <c r="V190" i="2" s="1"/>
  <c r="R135" i="2"/>
  <c r="R326" i="2"/>
  <c r="V326" i="2" s="1"/>
  <c r="R131" i="2"/>
  <c r="V131" i="2" s="1"/>
  <c r="R185" i="2"/>
  <c r="V185" i="2" s="1"/>
  <c r="R137" i="2"/>
  <c r="V137" i="2" s="1"/>
  <c r="R224" i="2"/>
  <c r="V224" i="2" s="1"/>
  <c r="R216" i="2"/>
  <c r="V216" i="2" s="1"/>
  <c r="R318" i="2"/>
  <c r="V318" i="2" s="1"/>
  <c r="R211" i="2"/>
  <c r="V211" i="2" s="1"/>
  <c r="R59" i="2"/>
  <c r="V59" i="2" s="1"/>
  <c r="R142" i="2"/>
  <c r="R139" i="2"/>
  <c r="V139" i="2" s="1"/>
  <c r="R217" i="2"/>
  <c r="V217" i="2" s="1"/>
  <c r="R477" i="2"/>
  <c r="V477" i="2" s="1"/>
  <c r="R355" i="2"/>
  <c r="V355" i="2" s="1"/>
  <c r="R353" i="2"/>
  <c r="V353" i="2" s="1"/>
  <c r="R42" i="2"/>
  <c r="V42" i="2" s="1"/>
  <c r="R328" i="2"/>
  <c r="V328" i="2" s="1"/>
  <c r="R370" i="2"/>
  <c r="R123" i="2"/>
  <c r="R125" i="2"/>
  <c r="V125" i="2" s="1"/>
  <c r="R366" i="2"/>
  <c r="V366" i="2" s="1"/>
  <c r="R322" i="2"/>
  <c r="V322" i="2" s="1"/>
  <c r="U116" i="2"/>
  <c r="U90" i="2"/>
  <c r="U187" i="2"/>
  <c r="U253" i="2"/>
  <c r="U20" i="2"/>
  <c r="U148" i="2"/>
  <c r="U141" i="2"/>
  <c r="U28" i="2"/>
  <c r="U156" i="2"/>
  <c r="U149" i="2"/>
  <c r="U78" i="2"/>
  <c r="U72" i="2"/>
  <c r="U66" i="2"/>
  <c r="U194" i="2"/>
  <c r="U131" i="2"/>
  <c r="U352" i="2"/>
  <c r="U249" i="2"/>
  <c r="U355" i="2"/>
  <c r="S483" i="2"/>
  <c r="W483" i="2" s="1"/>
  <c r="S41" i="2"/>
  <c r="W41" i="2" s="1"/>
  <c r="S105" i="2"/>
  <c r="W105" i="2" s="1"/>
  <c r="S57" i="2"/>
  <c r="S9" i="2"/>
  <c r="S121" i="2"/>
  <c r="W121" i="2" s="1"/>
  <c r="S73" i="2"/>
  <c r="W73" i="2" s="1"/>
  <c r="S25" i="2"/>
  <c r="S309" i="2"/>
  <c r="W309" i="2" s="1"/>
  <c r="S390" i="2"/>
  <c r="W390" i="2" s="1"/>
  <c r="S131" i="2"/>
  <c r="W131" i="2" s="1"/>
  <c r="S211" i="2"/>
  <c r="W211" i="2" s="1"/>
  <c r="S275" i="2"/>
  <c r="W275" i="2" s="1"/>
  <c r="S371" i="2"/>
  <c r="W371" i="2" s="1"/>
  <c r="S28" i="2"/>
  <c r="W28" i="2" s="1"/>
  <c r="S204" i="2"/>
  <c r="W204" i="2" s="1"/>
  <c r="S284" i="2"/>
  <c r="W284" i="2" s="1"/>
  <c r="S364" i="2"/>
  <c r="W364" i="2" s="1"/>
  <c r="S480" i="2"/>
  <c r="W480" i="2" s="1"/>
  <c r="S469" i="2"/>
  <c r="W469" i="2" s="1"/>
  <c r="S459" i="2"/>
  <c r="W459" i="2" s="1"/>
  <c r="S329" i="2"/>
  <c r="W329" i="2" s="1"/>
  <c r="S26" i="2"/>
  <c r="W26" i="2" s="1"/>
  <c r="S170" i="2"/>
  <c r="W170" i="2" s="1"/>
  <c r="S314" i="2"/>
  <c r="W314" i="2" s="1"/>
  <c r="S295" i="2"/>
  <c r="W295" i="2" s="1"/>
  <c r="S479" i="2"/>
  <c r="W479" i="2" s="1"/>
  <c r="S465" i="2"/>
  <c r="W465" i="2" s="1"/>
  <c r="S445" i="2"/>
  <c r="S89" i="2"/>
  <c r="W89" i="2" s="1"/>
  <c r="S153" i="2"/>
  <c r="W153" i="2" s="1"/>
  <c r="S229" i="2"/>
  <c r="W229" i="2" s="1"/>
  <c r="S422" i="2"/>
  <c r="W422" i="2" s="1"/>
  <c r="S83" i="2"/>
  <c r="W83" i="2" s="1"/>
  <c r="S227" i="2"/>
  <c r="S307" i="2"/>
  <c r="S387" i="2"/>
  <c r="W387" i="2" s="1"/>
  <c r="S140" i="2"/>
  <c r="W140" i="2" s="1"/>
  <c r="S37" i="2"/>
  <c r="W37" i="2" s="1"/>
  <c r="S101" i="2"/>
  <c r="W101" i="2" s="1"/>
  <c r="S165" i="2"/>
  <c r="W165" i="2" s="1"/>
  <c r="S245" i="2"/>
  <c r="W245" i="2" s="1"/>
  <c r="S341" i="2"/>
  <c r="W341" i="2" s="1"/>
  <c r="S54" i="2"/>
  <c r="W54" i="2" s="1"/>
  <c r="S118" i="2"/>
  <c r="W118" i="2" s="1"/>
  <c r="S182" i="2"/>
  <c r="W182" i="2" s="1"/>
  <c r="S246" i="2"/>
  <c r="S310" i="2"/>
  <c r="W310" i="2" s="1"/>
  <c r="S19" i="2"/>
  <c r="W19" i="2" s="1"/>
  <c r="S163" i="2"/>
  <c r="W163" i="2" s="1"/>
  <c r="S60" i="2"/>
  <c r="W60" i="2" s="1"/>
  <c r="S236" i="2"/>
  <c r="W236" i="2" s="1"/>
  <c r="S316" i="2"/>
  <c r="W316" i="2" s="1"/>
  <c r="S471" i="2"/>
  <c r="W471" i="2" s="1"/>
  <c r="S432" i="2"/>
  <c r="W432" i="2" s="1"/>
  <c r="S389" i="2"/>
  <c r="W389" i="2" s="1"/>
  <c r="S217" i="2"/>
  <c r="W217" i="2" s="1"/>
  <c r="S281" i="2"/>
  <c r="W281" i="2" s="1"/>
  <c r="S122" i="2"/>
  <c r="W122" i="2" s="1"/>
  <c r="S202" i="2"/>
  <c r="W202" i="2" s="1"/>
  <c r="S346" i="2"/>
  <c r="W346" i="2" s="1"/>
  <c r="S410" i="2"/>
  <c r="S55" i="2"/>
  <c r="S119" i="2"/>
  <c r="W119" i="2" s="1"/>
  <c r="S183" i="2"/>
  <c r="W183" i="2" s="1"/>
  <c r="S391" i="2"/>
  <c r="W391" i="2" s="1"/>
  <c r="S32" i="2"/>
  <c r="W32" i="2" s="1"/>
  <c r="S96" i="2"/>
  <c r="W96" i="2" s="1"/>
  <c r="S160" i="2"/>
  <c r="W160" i="2" s="1"/>
  <c r="S224" i="2"/>
  <c r="W224" i="2" s="1"/>
  <c r="S288" i="2"/>
  <c r="S352" i="2"/>
  <c r="W352" i="2" s="1"/>
  <c r="S420" i="2"/>
  <c r="W420" i="2" s="1"/>
  <c r="S393" i="2"/>
  <c r="S454" i="2"/>
  <c r="S261" i="2"/>
  <c r="W261" i="2" s="1"/>
  <c r="S357" i="2"/>
  <c r="W357" i="2" s="1"/>
  <c r="S326" i="2"/>
  <c r="W326" i="2" s="1"/>
  <c r="S99" i="2"/>
  <c r="W99" i="2" s="1"/>
  <c r="S243" i="2"/>
  <c r="W243" i="2" s="1"/>
  <c r="S323" i="2"/>
  <c r="W323" i="2" s="1"/>
  <c r="S403" i="2"/>
  <c r="W403" i="2" s="1"/>
  <c r="S76" i="2"/>
  <c r="S156" i="2"/>
  <c r="W156" i="2" s="1"/>
  <c r="S448" i="2"/>
  <c r="W448" i="2" s="1"/>
  <c r="S466" i="2"/>
  <c r="W466" i="2" s="1"/>
  <c r="S361" i="2"/>
  <c r="W361" i="2" s="1"/>
  <c r="S58" i="2"/>
  <c r="W58" i="2" s="1"/>
  <c r="S138" i="2"/>
  <c r="W138" i="2" s="1"/>
  <c r="S282" i="2"/>
  <c r="S263" i="2"/>
  <c r="W263" i="2" s="1"/>
  <c r="S327" i="2"/>
  <c r="W327" i="2" s="1"/>
  <c r="S436" i="2"/>
  <c r="S470" i="2"/>
  <c r="W470" i="2" s="1"/>
  <c r="S53" i="2"/>
  <c r="W53" i="2" s="1"/>
  <c r="S117" i="2"/>
  <c r="W117" i="2" s="1"/>
  <c r="S181" i="2"/>
  <c r="W181" i="2" s="1"/>
  <c r="S6" i="2"/>
  <c r="W6" i="2" s="1"/>
  <c r="S70" i="2"/>
  <c r="W70" i="2" s="1"/>
  <c r="S134" i="2"/>
  <c r="S198" i="2"/>
  <c r="W198" i="2" s="1"/>
  <c r="S262" i="2"/>
  <c r="W262" i="2" s="1"/>
  <c r="S342" i="2"/>
  <c r="W342" i="2" s="1"/>
  <c r="S35" i="2"/>
  <c r="W35" i="2" s="1"/>
  <c r="S179" i="2"/>
  <c r="W179" i="2" s="1"/>
  <c r="S419" i="2"/>
  <c r="W419" i="2" s="1"/>
  <c r="S172" i="2"/>
  <c r="W172" i="2" s="1"/>
  <c r="S252" i="2"/>
  <c r="W252" i="2" s="1"/>
  <c r="S332" i="2"/>
  <c r="W332" i="2" s="1"/>
  <c r="S384" i="2"/>
  <c r="W384" i="2" s="1"/>
  <c r="S405" i="2"/>
  <c r="W405" i="2" s="1"/>
  <c r="S169" i="2"/>
  <c r="W169" i="2" s="1"/>
  <c r="S233" i="2"/>
  <c r="W233" i="2" s="1"/>
  <c r="S297" i="2"/>
  <c r="W297" i="2" s="1"/>
  <c r="S74" i="2"/>
  <c r="W74" i="2" s="1"/>
  <c r="S218" i="2"/>
  <c r="W218" i="2" s="1"/>
  <c r="S362" i="2"/>
  <c r="W362" i="2" s="1"/>
  <c r="S7" i="2"/>
  <c r="W7" i="2" s="1"/>
  <c r="S71" i="2"/>
  <c r="W71" i="2" s="1"/>
  <c r="S135" i="2"/>
  <c r="S199" i="2"/>
  <c r="W199" i="2" s="1"/>
  <c r="S343" i="2"/>
  <c r="W343" i="2" s="1"/>
  <c r="S407" i="2"/>
  <c r="W407" i="2" s="1"/>
  <c r="S48" i="2"/>
  <c r="W48" i="2" s="1"/>
  <c r="S112" i="2"/>
  <c r="W112" i="2" s="1"/>
  <c r="S176" i="2"/>
  <c r="W176" i="2" s="1"/>
  <c r="S240" i="2"/>
  <c r="W240" i="2" s="1"/>
  <c r="S304" i="2"/>
  <c r="W304" i="2" s="1"/>
  <c r="S368" i="2"/>
  <c r="W368" i="2" s="1"/>
  <c r="S452" i="2"/>
  <c r="W452" i="2" s="1"/>
  <c r="S409" i="2"/>
  <c r="W409" i="2" s="1"/>
  <c r="S435" i="2"/>
  <c r="W435" i="2" s="1"/>
  <c r="S137" i="2"/>
  <c r="W137" i="2" s="1"/>
  <c r="S277" i="2"/>
  <c r="W277" i="2" s="1"/>
  <c r="S358" i="2"/>
  <c r="W358" i="2" s="1"/>
  <c r="S115" i="2"/>
  <c r="W115" i="2" s="1"/>
  <c r="S259" i="2"/>
  <c r="W259" i="2" s="1"/>
  <c r="S339" i="2"/>
  <c r="W339" i="2" s="1"/>
  <c r="S12" i="2"/>
  <c r="S92" i="2"/>
  <c r="W92" i="2" s="1"/>
  <c r="S268" i="2"/>
  <c r="W268" i="2" s="1"/>
  <c r="S464" i="2"/>
  <c r="W464" i="2" s="1"/>
  <c r="S421" i="2"/>
  <c r="W421" i="2" s="1"/>
  <c r="S482" i="2"/>
  <c r="W482" i="2" s="1"/>
  <c r="S10" i="2"/>
  <c r="W10" i="2" s="1"/>
  <c r="S154" i="2"/>
  <c r="W154" i="2" s="1"/>
  <c r="S298" i="2"/>
  <c r="W298" i="2" s="1"/>
  <c r="S279" i="2"/>
  <c r="W279" i="2" s="1"/>
  <c r="S468" i="2"/>
  <c r="W468" i="2" s="1"/>
  <c r="S21" i="2"/>
  <c r="S325" i="2"/>
  <c r="W325" i="2" s="1"/>
  <c r="S230" i="2"/>
  <c r="W230" i="2" s="1"/>
  <c r="S147" i="2"/>
  <c r="W147" i="2" s="1"/>
  <c r="S44" i="2"/>
  <c r="W44" i="2" s="1"/>
  <c r="S457" i="2"/>
  <c r="W457" i="2" s="1"/>
  <c r="S106" i="2"/>
  <c r="W106" i="2" s="1"/>
  <c r="S231" i="2"/>
  <c r="W231" i="2" s="1"/>
  <c r="S423" i="2"/>
  <c r="S336" i="2"/>
  <c r="W336" i="2" s="1"/>
  <c r="S429" i="2"/>
  <c r="W429" i="2" s="1"/>
  <c r="S301" i="2"/>
  <c r="W301" i="2" s="1"/>
  <c r="S91" i="2"/>
  <c r="W91" i="2" s="1"/>
  <c r="S235" i="2"/>
  <c r="S299" i="2"/>
  <c r="S427" i="2"/>
  <c r="W427" i="2" s="1"/>
  <c r="S472" i="2"/>
  <c r="S458" i="2"/>
  <c r="W458" i="2" s="1"/>
  <c r="S289" i="2"/>
  <c r="W289" i="2" s="1"/>
  <c r="S18" i="2"/>
  <c r="W18" i="2" s="1"/>
  <c r="S162" i="2"/>
  <c r="W162" i="2" s="1"/>
  <c r="S306" i="2"/>
  <c r="W306" i="2" s="1"/>
  <c r="S370" i="2"/>
  <c r="S367" i="2"/>
  <c r="W367" i="2" s="1"/>
  <c r="S328" i="2"/>
  <c r="W328" i="2" s="1"/>
  <c r="S380" i="2"/>
  <c r="W380" i="2" s="1"/>
  <c r="S444" i="2"/>
  <c r="W444" i="2" s="1"/>
  <c r="S430" i="2"/>
  <c r="W430" i="2" s="1"/>
  <c r="S69" i="2"/>
  <c r="S22" i="2"/>
  <c r="W22" i="2" s="1"/>
  <c r="S278" i="2"/>
  <c r="S195" i="2"/>
  <c r="W195" i="2" s="1"/>
  <c r="S108" i="2"/>
  <c r="W108" i="2" s="1"/>
  <c r="S348" i="2"/>
  <c r="W348" i="2" s="1"/>
  <c r="S373" i="2"/>
  <c r="W373" i="2" s="1"/>
  <c r="S313" i="2"/>
  <c r="W313" i="2" s="1"/>
  <c r="S87" i="2"/>
  <c r="W87" i="2" s="1"/>
  <c r="S247" i="2"/>
  <c r="W247" i="2" s="1"/>
  <c r="S16" i="2"/>
  <c r="W16" i="2" s="1"/>
  <c r="S192" i="2"/>
  <c r="W192" i="2" s="1"/>
  <c r="S477" i="2"/>
  <c r="W477" i="2" s="1"/>
  <c r="S13" i="2"/>
  <c r="W13" i="2" s="1"/>
  <c r="S77" i="2"/>
  <c r="W77" i="2" s="1"/>
  <c r="S141" i="2"/>
  <c r="W141" i="2" s="1"/>
  <c r="S205" i="2"/>
  <c r="W205" i="2" s="1"/>
  <c r="S317" i="2"/>
  <c r="W317" i="2" s="1"/>
  <c r="S46" i="2"/>
  <c r="W46" i="2" s="1"/>
  <c r="S110" i="2"/>
  <c r="W110" i="2" s="1"/>
  <c r="S174" i="2"/>
  <c r="S238" i="2"/>
  <c r="W238" i="2" s="1"/>
  <c r="S302" i="2"/>
  <c r="S366" i="2"/>
  <c r="W366" i="2" s="1"/>
  <c r="S27" i="2"/>
  <c r="S171" i="2"/>
  <c r="W171" i="2" s="1"/>
  <c r="S315" i="2"/>
  <c r="W315" i="2" s="1"/>
  <c r="S20" i="2"/>
  <c r="W20" i="2" s="1"/>
  <c r="S84" i="2"/>
  <c r="W84" i="2" s="1"/>
  <c r="S148" i="2"/>
  <c r="W148" i="2" s="1"/>
  <c r="S212" i="2"/>
  <c r="W212" i="2" s="1"/>
  <c r="S276" i="2"/>
  <c r="W276" i="2" s="1"/>
  <c r="S340" i="2"/>
  <c r="W340" i="2" s="1"/>
  <c r="S376" i="2"/>
  <c r="W376" i="2" s="1"/>
  <c r="S425" i="2"/>
  <c r="W425" i="2" s="1"/>
  <c r="S433" i="2"/>
  <c r="W433" i="2" s="1"/>
  <c r="S17" i="2"/>
  <c r="W17" i="2" s="1"/>
  <c r="S81" i="2"/>
  <c r="S145" i="2"/>
  <c r="S209" i="2"/>
  <c r="W209" i="2" s="1"/>
  <c r="S305" i="2"/>
  <c r="W305" i="2" s="1"/>
  <c r="S98" i="2"/>
  <c r="W98" i="2" s="1"/>
  <c r="S242" i="2"/>
  <c r="W242" i="2" s="1"/>
  <c r="S31" i="2"/>
  <c r="W31" i="2" s="1"/>
  <c r="S95" i="2"/>
  <c r="W95" i="2" s="1"/>
  <c r="S159" i="2"/>
  <c r="W159" i="2" s="1"/>
  <c r="S223" i="2"/>
  <c r="W223" i="2" s="1"/>
  <c r="S287" i="2"/>
  <c r="W287" i="2" s="1"/>
  <c r="S383" i="2"/>
  <c r="S40" i="2"/>
  <c r="W40" i="2" s="1"/>
  <c r="S120" i="2"/>
  <c r="W120" i="2" s="1"/>
  <c r="S184" i="2"/>
  <c r="W184" i="2" s="1"/>
  <c r="S264" i="2"/>
  <c r="W264" i="2" s="1"/>
  <c r="S344" i="2"/>
  <c r="W344" i="2" s="1"/>
  <c r="S385" i="2"/>
  <c r="W385" i="2" s="1"/>
  <c r="S446" i="2"/>
  <c r="W446" i="2" s="1"/>
  <c r="S85" i="2"/>
  <c r="W85" i="2" s="1"/>
  <c r="S38" i="2"/>
  <c r="W38" i="2" s="1"/>
  <c r="S294" i="2"/>
  <c r="W294" i="2" s="1"/>
  <c r="S124" i="2"/>
  <c r="W124" i="2" s="1"/>
  <c r="S439" i="2"/>
  <c r="S441" i="2"/>
  <c r="W441" i="2" s="1"/>
  <c r="S330" i="2"/>
  <c r="W330" i="2" s="1"/>
  <c r="S103" i="2"/>
  <c r="W103" i="2" s="1"/>
  <c r="S208" i="2"/>
  <c r="W208" i="2" s="1"/>
  <c r="S447" i="2"/>
  <c r="W447" i="2" s="1"/>
  <c r="S438" i="2"/>
  <c r="W438" i="2" s="1"/>
  <c r="S221" i="2"/>
  <c r="W221" i="2" s="1"/>
  <c r="S333" i="2"/>
  <c r="W333" i="2" s="1"/>
  <c r="S107" i="2"/>
  <c r="W107" i="2" s="1"/>
  <c r="S251" i="2"/>
  <c r="W251" i="2" s="1"/>
  <c r="S331" i="2"/>
  <c r="W331" i="2" s="1"/>
  <c r="S473" i="2"/>
  <c r="S453" i="2"/>
  <c r="W453" i="2" s="1"/>
  <c r="S474" i="2"/>
  <c r="W474" i="2" s="1"/>
  <c r="S34" i="2"/>
  <c r="W34" i="2" s="1"/>
  <c r="S178" i="2"/>
  <c r="W178" i="2" s="1"/>
  <c r="S258" i="2"/>
  <c r="S322" i="2"/>
  <c r="W322" i="2" s="1"/>
  <c r="S386" i="2"/>
  <c r="W386" i="2" s="1"/>
  <c r="S399" i="2"/>
  <c r="W399" i="2" s="1"/>
  <c r="S200" i="2"/>
  <c r="W200" i="2" s="1"/>
  <c r="S396" i="2"/>
  <c r="W396" i="2" s="1"/>
  <c r="S460" i="2"/>
  <c r="W460" i="2" s="1"/>
  <c r="S401" i="2"/>
  <c r="W401" i="2" s="1"/>
  <c r="S133" i="2"/>
  <c r="W133" i="2" s="1"/>
  <c r="S86" i="2"/>
  <c r="W86" i="2" s="1"/>
  <c r="S374" i="2"/>
  <c r="W374" i="2" s="1"/>
  <c r="S188" i="2"/>
  <c r="W188" i="2" s="1"/>
  <c r="S434" i="2"/>
  <c r="W434" i="2" s="1"/>
  <c r="S185" i="2"/>
  <c r="W185" i="2" s="1"/>
  <c r="S345" i="2"/>
  <c r="W345" i="2" s="1"/>
  <c r="S378" i="2"/>
  <c r="W378" i="2" s="1"/>
  <c r="S64" i="2"/>
  <c r="W64" i="2" s="1"/>
  <c r="S388" i="2"/>
  <c r="W388" i="2" s="1"/>
  <c r="S467" i="2"/>
  <c r="W467" i="2" s="1"/>
  <c r="S29" i="2"/>
  <c r="W29" i="2" s="1"/>
  <c r="S93" i="2"/>
  <c r="W93" i="2" s="1"/>
  <c r="S157" i="2"/>
  <c r="W157" i="2" s="1"/>
  <c r="S349" i="2"/>
  <c r="W349" i="2" s="1"/>
  <c r="S62" i="2"/>
  <c r="W62" i="2" s="1"/>
  <c r="S126" i="2"/>
  <c r="W126" i="2" s="1"/>
  <c r="S190" i="2"/>
  <c r="W190" i="2" s="1"/>
  <c r="S254" i="2"/>
  <c r="W254" i="2" s="1"/>
  <c r="S318" i="2"/>
  <c r="W318" i="2" s="1"/>
  <c r="S382" i="2"/>
  <c r="W382" i="2" s="1"/>
  <c r="S43" i="2"/>
  <c r="W43" i="2" s="1"/>
  <c r="S187" i="2"/>
  <c r="W187" i="2" s="1"/>
  <c r="S347" i="2"/>
  <c r="W347" i="2" s="1"/>
  <c r="S36" i="2"/>
  <c r="W36" i="2" s="1"/>
  <c r="S100" i="2"/>
  <c r="W100" i="2" s="1"/>
  <c r="S164" i="2"/>
  <c r="W164" i="2" s="1"/>
  <c r="S228" i="2"/>
  <c r="S292" i="2"/>
  <c r="W292" i="2" s="1"/>
  <c r="S356" i="2"/>
  <c r="W356" i="2" s="1"/>
  <c r="S392" i="2"/>
  <c r="W392" i="2" s="1"/>
  <c r="S381" i="2"/>
  <c r="W381" i="2" s="1"/>
  <c r="S33" i="2"/>
  <c r="S97" i="2"/>
  <c r="W97" i="2" s="1"/>
  <c r="S161" i="2"/>
  <c r="W161" i="2" s="1"/>
  <c r="S225" i="2"/>
  <c r="W225" i="2" s="1"/>
  <c r="S321" i="2"/>
  <c r="W321" i="2" s="1"/>
  <c r="S114" i="2"/>
  <c r="W114" i="2" s="1"/>
  <c r="S194" i="2"/>
  <c r="W194" i="2" s="1"/>
  <c r="S47" i="2"/>
  <c r="W47" i="2" s="1"/>
  <c r="S111" i="2"/>
  <c r="W111" i="2" s="1"/>
  <c r="S175" i="2"/>
  <c r="W175" i="2" s="1"/>
  <c r="S239" i="2"/>
  <c r="W239" i="2" s="1"/>
  <c r="S303" i="2"/>
  <c r="S415" i="2"/>
  <c r="W415" i="2" s="1"/>
  <c r="S56" i="2"/>
  <c r="W56" i="2" s="1"/>
  <c r="S136" i="2"/>
  <c r="W136" i="2" s="1"/>
  <c r="S216" i="2"/>
  <c r="W216" i="2" s="1"/>
  <c r="S280" i="2"/>
  <c r="W280" i="2" s="1"/>
  <c r="S360" i="2"/>
  <c r="S417" i="2"/>
  <c r="W417" i="2" s="1"/>
  <c r="S462" i="2"/>
  <c r="W462" i="2" s="1"/>
  <c r="S149" i="2"/>
  <c r="W149" i="2" s="1"/>
  <c r="S102" i="2"/>
  <c r="W102" i="2" s="1"/>
  <c r="S406" i="2"/>
  <c r="W406" i="2" s="1"/>
  <c r="S291" i="2"/>
  <c r="W291" i="2" s="1"/>
  <c r="S400" i="2"/>
  <c r="W400" i="2" s="1"/>
  <c r="S450" i="2"/>
  <c r="W450" i="2" s="1"/>
  <c r="S201" i="2"/>
  <c r="W201" i="2" s="1"/>
  <c r="S186" i="2"/>
  <c r="W186" i="2" s="1"/>
  <c r="S394" i="2"/>
  <c r="S151" i="2"/>
  <c r="W151" i="2" s="1"/>
  <c r="S311" i="2"/>
  <c r="W311" i="2" s="1"/>
  <c r="S80" i="2"/>
  <c r="W80" i="2" s="1"/>
  <c r="S256" i="2"/>
  <c r="W256" i="2" s="1"/>
  <c r="S404" i="2"/>
  <c r="W404" i="2" s="1"/>
  <c r="S237" i="2"/>
  <c r="W237" i="2" s="1"/>
  <c r="S365" i="2"/>
  <c r="S398" i="2"/>
  <c r="W398" i="2" s="1"/>
  <c r="S123" i="2"/>
  <c r="S267" i="2"/>
  <c r="W267" i="2" s="1"/>
  <c r="S363" i="2"/>
  <c r="W363" i="2" s="1"/>
  <c r="S197" i="2"/>
  <c r="W197" i="2" s="1"/>
  <c r="S150" i="2"/>
  <c r="W150" i="2" s="1"/>
  <c r="S51" i="2"/>
  <c r="W51" i="2" s="1"/>
  <c r="S355" i="2"/>
  <c r="W355" i="2" s="1"/>
  <c r="S220" i="2"/>
  <c r="S416" i="2"/>
  <c r="W416" i="2" s="1"/>
  <c r="S234" i="2"/>
  <c r="W234" i="2" s="1"/>
  <c r="S167" i="2"/>
  <c r="W167" i="2" s="1"/>
  <c r="S359" i="2"/>
  <c r="W359" i="2" s="1"/>
  <c r="S272" i="2"/>
  <c r="W272" i="2" s="1"/>
  <c r="S5" i="2"/>
  <c r="S45" i="2"/>
  <c r="S109" i="2"/>
  <c r="W109" i="2" s="1"/>
  <c r="S173" i="2"/>
  <c r="W173" i="2" s="1"/>
  <c r="S253" i="2"/>
  <c r="W253" i="2" s="1"/>
  <c r="S14" i="2"/>
  <c r="W14" i="2" s="1"/>
  <c r="S78" i="2"/>
  <c r="W78" i="2" s="1"/>
  <c r="S142" i="2"/>
  <c r="S206" i="2"/>
  <c r="W206" i="2" s="1"/>
  <c r="S270" i="2"/>
  <c r="W270" i="2" s="1"/>
  <c r="S334" i="2"/>
  <c r="W334" i="2" s="1"/>
  <c r="S59" i="2"/>
  <c r="W59" i="2" s="1"/>
  <c r="S139" i="2"/>
  <c r="W139" i="2" s="1"/>
  <c r="S203" i="2"/>
  <c r="W203" i="2" s="1"/>
  <c r="S379" i="2"/>
  <c r="W379" i="2" s="1"/>
  <c r="S52" i="2"/>
  <c r="W52" i="2" s="1"/>
  <c r="S116" i="2"/>
  <c r="W116" i="2" s="1"/>
  <c r="S180" i="2"/>
  <c r="W180" i="2" s="1"/>
  <c r="S244" i="2"/>
  <c r="W244" i="2" s="1"/>
  <c r="S308" i="2"/>
  <c r="W308" i="2" s="1"/>
  <c r="S372" i="2"/>
  <c r="S424" i="2"/>
  <c r="W424" i="2" s="1"/>
  <c r="S397" i="2"/>
  <c r="W397" i="2" s="1"/>
  <c r="S49" i="2"/>
  <c r="W49" i="2" s="1"/>
  <c r="S113" i="2"/>
  <c r="W113" i="2" s="1"/>
  <c r="S177" i="2"/>
  <c r="W177" i="2" s="1"/>
  <c r="S353" i="2"/>
  <c r="W353" i="2" s="1"/>
  <c r="S66" i="2"/>
  <c r="W66" i="2" s="1"/>
  <c r="S210" i="2"/>
  <c r="W210" i="2" s="1"/>
  <c r="S418" i="2"/>
  <c r="W418" i="2" s="1"/>
  <c r="S63" i="2"/>
  <c r="W63" i="2" s="1"/>
  <c r="S127" i="2"/>
  <c r="W127" i="2" s="1"/>
  <c r="S191" i="2"/>
  <c r="W191" i="2" s="1"/>
  <c r="S255" i="2"/>
  <c r="S335" i="2"/>
  <c r="W335" i="2" s="1"/>
  <c r="S8" i="2"/>
  <c r="W8" i="2" s="1"/>
  <c r="S88" i="2"/>
  <c r="S152" i="2"/>
  <c r="W152" i="2" s="1"/>
  <c r="S232" i="2"/>
  <c r="W232" i="2" s="1"/>
  <c r="S296" i="2"/>
  <c r="W296" i="2" s="1"/>
  <c r="S431" i="2"/>
  <c r="W431" i="2" s="1"/>
  <c r="S478" i="2"/>
  <c r="W478" i="2" s="1"/>
  <c r="S213" i="2"/>
  <c r="S166" i="2"/>
  <c r="W166" i="2" s="1"/>
  <c r="S67" i="2"/>
  <c r="W67" i="2" s="1"/>
  <c r="S249" i="2"/>
  <c r="W249" i="2" s="1"/>
  <c r="S42" i="2"/>
  <c r="W42" i="2" s="1"/>
  <c r="S250" i="2"/>
  <c r="W250" i="2" s="1"/>
  <c r="S23" i="2"/>
  <c r="W23" i="2" s="1"/>
  <c r="S375" i="2"/>
  <c r="W375" i="2" s="1"/>
  <c r="S128" i="2"/>
  <c r="S377" i="2"/>
  <c r="W377" i="2" s="1"/>
  <c r="S269" i="2"/>
  <c r="W269" i="2" s="1"/>
  <c r="S414" i="2"/>
  <c r="W414" i="2" s="1"/>
  <c r="S75" i="2"/>
  <c r="W75" i="2" s="1"/>
  <c r="S283" i="2"/>
  <c r="W283" i="2" s="1"/>
  <c r="S395" i="2"/>
  <c r="W395" i="2" s="1"/>
  <c r="S440" i="2"/>
  <c r="W440" i="2" s="1"/>
  <c r="S442" i="2"/>
  <c r="W442" i="2" s="1"/>
  <c r="S475" i="2"/>
  <c r="W475" i="2" s="1"/>
  <c r="S257" i="2"/>
  <c r="W257" i="2" s="1"/>
  <c r="S369" i="2"/>
  <c r="W369" i="2" s="1"/>
  <c r="S146" i="2"/>
  <c r="W146" i="2" s="1"/>
  <c r="S290" i="2"/>
  <c r="W290" i="2" s="1"/>
  <c r="S354" i="2"/>
  <c r="W354" i="2" s="1"/>
  <c r="S351" i="2"/>
  <c r="W351" i="2" s="1"/>
  <c r="S428" i="2"/>
  <c r="W428" i="2" s="1"/>
  <c r="S449" i="2"/>
  <c r="W449" i="2" s="1"/>
  <c r="S461" i="2"/>
  <c r="S265" i="2"/>
  <c r="W265" i="2" s="1"/>
  <c r="S285" i="2"/>
  <c r="W285" i="2" s="1"/>
  <c r="S260" i="2"/>
  <c r="W260" i="2" s="1"/>
  <c r="S426" i="2"/>
  <c r="W426" i="2" s="1"/>
  <c r="S337" i="2"/>
  <c r="W337" i="2" s="1"/>
  <c r="S274" i="2"/>
  <c r="W274" i="2" s="1"/>
  <c r="S437" i="2"/>
  <c r="W437" i="2" s="1"/>
  <c r="S293" i="2"/>
  <c r="S90" i="2"/>
  <c r="W90" i="2" s="1"/>
  <c r="S30" i="2"/>
  <c r="W30" i="2" s="1"/>
  <c r="S155" i="2"/>
  <c r="S324" i="2"/>
  <c r="W324" i="2" s="1"/>
  <c r="S65" i="2"/>
  <c r="W65" i="2" s="1"/>
  <c r="S143" i="2"/>
  <c r="W143" i="2" s="1"/>
  <c r="S24" i="2"/>
  <c r="W24" i="2" s="1"/>
  <c r="S312" i="2"/>
  <c r="W312" i="2" s="1"/>
  <c r="S214" i="2"/>
  <c r="W214" i="2" s="1"/>
  <c r="S266" i="2"/>
  <c r="W266" i="2" s="1"/>
  <c r="S94" i="2"/>
  <c r="W94" i="2" s="1"/>
  <c r="S219" i="2"/>
  <c r="W219" i="2" s="1"/>
  <c r="S443" i="2"/>
  <c r="S50" i="2"/>
  <c r="W50" i="2" s="1"/>
  <c r="S338" i="2"/>
  <c r="W338" i="2" s="1"/>
  <c r="S72" i="2"/>
  <c r="W72" i="2" s="1"/>
  <c r="S39" i="2"/>
  <c r="W39" i="2" s="1"/>
  <c r="S158" i="2"/>
  <c r="W158" i="2" s="1"/>
  <c r="S455" i="2"/>
  <c r="W455" i="2" s="1"/>
  <c r="S129" i="2"/>
  <c r="S82" i="2"/>
  <c r="S207" i="2"/>
  <c r="W207" i="2" s="1"/>
  <c r="S104" i="2"/>
  <c r="W104" i="2" s="1"/>
  <c r="S463" i="2"/>
  <c r="W463" i="2" s="1"/>
  <c r="S451" i="2"/>
  <c r="S215" i="2"/>
  <c r="W215" i="2" s="1"/>
  <c r="S222" i="2"/>
  <c r="S411" i="2"/>
  <c r="W411" i="2" s="1"/>
  <c r="S408" i="2"/>
  <c r="W408" i="2" s="1"/>
  <c r="S130" i="2"/>
  <c r="W130" i="2" s="1"/>
  <c r="S402" i="2"/>
  <c r="S412" i="2"/>
  <c r="W412" i="2" s="1"/>
  <c r="S300" i="2"/>
  <c r="W300" i="2" s="1"/>
  <c r="S61" i="2"/>
  <c r="W61" i="2" s="1"/>
  <c r="S286" i="2"/>
  <c r="W286" i="2" s="1"/>
  <c r="S68" i="2"/>
  <c r="W68" i="2" s="1"/>
  <c r="S456" i="2"/>
  <c r="W456" i="2" s="1"/>
  <c r="S193" i="2"/>
  <c r="W193" i="2" s="1"/>
  <c r="S15" i="2"/>
  <c r="W15" i="2" s="1"/>
  <c r="S271" i="2"/>
  <c r="W271" i="2" s="1"/>
  <c r="S168" i="2"/>
  <c r="W168" i="2" s="1"/>
  <c r="S144" i="2"/>
  <c r="W144" i="2" s="1"/>
  <c r="S125" i="2"/>
  <c r="W125" i="2" s="1"/>
  <c r="S350" i="2"/>
  <c r="W350" i="2" s="1"/>
  <c r="S132" i="2"/>
  <c r="W132" i="2" s="1"/>
  <c r="S241" i="2"/>
  <c r="S319" i="2"/>
  <c r="W319" i="2" s="1"/>
  <c r="S476" i="2"/>
  <c r="W476" i="2" s="1"/>
  <c r="S11" i="2"/>
  <c r="W11" i="2" s="1"/>
  <c r="S189" i="2"/>
  <c r="W189" i="2" s="1"/>
  <c r="S196" i="2"/>
  <c r="W196" i="2" s="1"/>
  <c r="S248" i="2"/>
  <c r="W248" i="2" s="1"/>
  <c r="S413" i="2"/>
  <c r="W413" i="2" s="1"/>
  <c r="S481" i="2"/>
  <c r="W481" i="2" s="1"/>
  <c r="S79" i="2"/>
  <c r="W79" i="2" s="1"/>
  <c r="S273" i="2"/>
  <c r="W273" i="2" s="1"/>
  <c r="S320" i="2"/>
  <c r="W320" i="2" s="1"/>
  <c r="S226" i="2"/>
  <c r="W226" i="2" s="1"/>
  <c r="Q65" i="2"/>
  <c r="U65" i="2" s="1"/>
  <c r="Q129" i="2"/>
  <c r="Q193" i="2"/>
  <c r="U193" i="2" s="1"/>
  <c r="Q257" i="2"/>
  <c r="U257" i="2" s="1"/>
  <c r="Q321" i="2"/>
  <c r="U321" i="2" s="1"/>
  <c r="Q385" i="2"/>
  <c r="U385" i="2" s="1"/>
  <c r="Q449" i="2"/>
  <c r="U449" i="2" s="1"/>
  <c r="Q226" i="2"/>
  <c r="U226" i="2" s="1"/>
  <c r="Q290" i="2"/>
  <c r="U290" i="2" s="1"/>
  <c r="Q354" i="2"/>
  <c r="U354" i="2" s="1"/>
  <c r="Q418" i="2"/>
  <c r="U418" i="2" s="1"/>
  <c r="Q482" i="2"/>
  <c r="U482" i="2" s="1"/>
  <c r="Q235" i="2"/>
  <c r="Q299" i="2"/>
  <c r="Q363" i="2"/>
  <c r="U363" i="2" s="1"/>
  <c r="Q427" i="2"/>
  <c r="U427" i="2" s="1"/>
  <c r="Q204" i="2"/>
  <c r="U204" i="2" s="1"/>
  <c r="Q268" i="2"/>
  <c r="U268" i="2" s="1"/>
  <c r="Q332" i="2"/>
  <c r="U332" i="2" s="1"/>
  <c r="Q396" i="2"/>
  <c r="U396" i="2" s="1"/>
  <c r="Q460" i="2"/>
  <c r="U460" i="2" s="1"/>
  <c r="Q237" i="2"/>
  <c r="U237" i="2" s="1"/>
  <c r="Q301" i="2"/>
  <c r="U301" i="2" s="1"/>
  <c r="Q365" i="2"/>
  <c r="Q429" i="2"/>
  <c r="U429" i="2" s="1"/>
  <c r="Q214" i="2"/>
  <c r="U214" i="2" s="1"/>
  <c r="Q278" i="2"/>
  <c r="Q342" i="2"/>
  <c r="U342" i="2" s="1"/>
  <c r="Q406" i="2"/>
  <c r="U406" i="2" s="1"/>
  <c r="Q470" i="2"/>
  <c r="U470" i="2" s="1"/>
  <c r="Q63" i="2"/>
  <c r="U63" i="2" s="1"/>
  <c r="Q135" i="2"/>
  <c r="K25" i="2"/>
  <c r="U25" i="2" s="1"/>
  <c r="K129" i="2"/>
  <c r="K313" i="2"/>
  <c r="R186" i="2"/>
  <c r="V186" i="2" s="1"/>
  <c r="R338" i="2"/>
  <c r="V338" i="2" s="1"/>
  <c r="U180" i="2"/>
  <c r="U38" i="2"/>
  <c r="U96" i="2"/>
  <c r="U91" i="2"/>
  <c r="U376" i="2"/>
  <c r="U209" i="2"/>
  <c r="U242" i="2"/>
  <c r="U412" i="2"/>
  <c r="U7" i="2"/>
  <c r="U136" i="2"/>
  <c r="U130" i="2"/>
  <c r="U224" i="2"/>
  <c r="U480" i="2"/>
  <c r="U121" i="2"/>
  <c r="U313" i="2"/>
  <c r="U441" i="2"/>
  <c r="U260" i="2"/>
  <c r="U36" i="2"/>
  <c r="Q100" i="2"/>
  <c r="U100" i="2" s="1"/>
  <c r="Q164" i="2"/>
  <c r="U164" i="2" s="1"/>
  <c r="Q29" i="2"/>
  <c r="U29" i="2" s="1"/>
  <c r="Q93" i="2"/>
  <c r="U93" i="2" s="1"/>
  <c r="Q157" i="2"/>
  <c r="U157" i="2" s="1"/>
  <c r="Q22" i="2"/>
  <c r="U22" i="2" s="1"/>
  <c r="Q86" i="2"/>
  <c r="U86" i="2" s="1"/>
  <c r="Q150" i="2"/>
  <c r="U150" i="2" s="1"/>
  <c r="Q16" i="2"/>
  <c r="U16" i="2" s="1"/>
  <c r="Q80" i="2"/>
  <c r="U80" i="2" s="1"/>
  <c r="Q144" i="2"/>
  <c r="U144" i="2" s="1"/>
  <c r="Q10" i="2"/>
  <c r="U10" i="2" s="1"/>
  <c r="Q74" i="2"/>
  <c r="U74" i="2" s="1"/>
  <c r="Q138" i="2"/>
  <c r="U138" i="2" s="1"/>
  <c r="Q11" i="2"/>
  <c r="U11" i="2" s="1"/>
  <c r="Q75" i="2"/>
  <c r="U75" i="2" s="1"/>
  <c r="Q139" i="2"/>
  <c r="U139" i="2" s="1"/>
  <c r="Q232" i="2"/>
  <c r="U232" i="2" s="1"/>
  <c r="Q296" i="2"/>
  <c r="U296" i="2" s="1"/>
  <c r="Q360" i="2"/>
  <c r="Q424" i="2"/>
  <c r="U424" i="2" s="1"/>
  <c r="Q44" i="2"/>
  <c r="U44" i="2" s="1"/>
  <c r="Q108" i="2"/>
  <c r="U108" i="2" s="1"/>
  <c r="Q172" i="2"/>
  <c r="U172" i="2" s="1"/>
  <c r="Q37" i="2"/>
  <c r="U37" i="2" s="1"/>
  <c r="Q101" i="2"/>
  <c r="U101" i="2" s="1"/>
  <c r="Q165" i="2"/>
  <c r="U165" i="2" s="1"/>
  <c r="Q30" i="2"/>
  <c r="U30" i="2" s="1"/>
  <c r="Q94" i="2"/>
  <c r="U94" i="2" s="1"/>
  <c r="Q158" i="2"/>
  <c r="U158" i="2" s="1"/>
  <c r="Q24" i="2"/>
  <c r="U24" i="2" s="1"/>
  <c r="Q88" i="2"/>
  <c r="U88" i="2" s="1"/>
  <c r="Q152" i="2"/>
  <c r="U152" i="2" s="1"/>
  <c r="Q18" i="2"/>
  <c r="U18" i="2" s="1"/>
  <c r="Q82" i="2"/>
  <c r="Q146" i="2"/>
  <c r="U146" i="2" s="1"/>
  <c r="Q19" i="2"/>
  <c r="U19" i="2" s="1"/>
  <c r="Q83" i="2"/>
  <c r="U83" i="2" s="1"/>
  <c r="Q147" i="2"/>
  <c r="U147" i="2" s="1"/>
  <c r="Q240" i="2"/>
  <c r="U240" i="2" s="1"/>
  <c r="Q304" i="2"/>
  <c r="U304" i="2" s="1"/>
  <c r="Q368" i="2"/>
  <c r="U368" i="2" s="1"/>
  <c r="Q432" i="2"/>
  <c r="U432" i="2" s="1"/>
  <c r="Q9" i="2"/>
  <c r="Q73" i="2"/>
  <c r="U73" i="2" s="1"/>
  <c r="Q137" i="2"/>
  <c r="U137" i="2" s="1"/>
  <c r="Q201" i="2"/>
  <c r="U201" i="2" s="1"/>
  <c r="Q265" i="2"/>
  <c r="U265" i="2" s="1"/>
  <c r="Q329" i="2"/>
  <c r="U329" i="2" s="1"/>
  <c r="Q393" i="2"/>
  <c r="U393" i="2" s="1"/>
  <c r="Q457" i="2"/>
  <c r="U457" i="2" s="1"/>
  <c r="Q234" i="2"/>
  <c r="U234" i="2" s="1"/>
  <c r="Q298" i="2"/>
  <c r="U298" i="2" s="1"/>
  <c r="Q362" i="2"/>
  <c r="U362" i="2" s="1"/>
  <c r="Q426" i="2"/>
  <c r="U426" i="2" s="1"/>
  <c r="Q179" i="2"/>
  <c r="U179" i="2" s="1"/>
  <c r="Q243" i="2"/>
  <c r="U243" i="2" s="1"/>
  <c r="Q307" i="2"/>
  <c r="Q371" i="2"/>
  <c r="U371" i="2" s="1"/>
  <c r="Q435" i="2"/>
  <c r="U435" i="2" s="1"/>
  <c r="Q212" i="2"/>
  <c r="U212" i="2" s="1"/>
  <c r="Q276" i="2"/>
  <c r="U276" i="2" s="1"/>
  <c r="Q340" i="2"/>
  <c r="U340" i="2" s="1"/>
  <c r="Q404" i="2"/>
  <c r="U404" i="2" s="1"/>
  <c r="Q468" i="2"/>
  <c r="U468" i="2" s="1"/>
  <c r="Q245" i="2"/>
  <c r="U245" i="2" s="1"/>
  <c r="Q309" i="2"/>
  <c r="U309" i="2" s="1"/>
  <c r="Q373" i="2"/>
  <c r="U373" i="2" s="1"/>
  <c r="Q437" i="2"/>
  <c r="U437" i="2" s="1"/>
  <c r="Q222" i="2"/>
  <c r="Q286" i="2"/>
  <c r="U286" i="2" s="1"/>
  <c r="Q350" i="2"/>
  <c r="U350" i="2" s="1"/>
  <c r="Q414" i="2"/>
  <c r="U414" i="2" s="1"/>
  <c r="Q478" i="2"/>
  <c r="U478" i="2" s="1"/>
  <c r="Q71" i="2"/>
  <c r="U71" i="2" s="1"/>
  <c r="Q151" i="2"/>
  <c r="U151" i="2" s="1"/>
  <c r="K33" i="2"/>
  <c r="K161" i="2"/>
  <c r="K393" i="2"/>
  <c r="R226" i="2"/>
  <c r="V226" i="2" s="1"/>
  <c r="R354" i="2"/>
  <c r="V354" i="2" s="1"/>
  <c r="U383" i="2" l="1"/>
  <c r="W222" i="2"/>
  <c r="W155" i="2"/>
  <c r="W142" i="2"/>
  <c r="W360" i="2"/>
  <c r="W145" i="2"/>
  <c r="W302" i="2"/>
  <c r="W135" i="2"/>
  <c r="W25" i="2"/>
  <c r="V372" i="2"/>
  <c r="V417" i="2"/>
  <c r="V174" i="2"/>
  <c r="V88" i="2"/>
  <c r="U55" i="2"/>
  <c r="U293" i="2"/>
  <c r="U326" i="2"/>
  <c r="U380" i="2"/>
  <c r="U241" i="2"/>
  <c r="U306" i="2"/>
  <c r="U183" i="2"/>
  <c r="U405" i="2"/>
  <c r="U467" i="2"/>
  <c r="U266" i="2"/>
  <c r="U178" i="2"/>
  <c r="V282" i="2"/>
  <c r="U374" i="2"/>
  <c r="U428" i="2"/>
  <c r="U203" i="2"/>
  <c r="U289" i="2"/>
  <c r="U264" i="2"/>
  <c r="U112" i="2"/>
  <c r="U23" i="2"/>
  <c r="U261" i="2"/>
  <c r="U295" i="2"/>
  <c r="U407" i="2"/>
  <c r="U207" i="2"/>
  <c r="U319" i="2"/>
  <c r="U135" i="2"/>
  <c r="U365" i="2"/>
  <c r="W33" i="2"/>
  <c r="W258" i="2"/>
  <c r="W81" i="2"/>
  <c r="W288" i="2"/>
  <c r="W55" i="2"/>
  <c r="W246" i="2"/>
  <c r="V27" i="2"/>
  <c r="V278" i="2"/>
  <c r="V255" i="2"/>
  <c r="V129" i="2"/>
  <c r="V360" i="2"/>
  <c r="V436" i="2"/>
  <c r="V76" i="2"/>
  <c r="R484" i="2"/>
  <c r="V5" i="2"/>
  <c r="U462" i="2"/>
  <c r="U229" i="2"/>
  <c r="V210" i="2"/>
  <c r="U262" i="2"/>
  <c r="U316" i="2"/>
  <c r="U402" i="2"/>
  <c r="U177" i="2"/>
  <c r="U111" i="2"/>
  <c r="U341" i="2"/>
  <c r="U403" i="2"/>
  <c r="U202" i="2"/>
  <c r="U464" i="2"/>
  <c r="U114" i="2"/>
  <c r="U310" i="2"/>
  <c r="U364" i="2"/>
  <c r="U450" i="2"/>
  <c r="U225" i="2"/>
  <c r="U171" i="2"/>
  <c r="U430" i="2"/>
  <c r="U431" i="2"/>
  <c r="U231" i="2"/>
  <c r="U343" i="2"/>
  <c r="U455" i="2"/>
  <c r="U255" i="2"/>
  <c r="U129" i="2"/>
  <c r="W451" i="2"/>
  <c r="W439" i="2"/>
  <c r="W174" i="2"/>
  <c r="W472" i="2"/>
  <c r="W423" i="2"/>
  <c r="W21" i="2"/>
  <c r="W410" i="2"/>
  <c r="V123" i="2"/>
  <c r="V445" i="2"/>
  <c r="V293" i="2"/>
  <c r="V303" i="2"/>
  <c r="V454" i="2"/>
  <c r="V21" i="2"/>
  <c r="V227" i="2"/>
  <c r="V302" i="2"/>
  <c r="V25" i="2"/>
  <c r="V332" i="2"/>
  <c r="U398" i="2"/>
  <c r="U452" i="2"/>
  <c r="U477" i="2"/>
  <c r="U252" i="2"/>
  <c r="U338" i="2"/>
  <c r="U113" i="2"/>
  <c r="U39" i="2"/>
  <c r="U277" i="2"/>
  <c r="U339" i="2"/>
  <c r="U400" i="2"/>
  <c r="U50" i="2"/>
  <c r="U246" i="2"/>
  <c r="U300" i="2"/>
  <c r="U386" i="2"/>
  <c r="U161" i="2"/>
  <c r="U107" i="2"/>
  <c r="V250" i="2"/>
  <c r="U366" i="2"/>
  <c r="U367" i="2"/>
  <c r="U479" i="2"/>
  <c r="U279" i="2"/>
  <c r="U391" i="2"/>
  <c r="U143" i="2"/>
  <c r="W129" i="2"/>
  <c r="U222" i="2"/>
  <c r="U9" i="2"/>
  <c r="U360" i="2"/>
  <c r="U299" i="2"/>
  <c r="W293" i="2"/>
  <c r="W461" i="2"/>
  <c r="W88" i="2"/>
  <c r="W372" i="2"/>
  <c r="W436" i="2"/>
  <c r="W445" i="2"/>
  <c r="W9" i="2"/>
  <c r="V370" i="2"/>
  <c r="V142" i="2"/>
  <c r="V307" i="2"/>
  <c r="V55" i="2"/>
  <c r="V145" i="2"/>
  <c r="V473" i="2"/>
  <c r="V155" i="2"/>
  <c r="V365" i="2"/>
  <c r="V161" i="2"/>
  <c r="V199" i="2"/>
  <c r="V57" i="2"/>
  <c r="V268" i="2"/>
  <c r="V128" i="2"/>
  <c r="U334" i="2"/>
  <c r="U199" i="2"/>
  <c r="U413" i="2"/>
  <c r="U475" i="2"/>
  <c r="U274" i="2"/>
  <c r="U446" i="2"/>
  <c r="U213" i="2"/>
  <c r="U275" i="2"/>
  <c r="U361" i="2"/>
  <c r="U336" i="2"/>
  <c r="U184" i="2"/>
  <c r="U461" i="2"/>
  <c r="U236" i="2"/>
  <c r="U322" i="2"/>
  <c r="U97" i="2"/>
  <c r="U43" i="2"/>
  <c r="U302" i="2"/>
  <c r="U303" i="2"/>
  <c r="U415" i="2"/>
  <c r="U215" i="2"/>
  <c r="U327" i="2"/>
  <c r="U439" i="2"/>
  <c r="U82" i="2"/>
  <c r="U235" i="2"/>
  <c r="W402" i="2"/>
  <c r="W123" i="2"/>
  <c r="W278" i="2"/>
  <c r="W370" i="2"/>
  <c r="W299" i="2"/>
  <c r="W134" i="2"/>
  <c r="W307" i="2"/>
  <c r="W57" i="2"/>
  <c r="V451" i="2"/>
  <c r="V220" i="2"/>
  <c r="V258" i="2"/>
  <c r="U270" i="2"/>
  <c r="U119" i="2"/>
  <c r="U349" i="2"/>
  <c r="U411" i="2"/>
  <c r="U210" i="2"/>
  <c r="U472" i="2"/>
  <c r="V290" i="2"/>
  <c r="U382" i="2"/>
  <c r="U436" i="2"/>
  <c r="U211" i="2"/>
  <c r="U297" i="2"/>
  <c r="U272" i="2"/>
  <c r="U120" i="2"/>
  <c r="U175" i="2"/>
  <c r="U397" i="2"/>
  <c r="U459" i="2"/>
  <c r="U258" i="2"/>
  <c r="U33" i="2"/>
  <c r="U170" i="2"/>
  <c r="U238" i="2"/>
  <c r="U239" i="2"/>
  <c r="U351" i="2"/>
  <c r="U463" i="2"/>
  <c r="U263" i="2"/>
  <c r="U375" i="2"/>
  <c r="W235" i="2"/>
  <c r="W12" i="2"/>
  <c r="W76" i="2"/>
  <c r="W454" i="2"/>
  <c r="W227" i="2"/>
  <c r="V135" i="2"/>
  <c r="V69" i="2"/>
  <c r="V213" i="2"/>
  <c r="V423" i="2"/>
  <c r="V222" i="2"/>
  <c r="V402" i="2"/>
  <c r="U285" i="2"/>
  <c r="U347" i="2"/>
  <c r="U433" i="2"/>
  <c r="U408" i="2"/>
  <c r="V130" i="2"/>
  <c r="U318" i="2"/>
  <c r="U372" i="2"/>
  <c r="U458" i="2"/>
  <c r="U233" i="2"/>
  <c r="U208" i="2"/>
  <c r="Q484" i="2"/>
  <c r="U103" i="2"/>
  <c r="U333" i="2"/>
  <c r="U395" i="2"/>
  <c r="U481" i="2"/>
  <c r="U456" i="2"/>
  <c r="U106" i="2"/>
  <c r="U453" i="2"/>
  <c r="U15" i="2"/>
  <c r="U287" i="2"/>
  <c r="U399" i="2"/>
  <c r="U191" i="2"/>
  <c r="U311" i="2"/>
  <c r="S484" i="2"/>
  <c r="W5" i="2"/>
  <c r="U307" i="2"/>
  <c r="W241" i="2"/>
  <c r="W128" i="2"/>
  <c r="W213" i="2"/>
  <c r="W220" i="2"/>
  <c r="W394" i="2"/>
  <c r="U278" i="2"/>
  <c r="W82" i="2"/>
  <c r="W443" i="2"/>
  <c r="W255" i="2"/>
  <c r="W45" i="2"/>
  <c r="W365" i="2"/>
  <c r="W303" i="2"/>
  <c r="W228" i="2"/>
  <c r="W473" i="2"/>
  <c r="W383" i="2"/>
  <c r="W27" i="2"/>
  <c r="W69" i="2"/>
  <c r="W282" i="2"/>
  <c r="W393" i="2"/>
  <c r="V288" i="2"/>
  <c r="V228" i="2"/>
  <c r="V394" i="2"/>
  <c r="V241" i="2"/>
  <c r="V45" i="2"/>
  <c r="V383" i="2"/>
  <c r="V299" i="2"/>
  <c r="V82" i="2"/>
  <c r="V395" i="2"/>
  <c r="V393" i="2"/>
  <c r="V113" i="2"/>
  <c r="V33" i="2"/>
  <c r="V39" i="2"/>
  <c r="V23" i="2"/>
  <c r="K484" i="2"/>
  <c r="U421" i="2"/>
  <c r="U454" i="2"/>
  <c r="U221" i="2"/>
  <c r="U283" i="2"/>
  <c r="U369" i="2"/>
  <c r="U344" i="2"/>
  <c r="U254" i="2"/>
  <c r="U308" i="2"/>
  <c r="U394" i="2"/>
  <c r="U115" i="2"/>
  <c r="U31" i="2"/>
  <c r="U269" i="2"/>
  <c r="U331" i="2"/>
  <c r="U417" i="2"/>
  <c r="U392" i="2"/>
  <c r="U42" i="2"/>
  <c r="U167" i="2"/>
  <c r="U389" i="2"/>
  <c r="U423" i="2"/>
  <c r="U223" i="2"/>
  <c r="U335" i="2"/>
  <c r="U447" i="2"/>
  <c r="U247" i="2"/>
</calcChain>
</file>

<file path=xl/sharedStrings.xml><?xml version="1.0" encoding="utf-8"?>
<sst xmlns="http://schemas.openxmlformats.org/spreadsheetml/2006/main" count="1465" uniqueCount="199">
  <si>
    <t>Activity</t>
  </si>
  <si>
    <t>Consolidated</t>
  </si>
  <si>
    <t>Variable</t>
  </si>
  <si>
    <t>AMR</t>
  </si>
  <si>
    <t>Dur</t>
  </si>
  <si>
    <t>Item Counter</t>
  </si>
  <si>
    <t>Level 1</t>
  </si>
  <si>
    <t>Level 2</t>
  </si>
  <si>
    <r>
      <t>Level 3</t>
    </r>
    <r>
      <rPr>
        <sz val="8"/>
        <color indexed="8"/>
        <rFont val="Arial"/>
        <family val="2"/>
        <charset val="238"/>
      </rPr>
      <t>\</t>
    </r>
    <r>
      <rPr>
        <vertAlign val="superscript"/>
        <sz val="8"/>
        <color indexed="8"/>
        <rFont val="Arial"/>
        <family val="2"/>
        <charset val="238"/>
      </rPr>
      <t>Target</t>
    </r>
  </si>
  <si>
    <t>18-24 solo</t>
  </si>
  <si>
    <t>SERIJE - NADALJEVANKE</t>
  </si>
  <si>
    <t>KOMEDIJE</t>
  </si>
  <si>
    <t>ZDA</t>
  </si>
  <si>
    <t>SLO</t>
  </si>
  <si>
    <t>EU</t>
  </si>
  <si>
    <t>DOKUMENTARNE</t>
  </si>
  <si>
    <t>AVSTRALSKE</t>
  </si>
  <si>
    <t>DRUGO</t>
  </si>
  <si>
    <t>TELENOVELE</t>
  </si>
  <si>
    <t>RISANE</t>
  </si>
  <si>
    <t>AKCIJSKE</t>
  </si>
  <si>
    <t>KRIMINALKE</t>
  </si>
  <si>
    <t>ZF</t>
  </si>
  <si>
    <t>MLADINSKE</t>
  </si>
  <si>
    <t>PUSTOLOVSKE</t>
  </si>
  <si>
    <t>BIOGRAFIJE</t>
  </si>
  <si>
    <t>DRUŽINSKE</t>
  </si>
  <si>
    <t>GLASBENI</t>
  </si>
  <si>
    <t>LJUBEZENSKI</t>
  </si>
  <si>
    <t>SRHLJIVKA</t>
  </si>
  <si>
    <t>ZGODOVINSKI</t>
  </si>
  <si>
    <t>DRAME</t>
  </si>
  <si>
    <t>AVSTRALSKI</t>
  </si>
  <si>
    <t>NANIZANKE</t>
  </si>
  <si>
    <t>GROZLJIVKE</t>
  </si>
  <si>
    <t>PO LITERARNI PREDLOGI</t>
  </si>
  <si>
    <t>AUSTRALSKE</t>
  </si>
  <si>
    <t>GLEDALIŠKE DRAME</t>
  </si>
  <si>
    <t>FILMI</t>
  </si>
  <si>
    <t>LJUBEZENSKA KOMEDIJA</t>
  </si>
  <si>
    <t>KOMEDIJA DRAMA</t>
  </si>
  <si>
    <t>AKCIJSKA KRIMINALKA</t>
  </si>
  <si>
    <t>AKCIJSKA DRAMA</t>
  </si>
  <si>
    <t>LJUBEZENSKA DRAMA</t>
  </si>
  <si>
    <t>RISANA KOMEDIJA</t>
  </si>
  <si>
    <t>RISANI MLADINSKI</t>
  </si>
  <si>
    <t>MLADINSKA KOMEDIJA</t>
  </si>
  <si>
    <t>MLADINSKA DRAMA</t>
  </si>
  <si>
    <t>MLADINSKI PUSTOLOVSKI</t>
  </si>
  <si>
    <t>DOKUMENTARNI</t>
  </si>
  <si>
    <t>RISANI</t>
  </si>
  <si>
    <t>AKCIJSKI</t>
  </si>
  <si>
    <t>MLADINSKI</t>
  </si>
  <si>
    <t>PUSTOLOVSKI</t>
  </si>
  <si>
    <t>DRUZINSKI</t>
  </si>
  <si>
    <t>PORTNI</t>
  </si>
  <si>
    <t>KATASTROFE</t>
  </si>
  <si>
    <t>VOJNI</t>
  </si>
  <si>
    <t>WESTEREN</t>
  </si>
  <si>
    <t>OSTALO</t>
  </si>
  <si>
    <t>TRILER</t>
  </si>
  <si>
    <t>KOMEDIJA AKCIJA</t>
  </si>
  <si>
    <t>TV FILMI</t>
  </si>
  <si>
    <t>DRAMA LJUBEZENSKA</t>
  </si>
  <si>
    <t>KRATKI IN ANIMIRANI FILMI</t>
  </si>
  <si>
    <t>RAZVEDRILNE ODDAJE</t>
  </si>
  <si>
    <t>TALK SHOW</t>
  </si>
  <si>
    <t>DOMAEE</t>
  </si>
  <si>
    <t>TUJE</t>
  </si>
  <si>
    <t>PRIREDITVE</t>
  </si>
  <si>
    <t>TEKMOVALNE IGRE</t>
  </si>
  <si>
    <t>KVIZI</t>
  </si>
  <si>
    <t>JUTRANJI PROGRAM</t>
  </si>
  <si>
    <t>POPOLDANSKI PROGRAM</t>
  </si>
  <si>
    <t>HUMOR</t>
  </si>
  <si>
    <t>DRUGE RAZVEDRILNE ODDAJE</t>
  </si>
  <si>
    <t>PREKINITVE</t>
  </si>
  <si>
    <t>VREMENSKA PANORAMA</t>
  </si>
  <si>
    <t>TV PRODAJA</t>
  </si>
  <si>
    <t>GLASBENE ODDAJE</t>
  </si>
  <si>
    <t>RESNA GLASBA - KONCERTI</t>
  </si>
  <si>
    <t>RESNA GLASBA - OPERA</t>
  </si>
  <si>
    <t>RESNA GLASBA - BALET</t>
  </si>
  <si>
    <t>NARODNA GLASBA - LJUDSKA</t>
  </si>
  <si>
    <t>NARODNA GLASBA - FOLKLORA</t>
  </si>
  <si>
    <t>JAZZ</t>
  </si>
  <si>
    <t>ZABAVNA GLASBA</t>
  </si>
  <si>
    <t>NARODNO ZABAVNA GLASBA</t>
  </si>
  <si>
    <t>GLASBA - DRUGO</t>
  </si>
  <si>
    <t>ŠPORT - IGRE Z ŽOGO</t>
  </si>
  <si>
    <t>ROKOMET Ž</t>
  </si>
  <si>
    <t>SVETOVNO PRVENSTVO</t>
  </si>
  <si>
    <t>EVROPSKO PRVENSTVO</t>
  </si>
  <si>
    <t>POKALI</t>
  </si>
  <si>
    <t>EVROPSKA LIGA</t>
  </si>
  <si>
    <t>ROKOMET M</t>
  </si>
  <si>
    <t>DRŽAVNO PRVENSTVO</t>
  </si>
  <si>
    <t>DRŽAVNA LIGA</t>
  </si>
  <si>
    <t>KOŠARKA Ž</t>
  </si>
  <si>
    <t>KOŠARKA M</t>
  </si>
  <si>
    <t>ODBOJKA Ž</t>
  </si>
  <si>
    <t>ODBOJKA M</t>
  </si>
  <si>
    <t>NOGOMET</t>
  </si>
  <si>
    <t>TENIS</t>
  </si>
  <si>
    <t>NAMIZNI TENIS</t>
  </si>
  <si>
    <t>DRUGE IGRE Z ŽOGO</t>
  </si>
  <si>
    <t>ŠPORT - INDIVIDUALNI ŠPORTI</t>
  </si>
  <si>
    <t>ATLETIKA</t>
  </si>
  <si>
    <t>GIMNASTIKA</t>
  </si>
  <si>
    <t>STRELJANJE</t>
  </si>
  <si>
    <t>DRUGI INDIVIDUALNI ŠPORTI</t>
  </si>
  <si>
    <t>ŠPORT - VODNI ŠPORTI</t>
  </si>
  <si>
    <t>PLAVANJE</t>
  </si>
  <si>
    <t>VATERPOLO</t>
  </si>
  <si>
    <t>VESLANJE NA DIVJIH VODAH</t>
  </si>
  <si>
    <t>JADRANJE</t>
  </si>
  <si>
    <t>DRUGI VODNI ŠPORTI</t>
  </si>
  <si>
    <t>ŠPORT - ZIMSKI ŠPORTI</t>
  </si>
  <si>
    <t>SLALOM M</t>
  </si>
  <si>
    <t>OI</t>
  </si>
  <si>
    <t>SLALOM Ž</t>
  </si>
  <si>
    <t>VELESLALOM IN SG - M</t>
  </si>
  <si>
    <t>VELESLALOM IN SG - Ž</t>
  </si>
  <si>
    <t>SMUK</t>
  </si>
  <si>
    <t>TEK NA SMUEEH</t>
  </si>
  <si>
    <t>SKOKI IN POLETI</t>
  </si>
  <si>
    <t>HOKEJ</t>
  </si>
  <si>
    <t>DRZAVNO PRVENSTVO</t>
  </si>
  <si>
    <t>UMETNOSTNO DRSANJE</t>
  </si>
  <si>
    <t>BIATLON</t>
  </si>
  <si>
    <t>DRUGI ZIMSKI ŠPORTI</t>
  </si>
  <si>
    <t>ŠPORT - DIRKALNI ŠPORTI</t>
  </si>
  <si>
    <t>FORMULA 1</t>
  </si>
  <si>
    <t>KOLESARSTVO</t>
  </si>
  <si>
    <t>MOTORIZEM</t>
  </si>
  <si>
    <t>KONJENIŠTVO</t>
  </si>
  <si>
    <t>DRUGI DIRKALNI ŠPORTI</t>
  </si>
  <si>
    <t>ŠPORT - BORILNI ŠPORTI</t>
  </si>
  <si>
    <t>BOKS</t>
  </si>
  <si>
    <t>JUDO</t>
  </si>
  <si>
    <t>DRUGI BORILNI ŠPORTI</t>
  </si>
  <si>
    <t>INFORMATIVNE ODDAJE</t>
  </si>
  <si>
    <t>NOTRANJO POLITIENE ODDAJE</t>
  </si>
  <si>
    <t>ZUNANJE POLITIENE ODDAJE</t>
  </si>
  <si>
    <t>REGIONALNE ODDAJE</t>
  </si>
  <si>
    <t>POGOVORI</t>
  </si>
  <si>
    <t>MAGAZINI</t>
  </si>
  <si>
    <t>DOMAEI</t>
  </si>
  <si>
    <t>DRUGE AKTUALNE ODDAJE</t>
  </si>
  <si>
    <t>POROEANJE IZ PARLAMENTA</t>
  </si>
  <si>
    <t>AKTUALNO INFORMATIVNE ODDAJE</t>
  </si>
  <si>
    <t>SPLOŠNO INFORMATIVNE ODDAJE</t>
  </si>
  <si>
    <t>DRUGE INFORMATIVNE ODDAJE</t>
  </si>
  <si>
    <t>INFORMATIVNE ODDAJE ZA MLADE</t>
  </si>
  <si>
    <t>ODDAJE ZA HENDIKEPIRANE</t>
  </si>
  <si>
    <t>INFORM ODDAJE O KULTURI IN UMETNOSTI</t>
  </si>
  <si>
    <t>PROGRAM ZA OTROKE</t>
  </si>
  <si>
    <t>IGRANI</t>
  </si>
  <si>
    <t>DRUGE ODDAJE</t>
  </si>
  <si>
    <t>RISANKE</t>
  </si>
  <si>
    <t>OTROŠKI KVIZ</t>
  </si>
  <si>
    <t>SPECIALIZIRANE ODDAJE</t>
  </si>
  <si>
    <t>ZA KMETIJCE</t>
  </si>
  <si>
    <t>ZA MANJŠINE</t>
  </si>
  <si>
    <t>DRUGE SPECIALIZIRANE ODDAJE</t>
  </si>
  <si>
    <t>O PLESU</t>
  </si>
  <si>
    <t>KUHARSKE</t>
  </si>
  <si>
    <t>VEDEŽEVANJE</t>
  </si>
  <si>
    <t>O TURIZMU</t>
  </si>
  <si>
    <t>DOKUMENTARNE IN POLJUDNO ZNANSTVENE</t>
  </si>
  <si>
    <t>IGRANE</t>
  </si>
  <si>
    <t>IGRANE DOKUMENTARNE</t>
  </si>
  <si>
    <t>ŠPORTNE DOKUMENTARNE ODDAJE</t>
  </si>
  <si>
    <t>POTOPISI</t>
  </si>
  <si>
    <t>REPORTAŽE</t>
  </si>
  <si>
    <t>IZ RASTLINSKEGA SVETA</t>
  </si>
  <si>
    <t>IZ ŽIVALSKEGA SVETA</t>
  </si>
  <si>
    <t>POLJUDNO ZNANSTVENE ODDAJE</t>
  </si>
  <si>
    <t>IZOBRAŽEVALNE ODDAJE</t>
  </si>
  <si>
    <t>ŠOLSKI IZOBRAŽEVALNI PROGRAM</t>
  </si>
  <si>
    <t>IZOBRAŽEVALNE ODDAJE ZA OTROKE</t>
  </si>
  <si>
    <t>IZOBRAŽEVALNE ODDAJE ZA ODRASLE</t>
  </si>
  <si>
    <t>SPLOŠNE IZOBRAŽEVALNE ODDAJE</t>
  </si>
  <si>
    <t>DRUGE IZOBRAŽEVALNE ODDAJE</t>
  </si>
  <si>
    <t>RELIGIJA</t>
  </si>
  <si>
    <t>OBREDI</t>
  </si>
  <si>
    <t>DRUGE VERSKE ODDAJE</t>
  </si>
  <si>
    <t>ŠPORT - OSTALO</t>
  </si>
  <si>
    <t>ŠPORTNI PREGLED</t>
  </si>
  <si>
    <t>ŠPORTNE VESTI</t>
  </si>
  <si>
    <t>PORTRETI ŠPORTNIKOV</t>
  </si>
  <si>
    <t>18-24</t>
  </si>
  <si>
    <t>Broadcasted hours in total</t>
  </si>
  <si>
    <t>abs.</t>
  </si>
  <si>
    <t>% of total broadcast</t>
  </si>
  <si>
    <t>Viewed hours in total</t>
  </si>
  <si>
    <t>Viewed in % of all viewing</t>
  </si>
  <si>
    <t>Index of viewed/broadcasted</t>
  </si>
  <si>
    <t>Total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</si>
</sst>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38"/>
      <scheme val="minor"/>
    </font>
    <font>
      <sz val="8"/>
      <color indexed="8"/>
      <name val="Arial"/>
      <family val="2"/>
      <charset val="238"/>
    </font>
    <font>
      <vertAlign val="super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vertAlign val="subscript"/>
      <sz val="8"/>
      <color rgb="FF00000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9" applyNumberFormat="0" applyAlignment="0" applyProtection="0"/>
    <xf numFmtId="0" fontId="7" fillId="28" borderId="10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9" applyNumberFormat="0" applyAlignment="0" applyProtection="0"/>
    <xf numFmtId="0" fontId="14" fillId="0" borderId="14" applyNumberFormat="0" applyFill="0" applyAlignment="0" applyProtection="0"/>
    <xf numFmtId="0" fontId="15" fillId="31" borderId="0" applyNumberFormat="0" applyBorder="0" applyAlignment="0" applyProtection="0"/>
    <xf numFmtId="0" fontId="3" fillId="32" borderId="15" applyNumberFormat="0" applyFont="0" applyAlignment="0" applyProtection="0"/>
    <xf numFmtId="0" fontId="16" fillId="27" borderId="16" applyNumberFormat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49" fontId="20" fillId="33" borderId="1" xfId="0" applyNumberFormat="1" applyFont="1" applyFill="1" applyBorder="1" applyAlignment="1">
      <alignment horizontal="right" vertical="center"/>
    </xf>
    <xf numFmtId="49" fontId="20" fillId="0" borderId="1" xfId="0" applyNumberFormat="1" applyFont="1" applyBorder="1" applyAlignment="1">
      <alignment horizontal="right" vertical="center"/>
    </xf>
    <xf numFmtId="49" fontId="20" fillId="33" borderId="1" xfId="0" applyNumberFormat="1" applyFont="1" applyFill="1" applyBorder="1" applyAlignment="1">
      <alignment horizontal="left" vertical="center"/>
    </xf>
    <xf numFmtId="49" fontId="21" fillId="33" borderId="1" xfId="0" applyNumberFormat="1" applyFont="1" applyFill="1" applyBorder="1" applyAlignment="1">
      <alignment horizontal="left" vertical="center"/>
    </xf>
    <xf numFmtId="3" fontId="20" fillId="0" borderId="1" xfId="0" applyNumberFormat="1" applyFont="1" applyBorder="1" applyAlignment="1">
      <alignment horizontal="right" vertical="center"/>
    </xf>
    <xf numFmtId="1" fontId="20" fillId="0" borderId="1" xfId="0" applyNumberFormat="1" applyFont="1" applyBorder="1" applyAlignment="1">
      <alignment horizontal="right" vertical="center"/>
    </xf>
    <xf numFmtId="49" fontId="20" fillId="33" borderId="1" xfId="0" applyNumberFormat="1" applyFont="1" applyFill="1" applyBorder="1" applyAlignment="1">
      <alignment horizontal="left" vertical="center" wrapText="1"/>
    </xf>
    <xf numFmtId="0" fontId="22" fillId="0" borderId="0" xfId="0" applyFont="1"/>
    <xf numFmtId="3" fontId="22" fillId="0" borderId="1" xfId="0" applyNumberFormat="1" applyFont="1" applyBorder="1"/>
    <xf numFmtId="10" fontId="22" fillId="0" borderId="1" xfId="39" applyNumberFormat="1" applyFont="1" applyBorder="1"/>
    <xf numFmtId="1" fontId="22" fillId="0" borderId="1" xfId="0" applyNumberFormat="1" applyFont="1" applyBorder="1"/>
    <xf numFmtId="0" fontId="23" fillId="35" borderId="1" xfId="0" applyFont="1" applyFill="1" applyBorder="1"/>
    <xf numFmtId="10" fontId="22" fillId="36" borderId="1" xfId="0" applyNumberFormat="1" applyFont="1" applyFill="1" applyBorder="1"/>
    <xf numFmtId="0" fontId="22" fillId="34" borderId="1" xfId="0" applyFont="1" applyFill="1" applyBorder="1" applyAlignment="1">
      <alignment horizontal="center"/>
    </xf>
    <xf numFmtId="0" fontId="22" fillId="34" borderId="2" xfId="0" applyFont="1" applyFill="1" applyBorder="1" applyAlignment="1">
      <alignment horizontal="center"/>
    </xf>
    <xf numFmtId="0" fontId="22" fillId="34" borderId="8" xfId="0" applyFont="1" applyFill="1" applyBorder="1" applyAlignment="1">
      <alignment horizontal="center"/>
    </xf>
    <xf numFmtId="0" fontId="22" fillId="34" borderId="3" xfId="0" applyFont="1" applyFill="1" applyBorder="1" applyAlignment="1">
      <alignment horizontal="center"/>
    </xf>
    <xf numFmtId="49" fontId="20" fillId="33" borderId="4" xfId="0" applyNumberFormat="1" applyFont="1" applyFill="1" applyBorder="1" applyAlignment="1">
      <alignment horizontal="center" vertical="center"/>
    </xf>
    <xf numFmtId="49" fontId="20" fillId="33" borderId="5" xfId="0" applyNumberFormat="1" applyFont="1" applyFill="1" applyBorder="1" applyAlignment="1">
      <alignment horizontal="center" vertical="center"/>
    </xf>
    <xf numFmtId="49" fontId="20" fillId="33" borderId="6" xfId="0" applyNumberFormat="1" applyFont="1" applyFill="1" applyBorder="1" applyAlignment="1">
      <alignment horizontal="center" vertical="center"/>
    </xf>
    <xf numFmtId="49" fontId="20" fillId="33" borderId="7" xfId="0" applyNumberFormat="1" applyFont="1" applyFill="1" applyBorder="1" applyAlignment="1">
      <alignment horizontal="center" vertical="center"/>
    </xf>
    <xf numFmtId="49" fontId="20" fillId="33" borderId="2" xfId="0" applyNumberFormat="1" applyFont="1" applyFill="1" applyBorder="1" applyAlignment="1">
      <alignment horizontal="center" vertical="center"/>
    </xf>
    <xf numFmtId="49" fontId="20" fillId="33" borderId="3" xfId="0" applyNumberFormat="1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4"/>
  <sheetViews>
    <sheetView tabSelected="1" topLeftCell="A457" workbookViewId="0">
      <selection activeCell="U488" sqref="U488"/>
    </sheetView>
  </sheetViews>
  <sheetFormatPr defaultRowHeight="14.4" x14ac:dyDescent="0.3"/>
  <cols>
    <col min="1" max="1" width="33.44140625" style="8" bestFit="1" customWidth="1"/>
    <col min="2" max="2" width="31.44140625" style="8" bestFit="1" customWidth="1"/>
    <col min="3" max="3" width="26.21875" style="8" bestFit="1" customWidth="1"/>
    <col min="4" max="4" width="8.77734375" customWidth="1"/>
    <col min="5" max="7" width="7.77734375" style="8" customWidth="1"/>
    <col min="8" max="8" width="9" style="8" bestFit="1" customWidth="1"/>
    <col min="9" max="9" width="3.33203125" style="8" customWidth="1"/>
    <col min="10" max="11" width="8.88671875" style="8"/>
    <col min="12" max="12" width="2.88671875" style="8" customWidth="1"/>
    <col min="13" max="14" width="12" style="8" bestFit="1" customWidth="1"/>
    <col min="15" max="15" width="11" style="8" bestFit="1" customWidth="1"/>
    <col min="16" max="16" width="2.88671875" style="8" customWidth="1"/>
    <col min="17" max="19" width="8.88671875" style="8"/>
    <col min="20" max="20" width="2.88671875" style="8" customWidth="1"/>
    <col min="21" max="23" width="10.109375" style="8" customWidth="1"/>
    <col min="24" max="16384" width="8.88671875" style="8"/>
  </cols>
  <sheetData>
    <row r="1" spans="1:23" ht="12" customHeight="1" x14ac:dyDescent="0.3">
      <c r="A1" s="1" t="s">
        <v>0</v>
      </c>
    </row>
    <row r="2" spans="1:23" ht="12" customHeight="1" x14ac:dyDescent="0.3">
      <c r="A2" s="2" t="s">
        <v>1</v>
      </c>
    </row>
    <row r="3" spans="1:23" ht="15.45" customHeight="1" x14ac:dyDescent="0.2">
      <c r="A3" s="3"/>
      <c r="B3" s="3"/>
      <c r="C3" s="3" t="s">
        <v>2</v>
      </c>
      <c r="D3" s="3" t="s">
        <v>3</v>
      </c>
      <c r="E3" s="22" t="s">
        <v>3</v>
      </c>
      <c r="F3" s="23"/>
      <c r="G3" s="18" t="s">
        <v>4</v>
      </c>
      <c r="H3" s="20" t="s">
        <v>5</v>
      </c>
      <c r="J3" s="14" t="s">
        <v>192</v>
      </c>
      <c r="K3" s="14"/>
      <c r="M3" s="14" t="s">
        <v>195</v>
      </c>
      <c r="N3" s="14"/>
      <c r="O3" s="14"/>
      <c r="Q3" s="15" t="s">
        <v>196</v>
      </c>
      <c r="R3" s="16"/>
      <c r="S3" s="17"/>
      <c r="U3" s="14" t="s">
        <v>197</v>
      </c>
      <c r="V3" s="14"/>
      <c r="W3" s="14"/>
    </row>
    <row r="4" spans="1:23" ht="23.85" customHeight="1" x14ac:dyDescent="0.2">
      <c r="A4" s="3" t="s">
        <v>6</v>
      </c>
      <c r="B4" s="3" t="s">
        <v>7</v>
      </c>
      <c r="C4" s="4" t="s">
        <v>8</v>
      </c>
      <c r="D4" s="3" t="s">
        <v>198</v>
      </c>
      <c r="E4" s="3" t="s">
        <v>191</v>
      </c>
      <c r="F4" s="3" t="s">
        <v>9</v>
      </c>
      <c r="G4" s="19"/>
      <c r="H4" s="21"/>
      <c r="J4" s="3" t="s">
        <v>193</v>
      </c>
      <c r="K4" s="7" t="s">
        <v>194</v>
      </c>
      <c r="M4" s="3" t="s">
        <v>198</v>
      </c>
      <c r="N4" s="3" t="s">
        <v>191</v>
      </c>
      <c r="O4" s="3" t="s">
        <v>9</v>
      </c>
      <c r="Q4" s="3" t="s">
        <v>198</v>
      </c>
      <c r="R4" s="3" t="s">
        <v>191</v>
      </c>
      <c r="S4" s="3" t="s">
        <v>9</v>
      </c>
      <c r="U4" s="3" t="s">
        <v>198</v>
      </c>
      <c r="V4" s="3" t="s">
        <v>191</v>
      </c>
      <c r="W4" s="3" t="s">
        <v>9</v>
      </c>
    </row>
    <row r="5" spans="1:23" ht="13.5" customHeight="1" x14ac:dyDescent="0.2">
      <c r="A5" s="3" t="s">
        <v>10</v>
      </c>
      <c r="B5" s="3" t="s">
        <v>11</v>
      </c>
      <c r="C5" s="3" t="s">
        <v>12</v>
      </c>
      <c r="D5" s="5">
        <v>3386</v>
      </c>
      <c r="E5" s="5">
        <v>202</v>
      </c>
      <c r="F5" s="5">
        <v>164</v>
      </c>
      <c r="G5" s="6">
        <v>1596</v>
      </c>
      <c r="H5" s="5">
        <v>10429</v>
      </c>
      <c r="J5" s="9">
        <f t="shared" ref="J5:J68" si="0">+G5*H5/3600</f>
        <v>4623.5233333333335</v>
      </c>
      <c r="K5" s="10">
        <f t="shared" ref="K5:K68" si="1">+J5/$J$484</f>
        <v>1.2451993008605455E-2</v>
      </c>
      <c r="M5" s="9">
        <f>+D5*G5*H5/3600</f>
        <v>15655250.006666666</v>
      </c>
      <c r="N5" s="9">
        <f>+E5*G5*H5/3600</f>
        <v>933951.71333333338</v>
      </c>
      <c r="O5" s="9">
        <f>+F5*G5*H5/3600</f>
        <v>758257.82666666666</v>
      </c>
      <c r="Q5" s="10">
        <f>+M5/$M$484</f>
        <v>5.6059180988018509E-3</v>
      </c>
      <c r="R5" s="10">
        <f t="shared" ref="R5:R68" si="2">+N5/$N$484</f>
        <v>1.3785753877287454E-2</v>
      </c>
      <c r="S5" s="10">
        <f t="shared" ref="S5:S68" si="3">+O5/$O$484</f>
        <v>1.6949168085972018E-2</v>
      </c>
      <c r="U5" s="11">
        <f>+Q5/K5*100</f>
        <v>45.020247722012485</v>
      </c>
      <c r="V5" s="11">
        <f t="shared" ref="V5:V68" si="4">+R5/K5*100</f>
        <v>110.7112240406837</v>
      </c>
      <c r="W5" s="11">
        <f t="shared" ref="W5:W68" si="5">+S5/K5*100</f>
        <v>136.1161066686964</v>
      </c>
    </row>
    <row r="6" spans="1:23" ht="13.5" customHeight="1" x14ac:dyDescent="0.2">
      <c r="A6" s="3" t="s">
        <v>10</v>
      </c>
      <c r="B6" s="3" t="s">
        <v>11</v>
      </c>
      <c r="C6" s="3" t="s">
        <v>13</v>
      </c>
      <c r="D6" s="5">
        <v>65837</v>
      </c>
      <c r="E6" s="5">
        <v>986</v>
      </c>
      <c r="F6" s="5">
        <v>341</v>
      </c>
      <c r="G6" s="6">
        <v>3764</v>
      </c>
      <c r="H6" s="5">
        <v>452</v>
      </c>
      <c r="J6" s="9">
        <f t="shared" si="0"/>
        <v>472.5911111111111</v>
      </c>
      <c r="K6" s="10">
        <f t="shared" si="1"/>
        <v>1.2727741999394341E-3</v>
      </c>
      <c r="M6" s="9">
        <f t="shared" ref="M6:M69" si="6">+D6*G6*H6/3600</f>
        <v>31113980.982222222</v>
      </c>
      <c r="N6" s="9">
        <f t="shared" ref="N6:N69" si="7">+E6*G6*H6/3600</f>
        <v>465974.83555555553</v>
      </c>
      <c r="O6" s="9">
        <f t="shared" ref="O6:O69" si="8">+F6*G6*H6/3600</f>
        <v>161153.5688888889</v>
      </c>
      <c r="Q6" s="10">
        <f t="shared" ref="Q6:Q69" si="9">+M6/$M$484</f>
        <v>1.1141465581178182E-2</v>
      </c>
      <c r="R6" s="10">
        <f t="shared" si="2"/>
        <v>6.8781011954583589E-3</v>
      </c>
      <c r="S6" s="10">
        <f t="shared" si="3"/>
        <v>3.6022297834490962E-3</v>
      </c>
      <c r="U6" s="11">
        <f t="shared" ref="U6:U69" si="10">+Q6/K6*100</f>
        <v>875.36859104374969</v>
      </c>
      <c r="V6" s="11">
        <f t="shared" si="4"/>
        <v>540.40231140650553</v>
      </c>
      <c r="W6" s="11">
        <f t="shared" si="5"/>
        <v>283.02190471966753</v>
      </c>
    </row>
    <row r="7" spans="1:23" ht="13.5" customHeight="1" x14ac:dyDescent="0.2">
      <c r="A7" s="3" t="s">
        <v>10</v>
      </c>
      <c r="B7" s="3" t="s">
        <v>11</v>
      </c>
      <c r="C7" s="3" t="s">
        <v>14</v>
      </c>
      <c r="D7" s="5">
        <v>5447</v>
      </c>
      <c r="E7" s="5">
        <v>152</v>
      </c>
      <c r="F7" s="5">
        <v>96</v>
      </c>
      <c r="G7" s="6">
        <v>2958</v>
      </c>
      <c r="H7" s="5">
        <v>1592</v>
      </c>
      <c r="J7" s="9">
        <f t="shared" si="0"/>
        <v>1308.0933333333332</v>
      </c>
      <c r="K7" s="10">
        <f t="shared" si="1"/>
        <v>3.5229343223681657E-3</v>
      </c>
      <c r="M7" s="9">
        <f t="shared" si="6"/>
        <v>7125184.3866666667</v>
      </c>
      <c r="N7" s="9">
        <f t="shared" si="7"/>
        <v>198830.18666666668</v>
      </c>
      <c r="O7" s="9">
        <f t="shared" si="8"/>
        <v>125576.96000000001</v>
      </c>
      <c r="Q7" s="10">
        <f t="shared" si="9"/>
        <v>2.5514252467067301E-3</v>
      </c>
      <c r="R7" s="10">
        <f t="shared" si="2"/>
        <v>2.9348669504324783E-3</v>
      </c>
      <c r="S7" s="10">
        <f t="shared" si="3"/>
        <v>2.8069937795723531E-3</v>
      </c>
      <c r="U7" s="11">
        <f t="shared" si="10"/>
        <v>72.423298683343788</v>
      </c>
      <c r="V7" s="11">
        <f t="shared" si="4"/>
        <v>83.307455713781792</v>
      </c>
      <c r="W7" s="11">
        <f t="shared" si="5"/>
        <v>79.6777209767979</v>
      </c>
    </row>
    <row r="8" spans="1:23" ht="13.5" customHeight="1" x14ac:dyDescent="0.2">
      <c r="A8" s="3" t="s">
        <v>10</v>
      </c>
      <c r="B8" s="3" t="s">
        <v>15</v>
      </c>
      <c r="C8" s="3" t="s">
        <v>12</v>
      </c>
      <c r="D8" s="5">
        <v>2117</v>
      </c>
      <c r="E8" s="5">
        <v>90</v>
      </c>
      <c r="F8" s="5">
        <v>64</v>
      </c>
      <c r="G8" s="6">
        <v>2324</v>
      </c>
      <c r="H8" s="5">
        <v>10685</v>
      </c>
      <c r="J8" s="9">
        <f t="shared" si="0"/>
        <v>6897.7611111111109</v>
      </c>
      <c r="K8" s="10">
        <f t="shared" si="1"/>
        <v>1.85769308248874E-2</v>
      </c>
      <c r="M8" s="9">
        <f t="shared" si="6"/>
        <v>14602560.272222223</v>
      </c>
      <c r="N8" s="9">
        <f t="shared" si="7"/>
        <v>620798.5</v>
      </c>
      <c r="O8" s="9">
        <f t="shared" si="8"/>
        <v>441456.7111111111</v>
      </c>
      <c r="Q8" s="10">
        <f t="shared" si="9"/>
        <v>5.2289651640207392E-3</v>
      </c>
      <c r="R8" s="10">
        <f t="shared" si="2"/>
        <v>9.1634023539017458E-3</v>
      </c>
      <c r="S8" s="10">
        <f t="shared" si="3"/>
        <v>9.8677834058043621E-3</v>
      </c>
      <c r="U8" s="11">
        <f t="shared" si="10"/>
        <v>28.147626824424233</v>
      </c>
      <c r="V8" s="11">
        <f t="shared" si="4"/>
        <v>49.326782988423432</v>
      </c>
      <c r="W8" s="11">
        <f t="shared" si="5"/>
        <v>53.118480651198595</v>
      </c>
    </row>
    <row r="9" spans="1:23" ht="13.5" customHeight="1" x14ac:dyDescent="0.2">
      <c r="A9" s="3" t="s">
        <v>10</v>
      </c>
      <c r="B9" s="3" t="s">
        <v>15</v>
      </c>
      <c r="C9" s="3" t="s">
        <v>13</v>
      </c>
      <c r="D9" s="5">
        <v>7702</v>
      </c>
      <c r="E9" s="5">
        <v>86</v>
      </c>
      <c r="F9" s="5">
        <v>71</v>
      </c>
      <c r="G9" s="6">
        <v>1504</v>
      </c>
      <c r="H9" s="5">
        <v>254</v>
      </c>
      <c r="J9" s="9">
        <f t="shared" si="0"/>
        <v>106.11555555555556</v>
      </c>
      <c r="K9" s="10">
        <f t="shared" si="1"/>
        <v>2.8578857737253654E-4</v>
      </c>
      <c r="M9" s="9">
        <f t="shared" si="6"/>
        <v>817302.00888888887</v>
      </c>
      <c r="N9" s="9">
        <f t="shared" si="7"/>
        <v>9125.9377777777772</v>
      </c>
      <c r="O9" s="9">
        <f t="shared" si="8"/>
        <v>7534.2044444444446</v>
      </c>
      <c r="Q9" s="10">
        <f t="shared" si="9"/>
        <v>2.9266400229100402E-4</v>
      </c>
      <c r="R9" s="10">
        <f t="shared" si="2"/>
        <v>1.3470496419442016E-4</v>
      </c>
      <c r="S9" s="10">
        <f t="shared" si="3"/>
        <v>1.6841039160035354E-4</v>
      </c>
      <c r="U9" s="11">
        <f t="shared" si="10"/>
        <v>102.40577317038991</v>
      </c>
      <c r="V9" s="11">
        <f t="shared" si="4"/>
        <v>47.134481522271273</v>
      </c>
      <c r="W9" s="11">
        <f t="shared" si="5"/>
        <v>58.928314472423452</v>
      </c>
    </row>
    <row r="10" spans="1:23" ht="13.5" customHeight="1" x14ac:dyDescent="0.2">
      <c r="A10" s="3" t="s">
        <v>10</v>
      </c>
      <c r="B10" s="3" t="s">
        <v>15</v>
      </c>
      <c r="C10" s="3" t="s">
        <v>14</v>
      </c>
      <c r="D10" s="5">
        <v>2614</v>
      </c>
      <c r="E10" s="5">
        <v>47</v>
      </c>
      <c r="F10" s="5">
        <v>32</v>
      </c>
      <c r="G10" s="6">
        <v>2227</v>
      </c>
      <c r="H10" s="5">
        <v>1459</v>
      </c>
      <c r="J10" s="9">
        <f t="shared" si="0"/>
        <v>902.55361111111108</v>
      </c>
      <c r="K10" s="10">
        <f t="shared" si="1"/>
        <v>2.4307417623314316E-3</v>
      </c>
      <c r="M10" s="9">
        <f t="shared" si="6"/>
        <v>2359275.1394444443</v>
      </c>
      <c r="N10" s="9">
        <f t="shared" si="7"/>
        <v>42420.01972222222</v>
      </c>
      <c r="O10" s="9">
        <f t="shared" si="8"/>
        <v>28881.715555555555</v>
      </c>
      <c r="Q10" s="10">
        <f t="shared" si="9"/>
        <v>8.448222288773877E-4</v>
      </c>
      <c r="R10" s="10">
        <f t="shared" si="2"/>
        <v>6.2614795070408443E-4</v>
      </c>
      <c r="S10" s="10">
        <f t="shared" si="3"/>
        <v>6.4558654635231264E-4</v>
      </c>
      <c r="U10" s="11">
        <f t="shared" si="10"/>
        <v>34.75573760937408</v>
      </c>
      <c r="V10" s="11">
        <f t="shared" si="4"/>
        <v>25.759542227287785</v>
      </c>
      <c r="W10" s="11">
        <f t="shared" si="5"/>
        <v>26.559240325599298</v>
      </c>
    </row>
    <row r="11" spans="1:23" ht="13.5" customHeight="1" x14ac:dyDescent="0.2">
      <c r="A11" s="3" t="s">
        <v>10</v>
      </c>
      <c r="B11" s="3" t="s">
        <v>15</v>
      </c>
      <c r="C11" s="3" t="s">
        <v>16</v>
      </c>
      <c r="D11" s="5">
        <v>1348</v>
      </c>
      <c r="E11" s="5">
        <v>0</v>
      </c>
      <c r="F11" s="5">
        <v>0</v>
      </c>
      <c r="G11" s="6">
        <v>2341</v>
      </c>
      <c r="H11" s="5">
        <v>11</v>
      </c>
      <c r="J11" s="9">
        <f t="shared" si="0"/>
        <v>7.1530555555555555</v>
      </c>
      <c r="K11" s="10">
        <f t="shared" si="1"/>
        <v>1.92644854035438E-5</v>
      </c>
      <c r="M11" s="9">
        <f t="shared" si="6"/>
        <v>9642.318888888889</v>
      </c>
      <c r="N11" s="9">
        <f t="shared" si="7"/>
        <v>0</v>
      </c>
      <c r="O11" s="9">
        <f t="shared" si="8"/>
        <v>0</v>
      </c>
      <c r="Q11" s="10">
        <f t="shared" si="9"/>
        <v>3.4527746251655314E-6</v>
      </c>
      <c r="R11" s="10">
        <f t="shared" si="2"/>
        <v>0</v>
      </c>
      <c r="S11" s="10">
        <f t="shared" si="3"/>
        <v>0</v>
      </c>
      <c r="U11" s="11">
        <f t="shared" si="10"/>
        <v>17.923004704451518</v>
      </c>
      <c r="V11" s="11">
        <f t="shared" si="4"/>
        <v>0</v>
      </c>
      <c r="W11" s="11">
        <f t="shared" si="5"/>
        <v>0</v>
      </c>
    </row>
    <row r="12" spans="1:23" ht="13.5" customHeight="1" x14ac:dyDescent="0.2">
      <c r="A12" s="3" t="s">
        <v>10</v>
      </c>
      <c r="B12" s="3" t="s">
        <v>15</v>
      </c>
      <c r="C12" s="3" t="s">
        <v>17</v>
      </c>
      <c r="D12" s="5">
        <v>6672</v>
      </c>
      <c r="E12" s="5">
        <v>55</v>
      </c>
      <c r="F12" s="5">
        <v>16</v>
      </c>
      <c r="G12" s="6">
        <v>2361</v>
      </c>
      <c r="H12" s="5">
        <v>237</v>
      </c>
      <c r="J12" s="9">
        <f t="shared" si="0"/>
        <v>155.4325</v>
      </c>
      <c r="K12" s="10">
        <f t="shared" si="1"/>
        <v>4.186081184789235E-4</v>
      </c>
      <c r="M12" s="9">
        <f t="shared" si="6"/>
        <v>1037045.64</v>
      </c>
      <c r="N12" s="9">
        <f t="shared" si="7"/>
        <v>8548.7875000000004</v>
      </c>
      <c r="O12" s="9">
        <f t="shared" si="8"/>
        <v>2486.92</v>
      </c>
      <c r="Q12" s="10">
        <f t="shared" si="9"/>
        <v>3.7135101132743814E-4</v>
      </c>
      <c r="R12" s="10">
        <f t="shared" si="2"/>
        <v>1.2618583888412394E-4</v>
      </c>
      <c r="S12" s="10">
        <f t="shared" si="3"/>
        <v>5.5589568104643372E-5</v>
      </c>
      <c r="U12" s="11">
        <f t="shared" si="10"/>
        <v>88.710895688501864</v>
      </c>
      <c r="V12" s="11">
        <f t="shared" si="4"/>
        <v>30.144145159592089</v>
      </c>
      <c r="W12" s="11">
        <f t="shared" si="5"/>
        <v>13.279620162799649</v>
      </c>
    </row>
    <row r="13" spans="1:23" ht="13.5" customHeight="1" x14ac:dyDescent="0.2">
      <c r="A13" s="3" t="s">
        <v>10</v>
      </c>
      <c r="B13" s="3" t="s">
        <v>18</v>
      </c>
      <c r="C13" s="3" t="s">
        <v>12</v>
      </c>
      <c r="D13" s="5">
        <v>24735</v>
      </c>
      <c r="E13" s="5">
        <v>619</v>
      </c>
      <c r="F13" s="5">
        <v>547</v>
      </c>
      <c r="G13" s="6">
        <v>3428</v>
      </c>
      <c r="H13" s="5">
        <v>276</v>
      </c>
      <c r="J13" s="9">
        <f t="shared" si="0"/>
        <v>262.81333333333333</v>
      </c>
      <c r="K13" s="10">
        <f t="shared" si="1"/>
        <v>7.0780432006073901E-4</v>
      </c>
      <c r="M13" s="9">
        <f t="shared" si="6"/>
        <v>6500687.7999999998</v>
      </c>
      <c r="N13" s="9">
        <f t="shared" si="7"/>
        <v>162681.45333333334</v>
      </c>
      <c r="O13" s="9">
        <f t="shared" si="8"/>
        <v>143758.89333333334</v>
      </c>
      <c r="Q13" s="10">
        <f t="shared" si="9"/>
        <v>2.3278020713282579E-3</v>
      </c>
      <c r="R13" s="10">
        <f t="shared" si="2"/>
        <v>2.4012873942363322E-3</v>
      </c>
      <c r="S13" s="10">
        <f t="shared" si="3"/>
        <v>3.2134104802733882E-3</v>
      </c>
      <c r="U13" s="11">
        <f t="shared" si="10"/>
        <v>328.87649952864109</v>
      </c>
      <c r="V13" s="11">
        <f t="shared" si="4"/>
        <v>339.25865188704552</v>
      </c>
      <c r="W13" s="11">
        <f t="shared" si="5"/>
        <v>453.99701431571299</v>
      </c>
    </row>
    <row r="14" spans="1:23" ht="13.5" customHeight="1" x14ac:dyDescent="0.2">
      <c r="A14" s="3" t="s">
        <v>10</v>
      </c>
      <c r="B14" s="3" t="s">
        <v>18</v>
      </c>
      <c r="C14" s="3" t="s">
        <v>13</v>
      </c>
      <c r="D14" s="5">
        <v>16224</v>
      </c>
      <c r="E14" s="5">
        <v>117</v>
      </c>
      <c r="F14" s="5">
        <v>45</v>
      </c>
      <c r="G14" s="6">
        <v>1883</v>
      </c>
      <c r="H14" s="5">
        <v>60</v>
      </c>
      <c r="J14" s="9">
        <f t="shared" si="0"/>
        <v>31.383333333333333</v>
      </c>
      <c r="K14" s="10">
        <f t="shared" si="1"/>
        <v>8.4521050090962627E-5</v>
      </c>
      <c r="M14" s="9">
        <f t="shared" si="6"/>
        <v>509163.2</v>
      </c>
      <c r="N14" s="9">
        <f t="shared" si="7"/>
        <v>3671.85</v>
      </c>
      <c r="O14" s="9">
        <f t="shared" si="8"/>
        <v>1412.25</v>
      </c>
      <c r="Q14" s="10">
        <f t="shared" si="9"/>
        <v>1.8232396141284066E-4</v>
      </c>
      <c r="R14" s="10">
        <f t="shared" si="2"/>
        <v>5.4198969445277532E-5</v>
      </c>
      <c r="S14" s="10">
        <f t="shared" si="3"/>
        <v>3.1567709277251621E-5</v>
      </c>
      <c r="U14" s="11">
        <f t="shared" si="10"/>
        <v>215.71426433606931</v>
      </c>
      <c r="V14" s="11">
        <f t="shared" si="4"/>
        <v>64.124817884950446</v>
      </c>
      <c r="W14" s="11">
        <f t="shared" si="5"/>
        <v>37.348931707874016</v>
      </c>
    </row>
    <row r="15" spans="1:23" ht="13.5" customHeight="1" x14ac:dyDescent="0.2">
      <c r="A15" s="3" t="s">
        <v>10</v>
      </c>
      <c r="B15" s="3" t="s">
        <v>18</v>
      </c>
      <c r="C15" s="3" t="s">
        <v>14</v>
      </c>
      <c r="D15" s="5">
        <v>7548</v>
      </c>
      <c r="E15" s="5">
        <v>178</v>
      </c>
      <c r="F15" s="5">
        <v>89</v>
      </c>
      <c r="G15" s="6">
        <v>3107</v>
      </c>
      <c r="H15" s="5">
        <v>1719</v>
      </c>
      <c r="J15" s="9">
        <f t="shared" si="0"/>
        <v>1483.5925</v>
      </c>
      <c r="K15" s="10">
        <f t="shared" si="1"/>
        <v>3.9955856401617572E-3</v>
      </c>
      <c r="M15" s="9">
        <f t="shared" si="6"/>
        <v>11198156.189999999</v>
      </c>
      <c r="N15" s="9">
        <f t="shared" si="7"/>
        <v>264079.46500000003</v>
      </c>
      <c r="O15" s="9">
        <f t="shared" si="8"/>
        <v>132039.73250000001</v>
      </c>
      <c r="Q15" s="10">
        <f t="shared" si="9"/>
        <v>4.0098974102616269E-3</v>
      </c>
      <c r="R15" s="10">
        <f t="shared" si="2"/>
        <v>3.897990074393082E-3</v>
      </c>
      <c r="S15" s="10">
        <f t="shared" si="3"/>
        <v>2.9514546918789678E-3</v>
      </c>
      <c r="U15" s="11">
        <f t="shared" si="10"/>
        <v>100.35818954688432</v>
      </c>
      <c r="V15" s="11">
        <f t="shared" si="4"/>
        <v>97.557415243770777</v>
      </c>
      <c r="W15" s="11">
        <f t="shared" si="5"/>
        <v>73.867887155573058</v>
      </c>
    </row>
    <row r="16" spans="1:23" ht="13.5" customHeight="1" x14ac:dyDescent="0.2">
      <c r="A16" s="3" t="s">
        <v>10</v>
      </c>
      <c r="B16" s="3" t="s">
        <v>18</v>
      </c>
      <c r="C16" s="3" t="s">
        <v>17</v>
      </c>
      <c r="D16" s="5">
        <v>21723</v>
      </c>
      <c r="E16" s="5">
        <v>856</v>
      </c>
      <c r="F16" s="5">
        <v>623</v>
      </c>
      <c r="G16" s="6">
        <v>3265</v>
      </c>
      <c r="H16" s="5">
        <v>2488</v>
      </c>
      <c r="J16" s="9">
        <f t="shared" si="0"/>
        <v>2256.4777777777776</v>
      </c>
      <c r="K16" s="10">
        <f t="shared" si="1"/>
        <v>6.0771068917057757E-3</v>
      </c>
      <c r="M16" s="9">
        <f t="shared" si="6"/>
        <v>49017466.766666666</v>
      </c>
      <c r="N16" s="9">
        <f t="shared" si="7"/>
        <v>1931544.9777777777</v>
      </c>
      <c r="O16" s="9">
        <f t="shared" si="8"/>
        <v>1405785.6555555556</v>
      </c>
      <c r="Q16" s="10">
        <f t="shared" si="9"/>
        <v>1.7552444323000824E-2</v>
      </c>
      <c r="R16" s="10">
        <f t="shared" si="2"/>
        <v>2.8510899746110829E-2</v>
      </c>
      <c r="S16" s="10">
        <f t="shared" si="3"/>
        <v>3.1423213227621427E-2</v>
      </c>
      <c r="U16" s="11">
        <f t="shared" si="10"/>
        <v>288.82895489228508</v>
      </c>
      <c r="V16" s="11">
        <f t="shared" si="4"/>
        <v>469.15251375656055</v>
      </c>
      <c r="W16" s="11">
        <f t="shared" si="5"/>
        <v>517.07521008901131</v>
      </c>
    </row>
    <row r="17" spans="1:23" ht="13.5" customHeight="1" x14ac:dyDescent="0.2">
      <c r="A17" s="3" t="s">
        <v>10</v>
      </c>
      <c r="B17" s="3" t="s">
        <v>19</v>
      </c>
      <c r="C17" s="3" t="s">
        <v>12</v>
      </c>
      <c r="D17" s="5">
        <v>3685</v>
      </c>
      <c r="E17" s="5">
        <v>134</v>
      </c>
      <c r="F17" s="5">
        <v>84</v>
      </c>
      <c r="G17" s="6">
        <v>1544</v>
      </c>
      <c r="H17" s="5">
        <v>519</v>
      </c>
      <c r="J17" s="9">
        <f t="shared" si="0"/>
        <v>222.59333333333333</v>
      </c>
      <c r="K17" s="10">
        <f t="shared" si="1"/>
        <v>5.9948451226492856E-4</v>
      </c>
      <c r="M17" s="9">
        <f t="shared" si="6"/>
        <v>820256.43333333335</v>
      </c>
      <c r="N17" s="9">
        <f t="shared" si="7"/>
        <v>29827.506666666668</v>
      </c>
      <c r="O17" s="9">
        <f t="shared" si="8"/>
        <v>18697.84</v>
      </c>
      <c r="Q17" s="10">
        <f t="shared" si="9"/>
        <v>2.9372193885909462E-4</v>
      </c>
      <c r="R17" s="10">
        <f t="shared" si="2"/>
        <v>4.402740096832601E-4</v>
      </c>
      <c r="S17" s="10">
        <f t="shared" si="3"/>
        <v>4.179486473588716E-4</v>
      </c>
      <c r="U17" s="11">
        <f t="shared" si="10"/>
        <v>48.995750991026583</v>
      </c>
      <c r="V17" s="11">
        <f t="shared" si="4"/>
        <v>73.442099116097097</v>
      </c>
      <c r="W17" s="11">
        <f t="shared" si="5"/>
        <v>69.718005854698163</v>
      </c>
    </row>
    <row r="18" spans="1:23" ht="13.5" customHeight="1" x14ac:dyDescent="0.2">
      <c r="A18" s="3" t="s">
        <v>10</v>
      </c>
      <c r="B18" s="3" t="s">
        <v>19</v>
      </c>
      <c r="C18" s="3" t="s">
        <v>17</v>
      </c>
      <c r="D18" s="5">
        <v>7181</v>
      </c>
      <c r="E18" s="5">
        <v>115</v>
      </c>
      <c r="F18" s="5">
        <v>41</v>
      </c>
      <c r="G18" s="6">
        <v>978</v>
      </c>
      <c r="H18" s="5">
        <v>1149</v>
      </c>
      <c r="J18" s="9">
        <f t="shared" si="0"/>
        <v>312.14499999999998</v>
      </c>
      <c r="K18" s="10">
        <f t="shared" si="1"/>
        <v>8.4066351080117454E-4</v>
      </c>
      <c r="M18" s="9">
        <f t="shared" si="6"/>
        <v>2241513.2450000001</v>
      </c>
      <c r="N18" s="9">
        <f t="shared" si="7"/>
        <v>35896.675000000003</v>
      </c>
      <c r="O18" s="9">
        <f t="shared" si="8"/>
        <v>12797.945</v>
      </c>
      <c r="Q18" s="10">
        <f t="shared" si="9"/>
        <v>8.0265340147864434E-4</v>
      </c>
      <c r="R18" s="10">
        <f t="shared" si="2"/>
        <v>5.2985900609013386E-4</v>
      </c>
      <c r="S18" s="10">
        <f t="shared" si="3"/>
        <v>2.8606961027173372E-4</v>
      </c>
      <c r="U18" s="11">
        <f t="shared" si="10"/>
        <v>95.478558444114512</v>
      </c>
      <c r="V18" s="11">
        <f t="shared" si="4"/>
        <v>63.028667151874387</v>
      </c>
      <c r="W18" s="11">
        <f t="shared" si="5"/>
        <v>34.029026667174101</v>
      </c>
    </row>
    <row r="19" spans="1:23" ht="13.5" customHeight="1" x14ac:dyDescent="0.2">
      <c r="A19" s="3" t="s">
        <v>10</v>
      </c>
      <c r="B19" s="3" t="s">
        <v>20</v>
      </c>
      <c r="C19" s="3" t="s">
        <v>12</v>
      </c>
      <c r="D19" s="5">
        <v>3627</v>
      </c>
      <c r="E19" s="5">
        <v>77</v>
      </c>
      <c r="F19" s="5">
        <v>56</v>
      </c>
      <c r="G19" s="6">
        <v>2772</v>
      </c>
      <c r="H19" s="5">
        <v>2085</v>
      </c>
      <c r="J19" s="9">
        <f t="shared" si="0"/>
        <v>1605.45</v>
      </c>
      <c r="K19" s="10">
        <f t="shared" si="1"/>
        <v>4.3237701498205824E-3</v>
      </c>
      <c r="M19" s="9">
        <f t="shared" si="6"/>
        <v>5822967.1500000004</v>
      </c>
      <c r="N19" s="9">
        <f t="shared" si="7"/>
        <v>123619.65</v>
      </c>
      <c r="O19" s="9">
        <f t="shared" si="8"/>
        <v>89905.2</v>
      </c>
      <c r="Q19" s="10">
        <f t="shared" si="9"/>
        <v>2.0851201303724205E-3</v>
      </c>
      <c r="R19" s="10">
        <f t="shared" si="2"/>
        <v>1.8247089704606404E-3</v>
      </c>
      <c r="S19" s="10">
        <f t="shared" si="3"/>
        <v>2.0096308841304035E-3</v>
      </c>
      <c r="U19" s="11">
        <f t="shared" si="10"/>
        <v>48.224583132823192</v>
      </c>
      <c r="V19" s="11">
        <f t="shared" si="4"/>
        <v>42.201803223428932</v>
      </c>
      <c r="W19" s="11">
        <f t="shared" si="5"/>
        <v>46.47867056979878</v>
      </c>
    </row>
    <row r="20" spans="1:23" ht="13.5" customHeight="1" x14ac:dyDescent="0.2">
      <c r="A20" s="3" t="s">
        <v>10</v>
      </c>
      <c r="B20" s="3" t="s">
        <v>20</v>
      </c>
      <c r="C20" s="3" t="s">
        <v>14</v>
      </c>
      <c r="D20" s="5">
        <v>20509</v>
      </c>
      <c r="E20" s="5">
        <v>640</v>
      </c>
      <c r="F20" s="5">
        <v>377</v>
      </c>
      <c r="G20" s="6">
        <v>3047</v>
      </c>
      <c r="H20" s="5">
        <v>379</v>
      </c>
      <c r="J20" s="9">
        <f t="shared" si="0"/>
        <v>320.7813888888889</v>
      </c>
      <c r="K20" s="10">
        <f t="shared" si="1"/>
        <v>8.6392288386169969E-4</v>
      </c>
      <c r="M20" s="9">
        <f t="shared" si="6"/>
        <v>6578905.5047222227</v>
      </c>
      <c r="N20" s="9">
        <f t="shared" si="7"/>
        <v>205300.08888888889</v>
      </c>
      <c r="O20" s="9">
        <f t="shared" si="8"/>
        <v>120934.58361111111</v>
      </c>
      <c r="Q20" s="10">
        <f t="shared" si="9"/>
        <v>2.3558106975949942E-3</v>
      </c>
      <c r="R20" s="10">
        <f t="shared" si="2"/>
        <v>3.0303670478918393E-3</v>
      </c>
      <c r="S20" s="10">
        <f t="shared" si="3"/>
        <v>2.7032237755362249E-3</v>
      </c>
      <c r="U20" s="11">
        <f t="shared" si="10"/>
        <v>272.68761386023453</v>
      </c>
      <c r="V20" s="11">
        <f t="shared" si="4"/>
        <v>350.76823458434433</v>
      </c>
      <c r="W20" s="11">
        <f t="shared" si="5"/>
        <v>312.90105008596669</v>
      </c>
    </row>
    <row r="21" spans="1:23" ht="13.5" customHeight="1" x14ac:dyDescent="0.2">
      <c r="A21" s="3" t="s">
        <v>10</v>
      </c>
      <c r="B21" s="3" t="s">
        <v>20</v>
      </c>
      <c r="C21" s="3" t="s">
        <v>17</v>
      </c>
      <c r="D21" s="5">
        <v>4340</v>
      </c>
      <c r="E21" s="5">
        <v>38</v>
      </c>
      <c r="F21" s="5">
        <v>17</v>
      </c>
      <c r="G21" s="6">
        <v>2962</v>
      </c>
      <c r="H21" s="5">
        <v>270</v>
      </c>
      <c r="J21" s="9">
        <f t="shared" si="0"/>
        <v>222.15</v>
      </c>
      <c r="K21" s="10">
        <f t="shared" si="1"/>
        <v>5.98290534605651E-4</v>
      </c>
      <c r="M21" s="9">
        <f t="shared" si="6"/>
        <v>964131</v>
      </c>
      <c r="N21" s="9">
        <f t="shared" si="7"/>
        <v>8441.7000000000007</v>
      </c>
      <c r="O21" s="9">
        <f t="shared" si="8"/>
        <v>3776.55</v>
      </c>
      <c r="Q21" s="10">
        <f t="shared" si="9"/>
        <v>3.4524133566786344E-4</v>
      </c>
      <c r="R21" s="10">
        <f t="shared" si="2"/>
        <v>1.2460515553908776E-4</v>
      </c>
      <c r="S21" s="10">
        <f t="shared" si="3"/>
        <v>8.4416379869714717E-5</v>
      </c>
      <c r="U21" s="11">
        <f t="shared" si="10"/>
        <v>57.704629389702959</v>
      </c>
      <c r="V21" s="11">
        <f t="shared" si="4"/>
        <v>20.826863928445448</v>
      </c>
      <c r="W21" s="11">
        <f t="shared" si="5"/>
        <v>14.109596422974629</v>
      </c>
    </row>
    <row r="22" spans="1:23" ht="13.5" customHeight="1" x14ac:dyDescent="0.2">
      <c r="A22" s="3" t="s">
        <v>10</v>
      </c>
      <c r="B22" s="3" t="s">
        <v>21</v>
      </c>
      <c r="C22" s="3" t="s">
        <v>12</v>
      </c>
      <c r="D22" s="5">
        <v>5242</v>
      </c>
      <c r="E22" s="5">
        <v>171</v>
      </c>
      <c r="F22" s="5">
        <v>114</v>
      </c>
      <c r="G22" s="6">
        <v>2960</v>
      </c>
      <c r="H22" s="5">
        <v>6924</v>
      </c>
      <c r="J22" s="9">
        <f t="shared" si="0"/>
        <v>5693.0666666666666</v>
      </c>
      <c r="K22" s="10">
        <f t="shared" si="1"/>
        <v>1.5332468600250334E-2</v>
      </c>
      <c r="M22" s="9">
        <f t="shared" si="6"/>
        <v>29843055.466666665</v>
      </c>
      <c r="N22" s="9">
        <f t="shared" si="7"/>
        <v>973514.4</v>
      </c>
      <c r="O22" s="9">
        <f t="shared" si="8"/>
        <v>649009.6</v>
      </c>
      <c r="Q22" s="10">
        <f t="shared" si="9"/>
        <v>1.0686365576588796E-2</v>
      </c>
      <c r="R22" s="10">
        <f t="shared" si="2"/>
        <v>1.4369725675105924E-2</v>
      </c>
      <c r="S22" s="10">
        <f t="shared" si="3"/>
        <v>1.4507166840818099E-2</v>
      </c>
      <c r="U22" s="11">
        <f t="shared" si="10"/>
        <v>69.6976191845214</v>
      </c>
      <c r="V22" s="11">
        <f t="shared" si="4"/>
        <v>93.720887678004487</v>
      </c>
      <c r="W22" s="11">
        <f t="shared" si="5"/>
        <v>94.617293659947492</v>
      </c>
    </row>
    <row r="23" spans="1:23" ht="13.5" customHeight="1" x14ac:dyDescent="0.2">
      <c r="A23" s="3" t="s">
        <v>10</v>
      </c>
      <c r="B23" s="3" t="s">
        <v>21</v>
      </c>
      <c r="C23" s="3" t="s">
        <v>14</v>
      </c>
      <c r="D23" s="5">
        <v>7989</v>
      </c>
      <c r="E23" s="5">
        <v>79</v>
      </c>
      <c r="F23" s="5">
        <v>40</v>
      </c>
      <c r="G23" s="6">
        <v>3947</v>
      </c>
      <c r="H23" s="5">
        <v>1839</v>
      </c>
      <c r="J23" s="9">
        <f t="shared" si="0"/>
        <v>2016.2591666666667</v>
      </c>
      <c r="K23" s="10">
        <f t="shared" si="1"/>
        <v>5.4301542864215371E-3</v>
      </c>
      <c r="M23" s="9">
        <f t="shared" si="6"/>
        <v>16107894.4825</v>
      </c>
      <c r="N23" s="9">
        <f t="shared" si="7"/>
        <v>159284.47416666665</v>
      </c>
      <c r="O23" s="9">
        <f t="shared" si="8"/>
        <v>80650.366666666669</v>
      </c>
      <c r="Q23" s="10">
        <f t="shared" si="9"/>
        <v>5.7680035243502263E-3</v>
      </c>
      <c r="R23" s="10">
        <f t="shared" si="2"/>
        <v>2.3511457027019797E-3</v>
      </c>
      <c r="S23" s="10">
        <f t="shared" si="3"/>
        <v>1.8027596587269095E-3</v>
      </c>
      <c r="U23" s="11">
        <f t="shared" si="10"/>
        <v>106.22172446874123</v>
      </c>
      <c r="V23" s="11">
        <f t="shared" si="4"/>
        <v>43.297953956504998</v>
      </c>
      <c r="W23" s="11">
        <f t="shared" si="5"/>
        <v>33.19905040699912</v>
      </c>
    </row>
    <row r="24" spans="1:23" ht="13.5" customHeight="1" x14ac:dyDescent="0.2">
      <c r="A24" s="3" t="s">
        <v>10</v>
      </c>
      <c r="B24" s="3" t="s">
        <v>21</v>
      </c>
      <c r="C24" s="3" t="s">
        <v>17</v>
      </c>
      <c r="D24" s="5">
        <v>19731</v>
      </c>
      <c r="E24" s="5">
        <v>243</v>
      </c>
      <c r="F24" s="5">
        <v>178</v>
      </c>
      <c r="G24" s="6">
        <v>3453</v>
      </c>
      <c r="H24" s="5">
        <v>156</v>
      </c>
      <c r="J24" s="9">
        <f t="shared" si="0"/>
        <v>149.63</v>
      </c>
      <c r="K24" s="10">
        <f t="shared" si="1"/>
        <v>4.0298092591961989E-4</v>
      </c>
      <c r="M24" s="9">
        <f t="shared" si="6"/>
        <v>2952349.53</v>
      </c>
      <c r="N24" s="9">
        <f t="shared" si="7"/>
        <v>36360.089999999997</v>
      </c>
      <c r="O24" s="9">
        <f t="shared" si="8"/>
        <v>26634.14</v>
      </c>
      <c r="Q24" s="10">
        <f t="shared" si="9"/>
        <v>1.0571935713047176E-3</v>
      </c>
      <c r="R24" s="10">
        <f t="shared" si="2"/>
        <v>5.3669932239539767E-4</v>
      </c>
      <c r="S24" s="10">
        <f t="shared" si="3"/>
        <v>5.9534699123357652E-4</v>
      </c>
      <c r="U24" s="11">
        <f t="shared" si="10"/>
        <v>262.34332776226472</v>
      </c>
      <c r="V24" s="11">
        <f t="shared" si="4"/>
        <v>133.18231406874324</v>
      </c>
      <c r="W24" s="11">
        <f t="shared" si="5"/>
        <v>147.73577431114612</v>
      </c>
    </row>
    <row r="25" spans="1:23" ht="13.5" customHeight="1" x14ac:dyDescent="0.2">
      <c r="A25" s="3" t="s">
        <v>10</v>
      </c>
      <c r="B25" s="3" t="s">
        <v>22</v>
      </c>
      <c r="C25" s="3" t="s">
        <v>12</v>
      </c>
      <c r="D25" s="5">
        <v>1896</v>
      </c>
      <c r="E25" s="5">
        <v>41</v>
      </c>
      <c r="F25" s="5">
        <v>30</v>
      </c>
      <c r="G25" s="6">
        <v>2857</v>
      </c>
      <c r="H25" s="5">
        <v>393</v>
      </c>
      <c r="J25" s="9">
        <f t="shared" si="0"/>
        <v>311.88916666666665</v>
      </c>
      <c r="K25" s="10">
        <f t="shared" si="1"/>
        <v>8.3997450489629074E-4</v>
      </c>
      <c r="M25" s="9">
        <f t="shared" si="6"/>
        <v>591341.86</v>
      </c>
      <c r="N25" s="9">
        <f t="shared" si="7"/>
        <v>12787.455833333333</v>
      </c>
      <c r="O25" s="9">
        <f t="shared" si="8"/>
        <v>9356.6749999999993</v>
      </c>
      <c r="Q25" s="10">
        <f t="shared" si="9"/>
        <v>2.1175094834905079E-4</v>
      </c>
      <c r="R25" s="10">
        <f t="shared" si="2"/>
        <v>1.8875142720799304E-4</v>
      </c>
      <c r="S25" s="10">
        <f t="shared" si="3"/>
        <v>2.0914766946484564E-4</v>
      </c>
      <c r="U25" s="11">
        <f t="shared" si="10"/>
        <v>25.209211364718154</v>
      </c>
      <c r="V25" s="11">
        <f t="shared" si="4"/>
        <v>22.47109002805956</v>
      </c>
      <c r="W25" s="11">
        <f t="shared" si="5"/>
        <v>24.89928780524934</v>
      </c>
    </row>
    <row r="26" spans="1:23" ht="13.5" customHeight="1" x14ac:dyDescent="0.2">
      <c r="A26" s="3" t="s">
        <v>10</v>
      </c>
      <c r="B26" s="3" t="s">
        <v>23</v>
      </c>
      <c r="C26" s="3" t="s">
        <v>12</v>
      </c>
      <c r="D26" s="5">
        <v>1837</v>
      </c>
      <c r="E26" s="5">
        <v>26</v>
      </c>
      <c r="F26" s="5">
        <v>15</v>
      </c>
      <c r="G26" s="6">
        <v>2998</v>
      </c>
      <c r="H26" s="5">
        <v>408</v>
      </c>
      <c r="J26" s="9">
        <f t="shared" si="0"/>
        <v>339.77333333333331</v>
      </c>
      <c r="K26" s="10">
        <f t="shared" si="1"/>
        <v>9.1507165989081272E-4</v>
      </c>
      <c r="M26" s="9">
        <f t="shared" si="6"/>
        <v>624163.61333333328</v>
      </c>
      <c r="N26" s="9">
        <f t="shared" si="7"/>
        <v>8834.1066666666666</v>
      </c>
      <c r="O26" s="9">
        <f t="shared" si="8"/>
        <v>5096.6000000000004</v>
      </c>
      <c r="Q26" s="10">
        <f t="shared" si="9"/>
        <v>2.2350394245437583E-4</v>
      </c>
      <c r="R26" s="10">
        <f t="shared" si="2"/>
        <v>1.3039734120483932E-4</v>
      </c>
      <c r="S26" s="10">
        <f t="shared" si="3"/>
        <v>1.1392316311024295E-4</v>
      </c>
      <c r="U26" s="11">
        <f t="shared" si="10"/>
        <v>24.42474750895952</v>
      </c>
      <c r="V26" s="11">
        <f t="shared" si="4"/>
        <v>14.249959529988992</v>
      </c>
      <c r="W26" s="11">
        <f t="shared" si="5"/>
        <v>12.449643902624672</v>
      </c>
    </row>
    <row r="27" spans="1:23" ht="13.5" customHeight="1" x14ac:dyDescent="0.2">
      <c r="A27" s="3" t="s">
        <v>10</v>
      </c>
      <c r="B27" s="3" t="s">
        <v>23</v>
      </c>
      <c r="C27" s="3" t="s">
        <v>14</v>
      </c>
      <c r="D27" s="5">
        <v>10596</v>
      </c>
      <c r="E27" s="5">
        <v>116</v>
      </c>
      <c r="F27" s="5">
        <v>112</v>
      </c>
      <c r="G27" s="6">
        <v>1470</v>
      </c>
      <c r="H27" s="5">
        <v>53</v>
      </c>
      <c r="J27" s="9">
        <f t="shared" si="0"/>
        <v>21.641666666666666</v>
      </c>
      <c r="K27" s="10">
        <f t="shared" si="1"/>
        <v>5.8284962051574601E-5</v>
      </c>
      <c r="M27" s="9">
        <f t="shared" si="6"/>
        <v>229315.1</v>
      </c>
      <c r="N27" s="9">
        <f t="shared" si="7"/>
        <v>2510.4333333333334</v>
      </c>
      <c r="O27" s="9">
        <f t="shared" si="8"/>
        <v>2423.8666666666668</v>
      </c>
      <c r="Q27" s="10">
        <f t="shared" si="9"/>
        <v>8.2114413303596364E-5</v>
      </c>
      <c r="R27" s="10">
        <f t="shared" si="2"/>
        <v>3.705568025048397E-5</v>
      </c>
      <c r="S27" s="10">
        <f t="shared" si="3"/>
        <v>5.4180151007367173E-5</v>
      </c>
      <c r="U27" s="11">
        <f t="shared" si="10"/>
        <v>140.8843900952287</v>
      </c>
      <c r="V27" s="11">
        <f t="shared" si="4"/>
        <v>63.576742518412409</v>
      </c>
      <c r="W27" s="11">
        <f t="shared" si="5"/>
        <v>92.957341139597546</v>
      </c>
    </row>
    <row r="28" spans="1:23" ht="13.5" customHeight="1" x14ac:dyDescent="0.2">
      <c r="A28" s="3" t="s">
        <v>10</v>
      </c>
      <c r="B28" s="3" t="s">
        <v>23</v>
      </c>
      <c r="C28" s="3" t="s">
        <v>17</v>
      </c>
      <c r="D28" s="5">
        <v>13077</v>
      </c>
      <c r="E28" s="5">
        <v>409</v>
      </c>
      <c r="F28" s="5">
        <v>240</v>
      </c>
      <c r="G28" s="6">
        <v>3087</v>
      </c>
      <c r="H28" s="5">
        <v>961</v>
      </c>
      <c r="J28" s="9">
        <f t="shared" si="0"/>
        <v>824.0575</v>
      </c>
      <c r="K28" s="10">
        <f t="shared" si="1"/>
        <v>2.2193373946468435E-3</v>
      </c>
      <c r="M28" s="9">
        <f t="shared" si="6"/>
        <v>10776199.9275</v>
      </c>
      <c r="N28" s="9">
        <f t="shared" si="7"/>
        <v>337039.51750000002</v>
      </c>
      <c r="O28" s="9">
        <f t="shared" si="8"/>
        <v>197773.8</v>
      </c>
      <c r="Q28" s="10">
        <f t="shared" si="9"/>
        <v>3.8588009890710216E-3</v>
      </c>
      <c r="R28" s="10">
        <f t="shared" si="2"/>
        <v>4.9749293982144106E-3</v>
      </c>
      <c r="S28" s="10">
        <f t="shared" si="3"/>
        <v>4.4207936421011198E-3</v>
      </c>
      <c r="U28" s="11">
        <f t="shared" si="10"/>
        <v>173.87176002975704</v>
      </c>
      <c r="V28" s="11">
        <f t="shared" si="4"/>
        <v>224.16282491405758</v>
      </c>
      <c r="W28" s="11">
        <f t="shared" si="5"/>
        <v>199.19430244199475</v>
      </c>
    </row>
    <row r="29" spans="1:23" ht="13.5" customHeight="1" x14ac:dyDescent="0.2">
      <c r="A29" s="3" t="s">
        <v>10</v>
      </c>
      <c r="B29" s="3" t="s">
        <v>24</v>
      </c>
      <c r="C29" s="3" t="s">
        <v>12</v>
      </c>
      <c r="D29" s="5">
        <v>1776</v>
      </c>
      <c r="E29" s="5">
        <v>172</v>
      </c>
      <c r="F29" s="5">
        <v>116</v>
      </c>
      <c r="G29" s="6">
        <v>2663</v>
      </c>
      <c r="H29" s="5">
        <v>256</v>
      </c>
      <c r="J29" s="9">
        <f t="shared" si="0"/>
        <v>189.36888888888888</v>
      </c>
      <c r="K29" s="10">
        <f t="shared" si="1"/>
        <v>5.1000501359897124E-4</v>
      </c>
      <c r="M29" s="9">
        <f t="shared" si="6"/>
        <v>336319.14666666667</v>
      </c>
      <c r="N29" s="9">
        <f t="shared" si="7"/>
        <v>32571.448888888888</v>
      </c>
      <c r="O29" s="9">
        <f t="shared" si="8"/>
        <v>21966.79111111111</v>
      </c>
      <c r="Q29" s="10">
        <f t="shared" si="9"/>
        <v>1.2043101135206321E-4</v>
      </c>
      <c r="R29" s="10">
        <f t="shared" si="2"/>
        <v>4.8077643779492833E-4</v>
      </c>
      <c r="S29" s="10">
        <f t="shared" si="3"/>
        <v>4.9101878247454107E-4</v>
      </c>
      <c r="U29" s="11">
        <f t="shared" si="10"/>
        <v>23.613691658090424</v>
      </c>
      <c r="V29" s="11">
        <f t="shared" si="4"/>
        <v>94.268963044542531</v>
      </c>
      <c r="W29" s="11">
        <f t="shared" si="5"/>
        <v>96.277246180297453</v>
      </c>
    </row>
    <row r="30" spans="1:23" ht="13.5" customHeight="1" x14ac:dyDescent="0.2">
      <c r="A30" s="3" t="s">
        <v>10</v>
      </c>
      <c r="B30" s="3" t="s">
        <v>25</v>
      </c>
      <c r="C30" s="3" t="s">
        <v>12</v>
      </c>
      <c r="D30" s="5">
        <v>2098</v>
      </c>
      <c r="E30" s="5">
        <v>66</v>
      </c>
      <c r="F30" s="5">
        <v>62</v>
      </c>
      <c r="G30" s="6">
        <v>3649</v>
      </c>
      <c r="H30" s="5">
        <v>182</v>
      </c>
      <c r="J30" s="9">
        <f t="shared" si="0"/>
        <v>184.47722222222222</v>
      </c>
      <c r="K30" s="10">
        <f t="shared" si="1"/>
        <v>4.9683086160656677E-4</v>
      </c>
      <c r="M30" s="9">
        <f t="shared" si="6"/>
        <v>387033.21222222224</v>
      </c>
      <c r="N30" s="9">
        <f t="shared" si="7"/>
        <v>12175.496666666666</v>
      </c>
      <c r="O30" s="9">
        <f t="shared" si="8"/>
        <v>11437.587777777779</v>
      </c>
      <c r="Q30" s="10">
        <f t="shared" si="9"/>
        <v>1.3859098310854402E-4</v>
      </c>
      <c r="R30" s="10">
        <f t="shared" si="2"/>
        <v>1.797184993444027E-4</v>
      </c>
      <c r="S30" s="10">
        <f t="shared" si="3"/>
        <v>2.5566184868255291E-4</v>
      </c>
      <c r="U30" s="11">
        <f t="shared" si="10"/>
        <v>27.895002870874841</v>
      </c>
      <c r="V30" s="11">
        <f t="shared" si="4"/>
        <v>36.172974191510512</v>
      </c>
      <c r="W30" s="11">
        <f t="shared" si="5"/>
        <v>51.458528130848656</v>
      </c>
    </row>
    <row r="31" spans="1:23" ht="13.5" customHeight="1" x14ac:dyDescent="0.2">
      <c r="A31" s="3" t="s">
        <v>10</v>
      </c>
      <c r="B31" s="3" t="s">
        <v>25</v>
      </c>
      <c r="C31" s="3" t="s">
        <v>13</v>
      </c>
      <c r="D31" s="5">
        <v>9789</v>
      </c>
      <c r="E31" s="5">
        <v>19</v>
      </c>
      <c r="F31" s="5">
        <v>0</v>
      </c>
      <c r="G31" s="6">
        <v>3854</v>
      </c>
      <c r="H31" s="5">
        <v>4</v>
      </c>
      <c r="J31" s="9">
        <f t="shared" si="0"/>
        <v>4.2822222222222219</v>
      </c>
      <c r="K31" s="10">
        <f t="shared" si="1"/>
        <v>1.153280676404921E-5</v>
      </c>
      <c r="M31" s="9">
        <f t="shared" si="6"/>
        <v>41918.673333333332</v>
      </c>
      <c r="N31" s="9">
        <f t="shared" si="7"/>
        <v>81.362222222222229</v>
      </c>
      <c r="O31" s="9">
        <f t="shared" si="8"/>
        <v>0</v>
      </c>
      <c r="Q31" s="10">
        <f t="shared" si="9"/>
        <v>1.5010469294136221E-5</v>
      </c>
      <c r="R31" s="10">
        <f t="shared" si="2"/>
        <v>1.2009609859395409E-6</v>
      </c>
      <c r="S31" s="10">
        <f t="shared" si="3"/>
        <v>0</v>
      </c>
      <c r="U31" s="11">
        <f t="shared" si="10"/>
        <v>130.15452006815721</v>
      </c>
      <c r="V31" s="11">
        <f t="shared" si="4"/>
        <v>10.413431964222724</v>
      </c>
      <c r="W31" s="11">
        <f t="shared" si="5"/>
        <v>0</v>
      </c>
    </row>
    <row r="32" spans="1:23" ht="13.5" customHeight="1" x14ac:dyDescent="0.2">
      <c r="A32" s="3" t="s">
        <v>10</v>
      </c>
      <c r="B32" s="3" t="s">
        <v>25</v>
      </c>
      <c r="C32" s="3" t="s">
        <v>14</v>
      </c>
      <c r="D32" s="5">
        <v>38305</v>
      </c>
      <c r="E32" s="5">
        <v>227</v>
      </c>
      <c r="F32" s="5">
        <v>136</v>
      </c>
      <c r="G32" s="6">
        <v>3684</v>
      </c>
      <c r="H32" s="5">
        <v>24</v>
      </c>
      <c r="J32" s="9">
        <f t="shared" si="0"/>
        <v>24.56</v>
      </c>
      <c r="K32" s="10">
        <f t="shared" si="1"/>
        <v>6.6144566868848922E-5</v>
      </c>
      <c r="M32" s="9">
        <f t="shared" si="6"/>
        <v>940770.8</v>
      </c>
      <c r="N32" s="9">
        <f t="shared" si="7"/>
        <v>5575.12</v>
      </c>
      <c r="O32" s="9">
        <f t="shared" si="8"/>
        <v>3340.16</v>
      </c>
      <c r="Q32" s="10">
        <f t="shared" si="9"/>
        <v>3.3687638666252243E-4</v>
      </c>
      <c r="R32" s="10">
        <f t="shared" si="2"/>
        <v>8.2292511549697205E-5</v>
      </c>
      <c r="S32" s="10">
        <f t="shared" si="3"/>
        <v>7.4661851527353345E-5</v>
      </c>
      <c r="U32" s="11">
        <f t="shared" si="10"/>
        <v>509.3031863531271</v>
      </c>
      <c r="V32" s="11">
        <f t="shared" si="4"/>
        <v>124.41310820413464</v>
      </c>
      <c r="W32" s="11">
        <f t="shared" si="5"/>
        <v>112.87677138379702</v>
      </c>
    </row>
    <row r="33" spans="1:23" ht="13.5" customHeight="1" x14ac:dyDescent="0.2">
      <c r="A33" s="3" t="s">
        <v>10</v>
      </c>
      <c r="B33" s="3" t="s">
        <v>26</v>
      </c>
      <c r="C33" s="3" t="s">
        <v>14</v>
      </c>
      <c r="D33" s="5">
        <v>72738</v>
      </c>
      <c r="E33" s="5">
        <v>1991</v>
      </c>
      <c r="F33" s="5">
        <v>1138</v>
      </c>
      <c r="G33" s="6">
        <v>4326</v>
      </c>
      <c r="H33" s="5">
        <v>208</v>
      </c>
      <c r="J33" s="9">
        <f t="shared" si="0"/>
        <v>249.94666666666666</v>
      </c>
      <c r="K33" s="10">
        <f t="shared" si="1"/>
        <v>6.7315203611478932E-4</v>
      </c>
      <c r="M33" s="9">
        <f t="shared" si="6"/>
        <v>18180620.640000001</v>
      </c>
      <c r="N33" s="9">
        <f t="shared" si="7"/>
        <v>497643.81333333335</v>
      </c>
      <c r="O33" s="9">
        <f t="shared" si="8"/>
        <v>284439.30666666664</v>
      </c>
      <c r="Q33" s="10">
        <f t="shared" si="9"/>
        <v>6.5102167164258033E-3</v>
      </c>
      <c r="R33" s="10">
        <f t="shared" si="2"/>
        <v>7.3455565541851462E-3</v>
      </c>
      <c r="S33" s="10">
        <f t="shared" si="3"/>
        <v>6.3580083836971861E-3</v>
      </c>
      <c r="U33" s="11">
        <f t="shared" si="10"/>
        <v>967.12427017239952</v>
      </c>
      <c r="V33" s="11">
        <f t="shared" si="4"/>
        <v>1091.2180547772336</v>
      </c>
      <c r="W33" s="11">
        <f t="shared" si="5"/>
        <v>944.51298407912498</v>
      </c>
    </row>
    <row r="34" spans="1:23" ht="13.5" customHeight="1" x14ac:dyDescent="0.2">
      <c r="A34" s="3" t="s">
        <v>10</v>
      </c>
      <c r="B34" s="3" t="s">
        <v>26</v>
      </c>
      <c r="C34" s="3" t="s">
        <v>17</v>
      </c>
      <c r="D34" s="5">
        <v>2658</v>
      </c>
      <c r="E34" s="5">
        <v>60</v>
      </c>
      <c r="F34" s="5">
        <v>37</v>
      </c>
      <c r="G34" s="6">
        <v>3540</v>
      </c>
      <c r="H34" s="5">
        <v>49</v>
      </c>
      <c r="J34" s="9">
        <f t="shared" si="0"/>
        <v>48.18333333333333</v>
      </c>
      <c r="K34" s="10">
        <f t="shared" si="1"/>
        <v>1.2976651928463777E-4</v>
      </c>
      <c r="M34" s="9">
        <f t="shared" si="6"/>
        <v>128071.3</v>
      </c>
      <c r="N34" s="9">
        <f t="shared" si="7"/>
        <v>2891</v>
      </c>
      <c r="O34" s="9">
        <f t="shared" si="8"/>
        <v>1782.7833333333333</v>
      </c>
      <c r="Q34" s="10">
        <f t="shared" si="9"/>
        <v>4.5860476089576662E-5</v>
      </c>
      <c r="R34" s="10">
        <f t="shared" si="2"/>
        <v>4.2673099572775944E-5</v>
      </c>
      <c r="S34" s="10">
        <f t="shared" si="3"/>
        <v>3.9850158237561502E-5</v>
      </c>
      <c r="U34" s="11">
        <f t="shared" si="10"/>
        <v>35.340761501804259</v>
      </c>
      <c r="V34" s="11">
        <f t="shared" si="4"/>
        <v>32.884521992282288</v>
      </c>
      <c r="W34" s="11">
        <f t="shared" si="5"/>
        <v>30.709121626474197</v>
      </c>
    </row>
    <row r="35" spans="1:23" ht="13.5" customHeight="1" x14ac:dyDescent="0.2">
      <c r="A35" s="3" t="s">
        <v>10</v>
      </c>
      <c r="B35" s="3" t="s">
        <v>27</v>
      </c>
      <c r="C35" s="3" t="s">
        <v>12</v>
      </c>
      <c r="D35" s="5">
        <v>964</v>
      </c>
      <c r="E35" s="5">
        <v>3</v>
      </c>
      <c r="F35" s="5">
        <v>0</v>
      </c>
      <c r="G35" s="6">
        <v>3007</v>
      </c>
      <c r="H35" s="5">
        <v>4</v>
      </c>
      <c r="J35" s="9">
        <f t="shared" si="0"/>
        <v>3.3411111111111111</v>
      </c>
      <c r="K35" s="10">
        <f t="shared" si="1"/>
        <v>8.9982226101442592E-6</v>
      </c>
      <c r="M35" s="9">
        <f t="shared" si="6"/>
        <v>3220.8311111111111</v>
      </c>
      <c r="N35" s="9">
        <f t="shared" si="7"/>
        <v>10.023333333333333</v>
      </c>
      <c r="O35" s="9">
        <f t="shared" si="8"/>
        <v>0</v>
      </c>
      <c r="Q35" s="10">
        <f t="shared" si="9"/>
        <v>1.1533329337617073E-6</v>
      </c>
      <c r="R35" s="10">
        <f t="shared" si="2"/>
        <v>1.479511246573703E-7</v>
      </c>
      <c r="S35" s="10">
        <f t="shared" si="3"/>
        <v>0</v>
      </c>
      <c r="U35" s="11">
        <f t="shared" si="10"/>
        <v>12.817341643242777</v>
      </c>
      <c r="V35" s="11">
        <f t="shared" si="4"/>
        <v>1.6442260996141143</v>
      </c>
      <c r="W35" s="11">
        <f t="shared" si="5"/>
        <v>0</v>
      </c>
    </row>
    <row r="36" spans="1:23" ht="13.5" customHeight="1" x14ac:dyDescent="0.2">
      <c r="A36" s="3" t="s">
        <v>10</v>
      </c>
      <c r="B36" s="3" t="s">
        <v>27</v>
      </c>
      <c r="C36" s="3" t="s">
        <v>13</v>
      </c>
      <c r="D36" s="5">
        <v>19668</v>
      </c>
      <c r="E36" s="5">
        <v>40</v>
      </c>
      <c r="F36" s="5">
        <v>29</v>
      </c>
      <c r="G36" s="6">
        <v>1839</v>
      </c>
      <c r="H36" s="5">
        <v>14</v>
      </c>
      <c r="J36" s="9">
        <f t="shared" si="0"/>
        <v>7.1516666666666664</v>
      </c>
      <c r="K36" s="10">
        <f t="shared" si="1"/>
        <v>1.9260744872029774E-5</v>
      </c>
      <c r="M36" s="9">
        <f t="shared" si="6"/>
        <v>140658.98000000001</v>
      </c>
      <c r="N36" s="9">
        <f t="shared" si="7"/>
        <v>286.06666666666666</v>
      </c>
      <c r="O36" s="9">
        <f t="shared" si="8"/>
        <v>207.39833333333334</v>
      </c>
      <c r="Q36" s="10">
        <f t="shared" si="9"/>
        <v>5.0367941834542499E-5</v>
      </c>
      <c r="R36" s="10">
        <f t="shared" si="2"/>
        <v>4.2225359222133416E-6</v>
      </c>
      <c r="S36" s="10">
        <f t="shared" si="3"/>
        <v>4.6359286891507813E-6</v>
      </c>
      <c r="U36" s="11">
        <f t="shared" si="10"/>
        <v>261.5056799162852</v>
      </c>
      <c r="V36" s="11">
        <f t="shared" si="4"/>
        <v>21.92301466152152</v>
      </c>
      <c r="W36" s="11">
        <f t="shared" si="5"/>
        <v>24.069311545074363</v>
      </c>
    </row>
    <row r="37" spans="1:23" ht="13.5" customHeight="1" x14ac:dyDescent="0.2">
      <c r="A37" s="3" t="s">
        <v>10</v>
      </c>
      <c r="B37" s="3" t="s">
        <v>28</v>
      </c>
      <c r="C37" s="3" t="s">
        <v>13</v>
      </c>
      <c r="D37" s="5">
        <v>150611</v>
      </c>
      <c r="E37" s="5">
        <v>3508</v>
      </c>
      <c r="F37" s="5">
        <v>2204</v>
      </c>
      <c r="G37" s="6">
        <v>3535</v>
      </c>
      <c r="H37" s="5">
        <v>507</v>
      </c>
      <c r="J37" s="9">
        <f t="shared" si="0"/>
        <v>497.84583333333336</v>
      </c>
      <c r="K37" s="10">
        <f t="shared" si="1"/>
        <v>1.3407897806715996E-3</v>
      </c>
      <c r="M37" s="9">
        <f t="shared" si="6"/>
        <v>74981058.80416666</v>
      </c>
      <c r="N37" s="9">
        <f t="shared" si="7"/>
        <v>1746443.1833333333</v>
      </c>
      <c r="O37" s="9">
        <f t="shared" si="8"/>
        <v>1097252.2166666666</v>
      </c>
      <c r="Q37" s="10">
        <f t="shared" si="9"/>
        <v>2.6849630279849011E-2</v>
      </c>
      <c r="R37" s="10">
        <f t="shared" si="2"/>
        <v>2.5778673075260852E-2</v>
      </c>
      <c r="S37" s="10">
        <f t="shared" si="3"/>
        <v>2.4526634080051856E-2</v>
      </c>
      <c r="U37" s="11">
        <f t="shared" si="10"/>
        <v>2002.5234877909104</v>
      </c>
      <c r="V37" s="11">
        <f t="shared" si="4"/>
        <v>1922.648385815437</v>
      </c>
      <c r="W37" s="11">
        <f t="shared" si="5"/>
        <v>1829.2676774256513</v>
      </c>
    </row>
    <row r="38" spans="1:23" ht="13.5" customHeight="1" x14ac:dyDescent="0.2">
      <c r="A38" s="3" t="s">
        <v>10</v>
      </c>
      <c r="B38" s="3" t="s">
        <v>28</v>
      </c>
      <c r="C38" s="3" t="s">
        <v>14</v>
      </c>
      <c r="D38" s="5">
        <v>50457</v>
      </c>
      <c r="E38" s="5">
        <v>458</v>
      </c>
      <c r="F38" s="5">
        <v>176</v>
      </c>
      <c r="G38" s="6">
        <v>2667</v>
      </c>
      <c r="H38" s="5">
        <v>198</v>
      </c>
      <c r="J38" s="9">
        <f t="shared" si="0"/>
        <v>146.685</v>
      </c>
      <c r="K38" s="10">
        <f t="shared" si="1"/>
        <v>3.9504950289727625E-4</v>
      </c>
      <c r="M38" s="9">
        <f t="shared" si="6"/>
        <v>7401285.0449999999</v>
      </c>
      <c r="N38" s="9">
        <f t="shared" si="7"/>
        <v>67181.73</v>
      </c>
      <c r="O38" s="9">
        <f t="shared" si="8"/>
        <v>25816.560000000001</v>
      </c>
      <c r="Q38" s="10">
        <f t="shared" si="9"/>
        <v>2.6502928902756811E-3</v>
      </c>
      <c r="R38" s="10">
        <f t="shared" si="2"/>
        <v>9.9164740704301237E-4</v>
      </c>
      <c r="S38" s="10">
        <f t="shared" si="3"/>
        <v>5.7707180783765134E-4</v>
      </c>
      <c r="U38" s="11">
        <f t="shared" si="10"/>
        <v>670.87614864429543</v>
      </c>
      <c r="V38" s="11">
        <f t="shared" si="4"/>
        <v>251.01851787442143</v>
      </c>
      <c r="W38" s="11">
        <f t="shared" si="5"/>
        <v>146.07582179079614</v>
      </c>
    </row>
    <row r="39" spans="1:23" ht="13.5" customHeight="1" x14ac:dyDescent="0.2">
      <c r="A39" s="3" t="s">
        <v>10</v>
      </c>
      <c r="B39" s="3" t="s">
        <v>29</v>
      </c>
      <c r="C39" s="3" t="s">
        <v>12</v>
      </c>
      <c r="D39" s="5">
        <v>2661</v>
      </c>
      <c r="E39" s="5">
        <v>111</v>
      </c>
      <c r="F39" s="5">
        <v>71</v>
      </c>
      <c r="G39" s="6">
        <v>2712</v>
      </c>
      <c r="H39" s="5">
        <v>1543</v>
      </c>
      <c r="J39" s="9">
        <f t="shared" si="0"/>
        <v>1162.3933333333334</v>
      </c>
      <c r="K39" s="10">
        <f t="shared" si="1"/>
        <v>3.1305376044206382E-3</v>
      </c>
      <c r="M39" s="9">
        <f t="shared" si="6"/>
        <v>3093128.66</v>
      </c>
      <c r="N39" s="9">
        <f t="shared" si="7"/>
        <v>129025.66</v>
      </c>
      <c r="O39" s="9">
        <f t="shared" si="8"/>
        <v>82529.926666666666</v>
      </c>
      <c r="Q39" s="10">
        <f t="shared" si="9"/>
        <v>1.107604537112642E-3</v>
      </c>
      <c r="R39" s="10">
        <f t="shared" si="2"/>
        <v>1.9045053049543874E-3</v>
      </c>
      <c r="S39" s="10">
        <f t="shared" si="3"/>
        <v>1.844773044210465E-3</v>
      </c>
      <c r="U39" s="11">
        <f t="shared" si="10"/>
        <v>35.380649494469942</v>
      </c>
      <c r="V39" s="11">
        <f t="shared" si="4"/>
        <v>60.836365685722214</v>
      </c>
      <c r="W39" s="11">
        <f t="shared" si="5"/>
        <v>58.928314472423438</v>
      </c>
    </row>
    <row r="40" spans="1:23" ht="13.5" customHeight="1" x14ac:dyDescent="0.2">
      <c r="A40" s="3" t="s">
        <v>10</v>
      </c>
      <c r="B40" s="3" t="s">
        <v>29</v>
      </c>
      <c r="C40" s="3" t="s">
        <v>14</v>
      </c>
      <c r="D40" s="5">
        <v>48973</v>
      </c>
      <c r="E40" s="5">
        <v>2003</v>
      </c>
      <c r="F40" s="5">
        <v>1537</v>
      </c>
      <c r="G40" s="6">
        <v>4872</v>
      </c>
      <c r="H40" s="5">
        <v>26</v>
      </c>
      <c r="J40" s="9">
        <f t="shared" si="0"/>
        <v>35.186666666666667</v>
      </c>
      <c r="K40" s="10">
        <f t="shared" si="1"/>
        <v>9.4764121588975206E-5</v>
      </c>
      <c r="M40" s="9">
        <f t="shared" si="6"/>
        <v>1723196.6266666667</v>
      </c>
      <c r="N40" s="9">
        <f t="shared" si="7"/>
        <v>70478.893333333326</v>
      </c>
      <c r="O40" s="9">
        <f t="shared" si="8"/>
        <v>54081.906666666669</v>
      </c>
      <c r="Q40" s="10">
        <f t="shared" si="9"/>
        <v>6.1705173364278983E-4</v>
      </c>
      <c r="R40" s="10">
        <f t="shared" si="2"/>
        <v>1.0403157499108916E-3</v>
      </c>
      <c r="S40" s="10">
        <f t="shared" si="3"/>
        <v>1.2088807978847863E-3</v>
      </c>
      <c r="U40" s="11">
        <f t="shared" si="10"/>
        <v>651.14488827233242</v>
      </c>
      <c r="V40" s="11">
        <f t="shared" si="4"/>
        <v>1097.7949591756901</v>
      </c>
      <c r="W40" s="11">
        <f t="shared" si="5"/>
        <v>1275.6735118889412</v>
      </c>
    </row>
    <row r="41" spans="1:23" ht="13.5" customHeight="1" x14ac:dyDescent="0.2">
      <c r="A41" s="3" t="s">
        <v>10</v>
      </c>
      <c r="B41" s="3" t="s">
        <v>30</v>
      </c>
      <c r="C41" s="3" t="s">
        <v>12</v>
      </c>
      <c r="D41" s="5">
        <v>9151</v>
      </c>
      <c r="E41" s="5">
        <v>221</v>
      </c>
      <c r="F41" s="5">
        <v>68</v>
      </c>
      <c r="G41" s="6">
        <v>2762</v>
      </c>
      <c r="H41" s="5">
        <v>13</v>
      </c>
      <c r="J41" s="9">
        <f t="shared" si="0"/>
        <v>9.9738888888888884</v>
      </c>
      <c r="K41" s="10">
        <f t="shared" si="1"/>
        <v>2.6861504908533405E-5</v>
      </c>
      <c r="M41" s="9">
        <f t="shared" si="6"/>
        <v>91271.057222222225</v>
      </c>
      <c r="N41" s="9">
        <f t="shared" si="7"/>
        <v>2204.2294444444447</v>
      </c>
      <c r="O41" s="9">
        <f t="shared" si="8"/>
        <v>678.22444444444443</v>
      </c>
      <c r="Q41" s="10">
        <f t="shared" si="9"/>
        <v>3.2682842583858414E-5</v>
      </c>
      <c r="R41" s="10">
        <f t="shared" si="2"/>
        <v>3.2535905418202136E-5</v>
      </c>
      <c r="S41" s="10">
        <f t="shared" si="3"/>
        <v>1.5160199742926333E-5</v>
      </c>
      <c r="U41" s="11">
        <f t="shared" si="10"/>
        <v>121.67167362791977</v>
      </c>
      <c r="V41" s="11">
        <f t="shared" si="4"/>
        <v>121.1246560049064</v>
      </c>
      <c r="W41" s="11">
        <f t="shared" si="5"/>
        <v>56.43838569189851</v>
      </c>
    </row>
    <row r="42" spans="1:23" ht="13.5" customHeight="1" x14ac:dyDescent="0.2">
      <c r="A42" s="3" t="s">
        <v>10</v>
      </c>
      <c r="B42" s="3" t="s">
        <v>30</v>
      </c>
      <c r="C42" s="3" t="s">
        <v>14</v>
      </c>
      <c r="D42" s="5">
        <v>5759</v>
      </c>
      <c r="E42" s="5">
        <v>60</v>
      </c>
      <c r="F42" s="5">
        <v>50</v>
      </c>
      <c r="G42" s="6">
        <v>1653</v>
      </c>
      <c r="H42" s="5">
        <v>516</v>
      </c>
      <c r="J42" s="9">
        <f t="shared" si="0"/>
        <v>236.93</v>
      </c>
      <c r="K42" s="10">
        <f t="shared" si="1"/>
        <v>6.3809577476532479E-4</v>
      </c>
      <c r="M42" s="9">
        <f t="shared" si="6"/>
        <v>1364479.87</v>
      </c>
      <c r="N42" s="9">
        <f t="shared" si="7"/>
        <v>14215.8</v>
      </c>
      <c r="O42" s="9">
        <f t="shared" si="8"/>
        <v>11846.5</v>
      </c>
      <c r="Q42" s="10">
        <f t="shared" si="9"/>
        <v>4.8860046281129087E-4</v>
      </c>
      <c r="R42" s="10">
        <f t="shared" si="2"/>
        <v>2.0983474538452724E-4</v>
      </c>
      <c r="S42" s="10">
        <f t="shared" si="3"/>
        <v>2.6480217238658972E-4</v>
      </c>
      <c r="U42" s="11">
        <f t="shared" si="10"/>
        <v>76.571649920575879</v>
      </c>
      <c r="V42" s="11">
        <f t="shared" si="4"/>
        <v>32.884521992282281</v>
      </c>
      <c r="W42" s="11">
        <f t="shared" si="5"/>
        <v>41.498813008748904</v>
      </c>
    </row>
    <row r="43" spans="1:23" ht="13.5" customHeight="1" x14ac:dyDescent="0.2">
      <c r="A43" s="3" t="s">
        <v>10</v>
      </c>
      <c r="B43" s="3" t="s">
        <v>31</v>
      </c>
      <c r="C43" s="3" t="s">
        <v>12</v>
      </c>
      <c r="D43" s="5">
        <v>4380</v>
      </c>
      <c r="E43" s="5">
        <v>79</v>
      </c>
      <c r="F43" s="5">
        <v>51</v>
      </c>
      <c r="G43" s="6">
        <v>2919</v>
      </c>
      <c r="H43" s="5">
        <v>3699</v>
      </c>
      <c r="J43" s="9">
        <f t="shared" si="0"/>
        <v>2999.2725</v>
      </c>
      <c r="K43" s="10">
        <f t="shared" si="1"/>
        <v>8.0775887798920885E-3</v>
      </c>
      <c r="M43" s="9">
        <f t="shared" si="6"/>
        <v>13136813.550000001</v>
      </c>
      <c r="N43" s="9">
        <f t="shared" si="7"/>
        <v>236942.5275</v>
      </c>
      <c r="O43" s="9">
        <f t="shared" si="8"/>
        <v>152962.89749999999</v>
      </c>
      <c r="Q43" s="10">
        <f t="shared" si="9"/>
        <v>4.7041025093288013E-3</v>
      </c>
      <c r="R43" s="10">
        <f t="shared" si="2"/>
        <v>3.497430670713491E-3</v>
      </c>
      <c r="S43" s="10">
        <f t="shared" si="3"/>
        <v>3.4191455326507618E-3</v>
      </c>
      <c r="U43" s="11">
        <f t="shared" si="10"/>
        <v>58.236469291912194</v>
      </c>
      <c r="V43" s="11">
        <f t="shared" si="4"/>
        <v>43.297953956505005</v>
      </c>
      <c r="W43" s="11">
        <f t="shared" si="5"/>
        <v>42.328789268923884</v>
      </c>
    </row>
    <row r="44" spans="1:23" ht="13.5" customHeight="1" x14ac:dyDescent="0.2">
      <c r="A44" s="3" t="s">
        <v>10</v>
      </c>
      <c r="B44" s="3" t="s">
        <v>31</v>
      </c>
      <c r="C44" s="3" t="s">
        <v>13</v>
      </c>
      <c r="D44" s="5">
        <v>112651</v>
      </c>
      <c r="E44" s="5">
        <v>511</v>
      </c>
      <c r="F44" s="5">
        <v>132</v>
      </c>
      <c r="G44" s="6">
        <v>1605</v>
      </c>
      <c r="H44" s="5">
        <v>13</v>
      </c>
      <c r="J44" s="9">
        <f t="shared" si="0"/>
        <v>5.7958333333333334</v>
      </c>
      <c r="K44" s="10">
        <f t="shared" si="1"/>
        <v>1.5609238008036249E-5</v>
      </c>
      <c r="M44" s="9">
        <f t="shared" si="6"/>
        <v>652906.42083333328</v>
      </c>
      <c r="N44" s="9">
        <f t="shared" si="7"/>
        <v>2961.6708333333331</v>
      </c>
      <c r="O44" s="9">
        <f t="shared" si="8"/>
        <v>765.05</v>
      </c>
      <c r="Q44" s="10">
        <f t="shared" si="9"/>
        <v>2.3379632518259874E-4</v>
      </c>
      <c r="R44" s="10">
        <f t="shared" si="2"/>
        <v>4.3716248485859438E-5</v>
      </c>
      <c r="S44" s="10">
        <f t="shared" si="3"/>
        <v>1.7100992021640183E-5</v>
      </c>
      <c r="U44" s="11">
        <f t="shared" si="10"/>
        <v>1497.8074205943378</v>
      </c>
      <c r="V44" s="11">
        <f t="shared" si="4"/>
        <v>280.0665123009374</v>
      </c>
      <c r="W44" s="11">
        <f t="shared" si="5"/>
        <v>109.5568663430971</v>
      </c>
    </row>
    <row r="45" spans="1:23" ht="13.5" customHeight="1" x14ac:dyDescent="0.2">
      <c r="A45" s="3" t="s">
        <v>10</v>
      </c>
      <c r="B45" s="3" t="s">
        <v>31</v>
      </c>
      <c r="C45" s="3" t="s">
        <v>14</v>
      </c>
      <c r="D45" s="5">
        <v>44106</v>
      </c>
      <c r="E45" s="5">
        <v>898</v>
      </c>
      <c r="F45" s="5">
        <v>497</v>
      </c>
      <c r="G45" s="6">
        <v>3862</v>
      </c>
      <c r="H45" s="5">
        <v>1930</v>
      </c>
      <c r="J45" s="9">
        <f t="shared" si="0"/>
        <v>2070.4611111111112</v>
      </c>
      <c r="K45" s="10">
        <f t="shared" si="1"/>
        <v>5.576130024969061E-3</v>
      </c>
      <c r="M45" s="9">
        <f t="shared" si="6"/>
        <v>91319757.766666666</v>
      </c>
      <c r="N45" s="9">
        <f t="shared" si="7"/>
        <v>1859274.0777777778</v>
      </c>
      <c r="O45" s="9">
        <f t="shared" si="8"/>
        <v>1029019.1722222222</v>
      </c>
      <c r="Q45" s="10">
        <f t="shared" si="9"/>
        <v>3.2700281542891729E-2</v>
      </c>
      <c r="R45" s="10">
        <f t="shared" si="2"/>
        <v>2.7444132775542123E-2</v>
      </c>
      <c r="S45" s="10">
        <f t="shared" si="3"/>
        <v>2.3001436055534945E-2</v>
      </c>
      <c r="U45" s="11">
        <f t="shared" si="10"/>
        <v>586.43326817102275</v>
      </c>
      <c r="V45" s="11">
        <f t="shared" si="4"/>
        <v>492.17167915115817</v>
      </c>
      <c r="W45" s="11">
        <f t="shared" si="5"/>
        <v>412.49820130696406</v>
      </c>
    </row>
    <row r="46" spans="1:23" ht="13.5" customHeight="1" x14ac:dyDescent="0.2">
      <c r="A46" s="3" t="s">
        <v>10</v>
      </c>
      <c r="B46" s="3" t="s">
        <v>31</v>
      </c>
      <c r="C46" s="3" t="s">
        <v>32</v>
      </c>
      <c r="D46" s="5">
        <v>25244</v>
      </c>
      <c r="E46" s="5">
        <v>61</v>
      </c>
      <c r="F46" s="5">
        <v>30</v>
      </c>
      <c r="G46" s="6">
        <v>3361</v>
      </c>
      <c r="H46" s="5">
        <v>120</v>
      </c>
      <c r="J46" s="9">
        <f t="shared" si="0"/>
        <v>112.03333333333333</v>
      </c>
      <c r="K46" s="10">
        <f t="shared" si="1"/>
        <v>3.017262340475044E-4</v>
      </c>
      <c r="M46" s="9">
        <f t="shared" si="6"/>
        <v>2828169.4666666668</v>
      </c>
      <c r="N46" s="9">
        <f t="shared" si="7"/>
        <v>6834.0333333333338</v>
      </c>
      <c r="O46" s="9">
        <f t="shared" si="8"/>
        <v>3361</v>
      </c>
      <c r="Q46" s="10">
        <f t="shared" si="9"/>
        <v>1.0127264906605732E-3</v>
      </c>
      <c r="R46" s="10">
        <f t="shared" si="2"/>
        <v>1.0087491695503398E-4</v>
      </c>
      <c r="S46" s="10">
        <f t="shared" si="3"/>
        <v>7.5127683399428357E-5</v>
      </c>
      <c r="U46" s="11">
        <f t="shared" si="10"/>
        <v>335.64416228425381</v>
      </c>
      <c r="V46" s="11">
        <f t="shared" si="4"/>
        <v>33.432597358820324</v>
      </c>
      <c r="W46" s="11">
        <f t="shared" si="5"/>
        <v>24.899287805249344</v>
      </c>
    </row>
    <row r="47" spans="1:23" ht="13.5" customHeight="1" x14ac:dyDescent="0.2">
      <c r="A47" s="3" t="s">
        <v>10</v>
      </c>
      <c r="B47" s="3" t="s">
        <v>31</v>
      </c>
      <c r="C47" s="3" t="s">
        <v>17</v>
      </c>
      <c r="D47" s="5">
        <v>6637</v>
      </c>
      <c r="E47" s="5">
        <v>71</v>
      </c>
      <c r="F47" s="5">
        <v>47</v>
      </c>
      <c r="G47" s="6">
        <v>2046</v>
      </c>
      <c r="H47" s="5">
        <v>840</v>
      </c>
      <c r="J47" s="9">
        <f t="shared" si="0"/>
        <v>477.4</v>
      </c>
      <c r="K47" s="10">
        <f t="shared" si="1"/>
        <v>1.2857254162536025E-3</v>
      </c>
      <c r="M47" s="9">
        <f t="shared" si="6"/>
        <v>3168503.8</v>
      </c>
      <c r="N47" s="9">
        <f t="shared" si="7"/>
        <v>33895.4</v>
      </c>
      <c r="O47" s="9">
        <f t="shared" si="8"/>
        <v>22437.8</v>
      </c>
      <c r="Q47" s="10">
        <f t="shared" si="9"/>
        <v>1.1345952821563675E-3</v>
      </c>
      <c r="R47" s="10">
        <f t="shared" si="2"/>
        <v>5.0031884443412996E-4</v>
      </c>
      <c r="S47" s="10">
        <f t="shared" si="3"/>
        <v>5.0154713911921851E-4</v>
      </c>
      <c r="U47" s="11">
        <f t="shared" si="10"/>
        <v>88.24553577406877</v>
      </c>
      <c r="V47" s="11">
        <f t="shared" si="4"/>
        <v>38.913351024200708</v>
      </c>
      <c r="W47" s="11">
        <f t="shared" si="5"/>
        <v>39.00888422822397</v>
      </c>
    </row>
    <row r="48" spans="1:23" ht="13.5" customHeight="1" x14ac:dyDescent="0.2">
      <c r="A48" s="3" t="s">
        <v>33</v>
      </c>
      <c r="B48" s="3" t="s">
        <v>11</v>
      </c>
      <c r="C48" s="3" t="s">
        <v>12</v>
      </c>
      <c r="D48" s="5">
        <v>3360</v>
      </c>
      <c r="E48" s="5">
        <v>144</v>
      </c>
      <c r="F48" s="5">
        <v>116</v>
      </c>
      <c r="G48" s="6">
        <v>1674</v>
      </c>
      <c r="H48" s="5">
        <v>36650</v>
      </c>
      <c r="J48" s="9">
        <f t="shared" si="0"/>
        <v>17042.25</v>
      </c>
      <c r="K48" s="10">
        <f t="shared" si="1"/>
        <v>4.5897892700351814E-2</v>
      </c>
      <c r="M48" s="9">
        <f t="shared" si="6"/>
        <v>57261960</v>
      </c>
      <c r="N48" s="9">
        <f t="shared" si="7"/>
        <v>2454084</v>
      </c>
      <c r="O48" s="9">
        <f t="shared" si="8"/>
        <v>1976901</v>
      </c>
      <c r="Q48" s="10">
        <f t="shared" si="9"/>
        <v>2.0504677842907E-2</v>
      </c>
      <c r="R48" s="10">
        <f t="shared" si="2"/>
        <v>3.6223926285699162E-2</v>
      </c>
      <c r="S48" s="10">
        <f t="shared" si="3"/>
        <v>4.4189227146686494E-2</v>
      </c>
      <c r="U48" s="11">
        <f t="shared" si="10"/>
        <v>44.674551785576483</v>
      </c>
      <c r="V48" s="11">
        <f t="shared" si="4"/>
        <v>78.922852781477488</v>
      </c>
      <c r="W48" s="11">
        <f t="shared" si="5"/>
        <v>96.277246180297453</v>
      </c>
    </row>
    <row r="49" spans="1:23" ht="13.5" customHeight="1" x14ac:dyDescent="0.2">
      <c r="A49" s="3" t="s">
        <v>33</v>
      </c>
      <c r="B49" s="3" t="s">
        <v>11</v>
      </c>
      <c r="C49" s="3" t="s">
        <v>13</v>
      </c>
      <c r="D49" s="5">
        <v>26136</v>
      </c>
      <c r="E49" s="5">
        <v>788</v>
      </c>
      <c r="F49" s="5">
        <v>521</v>
      </c>
      <c r="G49" s="6">
        <v>2491</v>
      </c>
      <c r="H49" s="5">
        <v>1780</v>
      </c>
      <c r="J49" s="9">
        <f t="shared" si="0"/>
        <v>1231.661111111111</v>
      </c>
      <c r="K49" s="10">
        <f t="shared" si="1"/>
        <v>3.3170883845134221E-3</v>
      </c>
      <c r="M49" s="9">
        <f t="shared" si="6"/>
        <v>32190694.800000001</v>
      </c>
      <c r="N49" s="9">
        <f t="shared" si="7"/>
        <v>970548.95555555553</v>
      </c>
      <c r="O49" s="9">
        <f t="shared" si="8"/>
        <v>641695.43888888892</v>
      </c>
      <c r="Q49" s="10">
        <f t="shared" si="9"/>
        <v>1.1527021191963069E-2</v>
      </c>
      <c r="R49" s="10">
        <f t="shared" si="2"/>
        <v>1.4325953725588347E-2</v>
      </c>
      <c r="S49" s="10">
        <f t="shared" si="3"/>
        <v>1.4343675028771697E-2</v>
      </c>
      <c r="U49" s="11">
        <f t="shared" si="10"/>
        <v>347.50419210351993</v>
      </c>
      <c r="V49" s="11">
        <f t="shared" si="4"/>
        <v>431.883388831974</v>
      </c>
      <c r="W49" s="11">
        <f t="shared" si="5"/>
        <v>432.41763155116371</v>
      </c>
    </row>
    <row r="50" spans="1:23" ht="13.5" customHeight="1" x14ac:dyDescent="0.2">
      <c r="A50" s="3" t="s">
        <v>33</v>
      </c>
      <c r="B50" s="3" t="s">
        <v>11</v>
      </c>
      <c r="C50" s="3" t="s">
        <v>14</v>
      </c>
      <c r="D50" s="5">
        <v>3143</v>
      </c>
      <c r="E50" s="5">
        <v>31</v>
      </c>
      <c r="F50" s="5">
        <v>21</v>
      </c>
      <c r="G50" s="6">
        <v>1532</v>
      </c>
      <c r="H50" s="5">
        <v>409</v>
      </c>
      <c r="J50" s="9">
        <f t="shared" si="0"/>
        <v>174.05222222222221</v>
      </c>
      <c r="K50" s="10">
        <f t="shared" si="1"/>
        <v>4.6875443206227728E-4</v>
      </c>
      <c r="M50" s="9">
        <f t="shared" si="6"/>
        <v>547046.13444444444</v>
      </c>
      <c r="N50" s="9">
        <f t="shared" si="7"/>
        <v>5395.6188888888892</v>
      </c>
      <c r="O50" s="9">
        <f t="shared" si="8"/>
        <v>3655.0966666666668</v>
      </c>
      <c r="Q50" s="10">
        <f t="shared" si="9"/>
        <v>1.9588929111037979E-4</v>
      </c>
      <c r="R50" s="10">
        <f t="shared" si="2"/>
        <v>7.964295472234737E-5</v>
      </c>
      <c r="S50" s="10">
        <f t="shared" si="3"/>
        <v>8.1701560597333904E-5</v>
      </c>
      <c r="U50" s="11">
        <f t="shared" si="10"/>
        <v>41.789320316091334</v>
      </c>
      <c r="V50" s="11">
        <f t="shared" si="4"/>
        <v>16.99033636267918</v>
      </c>
      <c r="W50" s="11">
        <f t="shared" si="5"/>
        <v>17.429501463674541</v>
      </c>
    </row>
    <row r="51" spans="1:23" ht="13.5" customHeight="1" x14ac:dyDescent="0.2">
      <c r="A51" s="3" t="s">
        <v>33</v>
      </c>
      <c r="B51" s="3" t="s">
        <v>11</v>
      </c>
      <c r="C51" s="3" t="s">
        <v>17</v>
      </c>
      <c r="D51" s="5">
        <v>2580</v>
      </c>
      <c r="E51" s="5">
        <v>34</v>
      </c>
      <c r="F51" s="5">
        <v>33</v>
      </c>
      <c r="G51" s="6">
        <v>1426</v>
      </c>
      <c r="H51" s="5">
        <v>759</v>
      </c>
      <c r="J51" s="9">
        <f t="shared" si="0"/>
        <v>300.64833333333331</v>
      </c>
      <c r="K51" s="10">
        <f t="shared" si="1"/>
        <v>8.097008871406615E-4</v>
      </c>
      <c r="M51" s="9">
        <f t="shared" si="6"/>
        <v>775672.7</v>
      </c>
      <c r="N51" s="9">
        <f t="shared" si="7"/>
        <v>10222.043333333333</v>
      </c>
      <c r="O51" s="9">
        <f t="shared" si="8"/>
        <v>9921.3950000000004</v>
      </c>
      <c r="Q51" s="10">
        <f t="shared" si="9"/>
        <v>2.7775715020997966E-4</v>
      </c>
      <c r="R51" s="10">
        <f t="shared" si="2"/>
        <v>1.508842175719695E-4</v>
      </c>
      <c r="S51" s="10">
        <f t="shared" si="3"/>
        <v>2.2177072967589155E-4</v>
      </c>
      <c r="U51" s="11">
        <f t="shared" si="10"/>
        <v>34.303673692496226</v>
      </c>
      <c r="V51" s="11">
        <f t="shared" si="4"/>
        <v>18.634562462293296</v>
      </c>
      <c r="W51" s="11">
        <f t="shared" si="5"/>
        <v>27.389216585774278</v>
      </c>
    </row>
    <row r="52" spans="1:23" ht="13.5" customHeight="1" x14ac:dyDescent="0.2">
      <c r="A52" s="3" t="s">
        <v>33</v>
      </c>
      <c r="B52" s="3" t="s">
        <v>15</v>
      </c>
      <c r="C52" s="3" t="s">
        <v>12</v>
      </c>
      <c r="D52" s="5">
        <v>3257</v>
      </c>
      <c r="E52" s="5">
        <v>142</v>
      </c>
      <c r="F52" s="5">
        <v>120</v>
      </c>
      <c r="G52" s="6">
        <v>3191</v>
      </c>
      <c r="H52" s="5">
        <v>2340</v>
      </c>
      <c r="J52" s="9">
        <f t="shared" si="0"/>
        <v>2074.15</v>
      </c>
      <c r="K52" s="10">
        <f t="shared" si="1"/>
        <v>5.5860648766703179E-3</v>
      </c>
      <c r="M52" s="9">
        <f t="shared" si="6"/>
        <v>6755506.5499999998</v>
      </c>
      <c r="N52" s="9">
        <f t="shared" si="7"/>
        <v>294529.3</v>
      </c>
      <c r="O52" s="9">
        <f t="shared" si="8"/>
        <v>248898</v>
      </c>
      <c r="Q52" s="10">
        <f t="shared" si="9"/>
        <v>2.4190489720121019E-3</v>
      </c>
      <c r="R52" s="10">
        <f t="shared" si="2"/>
        <v>4.3474500677966087E-3</v>
      </c>
      <c r="S52" s="10">
        <f t="shared" si="3"/>
        <v>5.5635614825203569E-3</v>
      </c>
      <c r="U52" s="11">
        <f t="shared" si="10"/>
        <v>43.305064037387673</v>
      </c>
      <c r="V52" s="11">
        <f t="shared" si="4"/>
        <v>77.826702048401387</v>
      </c>
      <c r="W52" s="11">
        <f t="shared" si="5"/>
        <v>99.597151220997375</v>
      </c>
    </row>
    <row r="53" spans="1:23" ht="13.5" customHeight="1" x14ac:dyDescent="0.2">
      <c r="A53" s="3" t="s">
        <v>33</v>
      </c>
      <c r="B53" s="3" t="s">
        <v>15</v>
      </c>
      <c r="C53" s="3" t="s">
        <v>13</v>
      </c>
      <c r="D53" s="5">
        <v>18135</v>
      </c>
      <c r="E53" s="5">
        <v>201</v>
      </c>
      <c r="F53" s="5">
        <v>106</v>
      </c>
      <c r="G53" s="6">
        <v>969</v>
      </c>
      <c r="H53" s="5">
        <v>172</v>
      </c>
      <c r="J53" s="9">
        <f t="shared" si="0"/>
        <v>46.296666666666667</v>
      </c>
      <c r="K53" s="10">
        <f t="shared" si="1"/>
        <v>1.2468538127598301E-4</v>
      </c>
      <c r="M53" s="9">
        <f t="shared" si="6"/>
        <v>839590.05</v>
      </c>
      <c r="N53" s="9">
        <f t="shared" si="7"/>
        <v>9305.6299999999992</v>
      </c>
      <c r="O53" s="9">
        <f t="shared" si="8"/>
        <v>4907.4466666666667</v>
      </c>
      <c r="Q53" s="10">
        <f t="shared" si="9"/>
        <v>3.0064502673956986E-4</v>
      </c>
      <c r="R53" s="10">
        <f t="shared" si="2"/>
        <v>1.3735734194998651E-4</v>
      </c>
      <c r="S53" s="10">
        <f t="shared" si="3"/>
        <v>1.0969506083692751E-4</v>
      </c>
      <c r="U53" s="11">
        <f t="shared" si="10"/>
        <v>241.12291566411588</v>
      </c>
      <c r="V53" s="11">
        <f t="shared" si="4"/>
        <v>110.16314867414563</v>
      </c>
      <c r="W53" s="11">
        <f t="shared" si="5"/>
        <v>87.977483578547677</v>
      </c>
    </row>
    <row r="54" spans="1:23" ht="13.5" customHeight="1" x14ac:dyDescent="0.2">
      <c r="A54" s="3" t="s">
        <v>33</v>
      </c>
      <c r="B54" s="3" t="s">
        <v>15</v>
      </c>
      <c r="C54" s="3" t="s">
        <v>14</v>
      </c>
      <c r="D54" s="5">
        <v>2670</v>
      </c>
      <c r="E54" s="5">
        <v>123</v>
      </c>
      <c r="F54" s="5">
        <v>86</v>
      </c>
      <c r="G54" s="6">
        <v>2966</v>
      </c>
      <c r="H54" s="5">
        <v>900</v>
      </c>
      <c r="J54" s="9">
        <f t="shared" si="0"/>
        <v>741.5</v>
      </c>
      <c r="K54" s="10">
        <f t="shared" si="1"/>
        <v>1.9969949647089366E-3</v>
      </c>
      <c r="M54" s="9">
        <f t="shared" si="6"/>
        <v>1979805</v>
      </c>
      <c r="N54" s="9">
        <f t="shared" si="7"/>
        <v>91204.5</v>
      </c>
      <c r="O54" s="9">
        <f t="shared" si="8"/>
        <v>63769</v>
      </c>
      <c r="Q54" s="10">
        <f t="shared" si="9"/>
        <v>7.0893947250105468E-4</v>
      </c>
      <c r="R54" s="10">
        <f t="shared" si="2"/>
        <v>1.3462396091266839E-3</v>
      </c>
      <c r="S54" s="10">
        <f t="shared" si="3"/>
        <v>1.4254142346617515E-3</v>
      </c>
      <c r="U54" s="11">
        <f t="shared" si="10"/>
        <v>35.50031347246702</v>
      </c>
      <c r="V54" s="11">
        <f t="shared" si="4"/>
        <v>67.413270084178663</v>
      </c>
      <c r="W54" s="11">
        <f t="shared" si="5"/>
        <v>71.377958375048109</v>
      </c>
    </row>
    <row r="55" spans="1:23" ht="13.5" customHeight="1" x14ac:dyDescent="0.2">
      <c r="A55" s="3" t="s">
        <v>33</v>
      </c>
      <c r="B55" s="3" t="s">
        <v>15</v>
      </c>
      <c r="C55" s="3" t="s">
        <v>17</v>
      </c>
      <c r="D55" s="5">
        <v>9389</v>
      </c>
      <c r="E55" s="5">
        <v>92</v>
      </c>
      <c r="F55" s="5">
        <v>35</v>
      </c>
      <c r="G55" s="6">
        <v>1502</v>
      </c>
      <c r="H55" s="5">
        <v>453</v>
      </c>
      <c r="J55" s="9">
        <f t="shared" si="0"/>
        <v>189.00166666666667</v>
      </c>
      <c r="K55" s="10">
        <f t="shared" si="1"/>
        <v>5.0901601706666237E-4</v>
      </c>
      <c r="M55" s="9">
        <f t="shared" si="6"/>
        <v>1774536.6483333334</v>
      </c>
      <c r="N55" s="9">
        <f t="shared" si="7"/>
        <v>17388.153333333332</v>
      </c>
      <c r="O55" s="9">
        <f t="shared" si="8"/>
        <v>6615.0583333333334</v>
      </c>
      <c r="Q55" s="10">
        <f t="shared" si="9"/>
        <v>6.3543585120919639E-4</v>
      </c>
      <c r="R55" s="10">
        <f t="shared" si="2"/>
        <v>2.5666080891733971E-4</v>
      </c>
      <c r="S55" s="10">
        <f t="shared" si="3"/>
        <v>1.4786492357495294E-4</v>
      </c>
      <c r="U55" s="11">
        <f t="shared" si="10"/>
        <v>124.83612104606479</v>
      </c>
      <c r="V55" s="11">
        <f t="shared" si="4"/>
        <v>50.422933721499497</v>
      </c>
      <c r="W55" s="11">
        <f t="shared" si="5"/>
        <v>29.049169106124236</v>
      </c>
    </row>
    <row r="56" spans="1:23" ht="13.5" customHeight="1" x14ac:dyDescent="0.2">
      <c r="A56" s="3" t="s">
        <v>33</v>
      </c>
      <c r="B56" s="3" t="s">
        <v>18</v>
      </c>
      <c r="C56" s="3" t="s">
        <v>17</v>
      </c>
      <c r="D56" s="5">
        <v>2286</v>
      </c>
      <c r="E56" s="5">
        <v>775</v>
      </c>
      <c r="F56" s="5">
        <v>712</v>
      </c>
      <c r="G56" s="6">
        <v>3593</v>
      </c>
      <c r="H56" s="5">
        <v>180</v>
      </c>
      <c r="J56" s="9">
        <f t="shared" si="0"/>
        <v>179.65</v>
      </c>
      <c r="K56" s="10">
        <f t="shared" si="1"/>
        <v>4.8383027027641326E-4</v>
      </c>
      <c r="M56" s="9">
        <f t="shared" si="6"/>
        <v>410679.9</v>
      </c>
      <c r="N56" s="9">
        <f t="shared" si="7"/>
        <v>139228.75</v>
      </c>
      <c r="O56" s="9">
        <f t="shared" si="8"/>
        <v>127910.8</v>
      </c>
      <c r="Q56" s="10">
        <f t="shared" si="9"/>
        <v>1.4705851923436193E-4</v>
      </c>
      <c r="R56" s="10">
        <f t="shared" si="2"/>
        <v>2.0551097586105596E-3</v>
      </c>
      <c r="S56" s="10">
        <f t="shared" si="3"/>
        <v>2.8591615845782806E-3</v>
      </c>
      <c r="U56" s="11">
        <f t="shared" si="10"/>
        <v>30.39465041125829</v>
      </c>
      <c r="V56" s="11">
        <f t="shared" si="4"/>
        <v>424.75840906697943</v>
      </c>
      <c r="W56" s="11">
        <f t="shared" si="5"/>
        <v>590.94309724458446</v>
      </c>
    </row>
    <row r="57" spans="1:23" ht="13.5" customHeight="1" x14ac:dyDescent="0.2">
      <c r="A57" s="3" t="s">
        <v>33</v>
      </c>
      <c r="B57" s="3" t="s">
        <v>19</v>
      </c>
      <c r="C57" s="3" t="s">
        <v>12</v>
      </c>
      <c r="D57" s="5">
        <v>4411</v>
      </c>
      <c r="E57" s="5">
        <v>110</v>
      </c>
      <c r="F57" s="5">
        <v>38</v>
      </c>
      <c r="G57" s="6">
        <v>790</v>
      </c>
      <c r="H57" s="5">
        <v>60711</v>
      </c>
      <c r="J57" s="9">
        <f t="shared" si="0"/>
        <v>13322.691666666668</v>
      </c>
      <c r="K57" s="10">
        <f t="shared" si="1"/>
        <v>3.5880442582202354E-2</v>
      </c>
      <c r="M57" s="9">
        <f t="shared" si="6"/>
        <v>58766392.94166667</v>
      </c>
      <c r="N57" s="9">
        <f t="shared" si="7"/>
        <v>1465496.0833333333</v>
      </c>
      <c r="O57" s="9">
        <f t="shared" si="8"/>
        <v>506262.28333333333</v>
      </c>
      <c r="Q57" s="10">
        <f t="shared" si="9"/>
        <v>2.1043393472011066E-2</v>
      </c>
      <c r="R57" s="10">
        <f t="shared" si="2"/>
        <v>2.1631705391766336E-2</v>
      </c>
      <c r="S57" s="10">
        <f t="shared" si="3"/>
        <v>1.1316367908163748E-2</v>
      </c>
      <c r="U57" s="11">
        <f t="shared" si="10"/>
        <v>58.648645216124351</v>
      </c>
      <c r="V57" s="11">
        <f t="shared" si="4"/>
        <v>60.288290319184171</v>
      </c>
      <c r="W57" s="11">
        <f t="shared" si="5"/>
        <v>31.539097886649159</v>
      </c>
    </row>
    <row r="58" spans="1:23" ht="13.5" customHeight="1" x14ac:dyDescent="0.2">
      <c r="A58" s="3" t="s">
        <v>33</v>
      </c>
      <c r="B58" s="3" t="s">
        <v>19</v>
      </c>
      <c r="C58" s="3" t="s">
        <v>14</v>
      </c>
      <c r="D58" s="5">
        <v>5072</v>
      </c>
      <c r="E58" s="5">
        <v>119</v>
      </c>
      <c r="F58" s="5">
        <v>33</v>
      </c>
      <c r="G58" s="6">
        <v>653</v>
      </c>
      <c r="H58" s="5">
        <v>12005</v>
      </c>
      <c r="J58" s="9">
        <f t="shared" si="0"/>
        <v>2177.5736111111109</v>
      </c>
      <c r="K58" s="10">
        <f t="shared" si="1"/>
        <v>5.864603555862366E-3</v>
      </c>
      <c r="M58" s="9">
        <f t="shared" si="6"/>
        <v>11044653.355555555</v>
      </c>
      <c r="N58" s="9">
        <f t="shared" si="7"/>
        <v>259131.25972222222</v>
      </c>
      <c r="O58" s="9">
        <f t="shared" si="8"/>
        <v>71859.929166666669</v>
      </c>
      <c r="Q58" s="10">
        <f t="shared" si="9"/>
        <v>3.9549302703269056E-3</v>
      </c>
      <c r="R58" s="10">
        <f t="shared" si="2"/>
        <v>3.8249512447406618E-3</v>
      </c>
      <c r="S58" s="10">
        <f t="shared" si="3"/>
        <v>1.6062689698121632E-3</v>
      </c>
      <c r="U58" s="11">
        <f t="shared" si="10"/>
        <v>67.437299600132121</v>
      </c>
      <c r="V58" s="11">
        <f t="shared" si="4"/>
        <v>65.220968618026532</v>
      </c>
      <c r="W58" s="11">
        <f t="shared" si="5"/>
        <v>27.389216585774278</v>
      </c>
    </row>
    <row r="59" spans="1:23" ht="13.5" customHeight="1" x14ac:dyDescent="0.2">
      <c r="A59" s="3" t="s">
        <v>33</v>
      </c>
      <c r="B59" s="3" t="s">
        <v>19</v>
      </c>
      <c r="C59" s="3" t="s">
        <v>16</v>
      </c>
      <c r="D59" s="5">
        <v>5794</v>
      </c>
      <c r="E59" s="5">
        <v>102</v>
      </c>
      <c r="F59" s="5">
        <v>15</v>
      </c>
      <c r="G59" s="6">
        <v>627</v>
      </c>
      <c r="H59" s="5">
        <v>1474</v>
      </c>
      <c r="J59" s="9">
        <f t="shared" si="0"/>
        <v>256.72166666666669</v>
      </c>
      <c r="K59" s="10">
        <f t="shared" si="1"/>
        <v>6.9139834884021493E-4</v>
      </c>
      <c r="M59" s="9">
        <f t="shared" si="6"/>
        <v>1487445.3366666667</v>
      </c>
      <c r="N59" s="9">
        <f t="shared" si="7"/>
        <v>26185.61</v>
      </c>
      <c r="O59" s="9">
        <f t="shared" si="8"/>
        <v>3850.8249999999998</v>
      </c>
      <c r="Q59" s="10">
        <f t="shared" si="9"/>
        <v>5.3263261399512601E-4</v>
      </c>
      <c r="R59" s="10">
        <f t="shared" si="2"/>
        <v>3.86517171533683E-4</v>
      </c>
      <c r="S59" s="10">
        <f t="shared" si="3"/>
        <v>8.6076632379233458E-5</v>
      </c>
      <c r="U59" s="11">
        <f t="shared" si="10"/>
        <v>77.037009835008973</v>
      </c>
      <c r="V59" s="11">
        <f t="shared" si="4"/>
        <v>55.903687386879888</v>
      </c>
      <c r="W59" s="11">
        <f t="shared" si="5"/>
        <v>12.449643902624668</v>
      </c>
    </row>
    <row r="60" spans="1:23" ht="13.5" customHeight="1" x14ac:dyDescent="0.2">
      <c r="A60" s="3" t="s">
        <v>33</v>
      </c>
      <c r="B60" s="3" t="s">
        <v>19</v>
      </c>
      <c r="C60" s="3" t="s">
        <v>17</v>
      </c>
      <c r="D60" s="5">
        <v>5341</v>
      </c>
      <c r="E60" s="5">
        <v>104</v>
      </c>
      <c r="F60" s="5">
        <v>20</v>
      </c>
      <c r="G60" s="6">
        <v>350</v>
      </c>
      <c r="H60" s="5">
        <v>52390</v>
      </c>
      <c r="J60" s="9">
        <f t="shared" si="0"/>
        <v>5093.4722222222226</v>
      </c>
      <c r="K60" s="10">
        <f t="shared" si="1"/>
        <v>1.3717651221392603E-2</v>
      </c>
      <c r="M60" s="9">
        <f t="shared" si="6"/>
        <v>27204235.138888888</v>
      </c>
      <c r="N60" s="9">
        <f t="shared" si="7"/>
        <v>529721.11111111112</v>
      </c>
      <c r="O60" s="9">
        <f t="shared" si="8"/>
        <v>101869.44444444444</v>
      </c>
      <c r="Q60" s="10">
        <f t="shared" si="9"/>
        <v>9.7414422678791818E-3</v>
      </c>
      <c r="R60" s="10">
        <f t="shared" si="2"/>
        <v>7.8190389900539437E-3</v>
      </c>
      <c r="S60" s="10">
        <f t="shared" si="3"/>
        <v>2.2770649718232305E-3</v>
      </c>
      <c r="U60" s="11">
        <f t="shared" si="10"/>
        <v>71.013922942489273</v>
      </c>
      <c r="V60" s="11">
        <f t="shared" si="4"/>
        <v>56.999838119955946</v>
      </c>
      <c r="W60" s="11">
        <f t="shared" si="5"/>
        <v>16.59952520349956</v>
      </c>
    </row>
    <row r="61" spans="1:23" ht="13.5" customHeight="1" x14ac:dyDescent="0.2">
      <c r="A61" s="3" t="s">
        <v>33</v>
      </c>
      <c r="B61" s="3" t="s">
        <v>20</v>
      </c>
      <c r="C61" s="3" t="s">
        <v>12</v>
      </c>
      <c r="D61" s="5">
        <v>5414</v>
      </c>
      <c r="E61" s="5">
        <v>185</v>
      </c>
      <c r="F61" s="5">
        <v>138</v>
      </c>
      <c r="G61" s="6">
        <v>2840</v>
      </c>
      <c r="H61" s="5">
        <v>5934</v>
      </c>
      <c r="J61" s="9">
        <f t="shared" si="0"/>
        <v>4681.2666666666664</v>
      </c>
      <c r="K61" s="10">
        <f t="shared" si="1"/>
        <v>1.2607506354407444E-2</v>
      </c>
      <c r="M61" s="9">
        <f t="shared" si="6"/>
        <v>25344377.733333334</v>
      </c>
      <c r="N61" s="9">
        <f t="shared" si="7"/>
        <v>866034.33333333337</v>
      </c>
      <c r="O61" s="9">
        <f t="shared" si="8"/>
        <v>646014.80000000005</v>
      </c>
      <c r="Q61" s="10">
        <f t="shared" si="9"/>
        <v>9.0754542902643492E-3</v>
      </c>
      <c r="R61" s="10">
        <f t="shared" si="2"/>
        <v>1.2783247782696633E-2</v>
      </c>
      <c r="S61" s="10">
        <f t="shared" si="3"/>
        <v>1.4440224744345443E-2</v>
      </c>
      <c r="U61" s="11">
        <f t="shared" si="10"/>
        <v>71.984530764021159</v>
      </c>
      <c r="V61" s="11">
        <f t="shared" si="4"/>
        <v>101.39394280953704</v>
      </c>
      <c r="W61" s="11">
        <f t="shared" si="5"/>
        <v>114.536723904147</v>
      </c>
    </row>
    <row r="62" spans="1:23" ht="13.5" customHeight="1" x14ac:dyDescent="0.2">
      <c r="A62" s="3" t="s">
        <v>33</v>
      </c>
      <c r="B62" s="3" t="s">
        <v>20</v>
      </c>
      <c r="C62" s="3" t="s">
        <v>14</v>
      </c>
      <c r="D62" s="5">
        <v>3778</v>
      </c>
      <c r="E62" s="5">
        <v>76</v>
      </c>
      <c r="F62" s="5">
        <v>48</v>
      </c>
      <c r="G62" s="6">
        <v>3218</v>
      </c>
      <c r="H62" s="5">
        <v>485</v>
      </c>
      <c r="J62" s="9">
        <f t="shared" si="0"/>
        <v>433.5361111111111</v>
      </c>
      <c r="K62" s="10">
        <f t="shared" si="1"/>
        <v>1.1675919499775898E-3</v>
      </c>
      <c r="M62" s="9">
        <f t="shared" si="6"/>
        <v>1637899.4277777779</v>
      </c>
      <c r="N62" s="9">
        <f t="shared" si="7"/>
        <v>32948.744444444441</v>
      </c>
      <c r="O62" s="9">
        <f t="shared" si="8"/>
        <v>20809.733333333334</v>
      </c>
      <c r="Q62" s="10">
        <f t="shared" si="9"/>
        <v>5.8650804313483253E-4</v>
      </c>
      <c r="R62" s="10">
        <f t="shared" si="2"/>
        <v>4.8634557332263086E-4</v>
      </c>
      <c r="S62" s="10">
        <f t="shared" si="3"/>
        <v>4.6515532802534888E-4</v>
      </c>
      <c r="U62" s="11">
        <f t="shared" si="10"/>
        <v>50.232278763663082</v>
      </c>
      <c r="V62" s="11">
        <f t="shared" si="4"/>
        <v>41.653727856890889</v>
      </c>
      <c r="W62" s="11">
        <f t="shared" si="5"/>
        <v>39.83886048839895</v>
      </c>
    </row>
    <row r="63" spans="1:23" ht="13.5" customHeight="1" x14ac:dyDescent="0.2">
      <c r="A63" s="3" t="s">
        <v>33</v>
      </c>
      <c r="B63" s="3" t="s">
        <v>21</v>
      </c>
      <c r="C63" s="3" t="s">
        <v>12</v>
      </c>
      <c r="D63" s="5">
        <v>6049</v>
      </c>
      <c r="E63" s="5">
        <v>216</v>
      </c>
      <c r="F63" s="5">
        <v>157</v>
      </c>
      <c r="G63" s="6">
        <v>2879</v>
      </c>
      <c r="H63" s="5">
        <v>15189</v>
      </c>
      <c r="J63" s="9">
        <f t="shared" si="0"/>
        <v>12146.980833333333</v>
      </c>
      <c r="K63" s="10">
        <f t="shared" si="1"/>
        <v>3.271403851730631E-2</v>
      </c>
      <c r="M63" s="9">
        <f t="shared" si="6"/>
        <v>73477087.060833335</v>
      </c>
      <c r="N63" s="9">
        <f t="shared" si="7"/>
        <v>2623747.86</v>
      </c>
      <c r="O63" s="9">
        <f t="shared" si="8"/>
        <v>1907075.9908333332</v>
      </c>
      <c r="Q63" s="10">
        <f t="shared" si="9"/>
        <v>2.6311079799182877E-2</v>
      </c>
      <c r="R63" s="10">
        <f t="shared" si="2"/>
        <v>3.872827868683424E-2</v>
      </c>
      <c r="S63" s="10">
        <f t="shared" si="3"/>
        <v>4.2628444289788098E-2</v>
      </c>
      <c r="U63" s="11">
        <f t="shared" si="10"/>
        <v>80.427489211592899</v>
      </c>
      <c r="V63" s="11">
        <f t="shared" si="4"/>
        <v>118.38427917221621</v>
      </c>
      <c r="W63" s="11">
        <f t="shared" si="5"/>
        <v>130.30627284747155</v>
      </c>
    </row>
    <row r="64" spans="1:23" ht="13.5" customHeight="1" x14ac:dyDescent="0.2">
      <c r="A64" s="3" t="s">
        <v>33</v>
      </c>
      <c r="B64" s="3" t="s">
        <v>21</v>
      </c>
      <c r="C64" s="3" t="s">
        <v>14</v>
      </c>
      <c r="D64" s="5">
        <v>5357</v>
      </c>
      <c r="E64" s="5">
        <v>57</v>
      </c>
      <c r="F64" s="5">
        <v>32</v>
      </c>
      <c r="G64" s="6">
        <v>4054</v>
      </c>
      <c r="H64" s="5">
        <v>1784</v>
      </c>
      <c r="J64" s="9">
        <f t="shared" si="0"/>
        <v>2008.9822222222222</v>
      </c>
      <c r="K64" s="10">
        <f t="shared" si="1"/>
        <v>5.4105561456069418E-3</v>
      </c>
      <c r="M64" s="9">
        <f t="shared" si="6"/>
        <v>10762117.764444444</v>
      </c>
      <c r="N64" s="9">
        <f t="shared" si="7"/>
        <v>114511.98666666666</v>
      </c>
      <c r="O64" s="9">
        <f t="shared" si="8"/>
        <v>64287.431111111109</v>
      </c>
      <c r="Q64" s="10">
        <f t="shared" si="9"/>
        <v>3.8537583706069406E-3</v>
      </c>
      <c r="R64" s="10">
        <f t="shared" si="2"/>
        <v>1.6902737493265506E-3</v>
      </c>
      <c r="S64" s="10">
        <f t="shared" si="3"/>
        <v>1.43700260966323E-3</v>
      </c>
      <c r="U64" s="11">
        <f t="shared" si="10"/>
        <v>71.226658903372979</v>
      </c>
      <c r="V64" s="11">
        <f t="shared" si="4"/>
        <v>31.240295892668168</v>
      </c>
      <c r="W64" s="11">
        <f t="shared" si="5"/>
        <v>26.559240325599298</v>
      </c>
    </row>
    <row r="65" spans="1:23" ht="13.5" customHeight="1" x14ac:dyDescent="0.2">
      <c r="A65" s="3" t="s">
        <v>33</v>
      </c>
      <c r="B65" s="3" t="s">
        <v>21</v>
      </c>
      <c r="C65" s="3" t="s">
        <v>16</v>
      </c>
      <c r="D65" s="5">
        <v>3054</v>
      </c>
      <c r="E65" s="5">
        <v>27</v>
      </c>
      <c r="F65" s="5">
        <v>14</v>
      </c>
      <c r="G65" s="6">
        <v>3634</v>
      </c>
      <c r="H65" s="5">
        <v>303</v>
      </c>
      <c r="J65" s="9">
        <f t="shared" si="0"/>
        <v>305.86166666666668</v>
      </c>
      <c r="K65" s="10">
        <f t="shared" si="1"/>
        <v>8.2374134623171475E-4</v>
      </c>
      <c r="M65" s="9">
        <f t="shared" si="6"/>
        <v>934101.53</v>
      </c>
      <c r="N65" s="9">
        <f t="shared" si="7"/>
        <v>8258.2649999999994</v>
      </c>
      <c r="O65" s="9">
        <f t="shared" si="8"/>
        <v>4282.0633333333335</v>
      </c>
      <c r="Q65" s="10">
        <f t="shared" si="9"/>
        <v>3.3448821774903492E-4</v>
      </c>
      <c r="R65" s="10">
        <f t="shared" si="2"/>
        <v>1.2189753187249066E-4</v>
      </c>
      <c r="S65" s="10">
        <f t="shared" si="3"/>
        <v>9.5716006665566051E-5</v>
      </c>
      <c r="U65" s="11">
        <f t="shared" si="10"/>
        <v>40.605976533675765</v>
      </c>
      <c r="V65" s="11">
        <f t="shared" si="4"/>
        <v>14.798034896527026</v>
      </c>
      <c r="W65" s="11">
        <f t="shared" si="5"/>
        <v>11.619667642449691</v>
      </c>
    </row>
    <row r="66" spans="1:23" ht="13.5" customHeight="1" x14ac:dyDescent="0.2">
      <c r="A66" s="3" t="s">
        <v>33</v>
      </c>
      <c r="B66" s="3" t="s">
        <v>21</v>
      </c>
      <c r="C66" s="3" t="s">
        <v>17</v>
      </c>
      <c r="D66" s="5">
        <v>4940</v>
      </c>
      <c r="E66" s="5">
        <v>58</v>
      </c>
      <c r="F66" s="5">
        <v>34</v>
      </c>
      <c r="G66" s="6">
        <v>3276</v>
      </c>
      <c r="H66" s="5">
        <v>1525</v>
      </c>
      <c r="J66" s="9">
        <f t="shared" si="0"/>
        <v>1387.75</v>
      </c>
      <c r="K66" s="10">
        <f t="shared" si="1"/>
        <v>3.7374642781858752E-3</v>
      </c>
      <c r="M66" s="9">
        <f t="shared" si="6"/>
        <v>6855485</v>
      </c>
      <c r="N66" s="9">
        <f t="shared" si="7"/>
        <v>80489.5</v>
      </c>
      <c r="O66" s="9">
        <f t="shared" si="8"/>
        <v>47183.5</v>
      </c>
      <c r="Q66" s="10">
        <f t="shared" si="9"/>
        <v>2.4548498057328336E-3</v>
      </c>
      <c r="R66" s="10">
        <f t="shared" si="2"/>
        <v>1.1880790204299376E-3</v>
      </c>
      <c r="S66" s="10">
        <f t="shared" si="3"/>
        <v>1.0546822522097374E-3</v>
      </c>
      <c r="U66" s="11">
        <f t="shared" si="10"/>
        <v>65.682227922841605</v>
      </c>
      <c r="V66" s="11">
        <f t="shared" si="4"/>
        <v>31.788371259206212</v>
      </c>
      <c r="W66" s="11">
        <f t="shared" si="5"/>
        <v>28.219192845949255</v>
      </c>
    </row>
    <row r="67" spans="1:23" ht="13.5" customHeight="1" x14ac:dyDescent="0.2">
      <c r="A67" s="3" t="s">
        <v>33</v>
      </c>
      <c r="B67" s="3" t="s">
        <v>34</v>
      </c>
      <c r="C67" s="3" t="s">
        <v>12</v>
      </c>
      <c r="D67" s="5">
        <v>649</v>
      </c>
      <c r="E67" s="5">
        <v>62</v>
      </c>
      <c r="F67" s="5">
        <v>59</v>
      </c>
      <c r="G67" s="6">
        <v>2020</v>
      </c>
      <c r="H67" s="5">
        <v>298</v>
      </c>
      <c r="J67" s="9">
        <f t="shared" si="0"/>
        <v>167.21111111111111</v>
      </c>
      <c r="K67" s="10">
        <f t="shared" si="1"/>
        <v>4.5033007003678408E-4</v>
      </c>
      <c r="M67" s="9">
        <f t="shared" si="6"/>
        <v>108520.01111111112</v>
      </c>
      <c r="N67" s="9">
        <f t="shared" si="7"/>
        <v>10367.088888888889</v>
      </c>
      <c r="O67" s="9">
        <f t="shared" si="8"/>
        <v>9865.4555555555562</v>
      </c>
      <c r="Q67" s="10">
        <f t="shared" si="9"/>
        <v>3.8859442941562282E-5</v>
      </c>
      <c r="R67" s="10">
        <f t="shared" si="2"/>
        <v>1.5302518728307668E-4</v>
      </c>
      <c r="S67" s="10">
        <f t="shared" si="3"/>
        <v>2.2052032775034494E-4</v>
      </c>
      <c r="U67" s="11">
        <f t="shared" si="10"/>
        <v>8.629102413344981</v>
      </c>
      <c r="V67" s="11">
        <f t="shared" si="4"/>
        <v>33.98067272535836</v>
      </c>
      <c r="W67" s="11">
        <f t="shared" si="5"/>
        <v>48.968599350323707</v>
      </c>
    </row>
    <row r="68" spans="1:23" ht="13.5" customHeight="1" x14ac:dyDescent="0.2">
      <c r="A68" s="3" t="s">
        <v>33</v>
      </c>
      <c r="B68" s="3" t="s">
        <v>22</v>
      </c>
      <c r="C68" s="3" t="s">
        <v>12</v>
      </c>
      <c r="D68" s="5">
        <v>2722</v>
      </c>
      <c r="E68" s="5">
        <v>108</v>
      </c>
      <c r="F68" s="5">
        <v>93</v>
      </c>
      <c r="G68" s="6">
        <v>2769</v>
      </c>
      <c r="H68" s="5">
        <v>411</v>
      </c>
      <c r="J68" s="9">
        <f t="shared" si="0"/>
        <v>316.1275</v>
      </c>
      <c r="K68" s="10">
        <f t="shared" si="1"/>
        <v>8.5138911086449665E-4</v>
      </c>
      <c r="M68" s="9">
        <f t="shared" si="6"/>
        <v>860499.05500000005</v>
      </c>
      <c r="N68" s="9">
        <f t="shared" si="7"/>
        <v>34141.769999999997</v>
      </c>
      <c r="O68" s="9">
        <f t="shared" si="8"/>
        <v>29399.857499999998</v>
      </c>
      <c r="Q68" s="10">
        <f t="shared" si="9"/>
        <v>3.0813223834638063E-4</v>
      </c>
      <c r="R68" s="10">
        <f t="shared" si="2"/>
        <v>5.0395543092383757E-4</v>
      </c>
      <c r="S68" s="10">
        <f t="shared" si="3"/>
        <v>6.5716845767578374E-4</v>
      </c>
      <c r="U68" s="11">
        <f t="shared" si="10"/>
        <v>36.191705345339045</v>
      </c>
      <c r="V68" s="11">
        <f t="shared" si="4"/>
        <v>59.192139586108105</v>
      </c>
      <c r="W68" s="11">
        <f t="shared" si="5"/>
        <v>77.187792196272966</v>
      </c>
    </row>
    <row r="69" spans="1:23" ht="13.5" customHeight="1" x14ac:dyDescent="0.2">
      <c r="A69" s="3" t="s">
        <v>33</v>
      </c>
      <c r="B69" s="3" t="s">
        <v>22</v>
      </c>
      <c r="C69" s="3" t="s">
        <v>17</v>
      </c>
      <c r="D69" s="5">
        <v>1640</v>
      </c>
      <c r="E69" s="5">
        <v>38</v>
      </c>
      <c r="F69" s="5">
        <v>7</v>
      </c>
      <c r="G69" s="6">
        <v>2582</v>
      </c>
      <c r="H69" s="5">
        <v>60</v>
      </c>
      <c r="J69" s="9">
        <f t="shared" ref="J69:J132" si="11">+G69*H69/3600</f>
        <v>43.033333333333331</v>
      </c>
      <c r="K69" s="10">
        <f t="shared" ref="K69:K132" si="12">+J69/$J$484</f>
        <v>1.1589662843062427E-4</v>
      </c>
      <c r="M69" s="9">
        <f t="shared" si="6"/>
        <v>70574.666666666672</v>
      </c>
      <c r="N69" s="9">
        <f t="shared" si="7"/>
        <v>1635.2666666666667</v>
      </c>
      <c r="O69" s="9">
        <f t="shared" si="8"/>
        <v>301.23333333333335</v>
      </c>
      <c r="Q69" s="10">
        <f t="shared" si="9"/>
        <v>2.5271765127678956E-5</v>
      </c>
      <c r="R69" s="10">
        <f t="shared" ref="R69:R132" si="13">+N69/$N$484</f>
        <v>2.4137633100902133E-5</v>
      </c>
      <c r="S69" s="10">
        <f t="shared" ref="S69:S132" si="14">+O69/$O$484</f>
        <v>6.7334015162217005E-6</v>
      </c>
      <c r="U69" s="11">
        <f t="shared" si="10"/>
        <v>21.805435990578996</v>
      </c>
      <c r="V69" s="11">
        <f t="shared" ref="V69:V132" si="15">+R69/K69*100</f>
        <v>20.826863928445444</v>
      </c>
      <c r="W69" s="11">
        <f t="shared" ref="W69:W132" si="16">+S69/K69*100</f>
        <v>5.8098338212248466</v>
      </c>
    </row>
    <row r="70" spans="1:23" ht="13.5" customHeight="1" x14ac:dyDescent="0.2">
      <c r="A70" s="3" t="s">
        <v>33</v>
      </c>
      <c r="B70" s="3" t="s">
        <v>23</v>
      </c>
      <c r="C70" s="3" t="s">
        <v>12</v>
      </c>
      <c r="D70" s="5">
        <v>2945</v>
      </c>
      <c r="E70" s="5">
        <v>16</v>
      </c>
      <c r="F70" s="5">
        <v>16</v>
      </c>
      <c r="G70" s="6">
        <v>2222</v>
      </c>
      <c r="H70" s="5">
        <v>56</v>
      </c>
      <c r="J70" s="9">
        <f t="shared" si="11"/>
        <v>34.564444444444447</v>
      </c>
      <c r="K70" s="10">
        <f t="shared" si="12"/>
        <v>9.3088363470690937E-5</v>
      </c>
      <c r="M70" s="9">
        <f t="shared" ref="M70:M133" si="17">+D70*G70*H70/3600</f>
        <v>101792.28888888888</v>
      </c>
      <c r="N70" s="9">
        <f t="shared" ref="N70:N133" si="18">+E70*G70*H70/3600</f>
        <v>553.03111111111116</v>
      </c>
      <c r="O70" s="9">
        <f t="shared" ref="O70:O133" si="19">+F70*G70*H70/3600</f>
        <v>553.03111111111116</v>
      </c>
      <c r="Q70" s="10">
        <f t="shared" ref="Q70:Q133" si="20">+M70/$M$484</f>
        <v>3.6450343134583381E-5</v>
      </c>
      <c r="R70" s="10">
        <f t="shared" si="13"/>
        <v>8.1631102287400079E-6</v>
      </c>
      <c r="S70" s="10">
        <f t="shared" si="14"/>
        <v>1.2361781084674098E-5</v>
      </c>
      <c r="U70" s="11">
        <f t="shared" ref="U70:U133" si="21">+Q70/K70*100</f>
        <v>39.156712800155567</v>
      </c>
      <c r="V70" s="11">
        <f t="shared" si="15"/>
        <v>8.7692058646086082</v>
      </c>
      <c r="W70" s="11">
        <f t="shared" si="16"/>
        <v>13.279620162799649</v>
      </c>
    </row>
    <row r="71" spans="1:23" ht="13.5" customHeight="1" x14ac:dyDescent="0.2">
      <c r="A71" s="3" t="s">
        <v>33</v>
      </c>
      <c r="B71" s="3" t="s">
        <v>23</v>
      </c>
      <c r="C71" s="3" t="s">
        <v>13</v>
      </c>
      <c r="D71" s="5">
        <v>3393</v>
      </c>
      <c r="E71" s="5">
        <v>52</v>
      </c>
      <c r="F71" s="5">
        <v>9</v>
      </c>
      <c r="G71" s="6">
        <v>1164</v>
      </c>
      <c r="H71" s="5">
        <v>77</v>
      </c>
      <c r="J71" s="9">
        <f t="shared" si="11"/>
        <v>24.896666666666668</v>
      </c>
      <c r="K71" s="10">
        <f t="shared" si="12"/>
        <v>6.7051271707849164E-5</v>
      </c>
      <c r="M71" s="9">
        <f t="shared" si="17"/>
        <v>84474.39</v>
      </c>
      <c r="N71" s="9">
        <f t="shared" si="18"/>
        <v>1294.6266666666668</v>
      </c>
      <c r="O71" s="9">
        <f t="shared" si="19"/>
        <v>224.07</v>
      </c>
      <c r="Q71" s="10">
        <f t="shared" si="20"/>
        <v>3.0249054571762556E-5</v>
      </c>
      <c r="R71" s="10">
        <f t="shared" si="13"/>
        <v>1.9109558165422925E-5</v>
      </c>
      <c r="S71" s="10">
        <f t="shared" si="14"/>
        <v>5.0085867358851262E-6</v>
      </c>
      <c r="U71" s="11">
        <f t="shared" si="21"/>
        <v>45.113319704899105</v>
      </c>
      <c r="V71" s="11">
        <f t="shared" si="15"/>
        <v>28.49991905997798</v>
      </c>
      <c r="W71" s="11">
        <f t="shared" si="16"/>
        <v>7.4697863415748023</v>
      </c>
    </row>
    <row r="72" spans="1:23" ht="13.5" customHeight="1" x14ac:dyDescent="0.2">
      <c r="A72" s="3" t="s">
        <v>33</v>
      </c>
      <c r="B72" s="3" t="s">
        <v>23</v>
      </c>
      <c r="C72" s="3" t="s">
        <v>14</v>
      </c>
      <c r="D72" s="5">
        <v>4145</v>
      </c>
      <c r="E72" s="5">
        <v>42</v>
      </c>
      <c r="F72" s="5">
        <v>28</v>
      </c>
      <c r="G72" s="6">
        <v>1593</v>
      </c>
      <c r="H72" s="5">
        <v>331</v>
      </c>
      <c r="J72" s="9">
        <f t="shared" si="11"/>
        <v>146.4675</v>
      </c>
      <c r="K72" s="10">
        <f t="shared" si="12"/>
        <v>3.9446373566217956E-4</v>
      </c>
      <c r="M72" s="9">
        <f t="shared" si="17"/>
        <v>607107.78749999998</v>
      </c>
      <c r="N72" s="9">
        <f t="shared" si="18"/>
        <v>6151.6350000000002</v>
      </c>
      <c r="O72" s="9">
        <f t="shared" si="19"/>
        <v>4101.09</v>
      </c>
      <c r="Q72" s="10">
        <f t="shared" si="20"/>
        <v>2.173964984539045E-4</v>
      </c>
      <c r="R72" s="10">
        <f t="shared" si="13"/>
        <v>9.0802259733785385E-5</v>
      </c>
      <c r="S72" s="10">
        <f t="shared" si="14"/>
        <v>9.1670750107873149E-5</v>
      </c>
      <c r="U72" s="11">
        <f t="shared" si="21"/>
        <v>55.111909866432896</v>
      </c>
      <c r="V72" s="11">
        <f t="shared" si="15"/>
        <v>23.0191653945976</v>
      </c>
      <c r="W72" s="11">
        <f t="shared" si="16"/>
        <v>23.23933528489939</v>
      </c>
    </row>
    <row r="73" spans="1:23" ht="13.5" customHeight="1" x14ac:dyDescent="0.2">
      <c r="A73" s="3" t="s">
        <v>33</v>
      </c>
      <c r="B73" s="3" t="s">
        <v>23</v>
      </c>
      <c r="C73" s="3" t="s">
        <v>16</v>
      </c>
      <c r="D73" s="5">
        <v>4057</v>
      </c>
      <c r="E73" s="5">
        <v>139</v>
      </c>
      <c r="F73" s="5">
        <v>135</v>
      </c>
      <c r="G73" s="6">
        <v>1451</v>
      </c>
      <c r="H73" s="5">
        <v>24</v>
      </c>
      <c r="J73" s="9">
        <f t="shared" si="11"/>
        <v>9.6733333333333338</v>
      </c>
      <c r="K73" s="10">
        <f t="shared" si="12"/>
        <v>2.6052053888897882E-5</v>
      </c>
      <c r="M73" s="9">
        <f t="shared" si="17"/>
        <v>39244.713333333333</v>
      </c>
      <c r="N73" s="9">
        <f t="shared" si="18"/>
        <v>1344.5933333333332</v>
      </c>
      <c r="O73" s="9">
        <f t="shared" si="19"/>
        <v>1305.9000000000001</v>
      </c>
      <c r="Q73" s="10">
        <f t="shared" si="20"/>
        <v>1.4052962978166253E-5</v>
      </c>
      <c r="R73" s="10">
        <f t="shared" si="13"/>
        <v>1.9847099688074728E-5</v>
      </c>
      <c r="S73" s="10">
        <f t="shared" si="14"/>
        <v>2.9190491446389019E-5</v>
      </c>
      <c r="U73" s="11">
        <f t="shared" si="21"/>
        <v>53.941862081572545</v>
      </c>
      <c r="V73" s="11">
        <f t="shared" si="15"/>
        <v>76.182475948787271</v>
      </c>
      <c r="W73" s="11">
        <f t="shared" si="16"/>
        <v>112.04679512362206</v>
      </c>
    </row>
    <row r="74" spans="1:23" ht="13.5" customHeight="1" x14ac:dyDescent="0.2">
      <c r="A74" s="3" t="s">
        <v>33</v>
      </c>
      <c r="B74" s="3" t="s">
        <v>24</v>
      </c>
      <c r="C74" s="3" t="s">
        <v>12</v>
      </c>
      <c r="D74" s="5">
        <v>1672</v>
      </c>
      <c r="E74" s="5">
        <v>44</v>
      </c>
      <c r="F74" s="5">
        <v>22</v>
      </c>
      <c r="G74" s="6">
        <v>3018</v>
      </c>
      <c r="H74" s="5">
        <v>298</v>
      </c>
      <c r="J74" s="9">
        <f t="shared" si="11"/>
        <v>249.82333333333332</v>
      </c>
      <c r="K74" s="10">
        <f t="shared" si="12"/>
        <v>6.7281987691634364E-4</v>
      </c>
      <c r="M74" s="9">
        <f t="shared" si="17"/>
        <v>417704.61333333334</v>
      </c>
      <c r="N74" s="9">
        <f t="shared" si="18"/>
        <v>10992.226666666667</v>
      </c>
      <c r="O74" s="9">
        <f t="shared" si="19"/>
        <v>5496.1133333333337</v>
      </c>
      <c r="Q74" s="10">
        <f t="shared" si="20"/>
        <v>1.4957396725323471E-4</v>
      </c>
      <c r="R74" s="10">
        <f t="shared" si="13"/>
        <v>1.6225264028820119E-4</v>
      </c>
      <c r="S74" s="10">
        <f t="shared" si="14"/>
        <v>1.2285339554717154E-4</v>
      </c>
      <c r="U74" s="11">
        <f t="shared" si="21"/>
        <v>22.230907912346396</v>
      </c>
      <c r="V74" s="11">
        <f t="shared" si="15"/>
        <v>24.115316127673676</v>
      </c>
      <c r="W74" s="11">
        <f t="shared" si="16"/>
        <v>18.259477723849521</v>
      </c>
    </row>
    <row r="75" spans="1:23" ht="13.5" customHeight="1" x14ac:dyDescent="0.2">
      <c r="A75" s="3" t="s">
        <v>33</v>
      </c>
      <c r="B75" s="3" t="s">
        <v>24</v>
      </c>
      <c r="C75" s="3" t="s">
        <v>14</v>
      </c>
      <c r="D75" s="5">
        <v>7762</v>
      </c>
      <c r="E75" s="5">
        <v>13</v>
      </c>
      <c r="F75" s="5">
        <v>0</v>
      </c>
      <c r="G75" s="6">
        <v>1310</v>
      </c>
      <c r="H75" s="5">
        <v>332</v>
      </c>
      <c r="J75" s="9">
        <f t="shared" si="11"/>
        <v>120.81111111111112</v>
      </c>
      <c r="K75" s="10">
        <f t="shared" si="12"/>
        <v>3.2536639321615744E-4</v>
      </c>
      <c r="M75" s="9">
        <f t="shared" si="17"/>
        <v>937735.8444444444</v>
      </c>
      <c r="N75" s="9">
        <f t="shared" si="18"/>
        <v>1570.5444444444445</v>
      </c>
      <c r="O75" s="9">
        <f t="shared" si="19"/>
        <v>0</v>
      </c>
      <c r="Q75" s="10">
        <f t="shared" si="20"/>
        <v>3.3578961307087084E-4</v>
      </c>
      <c r="R75" s="10">
        <f t="shared" si="13"/>
        <v>2.3182289678743638E-5</v>
      </c>
      <c r="S75" s="10">
        <f t="shared" si="14"/>
        <v>0</v>
      </c>
      <c r="U75" s="11">
        <f t="shared" si="21"/>
        <v>103.20353302370376</v>
      </c>
      <c r="V75" s="11">
        <f t="shared" si="15"/>
        <v>7.124979764994495</v>
      </c>
      <c r="W75" s="11">
        <f t="shared" si="16"/>
        <v>0</v>
      </c>
    </row>
    <row r="76" spans="1:23" ht="13.5" customHeight="1" x14ac:dyDescent="0.2">
      <c r="A76" s="3" t="s">
        <v>33</v>
      </c>
      <c r="B76" s="3" t="s">
        <v>25</v>
      </c>
      <c r="C76" s="3" t="s">
        <v>12</v>
      </c>
      <c r="D76" s="5">
        <v>7188</v>
      </c>
      <c r="E76" s="5">
        <v>0</v>
      </c>
      <c r="F76" s="5">
        <v>0</v>
      </c>
      <c r="G76" s="6">
        <v>4291</v>
      </c>
      <c r="H76" s="5">
        <v>4</v>
      </c>
      <c r="J76" s="9">
        <f t="shared" si="11"/>
        <v>4.7677777777777779</v>
      </c>
      <c r="K76" s="10">
        <f t="shared" si="12"/>
        <v>1.2840496581353183E-5</v>
      </c>
      <c r="M76" s="9">
        <f t="shared" si="17"/>
        <v>34270.786666666667</v>
      </c>
      <c r="N76" s="9">
        <f t="shared" si="18"/>
        <v>0</v>
      </c>
      <c r="O76" s="9">
        <f t="shared" si="19"/>
        <v>0</v>
      </c>
      <c r="Q76" s="10">
        <f t="shared" si="20"/>
        <v>1.2271871937722575E-5</v>
      </c>
      <c r="R76" s="10">
        <f t="shared" si="13"/>
        <v>0</v>
      </c>
      <c r="S76" s="10">
        <f t="shared" si="14"/>
        <v>0</v>
      </c>
      <c r="U76" s="11">
        <f t="shared" si="21"/>
        <v>95.571630427001097</v>
      </c>
      <c r="V76" s="11">
        <f t="shared" si="15"/>
        <v>0</v>
      </c>
      <c r="W76" s="11">
        <f t="shared" si="16"/>
        <v>0</v>
      </c>
    </row>
    <row r="77" spans="1:23" ht="13.5" customHeight="1" x14ac:dyDescent="0.2">
      <c r="A77" s="3" t="s">
        <v>33</v>
      </c>
      <c r="B77" s="3" t="s">
        <v>26</v>
      </c>
      <c r="C77" s="3" t="s">
        <v>12</v>
      </c>
      <c r="D77" s="5">
        <v>4634</v>
      </c>
      <c r="E77" s="5">
        <v>194</v>
      </c>
      <c r="F77" s="5">
        <v>162</v>
      </c>
      <c r="G77" s="6">
        <v>2408</v>
      </c>
      <c r="H77" s="5">
        <v>470</v>
      </c>
      <c r="J77" s="9">
        <f t="shared" si="11"/>
        <v>314.37777777777779</v>
      </c>
      <c r="K77" s="10">
        <f t="shared" si="12"/>
        <v>8.4667678926312511E-4</v>
      </c>
      <c r="M77" s="9">
        <f t="shared" si="17"/>
        <v>1456826.6222222222</v>
      </c>
      <c r="N77" s="9">
        <f t="shared" si="18"/>
        <v>60989.288888888892</v>
      </c>
      <c r="O77" s="9">
        <f t="shared" si="19"/>
        <v>50929.2</v>
      </c>
      <c r="Q77" s="10">
        <f t="shared" si="20"/>
        <v>5.2166849618205603E-4</v>
      </c>
      <c r="R77" s="10">
        <f t="shared" si="13"/>
        <v>9.0024282173239469E-4</v>
      </c>
      <c r="S77" s="10">
        <f t="shared" si="14"/>
        <v>1.1384090489098978E-3</v>
      </c>
      <c r="U77" s="11">
        <f t="shared" si="21"/>
        <v>61.613652670940887</v>
      </c>
      <c r="V77" s="11">
        <f t="shared" si="15"/>
        <v>106.32662110837936</v>
      </c>
      <c r="W77" s="11">
        <f t="shared" si="16"/>
        <v>134.45615414834643</v>
      </c>
    </row>
    <row r="78" spans="1:23" ht="13.5" customHeight="1" x14ac:dyDescent="0.2">
      <c r="A78" s="3" t="s">
        <v>33</v>
      </c>
      <c r="B78" s="3" t="s">
        <v>26</v>
      </c>
      <c r="C78" s="3" t="s">
        <v>13</v>
      </c>
      <c r="D78" s="5">
        <v>14169</v>
      </c>
      <c r="E78" s="5">
        <v>135</v>
      </c>
      <c r="F78" s="5">
        <v>114</v>
      </c>
      <c r="G78" s="6">
        <v>1565</v>
      </c>
      <c r="H78" s="5">
        <v>301</v>
      </c>
      <c r="J78" s="9">
        <f t="shared" si="11"/>
        <v>130.85138888888889</v>
      </c>
      <c r="K78" s="10">
        <f t="shared" si="12"/>
        <v>3.5240669553106133E-4</v>
      </c>
      <c r="M78" s="9">
        <f t="shared" si="17"/>
        <v>1854033.3291666666</v>
      </c>
      <c r="N78" s="9">
        <f t="shared" si="18"/>
        <v>17664.9375</v>
      </c>
      <c r="O78" s="9">
        <f t="shared" si="19"/>
        <v>14917.058333333332</v>
      </c>
      <c r="Q78" s="10">
        <f t="shared" si="20"/>
        <v>6.6390246028209387E-4</v>
      </c>
      <c r="R78" s="10">
        <f t="shared" si="13"/>
        <v>2.6074632891192104E-4</v>
      </c>
      <c r="S78" s="10">
        <f t="shared" si="14"/>
        <v>3.3343767798794136E-4</v>
      </c>
      <c r="U78" s="11">
        <f t="shared" si="21"/>
        <v>188.3909893600694</v>
      </c>
      <c r="V78" s="11">
        <f t="shared" si="15"/>
        <v>73.99017448263514</v>
      </c>
      <c r="W78" s="11">
        <f t="shared" si="16"/>
        <v>94.617293659947492</v>
      </c>
    </row>
    <row r="79" spans="1:23" ht="13.5" customHeight="1" x14ac:dyDescent="0.2">
      <c r="A79" s="3" t="s">
        <v>33</v>
      </c>
      <c r="B79" s="3" t="s">
        <v>26</v>
      </c>
      <c r="C79" s="3" t="s">
        <v>14</v>
      </c>
      <c r="D79" s="5">
        <v>16746</v>
      </c>
      <c r="E79" s="5">
        <v>212</v>
      </c>
      <c r="F79" s="5">
        <v>115</v>
      </c>
      <c r="G79" s="6">
        <v>2611</v>
      </c>
      <c r="H79" s="5">
        <v>1005</v>
      </c>
      <c r="J79" s="9">
        <f t="shared" si="11"/>
        <v>728.9041666666667</v>
      </c>
      <c r="K79" s="10">
        <f t="shared" si="12"/>
        <v>1.9630720844082223E-3</v>
      </c>
      <c r="M79" s="9">
        <f t="shared" si="17"/>
        <v>12206229.175000001</v>
      </c>
      <c r="N79" s="9">
        <f t="shared" si="18"/>
        <v>154527.68333333332</v>
      </c>
      <c r="O79" s="9">
        <f t="shared" si="19"/>
        <v>83823.979166666672</v>
      </c>
      <c r="Q79" s="10">
        <f t="shared" si="20"/>
        <v>4.3708737338028162E-3</v>
      </c>
      <c r="R79" s="10">
        <f t="shared" si="13"/>
        <v>2.2809322786695686E-3</v>
      </c>
      <c r="S79" s="10">
        <f t="shared" si="14"/>
        <v>1.8736987111316905E-3</v>
      </c>
      <c r="U79" s="11">
        <f t="shared" si="21"/>
        <v>222.65477505989995</v>
      </c>
      <c r="V79" s="11">
        <f t="shared" si="15"/>
        <v>116.19197770606404</v>
      </c>
      <c r="W79" s="11">
        <f t="shared" si="16"/>
        <v>95.44726992012248</v>
      </c>
    </row>
    <row r="80" spans="1:23" ht="13.5" customHeight="1" x14ac:dyDescent="0.2">
      <c r="A80" s="3" t="s">
        <v>33</v>
      </c>
      <c r="B80" s="3" t="s">
        <v>26</v>
      </c>
      <c r="C80" s="3" t="s">
        <v>17</v>
      </c>
      <c r="D80" s="5">
        <v>10583</v>
      </c>
      <c r="E80" s="5">
        <v>4</v>
      </c>
      <c r="F80" s="5">
        <v>2</v>
      </c>
      <c r="G80" s="6">
        <v>2897</v>
      </c>
      <c r="H80" s="5">
        <v>25</v>
      </c>
      <c r="J80" s="9">
        <f t="shared" si="11"/>
        <v>20.118055555555557</v>
      </c>
      <c r="K80" s="10">
        <f t="shared" si="12"/>
        <v>5.4181598980686572E-5</v>
      </c>
      <c r="M80" s="9">
        <f t="shared" si="17"/>
        <v>212909.38194444444</v>
      </c>
      <c r="N80" s="9">
        <f t="shared" si="18"/>
        <v>80.472222222222229</v>
      </c>
      <c r="O80" s="9">
        <f t="shared" si="19"/>
        <v>40.236111111111114</v>
      </c>
      <c r="Q80" s="10">
        <f t="shared" si="20"/>
        <v>7.623976347479677E-5</v>
      </c>
      <c r="R80" s="10">
        <f t="shared" si="13"/>
        <v>1.1878239888382713E-6</v>
      </c>
      <c r="S80" s="10">
        <f t="shared" si="14"/>
        <v>8.9938881784581291E-7</v>
      </c>
      <c r="U80" s="11">
        <f t="shared" si="21"/>
        <v>140.71154212701066</v>
      </c>
      <c r="V80" s="11">
        <f t="shared" si="15"/>
        <v>2.192301466152152</v>
      </c>
      <c r="W80" s="11">
        <f t="shared" si="16"/>
        <v>1.6599525203499561</v>
      </c>
    </row>
    <row r="81" spans="1:23" ht="13.5" customHeight="1" x14ac:dyDescent="0.2">
      <c r="A81" s="3" t="s">
        <v>33</v>
      </c>
      <c r="B81" s="3" t="s">
        <v>29</v>
      </c>
      <c r="C81" s="3" t="s">
        <v>12</v>
      </c>
      <c r="D81" s="5">
        <v>1861</v>
      </c>
      <c r="E81" s="5">
        <v>122</v>
      </c>
      <c r="F81" s="5">
        <v>120</v>
      </c>
      <c r="G81" s="6">
        <v>2847</v>
      </c>
      <c r="H81" s="5">
        <v>109</v>
      </c>
      <c r="J81" s="9">
        <f t="shared" si="11"/>
        <v>86.200833333333335</v>
      </c>
      <c r="K81" s="10">
        <f t="shared" si="12"/>
        <v>2.3215459220550359E-4</v>
      </c>
      <c r="M81" s="9">
        <f t="shared" si="17"/>
        <v>160419.75083333332</v>
      </c>
      <c r="N81" s="9">
        <f t="shared" si="18"/>
        <v>10516.501666666667</v>
      </c>
      <c r="O81" s="9">
        <f t="shared" si="19"/>
        <v>10344.1</v>
      </c>
      <c r="Q81" s="10">
        <f t="shared" si="20"/>
        <v>5.7443987430344886E-5</v>
      </c>
      <c r="R81" s="10">
        <f t="shared" si="13"/>
        <v>1.5523062012415457E-4</v>
      </c>
      <c r="S81" s="10">
        <f t="shared" si="14"/>
        <v>2.3121936026540519E-4</v>
      </c>
      <c r="U81" s="11">
        <f t="shared" si="21"/>
        <v>24.743851450285067</v>
      </c>
      <c r="V81" s="11">
        <f t="shared" si="15"/>
        <v>66.865194717640648</v>
      </c>
      <c r="W81" s="11">
        <f t="shared" si="16"/>
        <v>99.597151220997375</v>
      </c>
    </row>
    <row r="82" spans="1:23" ht="13.5" customHeight="1" x14ac:dyDescent="0.2">
      <c r="A82" s="3" t="s">
        <v>33</v>
      </c>
      <c r="B82" s="3" t="s">
        <v>35</v>
      </c>
      <c r="C82" s="3" t="s">
        <v>14</v>
      </c>
      <c r="D82" s="5">
        <v>10666</v>
      </c>
      <c r="E82" s="5">
        <v>42</v>
      </c>
      <c r="F82" s="5">
        <v>0</v>
      </c>
      <c r="G82" s="6">
        <v>3118</v>
      </c>
      <c r="H82" s="5">
        <v>4</v>
      </c>
      <c r="J82" s="9">
        <f t="shared" si="11"/>
        <v>3.4644444444444447</v>
      </c>
      <c r="K82" s="10">
        <f t="shared" si="12"/>
        <v>9.3303818085898921E-6</v>
      </c>
      <c r="M82" s="9">
        <f t="shared" si="17"/>
        <v>36951.764444444445</v>
      </c>
      <c r="N82" s="9">
        <f t="shared" si="18"/>
        <v>145.50666666666666</v>
      </c>
      <c r="O82" s="9">
        <f t="shared" si="19"/>
        <v>0</v>
      </c>
      <c r="Q82" s="10">
        <f t="shared" si="20"/>
        <v>1.3231891218189505E-5</v>
      </c>
      <c r="R82" s="10">
        <f t="shared" si="13"/>
        <v>2.1477760204667535E-6</v>
      </c>
      <c r="S82" s="10">
        <f t="shared" si="14"/>
        <v>0</v>
      </c>
      <c r="U82" s="11">
        <f t="shared" si="21"/>
        <v>141.81510992409486</v>
      </c>
      <c r="V82" s="11">
        <f t="shared" si="15"/>
        <v>23.019165394597593</v>
      </c>
      <c r="W82" s="11">
        <f t="shared" si="16"/>
        <v>0</v>
      </c>
    </row>
    <row r="83" spans="1:23" ht="13.5" customHeight="1" x14ac:dyDescent="0.2">
      <c r="A83" s="3" t="s">
        <v>33</v>
      </c>
      <c r="B83" s="3" t="s">
        <v>31</v>
      </c>
      <c r="C83" s="3" t="s">
        <v>12</v>
      </c>
      <c r="D83" s="5">
        <v>3417</v>
      </c>
      <c r="E83" s="5">
        <v>156</v>
      </c>
      <c r="F83" s="5">
        <v>106</v>
      </c>
      <c r="G83" s="6">
        <v>2832</v>
      </c>
      <c r="H83" s="5">
        <v>8680</v>
      </c>
      <c r="J83" s="9">
        <f t="shared" si="11"/>
        <v>6828.2666666666664</v>
      </c>
      <c r="K83" s="10">
        <f t="shared" si="12"/>
        <v>1.8389769590051525E-2</v>
      </c>
      <c r="M83" s="9">
        <f t="shared" si="17"/>
        <v>23332187.199999999</v>
      </c>
      <c r="N83" s="9">
        <f t="shared" si="18"/>
        <v>1065209.6000000001</v>
      </c>
      <c r="O83" s="9">
        <f t="shared" si="19"/>
        <v>723796.26666666672</v>
      </c>
      <c r="Q83" s="10">
        <f t="shared" si="20"/>
        <v>8.3549180277168004E-3</v>
      </c>
      <c r="R83" s="10">
        <f t="shared" si="13"/>
        <v>1.5723208345443388E-2</v>
      </c>
      <c r="S83" s="10">
        <f t="shared" si="14"/>
        <v>1.6178856521220336E-2</v>
      </c>
      <c r="U83" s="11">
        <f t="shared" si="21"/>
        <v>45.432423646224656</v>
      </c>
      <c r="V83" s="11">
        <f t="shared" si="15"/>
        <v>85.499757179933937</v>
      </c>
      <c r="W83" s="11">
        <f t="shared" si="16"/>
        <v>87.977483578547677</v>
      </c>
    </row>
    <row r="84" spans="1:23" ht="13.5" customHeight="1" x14ac:dyDescent="0.2">
      <c r="A84" s="3" t="s">
        <v>33</v>
      </c>
      <c r="B84" s="3" t="s">
        <v>31</v>
      </c>
      <c r="C84" s="3" t="s">
        <v>13</v>
      </c>
      <c r="D84" s="5">
        <v>18992</v>
      </c>
      <c r="E84" s="5">
        <v>346</v>
      </c>
      <c r="F84" s="5">
        <v>344</v>
      </c>
      <c r="G84" s="6">
        <v>1774</v>
      </c>
      <c r="H84" s="5">
        <v>26</v>
      </c>
      <c r="J84" s="9">
        <f t="shared" si="11"/>
        <v>12.812222222222223</v>
      </c>
      <c r="K84" s="10">
        <f t="shared" si="12"/>
        <v>3.4505655110599756E-5</v>
      </c>
      <c r="M84" s="9">
        <f t="shared" si="17"/>
        <v>243329.72444444444</v>
      </c>
      <c r="N84" s="9">
        <f t="shared" si="18"/>
        <v>4433.028888888889</v>
      </c>
      <c r="O84" s="9">
        <f t="shared" si="19"/>
        <v>4407.4044444444444</v>
      </c>
      <c r="Q84" s="10">
        <f t="shared" si="20"/>
        <v>8.7132847170035151E-5</v>
      </c>
      <c r="R84" s="10">
        <f t="shared" si="13"/>
        <v>6.5434480520424717E-5</v>
      </c>
      <c r="S84" s="10">
        <f t="shared" si="14"/>
        <v>9.851772856752622E-5</v>
      </c>
      <c r="U84" s="11">
        <f t="shared" si="21"/>
        <v>252.51758556894899</v>
      </c>
      <c r="V84" s="11">
        <f t="shared" si="15"/>
        <v>189.63407682216115</v>
      </c>
      <c r="W84" s="11">
        <f t="shared" si="16"/>
        <v>285.51183350019244</v>
      </c>
    </row>
    <row r="85" spans="1:23" ht="13.5" customHeight="1" x14ac:dyDescent="0.2">
      <c r="A85" s="3" t="s">
        <v>33</v>
      </c>
      <c r="B85" s="3" t="s">
        <v>31</v>
      </c>
      <c r="C85" s="3" t="s">
        <v>14</v>
      </c>
      <c r="D85" s="5">
        <v>19424</v>
      </c>
      <c r="E85" s="5">
        <v>166</v>
      </c>
      <c r="F85" s="5">
        <v>94</v>
      </c>
      <c r="G85" s="6">
        <v>3842</v>
      </c>
      <c r="H85" s="5">
        <v>286</v>
      </c>
      <c r="J85" s="9">
        <f t="shared" si="11"/>
        <v>305.22555555555556</v>
      </c>
      <c r="K85" s="10">
        <f t="shared" si="12"/>
        <v>8.2202818279829021E-4</v>
      </c>
      <c r="M85" s="9">
        <f t="shared" si="17"/>
        <v>5928701.1911111111</v>
      </c>
      <c r="N85" s="9">
        <f t="shared" si="18"/>
        <v>50667.44222222222</v>
      </c>
      <c r="O85" s="9">
        <f t="shared" si="19"/>
        <v>28691.202222222222</v>
      </c>
      <c r="Q85" s="10">
        <f t="shared" si="20"/>
        <v>2.1229819578406387E-3</v>
      </c>
      <c r="R85" s="10">
        <f t="shared" si="13"/>
        <v>7.478854400023386E-4</v>
      </c>
      <c r="S85" s="10">
        <f t="shared" si="14"/>
        <v>6.4132804430231663E-4</v>
      </c>
      <c r="U85" s="11">
        <f t="shared" si="21"/>
        <v>258.26145651280876</v>
      </c>
      <c r="V85" s="11">
        <f t="shared" si="15"/>
        <v>90.980510845314313</v>
      </c>
      <c r="W85" s="11">
        <f t="shared" si="16"/>
        <v>78.017768456447939</v>
      </c>
    </row>
    <row r="86" spans="1:23" ht="13.5" customHeight="1" x14ac:dyDescent="0.2">
      <c r="A86" s="3" t="s">
        <v>33</v>
      </c>
      <c r="B86" s="3" t="s">
        <v>31</v>
      </c>
      <c r="C86" s="3" t="s">
        <v>36</v>
      </c>
      <c r="D86" s="5">
        <v>1691</v>
      </c>
      <c r="E86" s="5">
        <v>13</v>
      </c>
      <c r="F86" s="5">
        <v>6</v>
      </c>
      <c r="G86" s="6">
        <v>2913</v>
      </c>
      <c r="H86" s="5">
        <v>770</v>
      </c>
      <c r="J86" s="9">
        <f t="shared" si="11"/>
        <v>623.05833333333328</v>
      </c>
      <c r="K86" s="10">
        <f t="shared" si="12"/>
        <v>1.6780099182557096E-3</v>
      </c>
      <c r="M86" s="9">
        <f t="shared" si="17"/>
        <v>1053591.6416666666</v>
      </c>
      <c r="N86" s="9">
        <f t="shared" si="18"/>
        <v>8099.7583333333332</v>
      </c>
      <c r="O86" s="9">
        <f t="shared" si="19"/>
        <v>3738.35</v>
      </c>
      <c r="Q86" s="10">
        <f t="shared" si="20"/>
        <v>3.7727589468391424E-4</v>
      </c>
      <c r="R86" s="10">
        <f t="shared" si="13"/>
        <v>1.1955786713031998E-4</v>
      </c>
      <c r="S86" s="10">
        <f t="shared" si="14"/>
        <v>8.3562503789423682E-5</v>
      </c>
      <c r="U86" s="11">
        <f t="shared" si="21"/>
        <v>22.483531865895785</v>
      </c>
      <c r="V86" s="11">
        <f t="shared" si="15"/>
        <v>7.124979764994495</v>
      </c>
      <c r="W86" s="11">
        <f t="shared" si="16"/>
        <v>4.9798575610498688</v>
      </c>
    </row>
    <row r="87" spans="1:23" ht="13.5" customHeight="1" x14ac:dyDescent="0.2">
      <c r="A87" s="3" t="s">
        <v>33</v>
      </c>
      <c r="B87" s="3" t="s">
        <v>31</v>
      </c>
      <c r="C87" s="3" t="s">
        <v>17</v>
      </c>
      <c r="D87" s="5">
        <v>2600</v>
      </c>
      <c r="E87" s="5">
        <v>41</v>
      </c>
      <c r="F87" s="5">
        <v>38</v>
      </c>
      <c r="G87" s="6">
        <v>2960</v>
      </c>
      <c r="H87" s="5">
        <v>212</v>
      </c>
      <c r="J87" s="9">
        <f t="shared" si="11"/>
        <v>174.3111111111111</v>
      </c>
      <c r="K87" s="10">
        <f t="shared" si="12"/>
        <v>4.6945166713649201E-4</v>
      </c>
      <c r="M87" s="9">
        <f t="shared" si="17"/>
        <v>453208.88888888888</v>
      </c>
      <c r="N87" s="9">
        <f t="shared" si="18"/>
        <v>7146.7555555555555</v>
      </c>
      <c r="O87" s="9">
        <f t="shared" si="19"/>
        <v>6623.8222222222221</v>
      </c>
      <c r="Q87" s="10">
        <f t="shared" si="20"/>
        <v>1.6228753368219495E-4</v>
      </c>
      <c r="R87" s="10">
        <f t="shared" si="13"/>
        <v>1.0549090676046761E-4</v>
      </c>
      <c r="S87" s="10">
        <f t="shared" si="14"/>
        <v>1.4806082082868463E-4</v>
      </c>
      <c r="U87" s="11">
        <f t="shared" si="21"/>
        <v>34.569593643600847</v>
      </c>
      <c r="V87" s="11">
        <f t="shared" si="15"/>
        <v>22.47109002805956</v>
      </c>
      <c r="W87" s="11">
        <f t="shared" si="16"/>
        <v>31.539097886649163</v>
      </c>
    </row>
    <row r="88" spans="1:23" ht="13.5" customHeight="1" x14ac:dyDescent="0.2">
      <c r="A88" s="3" t="s">
        <v>31</v>
      </c>
      <c r="B88" s="3" t="s">
        <v>37</v>
      </c>
      <c r="C88" s="3" t="s">
        <v>13</v>
      </c>
      <c r="D88" s="5">
        <v>9276</v>
      </c>
      <c r="E88" s="5">
        <v>24</v>
      </c>
      <c r="F88" s="5">
        <v>12</v>
      </c>
      <c r="G88" s="6">
        <v>4610</v>
      </c>
      <c r="H88" s="5">
        <v>10</v>
      </c>
      <c r="J88" s="9">
        <f t="shared" si="11"/>
        <v>12.805555555555555</v>
      </c>
      <c r="K88" s="10">
        <f t="shared" si="12"/>
        <v>3.4487700559332425E-5</v>
      </c>
      <c r="M88" s="9">
        <f t="shared" si="17"/>
        <v>118784.33333333333</v>
      </c>
      <c r="N88" s="9">
        <f t="shared" si="18"/>
        <v>307.33333333333331</v>
      </c>
      <c r="O88" s="9">
        <f t="shared" si="19"/>
        <v>153.66666666666666</v>
      </c>
      <c r="Q88" s="10">
        <f t="shared" si="20"/>
        <v>4.253494794422823E-5</v>
      </c>
      <c r="R88" s="10">
        <f t="shared" si="13"/>
        <v>4.5364461900264515E-6</v>
      </c>
      <c r="S88" s="10">
        <f t="shared" si="14"/>
        <v>3.4348767278723066E-6</v>
      </c>
      <c r="U88" s="11">
        <f t="shared" si="21"/>
        <v>123.33367332232363</v>
      </c>
      <c r="V88" s="11">
        <f t="shared" si="15"/>
        <v>13.15380879691291</v>
      </c>
      <c r="W88" s="11">
        <f t="shared" si="16"/>
        <v>9.9597151220997358</v>
      </c>
    </row>
    <row r="89" spans="1:23" ht="13.5" customHeight="1" x14ac:dyDescent="0.2">
      <c r="A89" s="3" t="s">
        <v>38</v>
      </c>
      <c r="B89" s="3" t="s">
        <v>39</v>
      </c>
      <c r="C89" s="3" t="s">
        <v>12</v>
      </c>
      <c r="D89" s="5">
        <v>3295</v>
      </c>
      <c r="E89" s="5">
        <v>102</v>
      </c>
      <c r="F89" s="5">
        <v>52</v>
      </c>
      <c r="G89" s="6">
        <v>6470</v>
      </c>
      <c r="H89" s="5">
        <v>692</v>
      </c>
      <c r="J89" s="9">
        <f t="shared" si="11"/>
        <v>1243.6777777777777</v>
      </c>
      <c r="K89" s="10">
        <f t="shared" si="12"/>
        <v>3.3494514631727873E-3</v>
      </c>
      <c r="M89" s="9">
        <f t="shared" si="17"/>
        <v>4097918.277777778</v>
      </c>
      <c r="N89" s="9">
        <f t="shared" si="18"/>
        <v>126855.13333333333</v>
      </c>
      <c r="O89" s="9">
        <f t="shared" si="19"/>
        <v>64671.244444444441</v>
      </c>
      <c r="Q89" s="10">
        <f t="shared" si="20"/>
        <v>1.4674051344451642E-3</v>
      </c>
      <c r="R89" s="10">
        <f t="shared" si="13"/>
        <v>1.8724668751473892E-3</v>
      </c>
      <c r="S89" s="10">
        <f t="shared" si="14"/>
        <v>1.4455819035017142E-3</v>
      </c>
      <c r="U89" s="11">
        <f t="shared" si="21"/>
        <v>43.810311944486465</v>
      </c>
      <c r="V89" s="11">
        <f t="shared" si="15"/>
        <v>55.903687386879888</v>
      </c>
      <c r="W89" s="11">
        <f t="shared" si="16"/>
        <v>43.158765529098858</v>
      </c>
    </row>
    <row r="90" spans="1:23" ht="13.5" customHeight="1" x14ac:dyDescent="0.2">
      <c r="A90" s="3" t="s">
        <v>38</v>
      </c>
      <c r="B90" s="3" t="s">
        <v>39</v>
      </c>
      <c r="C90" s="3" t="s">
        <v>13</v>
      </c>
      <c r="D90" s="5">
        <v>122098</v>
      </c>
      <c r="E90" s="5">
        <v>126</v>
      </c>
      <c r="F90" s="5">
        <v>0</v>
      </c>
      <c r="G90" s="6">
        <v>7522</v>
      </c>
      <c r="H90" s="5">
        <v>1</v>
      </c>
      <c r="J90" s="9">
        <f t="shared" si="11"/>
        <v>2.0894444444444447</v>
      </c>
      <c r="K90" s="10">
        <f t="shared" si="12"/>
        <v>5.627255609702788E-6</v>
      </c>
      <c r="M90" s="9">
        <f t="shared" si="17"/>
        <v>255116.98777777777</v>
      </c>
      <c r="N90" s="9">
        <f t="shared" si="18"/>
        <v>263.27</v>
      </c>
      <c r="O90" s="9">
        <f t="shared" si="19"/>
        <v>0</v>
      </c>
      <c r="Q90" s="10">
        <f t="shared" si="20"/>
        <v>9.1353695309000525E-5</v>
      </c>
      <c r="R90" s="10">
        <f t="shared" si="13"/>
        <v>3.8860418279227678E-6</v>
      </c>
      <c r="S90" s="10">
        <f t="shared" si="14"/>
        <v>0</v>
      </c>
      <c r="U90" s="11">
        <f t="shared" si="21"/>
        <v>1623.414709498606</v>
      </c>
      <c r="V90" s="11">
        <f t="shared" si="15"/>
        <v>69.057496183792779</v>
      </c>
      <c r="W90" s="11">
        <f t="shared" si="16"/>
        <v>0</v>
      </c>
    </row>
    <row r="91" spans="1:23" ht="13.5" customHeight="1" x14ac:dyDescent="0.2">
      <c r="A91" s="3" t="s">
        <v>38</v>
      </c>
      <c r="B91" s="3" t="s">
        <v>39</v>
      </c>
      <c r="C91" s="3" t="s">
        <v>14</v>
      </c>
      <c r="D91" s="5">
        <v>6226</v>
      </c>
      <c r="E91" s="5">
        <v>124</v>
      </c>
      <c r="F91" s="5">
        <v>72</v>
      </c>
      <c r="G91" s="6">
        <v>6292</v>
      </c>
      <c r="H91" s="5">
        <v>94</v>
      </c>
      <c r="J91" s="9">
        <f t="shared" si="11"/>
        <v>164.29111111111112</v>
      </c>
      <c r="K91" s="10">
        <f t="shared" si="12"/>
        <v>4.4246597658169291E-4</v>
      </c>
      <c r="M91" s="9">
        <f t="shared" si="17"/>
        <v>1022876.4577777778</v>
      </c>
      <c r="N91" s="9">
        <f t="shared" si="18"/>
        <v>20372.097777777777</v>
      </c>
      <c r="O91" s="9">
        <f t="shared" si="19"/>
        <v>11828.96</v>
      </c>
      <c r="Q91" s="10">
        <f t="shared" si="20"/>
        <v>3.6627723256114875E-4</v>
      </c>
      <c r="R91" s="10">
        <f t="shared" si="13"/>
        <v>3.0070583084657162E-4</v>
      </c>
      <c r="S91" s="10">
        <f t="shared" si="14"/>
        <v>2.6441010467851886E-4</v>
      </c>
      <c r="U91" s="11">
        <f t="shared" si="21"/>
        <v>82.780880778868806</v>
      </c>
      <c r="V91" s="11">
        <f t="shared" si="15"/>
        <v>67.961345450716721</v>
      </c>
      <c r="W91" s="11">
        <f t="shared" si="16"/>
        <v>59.758290732598418</v>
      </c>
    </row>
    <row r="92" spans="1:23" ht="13.5" customHeight="1" x14ac:dyDescent="0.2">
      <c r="A92" s="3" t="s">
        <v>38</v>
      </c>
      <c r="B92" s="3" t="s">
        <v>39</v>
      </c>
      <c r="C92" s="3" t="s">
        <v>32</v>
      </c>
      <c r="D92" s="5">
        <v>49399</v>
      </c>
      <c r="E92" s="5">
        <v>1977</v>
      </c>
      <c r="F92" s="5">
        <v>0</v>
      </c>
      <c r="G92" s="6">
        <v>6180</v>
      </c>
      <c r="H92" s="5">
        <v>1</v>
      </c>
      <c r="J92" s="9">
        <f t="shared" si="11"/>
        <v>1.7166666666666666</v>
      </c>
      <c r="K92" s="10">
        <f t="shared" si="12"/>
        <v>4.623296951337839E-6</v>
      </c>
      <c r="M92" s="9">
        <f t="shared" si="17"/>
        <v>84801.616666666669</v>
      </c>
      <c r="N92" s="9">
        <f t="shared" si="18"/>
        <v>3393.85</v>
      </c>
      <c r="O92" s="9">
        <f t="shared" si="19"/>
        <v>0</v>
      </c>
      <c r="Q92" s="10">
        <f t="shared" si="20"/>
        <v>3.0366229697825451E-5</v>
      </c>
      <c r="R92" s="10">
        <f t="shared" si="13"/>
        <v>5.0095502934993301E-5</v>
      </c>
      <c r="S92" s="10">
        <f t="shared" si="14"/>
        <v>0</v>
      </c>
      <c r="U92" s="11">
        <f t="shared" si="21"/>
        <v>656.80898323086092</v>
      </c>
      <c r="V92" s="11">
        <f t="shared" si="15"/>
        <v>1083.5449996457012</v>
      </c>
      <c r="W92" s="11">
        <f t="shared" si="16"/>
        <v>0</v>
      </c>
    </row>
    <row r="93" spans="1:23" ht="13.5" customHeight="1" x14ac:dyDescent="0.2">
      <c r="A93" s="3" t="s">
        <v>38</v>
      </c>
      <c r="B93" s="3" t="s">
        <v>39</v>
      </c>
      <c r="C93" s="3" t="s">
        <v>17</v>
      </c>
      <c r="D93" s="5">
        <v>4903</v>
      </c>
      <c r="E93" s="5">
        <v>155</v>
      </c>
      <c r="F93" s="5">
        <v>137</v>
      </c>
      <c r="G93" s="6">
        <v>7491</v>
      </c>
      <c r="H93" s="5">
        <v>56</v>
      </c>
      <c r="J93" s="9">
        <f t="shared" si="11"/>
        <v>116.52666666666667</v>
      </c>
      <c r="K93" s="10">
        <f t="shared" si="12"/>
        <v>3.1382760160168576E-4</v>
      </c>
      <c r="M93" s="9">
        <f t="shared" si="17"/>
        <v>571330.2466666667</v>
      </c>
      <c r="N93" s="9">
        <f t="shared" si="18"/>
        <v>18061.633333333335</v>
      </c>
      <c r="O93" s="9">
        <f t="shared" si="19"/>
        <v>15964.153333333334</v>
      </c>
      <c r="Q93" s="10">
        <f t="shared" si="20"/>
        <v>2.0458507969005238E-4</v>
      </c>
      <c r="R93" s="10">
        <f t="shared" si="13"/>
        <v>2.6660182555527582E-4</v>
      </c>
      <c r="S93" s="10">
        <f t="shared" si="14"/>
        <v>3.5684315899035866E-4</v>
      </c>
      <c r="U93" s="11">
        <f t="shared" si="21"/>
        <v>65.19027601329806</v>
      </c>
      <c r="V93" s="11">
        <f t="shared" si="15"/>
        <v>84.951681813395894</v>
      </c>
      <c r="W93" s="11">
        <f t="shared" si="16"/>
        <v>113.70674764397199</v>
      </c>
    </row>
    <row r="94" spans="1:23" ht="13.5" customHeight="1" x14ac:dyDescent="0.2">
      <c r="A94" s="3" t="s">
        <v>38</v>
      </c>
      <c r="B94" s="3" t="s">
        <v>40</v>
      </c>
      <c r="C94" s="3" t="s">
        <v>12</v>
      </c>
      <c r="D94" s="5">
        <v>2722</v>
      </c>
      <c r="E94" s="5">
        <v>56</v>
      </c>
      <c r="F94" s="5">
        <v>31</v>
      </c>
      <c r="G94" s="6">
        <v>6445</v>
      </c>
      <c r="H94" s="5">
        <v>479</v>
      </c>
      <c r="J94" s="9">
        <f t="shared" si="11"/>
        <v>857.54305555555561</v>
      </c>
      <c r="K94" s="10">
        <f t="shared" si="12"/>
        <v>2.3095201132374379E-3</v>
      </c>
      <c r="M94" s="9">
        <f t="shared" si="17"/>
        <v>2334232.1972222221</v>
      </c>
      <c r="N94" s="9">
        <f t="shared" si="18"/>
        <v>48022.411111111112</v>
      </c>
      <c r="O94" s="9">
        <f t="shared" si="19"/>
        <v>26583.834722222222</v>
      </c>
      <c r="Q94" s="10">
        <f t="shared" si="20"/>
        <v>8.3585471427423408E-4</v>
      </c>
      <c r="R94" s="10">
        <f t="shared" si="13"/>
        <v>7.0884300625016479E-4</v>
      </c>
      <c r="S94" s="10">
        <f t="shared" si="14"/>
        <v>5.9422252857894715E-4</v>
      </c>
      <c r="U94" s="11">
        <f t="shared" si="21"/>
        <v>36.191705345339045</v>
      </c>
      <c r="V94" s="11">
        <f t="shared" si="15"/>
        <v>30.692220526130132</v>
      </c>
      <c r="W94" s="11">
        <f t="shared" si="16"/>
        <v>25.729264065424317</v>
      </c>
    </row>
    <row r="95" spans="1:23" ht="13.5" customHeight="1" x14ac:dyDescent="0.2">
      <c r="A95" s="3" t="s">
        <v>38</v>
      </c>
      <c r="B95" s="3" t="s">
        <v>40</v>
      </c>
      <c r="C95" s="3" t="s">
        <v>13</v>
      </c>
      <c r="D95" s="5">
        <v>73969</v>
      </c>
      <c r="E95" s="5">
        <v>2297</v>
      </c>
      <c r="F95" s="5">
        <v>185</v>
      </c>
      <c r="G95" s="6">
        <v>5274</v>
      </c>
      <c r="H95" s="5">
        <v>1</v>
      </c>
      <c r="J95" s="9">
        <f t="shared" si="11"/>
        <v>1.4650000000000001</v>
      </c>
      <c r="K95" s="10">
        <f t="shared" si="12"/>
        <v>3.9455126409960784E-6</v>
      </c>
      <c r="M95" s="9">
        <f t="shared" si="17"/>
        <v>108364.58500000001</v>
      </c>
      <c r="N95" s="9">
        <f t="shared" si="18"/>
        <v>3365.105</v>
      </c>
      <c r="O95" s="9">
        <f t="shared" si="19"/>
        <v>271.02499999999998</v>
      </c>
      <c r="Q95" s="10">
        <f t="shared" si="20"/>
        <v>3.8803787104131825E-5</v>
      </c>
      <c r="R95" s="10">
        <f t="shared" si="13"/>
        <v>4.9671207449964094E-5</v>
      </c>
      <c r="S95" s="10">
        <f t="shared" si="14"/>
        <v>6.0581613785569972E-6</v>
      </c>
      <c r="U95" s="11">
        <f t="shared" si="21"/>
        <v>983.49164316288886</v>
      </c>
      <c r="V95" s="11">
        <f t="shared" si="15"/>
        <v>1258.9291169378732</v>
      </c>
      <c r="W95" s="11">
        <f t="shared" si="16"/>
        <v>153.54560813237092</v>
      </c>
    </row>
    <row r="96" spans="1:23" ht="13.5" customHeight="1" x14ac:dyDescent="0.2">
      <c r="A96" s="3" t="s">
        <v>38</v>
      </c>
      <c r="B96" s="3" t="s">
        <v>40</v>
      </c>
      <c r="C96" s="3" t="s">
        <v>14</v>
      </c>
      <c r="D96" s="5">
        <v>8697</v>
      </c>
      <c r="E96" s="5">
        <v>45</v>
      </c>
      <c r="F96" s="5">
        <v>26</v>
      </c>
      <c r="G96" s="6">
        <v>6453</v>
      </c>
      <c r="H96" s="5">
        <v>58</v>
      </c>
      <c r="J96" s="9">
        <f t="shared" si="11"/>
        <v>103.965</v>
      </c>
      <c r="K96" s="10">
        <f t="shared" si="12"/>
        <v>2.7999673837621658E-4</v>
      </c>
      <c r="M96" s="9">
        <f t="shared" si="17"/>
        <v>904183.60499999998</v>
      </c>
      <c r="N96" s="9">
        <f t="shared" si="18"/>
        <v>4678.4250000000002</v>
      </c>
      <c r="O96" s="9">
        <f t="shared" si="19"/>
        <v>2703.09</v>
      </c>
      <c r="Q96" s="10">
        <f t="shared" si="20"/>
        <v>3.2377504247782079E-4</v>
      </c>
      <c r="R96" s="10">
        <f t="shared" si="13"/>
        <v>6.905669175675001E-5</v>
      </c>
      <c r="S96" s="10">
        <f t="shared" si="14"/>
        <v>6.0421567902457837E-5</v>
      </c>
      <c r="U96" s="11">
        <f t="shared" si="21"/>
        <v>115.63529073784483</v>
      </c>
      <c r="V96" s="11">
        <f t="shared" si="15"/>
        <v>24.663391494211709</v>
      </c>
      <c r="W96" s="11">
        <f t="shared" si="16"/>
        <v>21.579382764549429</v>
      </c>
    </row>
    <row r="97" spans="1:23" ht="13.5" customHeight="1" x14ac:dyDescent="0.2">
      <c r="A97" s="3" t="s">
        <v>38</v>
      </c>
      <c r="B97" s="3" t="s">
        <v>40</v>
      </c>
      <c r="C97" s="3" t="s">
        <v>17</v>
      </c>
      <c r="D97" s="5">
        <v>3432</v>
      </c>
      <c r="E97" s="5">
        <v>53</v>
      </c>
      <c r="F97" s="5">
        <v>27</v>
      </c>
      <c r="G97" s="6">
        <v>6109</v>
      </c>
      <c r="H97" s="5">
        <v>161</v>
      </c>
      <c r="J97" s="9">
        <f t="shared" si="11"/>
        <v>273.20805555555557</v>
      </c>
      <c r="K97" s="10">
        <f t="shared" si="12"/>
        <v>7.3579920601802272E-4</v>
      </c>
      <c r="M97" s="9">
        <f t="shared" si="17"/>
        <v>937650.04666666663</v>
      </c>
      <c r="N97" s="9">
        <f t="shared" si="18"/>
        <v>14480.026944444444</v>
      </c>
      <c r="O97" s="9">
        <f t="shared" si="19"/>
        <v>7376.6175000000003</v>
      </c>
      <c r="Q97" s="10">
        <f t="shared" si="20"/>
        <v>3.3575889013031887E-4</v>
      </c>
      <c r="R97" s="10">
        <f t="shared" si="13"/>
        <v>2.1373491235446431E-4</v>
      </c>
      <c r="S97" s="10">
        <f t="shared" si="14"/>
        <v>1.6488788577765032E-4</v>
      </c>
      <c r="U97" s="11">
        <f t="shared" si="21"/>
        <v>45.631863609553115</v>
      </c>
      <c r="V97" s="11">
        <f t="shared" si="15"/>
        <v>29.047994426516009</v>
      </c>
      <c r="W97" s="11">
        <f t="shared" si="16"/>
        <v>22.409359024724409</v>
      </c>
    </row>
    <row r="98" spans="1:23" ht="13.5" customHeight="1" x14ac:dyDescent="0.2">
      <c r="A98" s="3" t="s">
        <v>38</v>
      </c>
      <c r="B98" s="3" t="s">
        <v>41</v>
      </c>
      <c r="C98" s="3" t="s">
        <v>12</v>
      </c>
      <c r="D98" s="5">
        <v>2288</v>
      </c>
      <c r="E98" s="5">
        <v>77</v>
      </c>
      <c r="F98" s="5">
        <v>58</v>
      </c>
      <c r="G98" s="6">
        <v>5519</v>
      </c>
      <c r="H98" s="5">
        <v>75</v>
      </c>
      <c r="J98" s="9">
        <f t="shared" si="11"/>
        <v>114.97916666666667</v>
      </c>
      <c r="K98" s="10">
        <f t="shared" si="12"/>
        <v>3.0965990138875649E-4</v>
      </c>
      <c r="M98" s="9">
        <f t="shared" si="17"/>
        <v>263072.33333333331</v>
      </c>
      <c r="N98" s="9">
        <f t="shared" si="18"/>
        <v>8853.3958333333339</v>
      </c>
      <c r="O98" s="9">
        <f t="shared" si="19"/>
        <v>6668.791666666667</v>
      </c>
      <c r="Q98" s="10">
        <f t="shared" si="20"/>
        <v>9.4202389236796024E-5</v>
      </c>
      <c r="R98" s="10">
        <f t="shared" si="13"/>
        <v>1.3068206224594708E-4</v>
      </c>
      <c r="S98" s="10">
        <f t="shared" si="14"/>
        <v>1.4906601279085971E-4</v>
      </c>
      <c r="U98" s="11">
        <f t="shared" si="21"/>
        <v>30.421242406368741</v>
      </c>
      <c r="V98" s="11">
        <f t="shared" si="15"/>
        <v>42.201803223428932</v>
      </c>
      <c r="W98" s="11">
        <f t="shared" si="16"/>
        <v>48.138623090148727</v>
      </c>
    </row>
    <row r="99" spans="1:23" ht="13.5" customHeight="1" x14ac:dyDescent="0.2">
      <c r="A99" s="3" t="s">
        <v>38</v>
      </c>
      <c r="B99" s="3" t="s">
        <v>41</v>
      </c>
      <c r="C99" s="3" t="s">
        <v>17</v>
      </c>
      <c r="D99" s="5">
        <v>2661</v>
      </c>
      <c r="E99" s="5">
        <v>99</v>
      </c>
      <c r="F99" s="5">
        <v>95</v>
      </c>
      <c r="G99" s="6">
        <v>5454</v>
      </c>
      <c r="H99" s="5">
        <v>27</v>
      </c>
      <c r="J99" s="9">
        <f t="shared" si="11"/>
        <v>40.905000000000001</v>
      </c>
      <c r="K99" s="10">
        <f t="shared" si="12"/>
        <v>1.1016463793852873E-4</v>
      </c>
      <c r="M99" s="9">
        <f t="shared" si="17"/>
        <v>108848.205</v>
      </c>
      <c r="N99" s="9">
        <f t="shared" si="18"/>
        <v>4049.5949999999998</v>
      </c>
      <c r="O99" s="9">
        <f t="shared" si="19"/>
        <v>3885.9749999999999</v>
      </c>
      <c r="Q99" s="10">
        <f t="shared" si="20"/>
        <v>3.8976964415882706E-5</v>
      </c>
      <c r="R99" s="10">
        <f t="shared" si="13"/>
        <v>5.9774739074512481E-5</v>
      </c>
      <c r="S99" s="10">
        <f t="shared" si="14"/>
        <v>8.686233248976304E-5</v>
      </c>
      <c r="U99" s="11">
        <f t="shared" si="21"/>
        <v>35.380649494469942</v>
      </c>
      <c r="V99" s="11">
        <f t="shared" si="15"/>
        <v>54.259461287265751</v>
      </c>
      <c r="W99" s="11">
        <f t="shared" si="16"/>
        <v>78.847744716622898</v>
      </c>
    </row>
    <row r="100" spans="1:23" ht="13.5" customHeight="1" x14ac:dyDescent="0.2">
      <c r="A100" s="3" t="s">
        <v>38</v>
      </c>
      <c r="B100" s="3" t="s">
        <v>42</v>
      </c>
      <c r="C100" s="3" t="s">
        <v>12</v>
      </c>
      <c r="D100" s="5">
        <v>3322</v>
      </c>
      <c r="E100" s="5">
        <v>61</v>
      </c>
      <c r="F100" s="5">
        <v>51</v>
      </c>
      <c r="G100" s="6">
        <v>6564</v>
      </c>
      <c r="H100" s="5">
        <v>102</v>
      </c>
      <c r="J100" s="9">
        <f t="shared" si="11"/>
        <v>185.98</v>
      </c>
      <c r="K100" s="10">
        <f t="shared" si="12"/>
        <v>5.0087811670474446E-4</v>
      </c>
      <c r="M100" s="9">
        <f t="shared" si="17"/>
        <v>617825.56000000006</v>
      </c>
      <c r="N100" s="9">
        <f t="shared" si="18"/>
        <v>11344.78</v>
      </c>
      <c r="O100" s="9">
        <f t="shared" si="19"/>
        <v>9484.98</v>
      </c>
      <c r="Q100" s="10">
        <f t="shared" si="20"/>
        <v>2.2123437742811475E-4</v>
      </c>
      <c r="R100" s="10">
        <f t="shared" si="13"/>
        <v>1.6745656401633935E-4</v>
      </c>
      <c r="S100" s="10">
        <f t="shared" si="14"/>
        <v>2.1201564251410588E-4</v>
      </c>
      <c r="U100" s="11">
        <f t="shared" si="21"/>
        <v>44.169303878477699</v>
      </c>
      <c r="V100" s="11">
        <f t="shared" si="15"/>
        <v>33.432597358820324</v>
      </c>
      <c r="W100" s="11">
        <f t="shared" si="16"/>
        <v>42.328789268923877</v>
      </c>
    </row>
    <row r="101" spans="1:23" ht="13.5" customHeight="1" x14ac:dyDescent="0.2">
      <c r="A101" s="3" t="s">
        <v>38</v>
      </c>
      <c r="B101" s="3" t="s">
        <v>42</v>
      </c>
      <c r="C101" s="3" t="s">
        <v>13</v>
      </c>
      <c r="D101" s="5">
        <v>75281</v>
      </c>
      <c r="E101" s="5">
        <v>2048</v>
      </c>
      <c r="F101" s="5">
        <v>2048</v>
      </c>
      <c r="G101" s="6">
        <v>5103</v>
      </c>
      <c r="H101" s="5">
        <v>1</v>
      </c>
      <c r="J101" s="9">
        <f t="shared" si="11"/>
        <v>1.4175</v>
      </c>
      <c r="K101" s="10">
        <f t="shared" si="12"/>
        <v>3.8175864632163418E-6</v>
      </c>
      <c r="M101" s="9">
        <f t="shared" si="17"/>
        <v>106710.8175</v>
      </c>
      <c r="N101" s="9">
        <f t="shared" si="18"/>
        <v>2903.04</v>
      </c>
      <c r="O101" s="9">
        <f t="shared" si="19"/>
        <v>2903.04</v>
      </c>
      <c r="Q101" s="10">
        <f t="shared" si="20"/>
        <v>3.8211596934347734E-5</v>
      </c>
      <c r="R101" s="10">
        <f t="shared" si="13"/>
        <v>4.2850818050415586E-5</v>
      </c>
      <c r="S101" s="10">
        <f t="shared" si="14"/>
        <v>6.4891005657803178E-5</v>
      </c>
      <c r="U101" s="11">
        <f t="shared" si="21"/>
        <v>1000.9359919553522</v>
      </c>
      <c r="V101" s="11">
        <f t="shared" si="15"/>
        <v>1122.4583506699018</v>
      </c>
      <c r="W101" s="11">
        <f t="shared" si="16"/>
        <v>1699.7913808383551</v>
      </c>
    </row>
    <row r="102" spans="1:23" ht="13.5" customHeight="1" x14ac:dyDescent="0.2">
      <c r="A102" s="3" t="s">
        <v>38</v>
      </c>
      <c r="B102" s="3" t="s">
        <v>42</v>
      </c>
      <c r="C102" s="3" t="s">
        <v>17</v>
      </c>
      <c r="D102" s="5">
        <v>2005</v>
      </c>
      <c r="E102" s="5">
        <v>147</v>
      </c>
      <c r="F102" s="5">
        <v>130</v>
      </c>
      <c r="G102" s="6">
        <v>6922</v>
      </c>
      <c r="H102" s="5">
        <v>32</v>
      </c>
      <c r="J102" s="9">
        <f t="shared" si="11"/>
        <v>61.528888888888886</v>
      </c>
      <c r="K102" s="10">
        <f t="shared" si="12"/>
        <v>1.6570853849662406E-4</v>
      </c>
      <c r="M102" s="9">
        <f t="shared" si="17"/>
        <v>123365.42222222222</v>
      </c>
      <c r="N102" s="9">
        <f t="shared" si="18"/>
        <v>9044.746666666666</v>
      </c>
      <c r="O102" s="9">
        <f t="shared" si="19"/>
        <v>7998.7555555555555</v>
      </c>
      <c r="Q102" s="10">
        <f t="shared" si="20"/>
        <v>4.4175369470777225E-5</v>
      </c>
      <c r="R102" s="10">
        <f t="shared" si="13"/>
        <v>1.3350652892327912E-4</v>
      </c>
      <c r="S102" s="10">
        <f t="shared" si="14"/>
        <v>1.7879439897863623E-4</v>
      </c>
      <c r="U102" s="11">
        <f t="shared" si="21"/>
        <v>26.658475098238345</v>
      </c>
      <c r="V102" s="11">
        <f t="shared" si="15"/>
        <v>80.567078881091575</v>
      </c>
      <c r="W102" s="11">
        <f t="shared" si="16"/>
        <v>107.89691382274714</v>
      </c>
    </row>
    <row r="103" spans="1:23" ht="13.5" customHeight="1" x14ac:dyDescent="0.2">
      <c r="A103" s="3" t="s">
        <v>38</v>
      </c>
      <c r="B103" s="3" t="s">
        <v>43</v>
      </c>
      <c r="C103" s="3" t="s">
        <v>12</v>
      </c>
      <c r="D103" s="5">
        <v>3218</v>
      </c>
      <c r="E103" s="5">
        <v>87</v>
      </c>
      <c r="F103" s="5">
        <v>31</v>
      </c>
      <c r="G103" s="6">
        <v>6639</v>
      </c>
      <c r="H103" s="5">
        <v>327</v>
      </c>
      <c r="J103" s="9">
        <f t="shared" si="11"/>
        <v>603.04250000000002</v>
      </c>
      <c r="K103" s="10">
        <f t="shared" si="12"/>
        <v>1.6241036223944556E-3</v>
      </c>
      <c r="M103" s="9">
        <f t="shared" si="17"/>
        <v>1940590.7649999999</v>
      </c>
      <c r="N103" s="9">
        <f t="shared" si="18"/>
        <v>52464.697500000002</v>
      </c>
      <c r="O103" s="9">
        <f t="shared" si="19"/>
        <v>18694.317500000001</v>
      </c>
      <c r="Q103" s="10">
        <f t="shared" si="20"/>
        <v>6.9489742337226041E-4</v>
      </c>
      <c r="R103" s="10">
        <f t="shared" si="13"/>
        <v>7.7441413368144901E-4</v>
      </c>
      <c r="S103" s="10">
        <f t="shared" si="14"/>
        <v>4.1786990970199138E-4</v>
      </c>
      <c r="U103" s="11">
        <f t="shared" si="21"/>
        <v>42.786520132733656</v>
      </c>
      <c r="V103" s="11">
        <f t="shared" si="15"/>
        <v>47.682556888809309</v>
      </c>
      <c r="W103" s="11">
        <f t="shared" si="16"/>
        <v>25.729264065424324</v>
      </c>
    </row>
    <row r="104" spans="1:23" ht="13.5" customHeight="1" x14ac:dyDescent="0.2">
      <c r="A104" s="3" t="s">
        <v>38</v>
      </c>
      <c r="B104" s="3" t="s">
        <v>43</v>
      </c>
      <c r="C104" s="3" t="s">
        <v>13</v>
      </c>
      <c r="D104" s="5">
        <v>75878</v>
      </c>
      <c r="E104" s="5">
        <v>22</v>
      </c>
      <c r="F104" s="5">
        <v>0</v>
      </c>
      <c r="G104" s="6">
        <v>6287</v>
      </c>
      <c r="H104" s="5">
        <v>1</v>
      </c>
      <c r="J104" s="9">
        <f t="shared" si="11"/>
        <v>1.746388888888889</v>
      </c>
      <c r="K104" s="10">
        <f t="shared" si="12"/>
        <v>4.703344325738025E-6</v>
      </c>
      <c r="M104" s="9">
        <f t="shared" si="17"/>
        <v>132512.4961111111</v>
      </c>
      <c r="N104" s="9">
        <f t="shared" si="18"/>
        <v>38.420555555555552</v>
      </c>
      <c r="O104" s="9">
        <f t="shared" si="19"/>
        <v>0</v>
      </c>
      <c r="Q104" s="10">
        <f t="shared" si="20"/>
        <v>4.745080404020051E-5</v>
      </c>
      <c r="R104" s="10">
        <f t="shared" si="13"/>
        <v>5.6711317636236322E-7</v>
      </c>
      <c r="S104" s="10">
        <f t="shared" si="14"/>
        <v>0</v>
      </c>
      <c r="U104" s="11">
        <f t="shared" si="21"/>
        <v>1008.8737024958251</v>
      </c>
      <c r="V104" s="11">
        <f t="shared" si="15"/>
        <v>12.057658063836836</v>
      </c>
      <c r="W104" s="11">
        <f t="shared" si="16"/>
        <v>0</v>
      </c>
    </row>
    <row r="105" spans="1:23" ht="13.5" customHeight="1" x14ac:dyDescent="0.2">
      <c r="A105" s="3" t="s">
        <v>38</v>
      </c>
      <c r="B105" s="3" t="s">
        <v>43</v>
      </c>
      <c r="C105" s="3" t="s">
        <v>14</v>
      </c>
      <c r="D105" s="5">
        <v>12433</v>
      </c>
      <c r="E105" s="5">
        <v>87</v>
      </c>
      <c r="F105" s="5">
        <v>41</v>
      </c>
      <c r="G105" s="6">
        <v>6687</v>
      </c>
      <c r="H105" s="5">
        <v>20</v>
      </c>
      <c r="J105" s="9">
        <f t="shared" si="11"/>
        <v>37.15</v>
      </c>
      <c r="K105" s="10">
        <f t="shared" si="12"/>
        <v>1.000517369372043E-4</v>
      </c>
      <c r="M105" s="9">
        <f t="shared" si="17"/>
        <v>461885.95</v>
      </c>
      <c r="N105" s="9">
        <f t="shared" si="18"/>
        <v>3232.05</v>
      </c>
      <c r="O105" s="9">
        <f t="shared" si="19"/>
        <v>1523.15</v>
      </c>
      <c r="Q105" s="10">
        <f t="shared" si="20"/>
        <v>1.6539466348890346E-4</v>
      </c>
      <c r="R105" s="10">
        <f t="shared" si="13"/>
        <v>4.770722638332428E-5</v>
      </c>
      <c r="S105" s="10">
        <f t="shared" si="14"/>
        <v>3.4046632243332136E-5</v>
      </c>
      <c r="U105" s="11">
        <f t="shared" si="21"/>
        <v>165.30913760418821</v>
      </c>
      <c r="V105" s="11">
        <f t="shared" si="15"/>
        <v>47.682556888809316</v>
      </c>
      <c r="W105" s="11">
        <f t="shared" si="16"/>
        <v>34.029026667174108</v>
      </c>
    </row>
    <row r="106" spans="1:23" ht="13.5" customHeight="1" x14ac:dyDescent="0.2">
      <c r="A106" s="3" t="s">
        <v>38</v>
      </c>
      <c r="B106" s="3" t="s">
        <v>43</v>
      </c>
      <c r="C106" s="3" t="s">
        <v>32</v>
      </c>
      <c r="D106" s="5">
        <v>12644</v>
      </c>
      <c r="E106" s="5">
        <v>0</v>
      </c>
      <c r="F106" s="5">
        <v>0</v>
      </c>
      <c r="G106" s="6">
        <v>5579</v>
      </c>
      <c r="H106" s="5">
        <v>1</v>
      </c>
      <c r="J106" s="9">
        <f t="shared" si="11"/>
        <v>1.5497222222222222</v>
      </c>
      <c r="K106" s="10">
        <f t="shared" si="12"/>
        <v>4.1736850633517483E-6</v>
      </c>
      <c r="M106" s="9">
        <f t="shared" si="17"/>
        <v>19594.687777777777</v>
      </c>
      <c r="N106" s="9">
        <f t="shared" si="18"/>
        <v>0</v>
      </c>
      <c r="O106" s="9">
        <f t="shared" si="19"/>
        <v>0</v>
      </c>
      <c r="Q106" s="10">
        <f t="shared" si="20"/>
        <v>7.0165736610426989E-6</v>
      </c>
      <c r="R106" s="10">
        <f t="shared" si="13"/>
        <v>0</v>
      </c>
      <c r="S106" s="10">
        <f t="shared" si="14"/>
        <v>0</v>
      </c>
      <c r="U106" s="11">
        <f t="shared" si="21"/>
        <v>168.11459308834196</v>
      </c>
      <c r="V106" s="11">
        <f t="shared" si="15"/>
        <v>0</v>
      </c>
      <c r="W106" s="11">
        <f t="shared" si="16"/>
        <v>0</v>
      </c>
    </row>
    <row r="107" spans="1:23" ht="13.5" customHeight="1" x14ac:dyDescent="0.2">
      <c r="A107" s="3" t="s">
        <v>38</v>
      </c>
      <c r="B107" s="3" t="s">
        <v>43</v>
      </c>
      <c r="C107" s="3" t="s">
        <v>17</v>
      </c>
      <c r="D107" s="5">
        <v>5589</v>
      </c>
      <c r="E107" s="5">
        <v>187</v>
      </c>
      <c r="F107" s="5">
        <v>172</v>
      </c>
      <c r="G107" s="6">
        <v>7006</v>
      </c>
      <c r="H107" s="5">
        <v>48</v>
      </c>
      <c r="J107" s="9">
        <f t="shared" si="11"/>
        <v>93.413333333333327</v>
      </c>
      <c r="K107" s="10">
        <f t="shared" si="12"/>
        <v>2.5157917235784776E-4</v>
      </c>
      <c r="M107" s="9">
        <f t="shared" si="17"/>
        <v>522087.12</v>
      </c>
      <c r="N107" s="9">
        <f t="shared" si="18"/>
        <v>17468.293333333335</v>
      </c>
      <c r="O107" s="9">
        <f t="shared" si="19"/>
        <v>16067.093333333334</v>
      </c>
      <c r="Q107" s="10">
        <f t="shared" si="20"/>
        <v>1.8695182982788447E-4</v>
      </c>
      <c r="R107" s="10">
        <f t="shared" si="13"/>
        <v>2.5784372908329006E-4</v>
      </c>
      <c r="S107" s="10">
        <f t="shared" si="14"/>
        <v>3.5914415385175028E-4</v>
      </c>
      <c r="U107" s="11">
        <f t="shared" si="21"/>
        <v>74.311330336186586</v>
      </c>
      <c r="V107" s="11">
        <f t="shared" si="15"/>
        <v>102.49009354261311</v>
      </c>
      <c r="W107" s="11">
        <f t="shared" si="16"/>
        <v>142.75591675009625</v>
      </c>
    </row>
    <row r="108" spans="1:23" ht="13.5" customHeight="1" x14ac:dyDescent="0.2">
      <c r="A108" s="3" t="s">
        <v>38</v>
      </c>
      <c r="B108" s="3" t="s">
        <v>44</v>
      </c>
      <c r="C108" s="3" t="s">
        <v>12</v>
      </c>
      <c r="D108" s="5">
        <v>1992</v>
      </c>
      <c r="E108" s="5">
        <v>67</v>
      </c>
      <c r="F108" s="5">
        <v>67</v>
      </c>
      <c r="G108" s="6">
        <v>6836</v>
      </c>
      <c r="H108" s="5">
        <v>10</v>
      </c>
      <c r="J108" s="9">
        <f t="shared" si="11"/>
        <v>18.988888888888887</v>
      </c>
      <c r="K108" s="10">
        <f t="shared" si="12"/>
        <v>5.1140546859782306E-5</v>
      </c>
      <c r="M108" s="9">
        <f t="shared" si="17"/>
        <v>37825.866666666669</v>
      </c>
      <c r="N108" s="9">
        <f t="shared" si="18"/>
        <v>1272.2555555555555</v>
      </c>
      <c r="O108" s="9">
        <f t="shared" si="19"/>
        <v>1272.2555555555555</v>
      </c>
      <c r="Q108" s="10">
        <f t="shared" si="20"/>
        <v>1.354489455353527E-5</v>
      </c>
      <c r="R108" s="10">
        <f t="shared" si="13"/>
        <v>1.8779345556637701E-5</v>
      </c>
      <c r="S108" s="10">
        <f t="shared" si="14"/>
        <v>2.8438444683410176E-5</v>
      </c>
      <c r="U108" s="11">
        <f t="shared" si="21"/>
        <v>26.485627130020344</v>
      </c>
      <c r="V108" s="11">
        <f t="shared" si="15"/>
        <v>36.721049558048549</v>
      </c>
      <c r="W108" s="11">
        <f t="shared" si="16"/>
        <v>55.60840943172353</v>
      </c>
    </row>
    <row r="109" spans="1:23" ht="13.5" customHeight="1" x14ac:dyDescent="0.2">
      <c r="A109" s="3" t="s">
        <v>38</v>
      </c>
      <c r="B109" s="3" t="s">
        <v>45</v>
      </c>
      <c r="C109" s="3" t="s">
        <v>12</v>
      </c>
      <c r="D109" s="5">
        <v>3961</v>
      </c>
      <c r="E109" s="5">
        <v>0</v>
      </c>
      <c r="F109" s="5">
        <v>0</v>
      </c>
      <c r="G109" s="6">
        <v>4490</v>
      </c>
      <c r="H109" s="5">
        <v>9</v>
      </c>
      <c r="J109" s="9">
        <f t="shared" si="11"/>
        <v>11.225</v>
      </c>
      <c r="K109" s="10">
        <f t="shared" si="12"/>
        <v>3.0230975696369266E-5</v>
      </c>
      <c r="M109" s="9">
        <f t="shared" si="17"/>
        <v>44462.224999999999</v>
      </c>
      <c r="N109" s="9">
        <f t="shared" si="18"/>
        <v>0</v>
      </c>
      <c r="O109" s="9">
        <f t="shared" si="19"/>
        <v>0</v>
      </c>
      <c r="Q109" s="10">
        <f t="shared" si="20"/>
        <v>1.5921278276256099E-5</v>
      </c>
      <c r="R109" s="10">
        <f t="shared" si="13"/>
        <v>0</v>
      </c>
      <c r="S109" s="10">
        <f t="shared" si="14"/>
        <v>0</v>
      </c>
      <c r="U109" s="11">
        <f t="shared" si="21"/>
        <v>52.665446316270369</v>
      </c>
      <c r="V109" s="11">
        <f t="shared" si="15"/>
        <v>0</v>
      </c>
      <c r="W109" s="11">
        <f t="shared" si="16"/>
        <v>0</v>
      </c>
    </row>
    <row r="110" spans="1:23" ht="13.5" customHeight="1" x14ac:dyDescent="0.2">
      <c r="A110" s="3" t="s">
        <v>38</v>
      </c>
      <c r="B110" s="3" t="s">
        <v>46</v>
      </c>
      <c r="C110" s="3" t="s">
        <v>13</v>
      </c>
      <c r="D110" s="5">
        <v>48882</v>
      </c>
      <c r="E110" s="5">
        <v>883</v>
      </c>
      <c r="F110" s="5">
        <v>277</v>
      </c>
      <c r="G110" s="6">
        <v>4768</v>
      </c>
      <c r="H110" s="5">
        <v>5</v>
      </c>
      <c r="J110" s="9">
        <f t="shared" si="11"/>
        <v>6.6222222222222218</v>
      </c>
      <c r="K110" s="10">
        <f t="shared" si="12"/>
        <v>1.7834854258882537E-5</v>
      </c>
      <c r="M110" s="9">
        <f t="shared" si="17"/>
        <v>323707.46666666667</v>
      </c>
      <c r="N110" s="9">
        <f t="shared" si="18"/>
        <v>5847.4222222222224</v>
      </c>
      <c r="O110" s="9">
        <f t="shared" si="19"/>
        <v>1834.3555555555556</v>
      </c>
      <c r="Q110" s="10">
        <f t="shared" si="20"/>
        <v>1.1591495155498618E-4</v>
      </c>
      <c r="R110" s="10">
        <f t="shared" si="13"/>
        <v>8.6311875037340595E-5</v>
      </c>
      <c r="S110" s="10">
        <f t="shared" si="14"/>
        <v>4.1002940618792109E-5</v>
      </c>
      <c r="U110" s="11">
        <f t="shared" si="21"/>
        <v>649.93495249480645</v>
      </c>
      <c r="V110" s="11">
        <f t="shared" si="15"/>
        <v>483.95054865308759</v>
      </c>
      <c r="W110" s="11">
        <f t="shared" si="16"/>
        <v>229.90342406846892</v>
      </c>
    </row>
    <row r="111" spans="1:23" ht="13.5" customHeight="1" x14ac:dyDescent="0.2">
      <c r="A111" s="3" t="s">
        <v>38</v>
      </c>
      <c r="B111" s="3" t="s">
        <v>47</v>
      </c>
      <c r="C111" s="3" t="s">
        <v>12</v>
      </c>
      <c r="D111" s="5">
        <v>2901</v>
      </c>
      <c r="E111" s="5">
        <v>4</v>
      </c>
      <c r="F111" s="5">
        <v>0</v>
      </c>
      <c r="G111" s="6">
        <v>7267</v>
      </c>
      <c r="H111" s="5">
        <v>7</v>
      </c>
      <c r="J111" s="9">
        <f t="shared" si="11"/>
        <v>14.130277777777778</v>
      </c>
      <c r="K111" s="10">
        <f t="shared" si="12"/>
        <v>3.8055419517411736E-5</v>
      </c>
      <c r="M111" s="9">
        <f t="shared" si="17"/>
        <v>40991.935833333337</v>
      </c>
      <c r="N111" s="9">
        <f t="shared" si="18"/>
        <v>56.521111111111111</v>
      </c>
      <c r="O111" s="9">
        <f t="shared" si="19"/>
        <v>0</v>
      </c>
      <c r="Q111" s="10">
        <f t="shared" si="20"/>
        <v>1.4678618028785874E-5</v>
      </c>
      <c r="R111" s="10">
        <f t="shared" si="13"/>
        <v>8.3428952003056973E-7</v>
      </c>
      <c r="S111" s="10">
        <f t="shared" si="14"/>
        <v>0</v>
      </c>
      <c r="U111" s="11">
        <f t="shared" si="21"/>
        <v>38.571688907725409</v>
      </c>
      <c r="V111" s="11">
        <f t="shared" si="15"/>
        <v>2.192301466152152</v>
      </c>
      <c r="W111" s="11">
        <f t="shared" si="16"/>
        <v>0</v>
      </c>
    </row>
    <row r="112" spans="1:23" ht="13.5" customHeight="1" x14ac:dyDescent="0.2">
      <c r="A112" s="3" t="s">
        <v>38</v>
      </c>
      <c r="B112" s="3" t="s">
        <v>47</v>
      </c>
      <c r="C112" s="3" t="s">
        <v>13</v>
      </c>
      <c r="D112" s="5">
        <v>22270</v>
      </c>
      <c r="E112" s="5">
        <v>8</v>
      </c>
      <c r="F112" s="5">
        <v>8</v>
      </c>
      <c r="G112" s="6">
        <v>5422</v>
      </c>
      <c r="H112" s="5">
        <v>2</v>
      </c>
      <c r="J112" s="9">
        <f t="shared" si="11"/>
        <v>3.0122222222222224</v>
      </c>
      <c r="K112" s="10">
        <f t="shared" si="12"/>
        <v>8.1124647476225776E-6</v>
      </c>
      <c r="M112" s="9">
        <f t="shared" si="17"/>
        <v>67082.188888888893</v>
      </c>
      <c r="N112" s="9">
        <f t="shared" si="18"/>
        <v>24.097777777777779</v>
      </c>
      <c r="O112" s="9">
        <f t="shared" si="19"/>
        <v>24.097777777777779</v>
      </c>
      <c r="Q112" s="10">
        <f t="shared" si="20"/>
        <v>2.4021159460201892E-5</v>
      </c>
      <c r="R112" s="10">
        <f t="shared" si="13"/>
        <v>3.5569936720641248E-7</v>
      </c>
      <c r="S112" s="10">
        <f t="shared" si="14"/>
        <v>5.3865225216265069E-7</v>
      </c>
      <c r="U112" s="11">
        <f t="shared" si="21"/>
        <v>296.10186555499649</v>
      </c>
      <c r="V112" s="11">
        <f t="shared" si="15"/>
        <v>4.3846029323043041</v>
      </c>
      <c r="W112" s="11">
        <f t="shared" si="16"/>
        <v>6.6398100813998244</v>
      </c>
    </row>
    <row r="113" spans="1:23" ht="13.5" customHeight="1" x14ac:dyDescent="0.2">
      <c r="A113" s="3" t="s">
        <v>38</v>
      </c>
      <c r="B113" s="3" t="s">
        <v>48</v>
      </c>
      <c r="C113" s="3" t="s">
        <v>12</v>
      </c>
      <c r="D113" s="5">
        <v>23833</v>
      </c>
      <c r="E113" s="5">
        <v>0</v>
      </c>
      <c r="F113" s="5">
        <v>0</v>
      </c>
      <c r="G113" s="6">
        <v>5737</v>
      </c>
      <c r="H113" s="5">
        <v>1</v>
      </c>
      <c r="J113" s="9">
        <f t="shared" si="11"/>
        <v>1.5936111111111111</v>
      </c>
      <c r="K113" s="10">
        <f t="shared" si="12"/>
        <v>4.2918858591950132E-6</v>
      </c>
      <c r="M113" s="9">
        <f t="shared" si="17"/>
        <v>37980.53361111111</v>
      </c>
      <c r="N113" s="9">
        <f t="shared" si="18"/>
        <v>0</v>
      </c>
      <c r="O113" s="9">
        <f t="shared" si="19"/>
        <v>0</v>
      </c>
      <c r="Q113" s="10">
        <f t="shared" si="20"/>
        <v>1.360027854438679E-5</v>
      </c>
      <c r="R113" s="10">
        <f t="shared" si="13"/>
        <v>0</v>
      </c>
      <c r="S113" s="10">
        <f t="shared" si="14"/>
        <v>0</v>
      </c>
      <c r="U113" s="11">
        <f t="shared" si="21"/>
        <v>316.88350973382268</v>
      </c>
      <c r="V113" s="11">
        <f t="shared" si="15"/>
        <v>0</v>
      </c>
      <c r="W113" s="11">
        <f t="shared" si="16"/>
        <v>0</v>
      </c>
    </row>
    <row r="114" spans="1:23" ht="13.5" customHeight="1" x14ac:dyDescent="0.2">
      <c r="A114" s="3" t="s">
        <v>38</v>
      </c>
      <c r="B114" s="3" t="s">
        <v>11</v>
      </c>
      <c r="C114" s="3" t="s">
        <v>12</v>
      </c>
      <c r="D114" s="5">
        <v>2601</v>
      </c>
      <c r="E114" s="5">
        <v>80</v>
      </c>
      <c r="F114" s="5">
        <v>57</v>
      </c>
      <c r="G114" s="6">
        <v>6260</v>
      </c>
      <c r="H114" s="5">
        <v>1821</v>
      </c>
      <c r="J114" s="9">
        <f t="shared" si="11"/>
        <v>3166.5166666666669</v>
      </c>
      <c r="K114" s="10">
        <f t="shared" si="12"/>
        <v>8.5280078745789065E-3</v>
      </c>
      <c r="M114" s="9">
        <f t="shared" si="17"/>
        <v>8236109.8499999996</v>
      </c>
      <c r="N114" s="9">
        <f t="shared" si="18"/>
        <v>253321.33333333334</v>
      </c>
      <c r="O114" s="9">
        <f t="shared" si="19"/>
        <v>180491.45</v>
      </c>
      <c r="Q114" s="10">
        <f t="shared" si="20"/>
        <v>2.949231551854723E-3</v>
      </c>
      <c r="R114" s="10">
        <f t="shared" si="13"/>
        <v>3.7391928333592871E-3</v>
      </c>
      <c r="S114" s="10">
        <f t="shared" si="14"/>
        <v>4.0344851270168857E-3</v>
      </c>
      <c r="U114" s="11">
        <f t="shared" si="21"/>
        <v>34.582889641156072</v>
      </c>
      <c r="V114" s="11">
        <f t="shared" si="15"/>
        <v>43.846029323043048</v>
      </c>
      <c r="W114" s="11">
        <f t="shared" si="16"/>
        <v>47.308646829973746</v>
      </c>
    </row>
    <row r="115" spans="1:23" ht="13.5" customHeight="1" x14ac:dyDescent="0.2">
      <c r="A115" s="3" t="s">
        <v>38</v>
      </c>
      <c r="B115" s="3" t="s">
        <v>11</v>
      </c>
      <c r="C115" s="3" t="s">
        <v>13</v>
      </c>
      <c r="D115" s="5">
        <v>54061</v>
      </c>
      <c r="E115" s="5">
        <v>673</v>
      </c>
      <c r="F115" s="5">
        <v>262</v>
      </c>
      <c r="G115" s="6">
        <v>5645</v>
      </c>
      <c r="H115" s="5">
        <v>9</v>
      </c>
      <c r="J115" s="9">
        <f t="shared" si="11"/>
        <v>14.112500000000001</v>
      </c>
      <c r="K115" s="10">
        <f t="shared" si="12"/>
        <v>3.8007540714032187E-5</v>
      </c>
      <c r="M115" s="9">
        <f t="shared" si="17"/>
        <v>762935.86250000005</v>
      </c>
      <c r="N115" s="9">
        <f t="shared" si="18"/>
        <v>9497.7124999999996</v>
      </c>
      <c r="O115" s="9">
        <f t="shared" si="19"/>
        <v>3697.4749999999999</v>
      </c>
      <c r="Q115" s="10">
        <f t="shared" si="20"/>
        <v>2.7319627332635652E-4</v>
      </c>
      <c r="R115" s="10">
        <f t="shared" si="13"/>
        <v>1.4019260851819395E-4</v>
      </c>
      <c r="S115" s="10">
        <f t="shared" si="14"/>
        <v>8.2648834030735302E-5</v>
      </c>
      <c r="U115" s="11">
        <f t="shared" si="21"/>
        <v>718.79492383334832</v>
      </c>
      <c r="V115" s="11">
        <f t="shared" si="15"/>
        <v>368.85472168009954</v>
      </c>
      <c r="W115" s="11">
        <f t="shared" si="16"/>
        <v>217.45378016584428</v>
      </c>
    </row>
    <row r="116" spans="1:23" ht="13.5" customHeight="1" x14ac:dyDescent="0.2">
      <c r="A116" s="3" t="s">
        <v>38</v>
      </c>
      <c r="B116" s="3" t="s">
        <v>11</v>
      </c>
      <c r="C116" s="3" t="s">
        <v>14</v>
      </c>
      <c r="D116" s="5">
        <v>5014</v>
      </c>
      <c r="E116" s="5">
        <v>90</v>
      </c>
      <c r="F116" s="5">
        <v>33</v>
      </c>
      <c r="G116" s="6">
        <v>6243</v>
      </c>
      <c r="H116" s="5">
        <v>163</v>
      </c>
      <c r="J116" s="9">
        <f t="shared" si="11"/>
        <v>282.66916666666668</v>
      </c>
      <c r="K116" s="10">
        <f t="shared" si="12"/>
        <v>7.6127970669157723E-4</v>
      </c>
      <c r="M116" s="9">
        <f t="shared" si="17"/>
        <v>1417303.2016666667</v>
      </c>
      <c r="N116" s="9">
        <f t="shared" si="18"/>
        <v>25440.224999999999</v>
      </c>
      <c r="O116" s="9">
        <f t="shared" si="19"/>
        <v>9328.0825000000004</v>
      </c>
      <c r="Q116" s="10">
        <f t="shared" si="20"/>
        <v>5.0751573218757538E-4</v>
      </c>
      <c r="R116" s="10">
        <f t="shared" si="13"/>
        <v>3.755147888546606E-4</v>
      </c>
      <c r="S116" s="10">
        <f t="shared" si="14"/>
        <v>2.0850854768930324E-4</v>
      </c>
      <c r="U116" s="11">
        <f t="shared" si="21"/>
        <v>66.666131741928709</v>
      </c>
      <c r="V116" s="11">
        <f t="shared" si="15"/>
        <v>49.326782988423417</v>
      </c>
      <c r="W116" s="11">
        <f t="shared" si="16"/>
        <v>27.389216585774278</v>
      </c>
    </row>
    <row r="117" spans="1:23" ht="13.5" customHeight="1" x14ac:dyDescent="0.2">
      <c r="A117" s="3" t="s">
        <v>38</v>
      </c>
      <c r="B117" s="3" t="s">
        <v>11</v>
      </c>
      <c r="C117" s="3" t="s">
        <v>17</v>
      </c>
      <c r="D117" s="5">
        <v>2109</v>
      </c>
      <c r="E117" s="5">
        <v>57</v>
      </c>
      <c r="F117" s="5">
        <v>35</v>
      </c>
      <c r="G117" s="6">
        <v>6378</v>
      </c>
      <c r="H117" s="5">
        <v>205</v>
      </c>
      <c r="J117" s="9">
        <f t="shared" si="11"/>
        <v>363.19166666666666</v>
      </c>
      <c r="K117" s="10">
        <f t="shared" si="12"/>
        <v>9.7814150985513128E-4</v>
      </c>
      <c r="M117" s="9">
        <f t="shared" si="17"/>
        <v>765971.22499999998</v>
      </c>
      <c r="N117" s="9">
        <f t="shared" si="18"/>
        <v>20701.924999999999</v>
      </c>
      <c r="O117" s="9">
        <f t="shared" si="19"/>
        <v>12711.708333333334</v>
      </c>
      <c r="Q117" s="10">
        <f t="shared" si="20"/>
        <v>2.7428319263891475E-4</v>
      </c>
      <c r="R117" s="10">
        <f t="shared" si="13"/>
        <v>3.0557430192775496E-4</v>
      </c>
      <c r="S117" s="10">
        <f t="shared" si="14"/>
        <v>2.841419812950139E-4</v>
      </c>
      <c r="U117" s="11">
        <f t="shared" si="21"/>
        <v>28.041258843982376</v>
      </c>
      <c r="V117" s="11">
        <f t="shared" si="15"/>
        <v>31.240295892668161</v>
      </c>
      <c r="W117" s="11">
        <f t="shared" si="16"/>
        <v>29.049169106124236</v>
      </c>
    </row>
    <row r="118" spans="1:23" ht="13.5" customHeight="1" x14ac:dyDescent="0.2">
      <c r="A118" s="3" t="s">
        <v>38</v>
      </c>
      <c r="B118" s="3" t="s">
        <v>31</v>
      </c>
      <c r="C118" s="3" t="s">
        <v>12</v>
      </c>
      <c r="D118" s="5">
        <v>2952</v>
      </c>
      <c r="E118" s="5">
        <v>94</v>
      </c>
      <c r="F118" s="5">
        <v>55</v>
      </c>
      <c r="G118" s="6">
        <v>7175</v>
      </c>
      <c r="H118" s="5">
        <v>963</v>
      </c>
      <c r="J118" s="9">
        <f t="shared" si="11"/>
        <v>1919.3125</v>
      </c>
      <c r="K118" s="10">
        <f t="shared" si="12"/>
        <v>5.1690592018920033E-3</v>
      </c>
      <c r="M118" s="9">
        <f t="shared" si="17"/>
        <v>5665810.5</v>
      </c>
      <c r="N118" s="9">
        <f t="shared" si="18"/>
        <v>180415.375</v>
      </c>
      <c r="O118" s="9">
        <f t="shared" si="19"/>
        <v>105562.1875</v>
      </c>
      <c r="Q118" s="10">
        <f t="shared" si="20"/>
        <v>2.0288446120506499E-3</v>
      </c>
      <c r="R118" s="10">
        <f t="shared" si="13"/>
        <v>2.6630519757297514E-3</v>
      </c>
      <c r="S118" s="10">
        <f t="shared" si="14"/>
        <v>2.3596080337551601E-3</v>
      </c>
      <c r="U118" s="11">
        <f t="shared" si="21"/>
        <v>39.249784783042195</v>
      </c>
      <c r="V118" s="11">
        <f t="shared" si="15"/>
        <v>51.519084454575584</v>
      </c>
      <c r="W118" s="11">
        <f t="shared" si="16"/>
        <v>45.648694309623792</v>
      </c>
    </row>
    <row r="119" spans="1:23" ht="13.5" customHeight="1" x14ac:dyDescent="0.2">
      <c r="A119" s="3" t="s">
        <v>38</v>
      </c>
      <c r="B119" s="3" t="s">
        <v>31</v>
      </c>
      <c r="C119" s="3" t="s">
        <v>13</v>
      </c>
      <c r="D119" s="5">
        <v>36829</v>
      </c>
      <c r="E119" s="5">
        <v>319</v>
      </c>
      <c r="F119" s="5">
        <v>194</v>
      </c>
      <c r="G119" s="6">
        <v>4423</v>
      </c>
      <c r="H119" s="5">
        <v>23</v>
      </c>
      <c r="J119" s="9">
        <f t="shared" si="11"/>
        <v>28.258055555555554</v>
      </c>
      <c r="K119" s="10">
        <f t="shared" si="12"/>
        <v>7.6104106078098225E-5</v>
      </c>
      <c r="M119" s="9">
        <f t="shared" si="17"/>
        <v>1040715.9280555556</v>
      </c>
      <c r="N119" s="9">
        <f t="shared" si="18"/>
        <v>9014.3197222222225</v>
      </c>
      <c r="O119" s="9">
        <f t="shared" si="19"/>
        <v>5482.0627777777781</v>
      </c>
      <c r="Q119" s="10">
        <f t="shared" si="20"/>
        <v>3.7266528827796232E-4</v>
      </c>
      <c r="R119" s="10">
        <f t="shared" si="13"/>
        <v>1.3305740680983287E-4</v>
      </c>
      <c r="S119" s="10">
        <f t="shared" si="14"/>
        <v>1.2253932661251998E-4</v>
      </c>
      <c r="U119" s="11">
        <f t="shared" si="21"/>
        <v>489.67829396160607</v>
      </c>
      <c r="V119" s="11">
        <f t="shared" si="15"/>
        <v>174.83604192563411</v>
      </c>
      <c r="W119" s="11">
        <f t="shared" si="16"/>
        <v>161.01539447394575</v>
      </c>
    </row>
    <row r="120" spans="1:23" ht="13.5" customHeight="1" x14ac:dyDescent="0.2">
      <c r="A120" s="3" t="s">
        <v>38</v>
      </c>
      <c r="B120" s="3" t="s">
        <v>31</v>
      </c>
      <c r="C120" s="3" t="s">
        <v>14</v>
      </c>
      <c r="D120" s="5">
        <v>11271</v>
      </c>
      <c r="E120" s="5">
        <v>139</v>
      </c>
      <c r="F120" s="5">
        <v>54</v>
      </c>
      <c r="G120" s="6">
        <v>6082</v>
      </c>
      <c r="H120" s="5">
        <v>209</v>
      </c>
      <c r="J120" s="9">
        <f t="shared" si="11"/>
        <v>353.0938888888889</v>
      </c>
      <c r="K120" s="10">
        <f t="shared" si="12"/>
        <v>9.509463495355466E-4</v>
      </c>
      <c r="M120" s="9">
        <f t="shared" si="17"/>
        <v>3979721.2216666667</v>
      </c>
      <c r="N120" s="9">
        <f t="shared" si="18"/>
        <v>49080.050555555557</v>
      </c>
      <c r="O120" s="9">
        <f t="shared" si="19"/>
        <v>19067.07</v>
      </c>
      <c r="Q120" s="10">
        <f t="shared" si="20"/>
        <v>1.4250804819614152E-3</v>
      </c>
      <c r="R120" s="10">
        <f t="shared" si="13"/>
        <v>7.2445447402078847E-4</v>
      </c>
      <c r="S120" s="10">
        <f t="shared" si="14"/>
        <v>4.2620196319986266E-4</v>
      </c>
      <c r="U120" s="11">
        <f t="shared" si="21"/>
        <v>149.85918844500966</v>
      </c>
      <c r="V120" s="11">
        <f t="shared" si="15"/>
        <v>76.182475948787285</v>
      </c>
      <c r="W120" s="11">
        <f t="shared" si="16"/>
        <v>44.818718049448819</v>
      </c>
    </row>
    <row r="121" spans="1:23" ht="13.5" customHeight="1" x14ac:dyDescent="0.2">
      <c r="A121" s="3" t="s">
        <v>38</v>
      </c>
      <c r="B121" s="3" t="s">
        <v>31</v>
      </c>
      <c r="C121" s="3" t="s">
        <v>32</v>
      </c>
      <c r="D121" s="5">
        <v>4509</v>
      </c>
      <c r="E121" s="5">
        <v>397</v>
      </c>
      <c r="F121" s="5">
        <v>397</v>
      </c>
      <c r="G121" s="6">
        <v>5372</v>
      </c>
      <c r="H121" s="5">
        <v>7</v>
      </c>
      <c r="J121" s="9">
        <f t="shared" si="11"/>
        <v>10.445555555555556</v>
      </c>
      <c r="K121" s="10">
        <f t="shared" si="12"/>
        <v>2.8131789410697105E-5</v>
      </c>
      <c r="M121" s="9">
        <f t="shared" si="17"/>
        <v>47099.01</v>
      </c>
      <c r="N121" s="9">
        <f t="shared" si="18"/>
        <v>4146.8855555555556</v>
      </c>
      <c r="O121" s="9">
        <f t="shared" si="19"/>
        <v>4146.8855555555556</v>
      </c>
      <c r="Q121" s="10">
        <f t="shared" si="20"/>
        <v>1.6865472763591315E-5</v>
      </c>
      <c r="R121" s="10">
        <f t="shared" si="13"/>
        <v>6.1210812946775684E-5</v>
      </c>
      <c r="S121" s="10">
        <f t="shared" si="14"/>
        <v>9.2694407947468114E-5</v>
      </c>
      <c r="U121" s="11">
        <f t="shared" si="21"/>
        <v>59.951652976537005</v>
      </c>
      <c r="V121" s="11">
        <f t="shared" si="15"/>
        <v>217.58592051560109</v>
      </c>
      <c r="W121" s="11">
        <f t="shared" si="16"/>
        <v>329.50057528946627</v>
      </c>
    </row>
    <row r="122" spans="1:23" ht="13.5" customHeight="1" x14ac:dyDescent="0.2">
      <c r="A122" s="3" t="s">
        <v>38</v>
      </c>
      <c r="B122" s="3" t="s">
        <v>31</v>
      </c>
      <c r="C122" s="3" t="s">
        <v>17</v>
      </c>
      <c r="D122" s="5">
        <v>7587</v>
      </c>
      <c r="E122" s="5">
        <v>142</v>
      </c>
      <c r="F122" s="5">
        <v>39</v>
      </c>
      <c r="G122" s="6">
        <v>6614</v>
      </c>
      <c r="H122" s="5">
        <v>223</v>
      </c>
      <c r="J122" s="9">
        <f t="shared" si="11"/>
        <v>409.70055555555558</v>
      </c>
      <c r="K122" s="10">
        <f t="shared" si="12"/>
        <v>1.1033984443464576E-3</v>
      </c>
      <c r="M122" s="9">
        <f t="shared" si="17"/>
        <v>3108398.1150000002</v>
      </c>
      <c r="N122" s="9">
        <f t="shared" si="18"/>
        <v>58177.478888888887</v>
      </c>
      <c r="O122" s="9">
        <f t="shared" si="19"/>
        <v>15978.321666666667</v>
      </c>
      <c r="Q122" s="10">
        <f t="shared" si="20"/>
        <v>1.1130723076117966E-3</v>
      </c>
      <c r="R122" s="10">
        <f t="shared" si="13"/>
        <v>8.5873861968821367E-4</v>
      </c>
      <c r="S122" s="10">
        <f t="shared" si="14"/>
        <v>3.5715986058540899E-4</v>
      </c>
      <c r="U122" s="11">
        <f t="shared" si="21"/>
        <v>100.87673345153834</v>
      </c>
      <c r="V122" s="11">
        <f t="shared" si="15"/>
        <v>77.826702048401401</v>
      </c>
      <c r="W122" s="11">
        <f t="shared" si="16"/>
        <v>32.369074146824147</v>
      </c>
    </row>
    <row r="123" spans="1:23" ht="13.5" customHeight="1" x14ac:dyDescent="0.2">
      <c r="A123" s="3" t="s">
        <v>38</v>
      </c>
      <c r="B123" s="3" t="s">
        <v>49</v>
      </c>
      <c r="C123" s="3" t="s">
        <v>12</v>
      </c>
      <c r="D123" s="5">
        <v>17427</v>
      </c>
      <c r="E123" s="5">
        <v>144</v>
      </c>
      <c r="F123" s="5">
        <v>128</v>
      </c>
      <c r="G123" s="6">
        <v>5010</v>
      </c>
      <c r="H123" s="5">
        <v>19</v>
      </c>
      <c r="J123" s="9">
        <f t="shared" si="11"/>
        <v>26.441666666666666</v>
      </c>
      <c r="K123" s="10">
        <f t="shared" si="12"/>
        <v>7.1212238964053212E-5</v>
      </c>
      <c r="M123" s="9">
        <f t="shared" si="17"/>
        <v>460798.92499999999</v>
      </c>
      <c r="N123" s="9">
        <f t="shared" si="18"/>
        <v>3807.6</v>
      </c>
      <c r="O123" s="9">
        <f t="shared" si="19"/>
        <v>3384.5333333333333</v>
      </c>
      <c r="Q123" s="10">
        <f t="shared" si="20"/>
        <v>1.6500541559322915E-4</v>
      </c>
      <c r="R123" s="10">
        <f t="shared" si="13"/>
        <v>5.620273051999366E-5</v>
      </c>
      <c r="S123" s="10">
        <f t="shared" si="14"/>
        <v>7.5653718750811827E-5</v>
      </c>
      <c r="U123" s="11">
        <f t="shared" si="21"/>
        <v>231.70934939501234</v>
      </c>
      <c r="V123" s="11">
        <f t="shared" si="15"/>
        <v>78.922852781477488</v>
      </c>
      <c r="W123" s="11">
        <f t="shared" si="16"/>
        <v>106.23696130239719</v>
      </c>
    </row>
    <row r="124" spans="1:23" ht="13.5" customHeight="1" x14ac:dyDescent="0.2">
      <c r="A124" s="3" t="s">
        <v>38</v>
      </c>
      <c r="B124" s="3" t="s">
        <v>49</v>
      </c>
      <c r="C124" s="3" t="s">
        <v>13</v>
      </c>
      <c r="D124" s="5">
        <v>23260</v>
      </c>
      <c r="E124" s="5">
        <v>184</v>
      </c>
      <c r="F124" s="5">
        <v>112</v>
      </c>
      <c r="G124" s="6">
        <v>3079</v>
      </c>
      <c r="H124" s="5">
        <v>333</v>
      </c>
      <c r="J124" s="9">
        <f t="shared" si="11"/>
        <v>284.8075</v>
      </c>
      <c r="K124" s="10">
        <f t="shared" si="12"/>
        <v>7.6703862901057371E-4</v>
      </c>
      <c r="M124" s="9">
        <f t="shared" si="17"/>
        <v>6624622.4500000002</v>
      </c>
      <c r="N124" s="9">
        <f t="shared" si="18"/>
        <v>52404.58</v>
      </c>
      <c r="O124" s="9">
        <f t="shared" si="19"/>
        <v>31898.44</v>
      </c>
      <c r="Q124" s="10">
        <f t="shared" si="20"/>
        <v>2.3721812730150924E-3</v>
      </c>
      <c r="R124" s="10">
        <f t="shared" si="13"/>
        <v>7.7352675904860009E-4</v>
      </c>
      <c r="S124" s="10">
        <f t="shared" si="14"/>
        <v>7.1301871504185097E-4</v>
      </c>
      <c r="U124" s="11">
        <f t="shared" si="21"/>
        <v>309.26490313467536</v>
      </c>
      <c r="V124" s="11">
        <f t="shared" si="15"/>
        <v>100.84586744299901</v>
      </c>
      <c r="W124" s="11">
        <f t="shared" si="16"/>
        <v>92.957341139597531</v>
      </c>
    </row>
    <row r="125" spans="1:23" ht="13.5" customHeight="1" x14ac:dyDescent="0.2">
      <c r="A125" s="3" t="s">
        <v>38</v>
      </c>
      <c r="B125" s="3" t="s">
        <v>49</v>
      </c>
      <c r="C125" s="3" t="s">
        <v>14</v>
      </c>
      <c r="D125" s="5">
        <v>20513</v>
      </c>
      <c r="E125" s="5">
        <v>178</v>
      </c>
      <c r="F125" s="5">
        <v>125</v>
      </c>
      <c r="G125" s="6">
        <v>4281</v>
      </c>
      <c r="H125" s="5">
        <v>56</v>
      </c>
      <c r="J125" s="9">
        <f t="shared" si="11"/>
        <v>66.593333333333334</v>
      </c>
      <c r="K125" s="10">
        <f t="shared" si="12"/>
        <v>1.793480126093735E-4</v>
      </c>
      <c r="M125" s="9">
        <f t="shared" si="17"/>
        <v>1366029.0466666666</v>
      </c>
      <c r="N125" s="9">
        <f t="shared" si="18"/>
        <v>11853.613333333333</v>
      </c>
      <c r="O125" s="9">
        <f t="shared" si="19"/>
        <v>8324.1666666666661</v>
      </c>
      <c r="Q125" s="10">
        <f t="shared" si="20"/>
        <v>4.8915520051974069E-4</v>
      </c>
      <c r="R125" s="10">
        <f t="shared" si="13"/>
        <v>1.7496728539277684E-4</v>
      </c>
      <c r="S125" s="10">
        <f t="shared" si="14"/>
        <v>1.8606824096917827E-4</v>
      </c>
      <c r="U125" s="11">
        <f t="shared" si="21"/>
        <v>272.74079785045541</v>
      </c>
      <c r="V125" s="11">
        <f t="shared" si="15"/>
        <v>97.557415243770762</v>
      </c>
      <c r="W125" s="11">
        <f t="shared" si="16"/>
        <v>103.74703252187226</v>
      </c>
    </row>
    <row r="126" spans="1:23" ht="13.5" customHeight="1" x14ac:dyDescent="0.2">
      <c r="A126" s="3" t="s">
        <v>38</v>
      </c>
      <c r="B126" s="3" t="s">
        <v>49</v>
      </c>
      <c r="C126" s="3" t="s">
        <v>32</v>
      </c>
      <c r="D126" s="5">
        <v>1076</v>
      </c>
      <c r="E126" s="5">
        <v>284</v>
      </c>
      <c r="F126" s="5">
        <v>284</v>
      </c>
      <c r="G126" s="6">
        <v>6408</v>
      </c>
      <c r="H126" s="5">
        <v>2</v>
      </c>
      <c r="J126" s="9">
        <f t="shared" si="11"/>
        <v>3.56</v>
      </c>
      <c r="K126" s="10">
        <f t="shared" si="12"/>
        <v>9.5877303767549746E-6</v>
      </c>
      <c r="M126" s="9">
        <f t="shared" si="17"/>
        <v>3830.56</v>
      </c>
      <c r="N126" s="9">
        <f t="shared" si="18"/>
        <v>1011.04</v>
      </c>
      <c r="O126" s="9">
        <f t="shared" si="19"/>
        <v>1011.04</v>
      </c>
      <c r="Q126" s="10">
        <f t="shared" si="20"/>
        <v>1.3716680106291478E-6</v>
      </c>
      <c r="R126" s="10">
        <f t="shared" si="13"/>
        <v>1.4923628707042334E-5</v>
      </c>
      <c r="S126" s="10">
        <f t="shared" si="14"/>
        <v>2.2599551628728961E-5</v>
      </c>
      <c r="U126" s="11">
        <f t="shared" si="21"/>
        <v>14.306493369428658</v>
      </c>
      <c r="V126" s="11">
        <f t="shared" si="15"/>
        <v>155.6534040968028</v>
      </c>
      <c r="W126" s="11">
        <f t="shared" si="16"/>
        <v>235.71325788969375</v>
      </c>
    </row>
    <row r="127" spans="1:23" ht="13.5" customHeight="1" x14ac:dyDescent="0.2">
      <c r="A127" s="3" t="s">
        <v>38</v>
      </c>
      <c r="B127" s="3" t="s">
        <v>49</v>
      </c>
      <c r="C127" s="3" t="s">
        <v>17</v>
      </c>
      <c r="D127" s="5">
        <v>17551</v>
      </c>
      <c r="E127" s="5">
        <v>72</v>
      </c>
      <c r="F127" s="5">
        <v>40</v>
      </c>
      <c r="G127" s="6">
        <v>3863</v>
      </c>
      <c r="H127" s="5">
        <v>39</v>
      </c>
      <c r="J127" s="9">
        <f t="shared" si="11"/>
        <v>41.849166666666669</v>
      </c>
      <c r="K127" s="10">
        <f t="shared" si="12"/>
        <v>1.1270745126176453E-4</v>
      </c>
      <c r="M127" s="9">
        <f t="shared" si="17"/>
        <v>734494.72416666662</v>
      </c>
      <c r="N127" s="9">
        <f t="shared" si="18"/>
        <v>3013.14</v>
      </c>
      <c r="O127" s="9">
        <f t="shared" si="19"/>
        <v>1673.9666666666667</v>
      </c>
      <c r="Q127" s="10">
        <f t="shared" si="20"/>
        <v>2.630119139539118E-4</v>
      </c>
      <c r="R127" s="10">
        <f t="shared" si="13"/>
        <v>4.4475967916538948E-5</v>
      </c>
      <c r="S127" s="10">
        <f t="shared" si="14"/>
        <v>3.7417803556837177E-5</v>
      </c>
      <c r="U127" s="11">
        <f t="shared" si="21"/>
        <v>233.35805309186094</v>
      </c>
      <c r="V127" s="11">
        <f t="shared" si="15"/>
        <v>39.461426390738737</v>
      </c>
      <c r="W127" s="11">
        <f t="shared" si="16"/>
        <v>33.199050406999127</v>
      </c>
    </row>
    <row r="128" spans="1:23" ht="13.5" customHeight="1" x14ac:dyDescent="0.2">
      <c r="A128" s="3" t="s">
        <v>38</v>
      </c>
      <c r="B128" s="3" t="s">
        <v>50</v>
      </c>
      <c r="C128" s="3" t="s">
        <v>12</v>
      </c>
      <c r="D128" s="5">
        <v>5036</v>
      </c>
      <c r="E128" s="5">
        <v>19</v>
      </c>
      <c r="F128" s="5">
        <v>13</v>
      </c>
      <c r="G128" s="6">
        <v>4559</v>
      </c>
      <c r="H128" s="5">
        <v>400</v>
      </c>
      <c r="J128" s="9">
        <f t="shared" si="11"/>
        <v>506.55555555555554</v>
      </c>
      <c r="K128" s="10">
        <f t="shared" si="12"/>
        <v>1.3642466537960652E-3</v>
      </c>
      <c r="M128" s="9">
        <f t="shared" si="17"/>
        <v>2551013.777777778</v>
      </c>
      <c r="N128" s="9">
        <f t="shared" si="18"/>
        <v>9624.5555555555547</v>
      </c>
      <c r="O128" s="9">
        <f t="shared" si="19"/>
        <v>6585.2222222222226</v>
      </c>
      <c r="Q128" s="10">
        <f t="shared" si="20"/>
        <v>9.1348105594273206E-4</v>
      </c>
      <c r="R128" s="10">
        <f t="shared" si="13"/>
        <v>1.4206489711723834E-4</v>
      </c>
      <c r="S128" s="10">
        <f t="shared" si="14"/>
        <v>1.4719800363760521E-4</v>
      </c>
      <c r="U128" s="11">
        <f t="shared" si="21"/>
        <v>66.958643688143809</v>
      </c>
      <c r="V128" s="11">
        <f t="shared" si="15"/>
        <v>10.413431964222722</v>
      </c>
      <c r="W128" s="11">
        <f t="shared" si="16"/>
        <v>10.789691382274714</v>
      </c>
    </row>
    <row r="129" spans="1:23" ht="13.5" customHeight="1" x14ac:dyDescent="0.2">
      <c r="A129" s="3" t="s">
        <v>38</v>
      </c>
      <c r="B129" s="3" t="s">
        <v>50</v>
      </c>
      <c r="C129" s="3" t="s">
        <v>14</v>
      </c>
      <c r="D129" s="5">
        <v>8063</v>
      </c>
      <c r="E129" s="5">
        <v>80</v>
      </c>
      <c r="F129" s="5">
        <v>65</v>
      </c>
      <c r="G129" s="6">
        <v>3531</v>
      </c>
      <c r="H129" s="5">
        <v>35</v>
      </c>
      <c r="J129" s="9">
        <f t="shared" si="11"/>
        <v>34.329166666666666</v>
      </c>
      <c r="K129" s="10">
        <f t="shared" si="12"/>
        <v>9.245471743221469E-5</v>
      </c>
      <c r="M129" s="9">
        <f t="shared" si="17"/>
        <v>276796.07083333336</v>
      </c>
      <c r="N129" s="9">
        <f t="shared" si="18"/>
        <v>2746.3333333333335</v>
      </c>
      <c r="O129" s="9">
        <f t="shared" si="19"/>
        <v>2231.3958333333335</v>
      </c>
      <c r="Q129" s="10">
        <f t="shared" si="20"/>
        <v>9.911666070494211E-5</v>
      </c>
      <c r="R129" s="10">
        <f t="shared" si="13"/>
        <v>4.0537722515865444E-5</v>
      </c>
      <c r="S129" s="10">
        <f t="shared" si="14"/>
        <v>4.9877893396450545E-5</v>
      </c>
      <c r="U129" s="11">
        <f t="shared" si="21"/>
        <v>107.20562828782833</v>
      </c>
      <c r="V129" s="11">
        <f t="shared" si="15"/>
        <v>43.846029323043048</v>
      </c>
      <c r="W129" s="11">
        <f t="shared" si="16"/>
        <v>53.94845691137359</v>
      </c>
    </row>
    <row r="130" spans="1:23" ht="13.5" customHeight="1" x14ac:dyDescent="0.2">
      <c r="A130" s="3" t="s">
        <v>38</v>
      </c>
      <c r="B130" s="3" t="s">
        <v>50</v>
      </c>
      <c r="C130" s="3" t="s">
        <v>17</v>
      </c>
      <c r="D130" s="5">
        <v>5946</v>
      </c>
      <c r="E130" s="5">
        <v>15</v>
      </c>
      <c r="F130" s="5">
        <v>11</v>
      </c>
      <c r="G130" s="6">
        <v>4879</v>
      </c>
      <c r="H130" s="5">
        <v>41</v>
      </c>
      <c r="J130" s="9">
        <f t="shared" si="11"/>
        <v>55.566388888888888</v>
      </c>
      <c r="K130" s="10">
        <f t="shared" si="12"/>
        <v>1.4965043670690453E-4</v>
      </c>
      <c r="M130" s="9">
        <f t="shared" si="17"/>
        <v>330397.74833333335</v>
      </c>
      <c r="N130" s="9">
        <f t="shared" si="18"/>
        <v>833.49583333333328</v>
      </c>
      <c r="O130" s="9">
        <f t="shared" si="19"/>
        <v>611.23027777777781</v>
      </c>
      <c r="Q130" s="10">
        <f t="shared" si="20"/>
        <v>1.183106444417352E-4</v>
      </c>
      <c r="R130" s="10">
        <f t="shared" si="13"/>
        <v>1.2302957692607123E-5</v>
      </c>
      <c r="S130" s="10">
        <f t="shared" si="14"/>
        <v>1.3662694077070378E-5</v>
      </c>
      <c r="U130" s="11">
        <f t="shared" si="21"/>
        <v>79.058001463404096</v>
      </c>
      <c r="V130" s="11">
        <f t="shared" si="15"/>
        <v>8.2211304980705702</v>
      </c>
      <c r="W130" s="11">
        <f t="shared" si="16"/>
        <v>9.1297388619247588</v>
      </c>
    </row>
    <row r="131" spans="1:23" ht="13.5" customHeight="1" x14ac:dyDescent="0.2">
      <c r="A131" s="3" t="s">
        <v>38</v>
      </c>
      <c r="B131" s="3" t="s">
        <v>51</v>
      </c>
      <c r="C131" s="3" t="s">
        <v>12</v>
      </c>
      <c r="D131" s="5">
        <v>3006</v>
      </c>
      <c r="E131" s="5">
        <v>127</v>
      </c>
      <c r="F131" s="5">
        <v>93</v>
      </c>
      <c r="G131" s="6">
        <v>6645</v>
      </c>
      <c r="H131" s="5">
        <v>732</v>
      </c>
      <c r="J131" s="9">
        <f t="shared" si="11"/>
        <v>1351.15</v>
      </c>
      <c r="K131" s="10">
        <f t="shared" si="12"/>
        <v>3.6388937917282262E-3</v>
      </c>
      <c r="M131" s="9">
        <f t="shared" si="17"/>
        <v>4061556.9</v>
      </c>
      <c r="N131" s="9">
        <f t="shared" si="18"/>
        <v>171596.05</v>
      </c>
      <c r="O131" s="9">
        <f t="shared" si="19"/>
        <v>125656.95</v>
      </c>
      <c r="Q131" s="10">
        <f t="shared" si="20"/>
        <v>1.4543846521344369E-3</v>
      </c>
      <c r="R131" s="10">
        <f t="shared" si="13"/>
        <v>2.5328728218419368E-3</v>
      </c>
      <c r="S131" s="10">
        <f t="shared" si="14"/>
        <v>2.8087817782022607E-3</v>
      </c>
      <c r="U131" s="11">
        <f t="shared" si="21"/>
        <v>39.96776865102467</v>
      </c>
      <c r="V131" s="11">
        <f t="shared" si="15"/>
        <v>69.605571550330822</v>
      </c>
      <c r="W131" s="11">
        <f t="shared" si="16"/>
        <v>77.187792196272952</v>
      </c>
    </row>
    <row r="132" spans="1:23" ht="13.5" customHeight="1" x14ac:dyDescent="0.2">
      <c r="A132" s="3" t="s">
        <v>38</v>
      </c>
      <c r="B132" s="3" t="s">
        <v>51</v>
      </c>
      <c r="C132" s="3" t="s">
        <v>14</v>
      </c>
      <c r="D132" s="5">
        <v>1208</v>
      </c>
      <c r="E132" s="5">
        <v>0</v>
      </c>
      <c r="F132" s="5">
        <v>0</v>
      </c>
      <c r="G132" s="6">
        <v>4986</v>
      </c>
      <c r="H132" s="5">
        <v>12</v>
      </c>
      <c r="J132" s="9">
        <f t="shared" si="11"/>
        <v>16.62</v>
      </c>
      <c r="K132" s="10">
        <f t="shared" si="12"/>
        <v>4.4760696309457215E-5</v>
      </c>
      <c r="M132" s="9">
        <f t="shared" si="17"/>
        <v>20076.96</v>
      </c>
      <c r="N132" s="9">
        <f t="shared" si="18"/>
        <v>0</v>
      </c>
      <c r="O132" s="9">
        <f t="shared" si="19"/>
        <v>0</v>
      </c>
      <c r="Q132" s="10">
        <f t="shared" si="20"/>
        <v>7.189268353107894E-6</v>
      </c>
      <c r="R132" s="10">
        <f t="shared" si="13"/>
        <v>0</v>
      </c>
      <c r="S132" s="10">
        <f t="shared" si="14"/>
        <v>0</v>
      </c>
      <c r="U132" s="11">
        <f t="shared" si="21"/>
        <v>16.06156504671916</v>
      </c>
      <c r="V132" s="11">
        <f t="shared" si="15"/>
        <v>0</v>
      </c>
      <c r="W132" s="11">
        <f t="shared" si="16"/>
        <v>0</v>
      </c>
    </row>
    <row r="133" spans="1:23" ht="13.5" customHeight="1" x14ac:dyDescent="0.2">
      <c r="A133" s="3" t="s">
        <v>38</v>
      </c>
      <c r="B133" s="3" t="s">
        <v>51</v>
      </c>
      <c r="C133" s="3" t="s">
        <v>17</v>
      </c>
      <c r="D133" s="5">
        <v>3218</v>
      </c>
      <c r="E133" s="5">
        <v>81</v>
      </c>
      <c r="F133" s="5">
        <v>64</v>
      </c>
      <c r="G133" s="6">
        <v>6257</v>
      </c>
      <c r="H133" s="5">
        <v>158</v>
      </c>
      <c r="J133" s="9">
        <f t="shared" ref="J133:J196" si="22">+G133*H133/3600</f>
        <v>274.61277777777775</v>
      </c>
      <c r="K133" s="10">
        <f t="shared" ref="K133:K196" si="23">+J133/$J$484</f>
        <v>7.395823795913099E-4</v>
      </c>
      <c r="M133" s="9">
        <f t="shared" si="17"/>
        <v>883703.9188888889</v>
      </c>
      <c r="N133" s="9">
        <f t="shared" si="18"/>
        <v>22243.634999999998</v>
      </c>
      <c r="O133" s="9">
        <f t="shared" si="19"/>
        <v>17575.217777777776</v>
      </c>
      <c r="Q133" s="10">
        <f t="shared" si="20"/>
        <v>3.1644156374198657E-4</v>
      </c>
      <c r="R133" s="10">
        <f t="shared" ref="R133:R196" si="24">+N133/$N$484</f>
        <v>3.2833097586146108E-4</v>
      </c>
      <c r="S133" s="10">
        <f t="shared" ref="S133:S196" si="25">+O133/$O$484</f>
        <v>3.9285492320288408E-4</v>
      </c>
      <c r="U133" s="11">
        <f t="shared" si="21"/>
        <v>42.786520132733671</v>
      </c>
      <c r="V133" s="11">
        <f t="shared" ref="V133:V196" si="26">+R133/K133*100</f>
        <v>44.394104689581084</v>
      </c>
      <c r="W133" s="11">
        <f t="shared" ref="W133:W196" si="27">+S133/K133*100</f>
        <v>53.118480651198595</v>
      </c>
    </row>
    <row r="134" spans="1:23" ht="13.5" customHeight="1" x14ac:dyDescent="0.2">
      <c r="A134" s="3" t="s">
        <v>38</v>
      </c>
      <c r="B134" s="3" t="s">
        <v>21</v>
      </c>
      <c r="C134" s="3" t="s">
        <v>12</v>
      </c>
      <c r="D134" s="5">
        <v>4224</v>
      </c>
      <c r="E134" s="5">
        <v>39</v>
      </c>
      <c r="F134" s="5">
        <v>18</v>
      </c>
      <c r="G134" s="6">
        <v>6210</v>
      </c>
      <c r="H134" s="5">
        <v>1519</v>
      </c>
      <c r="J134" s="9">
        <f t="shared" si="22"/>
        <v>2620.2750000000001</v>
      </c>
      <c r="K134" s="10">
        <f t="shared" si="23"/>
        <v>7.0568792733010227E-3</v>
      </c>
      <c r="M134" s="9">
        <f t="shared" ref="M134:M197" si="28">+D134*G134*H134/3600</f>
        <v>11068041.6</v>
      </c>
      <c r="N134" s="9">
        <f t="shared" ref="N134:N197" si="29">+E134*G134*H134/3600</f>
        <v>102190.72500000001</v>
      </c>
      <c r="O134" s="9">
        <f t="shared" ref="O134:O197" si="30">+F134*G134*H134/3600</f>
        <v>47164.95</v>
      </c>
      <c r="Q134" s="10">
        <f t="shared" ref="Q134:Q197" si="31">+M134/$M$484</f>
        <v>3.9633052616412871E-3</v>
      </c>
      <c r="R134" s="10">
        <f t="shared" si="24"/>
        <v>1.5084036607883654E-3</v>
      </c>
      <c r="S134" s="10">
        <f t="shared" si="25"/>
        <v>1.054267608196926E-3</v>
      </c>
      <c r="U134" s="11">
        <f t="shared" ref="U134:U197" si="32">+Q134/K134*100</f>
        <v>56.162293673296141</v>
      </c>
      <c r="V134" s="11">
        <f t="shared" si="26"/>
        <v>21.374939294983484</v>
      </c>
      <c r="W134" s="11">
        <f t="shared" si="27"/>
        <v>14.939572683149605</v>
      </c>
    </row>
    <row r="135" spans="1:23" ht="13.5" customHeight="1" x14ac:dyDescent="0.2">
      <c r="A135" s="3" t="s">
        <v>38</v>
      </c>
      <c r="B135" s="3" t="s">
        <v>21</v>
      </c>
      <c r="C135" s="3" t="s">
        <v>13</v>
      </c>
      <c r="D135" s="5">
        <v>67531</v>
      </c>
      <c r="E135" s="5">
        <v>228</v>
      </c>
      <c r="F135" s="5">
        <v>0</v>
      </c>
      <c r="G135" s="6">
        <v>6013</v>
      </c>
      <c r="H135" s="5">
        <v>1</v>
      </c>
      <c r="J135" s="9">
        <f t="shared" si="22"/>
        <v>1.6702777777777778</v>
      </c>
      <c r="K135" s="10">
        <f t="shared" si="23"/>
        <v>4.4983631987693241E-6</v>
      </c>
      <c r="M135" s="9">
        <f t="shared" si="28"/>
        <v>112795.52861111111</v>
      </c>
      <c r="N135" s="9">
        <f t="shared" si="29"/>
        <v>380.82333333333332</v>
      </c>
      <c r="O135" s="9">
        <f t="shared" si="30"/>
        <v>0</v>
      </c>
      <c r="Q135" s="10">
        <f t="shared" si="31"/>
        <v>4.0390443783119415E-5</v>
      </c>
      <c r="R135" s="10">
        <f t="shared" si="24"/>
        <v>5.6212078944897186E-6</v>
      </c>
      <c r="S135" s="10">
        <f t="shared" si="25"/>
        <v>0</v>
      </c>
      <c r="U135" s="11">
        <f t="shared" si="32"/>
        <v>897.89201090231131</v>
      </c>
      <c r="V135" s="11">
        <f t="shared" si="26"/>
        <v>124.96118357067267</v>
      </c>
      <c r="W135" s="11">
        <f t="shared" si="27"/>
        <v>0</v>
      </c>
    </row>
    <row r="136" spans="1:23" ht="13.5" customHeight="1" x14ac:dyDescent="0.2">
      <c r="A136" s="3" t="s">
        <v>38</v>
      </c>
      <c r="B136" s="3" t="s">
        <v>21</v>
      </c>
      <c r="C136" s="3" t="s">
        <v>14</v>
      </c>
      <c r="D136" s="5">
        <v>8453</v>
      </c>
      <c r="E136" s="5">
        <v>56</v>
      </c>
      <c r="F136" s="5">
        <v>35</v>
      </c>
      <c r="G136" s="6">
        <v>4937</v>
      </c>
      <c r="H136" s="5">
        <v>251</v>
      </c>
      <c r="J136" s="9">
        <f t="shared" si="22"/>
        <v>344.2186111111111</v>
      </c>
      <c r="K136" s="10">
        <f t="shared" si="23"/>
        <v>9.2704360505460885E-4</v>
      </c>
      <c r="M136" s="9">
        <f t="shared" si="28"/>
        <v>2909679.9197222223</v>
      </c>
      <c r="N136" s="9">
        <f t="shared" si="29"/>
        <v>19276.242222222223</v>
      </c>
      <c r="O136" s="9">
        <f t="shared" si="30"/>
        <v>12047.651388888889</v>
      </c>
      <c r="Q136" s="10">
        <f t="shared" si="31"/>
        <v>1.0419142023758822E-3</v>
      </c>
      <c r="R136" s="10">
        <f t="shared" si="24"/>
        <v>2.8453026763674741E-4</v>
      </c>
      <c r="S136" s="10">
        <f t="shared" si="25"/>
        <v>2.6929846451982377E-4</v>
      </c>
      <c r="U136" s="11">
        <f t="shared" si="32"/>
        <v>112.39106733436846</v>
      </c>
      <c r="V136" s="11">
        <f t="shared" si="26"/>
        <v>30.692220526130132</v>
      </c>
      <c r="W136" s="11">
        <f t="shared" si="27"/>
        <v>29.049169106124229</v>
      </c>
    </row>
    <row r="137" spans="1:23" ht="13.5" customHeight="1" x14ac:dyDescent="0.2">
      <c r="A137" s="3" t="s">
        <v>38</v>
      </c>
      <c r="B137" s="3" t="s">
        <v>21</v>
      </c>
      <c r="C137" s="3" t="s">
        <v>32</v>
      </c>
      <c r="D137" s="5">
        <v>1855</v>
      </c>
      <c r="E137" s="5">
        <v>0</v>
      </c>
      <c r="F137" s="5">
        <v>0</v>
      </c>
      <c r="G137" s="6">
        <v>6317</v>
      </c>
      <c r="H137" s="5">
        <v>9</v>
      </c>
      <c r="J137" s="9">
        <f t="shared" si="22"/>
        <v>15.7925</v>
      </c>
      <c r="K137" s="10">
        <f t="shared" si="23"/>
        <v>4.2532087633399701E-5</v>
      </c>
      <c r="M137" s="9">
        <f t="shared" si="28"/>
        <v>29295.087500000001</v>
      </c>
      <c r="N137" s="9">
        <f t="shared" si="29"/>
        <v>0</v>
      </c>
      <c r="O137" s="9">
        <f t="shared" si="30"/>
        <v>0</v>
      </c>
      <c r="Q137" s="10">
        <f t="shared" si="31"/>
        <v>1.0490146190721935E-5</v>
      </c>
      <c r="R137" s="10">
        <f t="shared" si="24"/>
        <v>0</v>
      </c>
      <c r="S137" s="10">
        <f t="shared" si="25"/>
        <v>0</v>
      </c>
      <c r="U137" s="11">
        <f t="shared" si="32"/>
        <v>24.664075464953683</v>
      </c>
      <c r="V137" s="11">
        <f t="shared" si="26"/>
        <v>0</v>
      </c>
      <c r="W137" s="11">
        <f t="shared" si="27"/>
        <v>0</v>
      </c>
    </row>
    <row r="138" spans="1:23" ht="13.5" customHeight="1" x14ac:dyDescent="0.2">
      <c r="A138" s="3" t="s">
        <v>38</v>
      </c>
      <c r="B138" s="3" t="s">
        <v>21</v>
      </c>
      <c r="C138" s="3" t="s">
        <v>17</v>
      </c>
      <c r="D138" s="5">
        <v>4178</v>
      </c>
      <c r="E138" s="5">
        <v>56</v>
      </c>
      <c r="F138" s="5">
        <v>56</v>
      </c>
      <c r="G138" s="6">
        <v>6326</v>
      </c>
      <c r="H138" s="5">
        <v>92</v>
      </c>
      <c r="J138" s="9">
        <f t="shared" si="22"/>
        <v>161.66444444444446</v>
      </c>
      <c r="K138" s="10">
        <f t="shared" si="23"/>
        <v>4.3539188338236436E-4</v>
      </c>
      <c r="M138" s="9">
        <f t="shared" si="28"/>
        <v>675434.04888888891</v>
      </c>
      <c r="N138" s="9">
        <f t="shared" si="29"/>
        <v>9053.2088888888884</v>
      </c>
      <c r="O138" s="9">
        <f t="shared" si="30"/>
        <v>9053.2088888888884</v>
      </c>
      <c r="Q138" s="10">
        <f t="shared" si="31"/>
        <v>2.4186314224306963E-4</v>
      </c>
      <c r="R138" s="10">
        <f t="shared" si="24"/>
        <v>1.3363143700058656E-4</v>
      </c>
      <c r="S138" s="10">
        <f t="shared" si="25"/>
        <v>2.0236435916493156E-4</v>
      </c>
      <c r="U138" s="11">
        <f t="shared" si="32"/>
        <v>55.550677785755511</v>
      </c>
      <c r="V138" s="11">
        <f t="shared" si="26"/>
        <v>30.692220526130122</v>
      </c>
      <c r="W138" s="11">
        <f t="shared" si="27"/>
        <v>46.478670569798766</v>
      </c>
    </row>
    <row r="139" spans="1:23" ht="13.5" customHeight="1" x14ac:dyDescent="0.2">
      <c r="A139" s="3" t="s">
        <v>38</v>
      </c>
      <c r="B139" s="3" t="s">
        <v>34</v>
      </c>
      <c r="C139" s="3" t="s">
        <v>12</v>
      </c>
      <c r="D139" s="5">
        <v>1516</v>
      </c>
      <c r="E139" s="5">
        <v>9</v>
      </c>
      <c r="F139" s="5">
        <v>5</v>
      </c>
      <c r="G139" s="6">
        <v>5152</v>
      </c>
      <c r="H139" s="5">
        <v>94</v>
      </c>
      <c r="J139" s="9">
        <f t="shared" si="22"/>
        <v>134.52444444444444</v>
      </c>
      <c r="K139" s="10">
        <f t="shared" si="23"/>
        <v>3.6229890517305814E-4</v>
      </c>
      <c r="M139" s="9">
        <f t="shared" si="28"/>
        <v>203939.05777777778</v>
      </c>
      <c r="N139" s="9">
        <f t="shared" si="29"/>
        <v>1210.72</v>
      </c>
      <c r="O139" s="9">
        <f t="shared" si="30"/>
        <v>672.62222222222226</v>
      </c>
      <c r="Q139" s="10">
        <f t="shared" si="31"/>
        <v>7.3027620418849275E-5</v>
      </c>
      <c r="R139" s="10">
        <f t="shared" si="24"/>
        <v>1.7871039472414834E-5</v>
      </c>
      <c r="S139" s="10">
        <f t="shared" si="25"/>
        <v>1.5034974519051192E-5</v>
      </c>
      <c r="U139" s="11">
        <f t="shared" si="32"/>
        <v>20.156732293730343</v>
      </c>
      <c r="V139" s="11">
        <f t="shared" si="26"/>
        <v>4.9326782988423421</v>
      </c>
      <c r="W139" s="11">
        <f t="shared" si="27"/>
        <v>4.1498813008748909</v>
      </c>
    </row>
    <row r="140" spans="1:23" ht="13.5" customHeight="1" x14ac:dyDescent="0.2">
      <c r="A140" s="3" t="s">
        <v>38</v>
      </c>
      <c r="B140" s="3" t="s">
        <v>34</v>
      </c>
      <c r="C140" s="3" t="s">
        <v>14</v>
      </c>
      <c r="D140" s="5">
        <v>17656</v>
      </c>
      <c r="E140" s="5">
        <v>0</v>
      </c>
      <c r="F140" s="5">
        <v>0</v>
      </c>
      <c r="G140" s="6">
        <v>5747</v>
      </c>
      <c r="H140" s="5">
        <v>1</v>
      </c>
      <c r="J140" s="9">
        <f t="shared" si="22"/>
        <v>1.5963888888888889</v>
      </c>
      <c r="K140" s="10">
        <f t="shared" si="23"/>
        <v>4.2993669222230678E-6</v>
      </c>
      <c r="M140" s="9">
        <f t="shared" si="28"/>
        <v>28185.842222222222</v>
      </c>
      <c r="N140" s="9">
        <f t="shared" si="29"/>
        <v>0</v>
      </c>
      <c r="O140" s="9">
        <f t="shared" si="30"/>
        <v>0</v>
      </c>
      <c r="Q140" s="10">
        <f t="shared" si="31"/>
        <v>1.009294153566648E-5</v>
      </c>
      <c r="R140" s="10">
        <f t="shared" si="24"/>
        <v>0</v>
      </c>
      <c r="S140" s="10">
        <f t="shared" si="25"/>
        <v>0</v>
      </c>
      <c r="U140" s="11">
        <f t="shared" si="32"/>
        <v>234.75413283516025</v>
      </c>
      <c r="V140" s="11">
        <f t="shared" si="26"/>
        <v>0</v>
      </c>
      <c r="W140" s="11">
        <f t="shared" si="27"/>
        <v>0</v>
      </c>
    </row>
    <row r="141" spans="1:23" ht="13.5" customHeight="1" x14ac:dyDescent="0.2">
      <c r="A141" s="3" t="s">
        <v>38</v>
      </c>
      <c r="B141" s="3" t="s">
        <v>34</v>
      </c>
      <c r="C141" s="3" t="s">
        <v>17</v>
      </c>
      <c r="D141" s="5">
        <v>1492</v>
      </c>
      <c r="E141" s="5">
        <v>213</v>
      </c>
      <c r="F141" s="5">
        <v>56</v>
      </c>
      <c r="G141" s="6">
        <v>4920</v>
      </c>
      <c r="H141" s="5">
        <v>13</v>
      </c>
      <c r="J141" s="9">
        <f t="shared" si="22"/>
        <v>17.766666666666666</v>
      </c>
      <c r="K141" s="10">
        <f t="shared" si="23"/>
        <v>4.7848879127438212E-5</v>
      </c>
      <c r="M141" s="9">
        <f t="shared" si="28"/>
        <v>26507.866666666665</v>
      </c>
      <c r="N141" s="9">
        <f t="shared" si="29"/>
        <v>3784.3</v>
      </c>
      <c r="O141" s="9">
        <f t="shared" si="30"/>
        <v>994.93333333333328</v>
      </c>
      <c r="Q141" s="10">
        <f t="shared" si="31"/>
        <v>9.4920828120925833E-6</v>
      </c>
      <c r="R141" s="10">
        <f t="shared" si="24"/>
        <v>5.5858806888016607E-5</v>
      </c>
      <c r="S141" s="10">
        <f t="shared" si="25"/>
        <v>2.2239522900983213E-5</v>
      </c>
      <c r="U141" s="11">
        <f t="shared" si="32"/>
        <v>19.837628352404796</v>
      </c>
      <c r="V141" s="11">
        <f t="shared" si="26"/>
        <v>116.74005307260211</v>
      </c>
      <c r="W141" s="11">
        <f t="shared" si="27"/>
        <v>46.478670569798773</v>
      </c>
    </row>
    <row r="142" spans="1:23" ht="13.5" customHeight="1" x14ac:dyDescent="0.2">
      <c r="A142" s="3" t="s">
        <v>38</v>
      </c>
      <c r="B142" s="3" t="s">
        <v>22</v>
      </c>
      <c r="C142" s="3" t="s">
        <v>12</v>
      </c>
      <c r="D142" s="5">
        <v>2434</v>
      </c>
      <c r="E142" s="5">
        <v>67</v>
      </c>
      <c r="F142" s="5">
        <v>40</v>
      </c>
      <c r="G142" s="6">
        <v>6831</v>
      </c>
      <c r="H142" s="5">
        <v>239</v>
      </c>
      <c r="J142" s="9">
        <f t="shared" si="22"/>
        <v>453.5025</v>
      </c>
      <c r="K142" s="10">
        <f t="shared" si="23"/>
        <v>1.2213650829169447E-3</v>
      </c>
      <c r="M142" s="9">
        <f t="shared" si="28"/>
        <v>1103825.085</v>
      </c>
      <c r="N142" s="9">
        <f t="shared" si="29"/>
        <v>30384.6675</v>
      </c>
      <c r="O142" s="9">
        <f t="shared" si="30"/>
        <v>18140.099999999999</v>
      </c>
      <c r="Q142" s="10">
        <f t="shared" si="31"/>
        <v>3.9526376258941249E-4</v>
      </c>
      <c r="R142" s="10">
        <f t="shared" si="24"/>
        <v>4.4849807738263196E-4</v>
      </c>
      <c r="S142" s="10">
        <f t="shared" si="25"/>
        <v>4.0548160953108307E-4</v>
      </c>
      <c r="U142" s="11">
        <f t="shared" si="32"/>
        <v>32.362458049432483</v>
      </c>
      <c r="V142" s="11">
        <f t="shared" si="26"/>
        <v>36.721049558048549</v>
      </c>
      <c r="W142" s="11">
        <f t="shared" si="27"/>
        <v>33.19905040699912</v>
      </c>
    </row>
    <row r="143" spans="1:23" ht="13.5" customHeight="1" x14ac:dyDescent="0.2">
      <c r="A143" s="3" t="s">
        <v>38</v>
      </c>
      <c r="B143" s="3" t="s">
        <v>22</v>
      </c>
      <c r="C143" s="3" t="s">
        <v>14</v>
      </c>
      <c r="D143" s="5">
        <v>23074</v>
      </c>
      <c r="E143" s="5">
        <v>599</v>
      </c>
      <c r="F143" s="5">
        <v>29</v>
      </c>
      <c r="G143" s="6">
        <v>6510</v>
      </c>
      <c r="H143" s="5">
        <v>1</v>
      </c>
      <c r="J143" s="9">
        <f t="shared" si="22"/>
        <v>1.8083333333333333</v>
      </c>
      <c r="K143" s="10">
        <f t="shared" si="23"/>
        <v>4.870172031263646E-6</v>
      </c>
      <c r="M143" s="9">
        <f t="shared" si="28"/>
        <v>41725.48333333333</v>
      </c>
      <c r="N143" s="9">
        <f t="shared" si="29"/>
        <v>1083.1916666666666</v>
      </c>
      <c r="O143" s="9">
        <f t="shared" si="30"/>
        <v>52.44166666666667</v>
      </c>
      <c r="Q143" s="10">
        <f t="shared" si="31"/>
        <v>1.4941290755496061E-5</v>
      </c>
      <c r="R143" s="10">
        <f t="shared" si="24"/>
        <v>1.5988635713617361E-5</v>
      </c>
      <c r="S143" s="10">
        <f t="shared" si="25"/>
        <v>1.1722168789859235E-6</v>
      </c>
      <c r="U143" s="11">
        <f t="shared" si="32"/>
        <v>306.79184758940227</v>
      </c>
      <c r="V143" s="11">
        <f t="shared" si="26"/>
        <v>328.29714455628476</v>
      </c>
      <c r="W143" s="11">
        <f t="shared" si="27"/>
        <v>24.069311545074363</v>
      </c>
    </row>
    <row r="144" spans="1:23" ht="13.5" customHeight="1" x14ac:dyDescent="0.2">
      <c r="A144" s="3" t="s">
        <v>38</v>
      </c>
      <c r="B144" s="3" t="s">
        <v>22</v>
      </c>
      <c r="C144" s="3" t="s">
        <v>17</v>
      </c>
      <c r="D144" s="5">
        <v>3305</v>
      </c>
      <c r="E144" s="5">
        <v>185</v>
      </c>
      <c r="F144" s="5">
        <v>175</v>
      </c>
      <c r="G144" s="6">
        <v>9159</v>
      </c>
      <c r="H144" s="5">
        <v>17</v>
      </c>
      <c r="J144" s="9">
        <f t="shared" si="22"/>
        <v>43.250833333333333</v>
      </c>
      <c r="K144" s="10">
        <f t="shared" si="23"/>
        <v>1.1648239566572096E-4</v>
      </c>
      <c r="M144" s="9">
        <f t="shared" si="28"/>
        <v>142944.00416666668</v>
      </c>
      <c r="N144" s="9">
        <f t="shared" si="29"/>
        <v>8001.4041666666662</v>
      </c>
      <c r="O144" s="9">
        <f t="shared" si="30"/>
        <v>7568.895833333333</v>
      </c>
      <c r="Q144" s="10">
        <f t="shared" si="31"/>
        <v>5.1186175866363221E-5</v>
      </c>
      <c r="R144" s="10">
        <f t="shared" si="24"/>
        <v>1.1810609364447975E-4</v>
      </c>
      <c r="S144" s="10">
        <f t="shared" si="25"/>
        <v>1.6918584047900001E-4</v>
      </c>
      <c r="U144" s="11">
        <f t="shared" si="32"/>
        <v>43.943271920038775</v>
      </c>
      <c r="V144" s="11">
        <f t="shared" si="26"/>
        <v>101.39394280953704</v>
      </c>
      <c r="W144" s="11">
        <f t="shared" si="27"/>
        <v>145.24584553062115</v>
      </c>
    </row>
    <row r="145" spans="1:23" ht="13.5" customHeight="1" x14ac:dyDescent="0.2">
      <c r="A145" s="3" t="s">
        <v>38</v>
      </c>
      <c r="B145" s="3" t="s">
        <v>52</v>
      </c>
      <c r="C145" s="3" t="s">
        <v>13</v>
      </c>
      <c r="D145" s="5">
        <v>24024</v>
      </c>
      <c r="E145" s="5">
        <v>26</v>
      </c>
      <c r="F145" s="5">
        <v>14</v>
      </c>
      <c r="G145" s="6">
        <v>3525</v>
      </c>
      <c r="H145" s="5">
        <v>8</v>
      </c>
      <c r="J145" s="9">
        <f t="shared" si="22"/>
        <v>7.833333333333333</v>
      </c>
      <c r="K145" s="10">
        <f t="shared" si="23"/>
        <v>2.109659773911441E-5</v>
      </c>
      <c r="M145" s="9">
        <f t="shared" si="28"/>
        <v>188188</v>
      </c>
      <c r="N145" s="9">
        <f t="shared" si="29"/>
        <v>203.66666666666666</v>
      </c>
      <c r="O145" s="9">
        <f t="shared" si="30"/>
        <v>109.66666666666667</v>
      </c>
      <c r="Q145" s="10">
        <f t="shared" si="31"/>
        <v>6.7387394945981284E-5</v>
      </c>
      <c r="R145" s="10">
        <f t="shared" si="24"/>
        <v>3.0062566400283754E-6</v>
      </c>
      <c r="S145" s="10">
        <f t="shared" si="25"/>
        <v>2.4513545411496509E-6</v>
      </c>
      <c r="U145" s="11">
        <f t="shared" si="32"/>
        <v>319.42304526687184</v>
      </c>
      <c r="V145" s="11">
        <f t="shared" si="26"/>
        <v>14.24995952998899</v>
      </c>
      <c r="W145" s="11">
        <f t="shared" si="27"/>
        <v>11.619667642449695</v>
      </c>
    </row>
    <row r="146" spans="1:23" ht="13.5" customHeight="1" x14ac:dyDescent="0.2">
      <c r="A146" s="3" t="s">
        <v>38</v>
      </c>
      <c r="B146" s="3" t="s">
        <v>52</v>
      </c>
      <c r="C146" s="3" t="s">
        <v>14</v>
      </c>
      <c r="D146" s="5">
        <v>10945</v>
      </c>
      <c r="E146" s="5">
        <v>64</v>
      </c>
      <c r="F146" s="5">
        <v>33</v>
      </c>
      <c r="G146" s="6">
        <v>2736</v>
      </c>
      <c r="H146" s="5">
        <v>16</v>
      </c>
      <c r="J146" s="9">
        <f t="shared" si="22"/>
        <v>12.16</v>
      </c>
      <c r="K146" s="10">
        <f t="shared" si="23"/>
        <v>3.2749101511612498E-5</v>
      </c>
      <c r="M146" s="9">
        <f t="shared" si="28"/>
        <v>133091.20000000001</v>
      </c>
      <c r="N146" s="9">
        <f t="shared" si="29"/>
        <v>778.24</v>
      </c>
      <c r="O146" s="9">
        <f t="shared" si="30"/>
        <v>401.28</v>
      </c>
      <c r="Q146" s="10">
        <f t="shared" si="31"/>
        <v>4.7658029514286695E-5</v>
      </c>
      <c r="R146" s="10">
        <f t="shared" si="24"/>
        <v>1.1487344521451798E-5</v>
      </c>
      <c r="S146" s="10">
        <f t="shared" si="25"/>
        <v>8.9697223429106246E-6</v>
      </c>
      <c r="U146" s="11">
        <f t="shared" si="32"/>
        <v>145.52469324200433</v>
      </c>
      <c r="V146" s="11">
        <f t="shared" si="26"/>
        <v>35.076823458434433</v>
      </c>
      <c r="W146" s="11">
        <f t="shared" si="27"/>
        <v>27.389216585774278</v>
      </c>
    </row>
    <row r="147" spans="1:23" ht="13.5" customHeight="1" x14ac:dyDescent="0.2">
      <c r="A147" s="3" t="s">
        <v>38</v>
      </c>
      <c r="B147" s="3" t="s">
        <v>52</v>
      </c>
      <c r="C147" s="3" t="s">
        <v>17</v>
      </c>
      <c r="D147" s="5">
        <v>6078</v>
      </c>
      <c r="E147" s="5">
        <v>110</v>
      </c>
      <c r="F147" s="5">
        <v>96</v>
      </c>
      <c r="G147" s="6">
        <v>4749</v>
      </c>
      <c r="H147" s="5">
        <v>16</v>
      </c>
      <c r="J147" s="9">
        <f t="shared" si="22"/>
        <v>21.106666666666666</v>
      </c>
      <c r="K147" s="10">
        <f t="shared" si="23"/>
        <v>5.6844109312371255E-5</v>
      </c>
      <c r="M147" s="9">
        <f t="shared" si="28"/>
        <v>128286.32</v>
      </c>
      <c r="N147" s="9">
        <f t="shared" si="29"/>
        <v>2321.7333333333331</v>
      </c>
      <c r="O147" s="9">
        <f t="shared" si="30"/>
        <v>2026.24</v>
      </c>
      <c r="Q147" s="10">
        <f t="shared" si="31"/>
        <v>4.5937471634782977E-5</v>
      </c>
      <c r="R147" s="10">
        <f t="shared" si="24"/>
        <v>3.4270341651596793E-5</v>
      </c>
      <c r="S147" s="10">
        <f t="shared" si="25"/>
        <v>4.5292090809657157E-5</v>
      </c>
      <c r="U147" s="11">
        <f t="shared" si="32"/>
        <v>80.813073140694598</v>
      </c>
      <c r="V147" s="11">
        <f t="shared" si="26"/>
        <v>60.288290319184178</v>
      </c>
      <c r="W147" s="11">
        <f t="shared" si="27"/>
        <v>79.6777209767979</v>
      </c>
    </row>
    <row r="148" spans="1:23" ht="13.5" customHeight="1" x14ac:dyDescent="0.2">
      <c r="A148" s="3" t="s">
        <v>38</v>
      </c>
      <c r="B148" s="3" t="s">
        <v>53</v>
      </c>
      <c r="C148" s="3" t="s">
        <v>12</v>
      </c>
      <c r="D148" s="5">
        <v>3130</v>
      </c>
      <c r="E148" s="5">
        <v>143</v>
      </c>
      <c r="F148" s="5">
        <v>119</v>
      </c>
      <c r="G148" s="6">
        <v>8195</v>
      </c>
      <c r="H148" s="5">
        <v>448</v>
      </c>
      <c r="J148" s="9">
        <f t="shared" si="22"/>
        <v>1019.8222222222222</v>
      </c>
      <c r="K148" s="10">
        <f t="shared" si="23"/>
        <v>2.7465675558679108E-3</v>
      </c>
      <c r="M148" s="9">
        <f t="shared" si="28"/>
        <v>3192043.5555555555</v>
      </c>
      <c r="N148" s="9">
        <f t="shared" si="29"/>
        <v>145834.57777777777</v>
      </c>
      <c r="O148" s="9">
        <f t="shared" si="30"/>
        <v>121358.84444444445</v>
      </c>
      <c r="Q148" s="10">
        <f t="shared" si="31"/>
        <v>1.1430245274034294E-3</v>
      </c>
      <c r="R148" s="10">
        <f t="shared" si="24"/>
        <v>2.1526162084624175E-3</v>
      </c>
      <c r="S148" s="10">
        <f t="shared" si="25"/>
        <v>2.7127071833212427E-3</v>
      </c>
      <c r="U148" s="11">
        <f t="shared" si="32"/>
        <v>41.616472347873326</v>
      </c>
      <c r="V148" s="11">
        <f t="shared" si="26"/>
        <v>78.37477741493943</v>
      </c>
      <c r="W148" s="11">
        <f t="shared" si="27"/>
        <v>98.767174960822388</v>
      </c>
    </row>
    <row r="149" spans="1:23" ht="13.5" customHeight="1" x14ac:dyDescent="0.2">
      <c r="A149" s="3" t="s">
        <v>38</v>
      </c>
      <c r="B149" s="3" t="s">
        <v>53</v>
      </c>
      <c r="C149" s="3" t="s">
        <v>14</v>
      </c>
      <c r="D149" s="5">
        <v>65078</v>
      </c>
      <c r="E149" s="5">
        <v>635</v>
      </c>
      <c r="F149" s="5">
        <v>0</v>
      </c>
      <c r="G149" s="6">
        <v>5646</v>
      </c>
      <c r="H149" s="5">
        <v>4</v>
      </c>
      <c r="J149" s="9">
        <f t="shared" si="22"/>
        <v>6.2733333333333334</v>
      </c>
      <c r="K149" s="10">
        <f t="shared" si="23"/>
        <v>1.6895232742558861E-5</v>
      </c>
      <c r="M149" s="9">
        <f t="shared" si="28"/>
        <v>408255.98666666669</v>
      </c>
      <c r="N149" s="9">
        <f t="shared" si="29"/>
        <v>3983.5666666666666</v>
      </c>
      <c r="O149" s="9">
        <f t="shared" si="30"/>
        <v>0</v>
      </c>
      <c r="Q149" s="10">
        <f t="shared" si="31"/>
        <v>1.4619055100520724E-4</v>
      </c>
      <c r="R149" s="10">
        <f t="shared" si="24"/>
        <v>5.8800116576083645E-5</v>
      </c>
      <c r="S149" s="10">
        <f t="shared" si="25"/>
        <v>0</v>
      </c>
      <c r="U149" s="11">
        <f t="shared" si="32"/>
        <v>865.27692889932928</v>
      </c>
      <c r="V149" s="11">
        <f t="shared" si="26"/>
        <v>348.0278577516541</v>
      </c>
      <c r="W149" s="11">
        <f t="shared" si="27"/>
        <v>0</v>
      </c>
    </row>
    <row r="150" spans="1:23" ht="13.5" customHeight="1" x14ac:dyDescent="0.2">
      <c r="A150" s="3" t="s">
        <v>38</v>
      </c>
      <c r="B150" s="3" t="s">
        <v>53</v>
      </c>
      <c r="C150" s="3" t="s">
        <v>17</v>
      </c>
      <c r="D150" s="5">
        <v>5330</v>
      </c>
      <c r="E150" s="5">
        <v>208</v>
      </c>
      <c r="F150" s="5">
        <v>93</v>
      </c>
      <c r="G150" s="6">
        <v>7289</v>
      </c>
      <c r="H150" s="5">
        <v>69</v>
      </c>
      <c r="J150" s="9">
        <f t="shared" si="22"/>
        <v>139.70583333333335</v>
      </c>
      <c r="K150" s="10">
        <f t="shared" si="23"/>
        <v>3.762533320392887E-4</v>
      </c>
      <c r="M150" s="9">
        <f t="shared" si="28"/>
        <v>744632.09166666667</v>
      </c>
      <c r="N150" s="9">
        <f t="shared" si="29"/>
        <v>29058.813333333332</v>
      </c>
      <c r="O150" s="9">
        <f t="shared" si="30"/>
        <v>12992.6425</v>
      </c>
      <c r="Q150" s="10">
        <f t="shared" si="31"/>
        <v>2.6664195831080519E-4</v>
      </c>
      <c r="R150" s="10">
        <f t="shared" si="24"/>
        <v>4.2892758036666982E-4</v>
      </c>
      <c r="S150" s="10">
        <f t="shared" si="25"/>
        <v>2.9042164006603909E-4</v>
      </c>
      <c r="U150" s="11">
        <f t="shared" si="32"/>
        <v>70.86766696938173</v>
      </c>
      <c r="V150" s="11">
        <f t="shared" si="26"/>
        <v>113.99967623991189</v>
      </c>
      <c r="W150" s="11">
        <f t="shared" si="27"/>
        <v>77.187792196272966</v>
      </c>
    </row>
    <row r="151" spans="1:23" ht="13.5" customHeight="1" x14ac:dyDescent="0.2">
      <c r="A151" s="3" t="s">
        <v>38</v>
      </c>
      <c r="B151" s="3" t="s">
        <v>25</v>
      </c>
      <c r="C151" s="3" t="s">
        <v>12</v>
      </c>
      <c r="D151" s="5">
        <v>2064</v>
      </c>
      <c r="E151" s="5">
        <v>84</v>
      </c>
      <c r="F151" s="5">
        <v>81</v>
      </c>
      <c r="G151" s="6">
        <v>7017</v>
      </c>
      <c r="H151" s="5">
        <v>123</v>
      </c>
      <c r="J151" s="9">
        <f t="shared" si="22"/>
        <v>239.7475</v>
      </c>
      <c r="K151" s="10">
        <f t="shared" si="23"/>
        <v>6.4568381699468065E-4</v>
      </c>
      <c r="M151" s="9">
        <f t="shared" si="28"/>
        <v>494838.84</v>
      </c>
      <c r="N151" s="9">
        <f t="shared" si="29"/>
        <v>20138.79</v>
      </c>
      <c r="O151" s="9">
        <f t="shared" si="30"/>
        <v>19419.547500000001</v>
      </c>
      <c r="Q151" s="10">
        <f t="shared" si="31"/>
        <v>1.7719461573368782E-4</v>
      </c>
      <c r="R151" s="10">
        <f t="shared" si="24"/>
        <v>2.9726205152031288E-4</v>
      </c>
      <c r="S151" s="10">
        <f t="shared" si="25"/>
        <v>4.3408081414464752E-4</v>
      </c>
      <c r="U151" s="11">
        <f t="shared" si="32"/>
        <v>27.442938953996983</v>
      </c>
      <c r="V151" s="11">
        <f t="shared" si="26"/>
        <v>46.0383307891952</v>
      </c>
      <c r="W151" s="11">
        <f t="shared" si="27"/>
        <v>67.228077074173228</v>
      </c>
    </row>
    <row r="152" spans="1:23" ht="13.5" customHeight="1" x14ac:dyDescent="0.2">
      <c r="A152" s="3" t="s">
        <v>38</v>
      </c>
      <c r="B152" s="3" t="s">
        <v>25</v>
      </c>
      <c r="C152" s="3" t="s">
        <v>13</v>
      </c>
      <c r="D152" s="5">
        <v>25717</v>
      </c>
      <c r="E152" s="5">
        <v>244</v>
      </c>
      <c r="F152" s="5">
        <v>151</v>
      </c>
      <c r="G152" s="6">
        <v>2808</v>
      </c>
      <c r="H152" s="5">
        <v>11</v>
      </c>
      <c r="J152" s="9">
        <f t="shared" si="22"/>
        <v>8.58</v>
      </c>
      <c r="K152" s="10">
        <f t="shared" si="23"/>
        <v>2.3107507481055528E-5</v>
      </c>
      <c r="M152" s="9">
        <f t="shared" si="28"/>
        <v>220651.86</v>
      </c>
      <c r="N152" s="9">
        <f t="shared" si="29"/>
        <v>2093.52</v>
      </c>
      <c r="O152" s="9">
        <f t="shared" si="30"/>
        <v>1295.58</v>
      </c>
      <c r="Q152" s="10">
        <f t="shared" si="31"/>
        <v>7.9012232636434674E-5</v>
      </c>
      <c r="R152" s="10">
        <f t="shared" si="24"/>
        <v>3.0901759743202311E-5</v>
      </c>
      <c r="S152" s="10">
        <f t="shared" si="25"/>
        <v>2.8959810788048609E-5</v>
      </c>
      <c r="U152" s="11">
        <f t="shared" si="32"/>
        <v>341.93316912787805</v>
      </c>
      <c r="V152" s="11">
        <f t="shared" si="26"/>
        <v>133.73038943528127</v>
      </c>
      <c r="W152" s="11">
        <f t="shared" si="27"/>
        <v>125.32641528642168</v>
      </c>
    </row>
    <row r="153" spans="1:23" ht="13.5" customHeight="1" x14ac:dyDescent="0.2">
      <c r="A153" s="3" t="s">
        <v>38</v>
      </c>
      <c r="B153" s="3" t="s">
        <v>25</v>
      </c>
      <c r="C153" s="3" t="s">
        <v>14</v>
      </c>
      <c r="D153" s="5">
        <v>25669</v>
      </c>
      <c r="E153" s="5">
        <v>335</v>
      </c>
      <c r="F153" s="5">
        <v>6</v>
      </c>
      <c r="G153" s="6">
        <v>5894</v>
      </c>
      <c r="H153" s="5">
        <v>23</v>
      </c>
      <c r="J153" s="9">
        <f t="shared" si="22"/>
        <v>37.656111111111109</v>
      </c>
      <c r="K153" s="10">
        <f t="shared" si="23"/>
        <v>1.0141478662091587E-4</v>
      </c>
      <c r="M153" s="9">
        <f t="shared" si="28"/>
        <v>966594.71611111111</v>
      </c>
      <c r="N153" s="9">
        <f t="shared" si="29"/>
        <v>12614.797222222222</v>
      </c>
      <c r="O153" s="9">
        <f t="shared" si="30"/>
        <v>225.93666666666667</v>
      </c>
      <c r="Q153" s="10">
        <f t="shared" si="31"/>
        <v>3.461235566947845E-4</v>
      </c>
      <c r="R153" s="10">
        <f t="shared" si="24"/>
        <v>1.8620287027127852E-4</v>
      </c>
      <c r="S153" s="10">
        <f t="shared" si="25"/>
        <v>5.0503119195642699E-6</v>
      </c>
      <c r="U153" s="11">
        <f t="shared" si="32"/>
        <v>341.29496124522706</v>
      </c>
      <c r="V153" s="11">
        <f t="shared" si="26"/>
        <v>183.60524779024274</v>
      </c>
      <c r="W153" s="11">
        <f t="shared" si="27"/>
        <v>4.9798575610498688</v>
      </c>
    </row>
    <row r="154" spans="1:23" ht="13.5" customHeight="1" x14ac:dyDescent="0.2">
      <c r="A154" s="3" t="s">
        <v>38</v>
      </c>
      <c r="B154" s="3" t="s">
        <v>25</v>
      </c>
      <c r="C154" s="3" t="s">
        <v>32</v>
      </c>
      <c r="D154" s="5">
        <v>54957</v>
      </c>
      <c r="E154" s="5">
        <v>328</v>
      </c>
      <c r="F154" s="5">
        <v>323</v>
      </c>
      <c r="G154" s="6">
        <v>6082</v>
      </c>
      <c r="H154" s="5">
        <v>2</v>
      </c>
      <c r="J154" s="9">
        <f t="shared" si="22"/>
        <v>3.3788888888888891</v>
      </c>
      <c r="K154" s="10">
        <f t="shared" si="23"/>
        <v>9.0999650673258059E-6</v>
      </c>
      <c r="M154" s="9">
        <f t="shared" si="28"/>
        <v>185693.59666666668</v>
      </c>
      <c r="N154" s="9">
        <f t="shared" si="29"/>
        <v>1108.2755555555555</v>
      </c>
      <c r="O154" s="9">
        <f t="shared" si="30"/>
        <v>1091.3811111111111</v>
      </c>
      <c r="Q154" s="10">
        <f t="shared" si="31"/>
        <v>6.6494185269604973E-5</v>
      </c>
      <c r="R154" s="10">
        <f t="shared" si="24"/>
        <v>1.6358890742406017E-5</v>
      </c>
      <c r="S154" s="10">
        <f t="shared" si="25"/>
        <v>2.4395398566995505E-5</v>
      </c>
      <c r="U154" s="11">
        <f t="shared" si="32"/>
        <v>730.70813764283525</v>
      </c>
      <c r="V154" s="11">
        <f t="shared" si="26"/>
        <v>179.76872022447645</v>
      </c>
      <c r="W154" s="11">
        <f t="shared" si="27"/>
        <v>268.08233203651793</v>
      </c>
    </row>
    <row r="155" spans="1:23" ht="13.5" customHeight="1" x14ac:dyDescent="0.2">
      <c r="A155" s="3" t="s">
        <v>38</v>
      </c>
      <c r="B155" s="3" t="s">
        <v>25</v>
      </c>
      <c r="C155" s="3" t="s">
        <v>17</v>
      </c>
      <c r="D155" s="5">
        <v>4172</v>
      </c>
      <c r="E155" s="5">
        <v>60</v>
      </c>
      <c r="F155" s="5">
        <v>17</v>
      </c>
      <c r="G155" s="6">
        <v>7249</v>
      </c>
      <c r="H155" s="5">
        <v>78</v>
      </c>
      <c r="J155" s="9">
        <f t="shared" si="22"/>
        <v>157.06166666666667</v>
      </c>
      <c r="K155" s="10">
        <f t="shared" si="23"/>
        <v>4.2299576194487759E-4</v>
      </c>
      <c r="M155" s="9">
        <f t="shared" si="28"/>
        <v>655261.27333333332</v>
      </c>
      <c r="N155" s="9">
        <f t="shared" si="29"/>
        <v>9423.7000000000007</v>
      </c>
      <c r="O155" s="9">
        <f t="shared" si="30"/>
        <v>2670.0483333333332</v>
      </c>
      <c r="Q155" s="10">
        <f t="shared" si="31"/>
        <v>2.3463956372839887E-4</v>
      </c>
      <c r="R155" s="10">
        <f t="shared" si="24"/>
        <v>1.3910013436318528E-4</v>
      </c>
      <c r="S155" s="10">
        <f t="shared" si="25"/>
        <v>5.9682994896708714E-5</v>
      </c>
      <c r="U155" s="11">
        <f t="shared" si="32"/>
        <v>55.47090180042413</v>
      </c>
      <c r="V155" s="11">
        <f t="shared" si="26"/>
        <v>32.884521992282281</v>
      </c>
      <c r="W155" s="11">
        <f t="shared" si="27"/>
        <v>14.109596422974628</v>
      </c>
    </row>
    <row r="156" spans="1:23" ht="13.5" customHeight="1" x14ac:dyDescent="0.2">
      <c r="A156" s="3" t="s">
        <v>38</v>
      </c>
      <c r="B156" s="3" t="s">
        <v>54</v>
      </c>
      <c r="C156" s="3" t="s">
        <v>12</v>
      </c>
      <c r="D156" s="5">
        <v>3190</v>
      </c>
      <c r="E156" s="5">
        <v>98</v>
      </c>
      <c r="F156" s="5">
        <v>27</v>
      </c>
      <c r="G156" s="6">
        <v>6445</v>
      </c>
      <c r="H156" s="5">
        <v>146</v>
      </c>
      <c r="J156" s="9">
        <f t="shared" si="22"/>
        <v>261.38055555555553</v>
      </c>
      <c r="K156" s="10">
        <f t="shared" si="23"/>
        <v>7.0394558775086825E-4</v>
      </c>
      <c r="M156" s="9">
        <f t="shared" si="28"/>
        <v>833803.97222222225</v>
      </c>
      <c r="N156" s="9">
        <f t="shared" si="29"/>
        <v>25615.294444444444</v>
      </c>
      <c r="O156" s="9">
        <f t="shared" si="30"/>
        <v>7057.2749999999996</v>
      </c>
      <c r="Q156" s="10">
        <f t="shared" si="31"/>
        <v>2.9857311615866526E-4</v>
      </c>
      <c r="R156" s="10">
        <f t="shared" si="24"/>
        <v>3.7809893130880394E-4</v>
      </c>
      <c r="S156" s="10">
        <f t="shared" si="25"/>
        <v>1.5774969409779849E-4</v>
      </c>
      <c r="U156" s="11">
        <f t="shared" si="32"/>
        <v>42.414232201187204</v>
      </c>
      <c r="V156" s="11">
        <f t="shared" si="26"/>
        <v>53.711385920727736</v>
      </c>
      <c r="W156" s="11">
        <f t="shared" si="27"/>
        <v>22.409359024724413</v>
      </c>
    </row>
    <row r="157" spans="1:23" ht="13.5" customHeight="1" x14ac:dyDescent="0.2">
      <c r="A157" s="3" t="s">
        <v>38</v>
      </c>
      <c r="B157" s="3" t="s">
        <v>54</v>
      </c>
      <c r="C157" s="3" t="s">
        <v>13</v>
      </c>
      <c r="D157" s="5">
        <v>58379</v>
      </c>
      <c r="E157" s="5">
        <v>885</v>
      </c>
      <c r="F157" s="5">
        <v>0</v>
      </c>
      <c r="G157" s="6">
        <v>5276</v>
      </c>
      <c r="H157" s="5">
        <v>2</v>
      </c>
      <c r="J157" s="9">
        <f t="shared" si="22"/>
        <v>2.931111111111111</v>
      </c>
      <c r="K157" s="10">
        <f t="shared" si="23"/>
        <v>7.894017707203377E-6</v>
      </c>
      <c r="M157" s="9">
        <f t="shared" si="28"/>
        <v>171115.33555555556</v>
      </c>
      <c r="N157" s="9">
        <f t="shared" si="29"/>
        <v>2594.0333333333333</v>
      </c>
      <c r="O157" s="9">
        <f t="shared" si="30"/>
        <v>0</v>
      </c>
      <c r="Q157" s="10">
        <f t="shared" si="31"/>
        <v>6.1273921282952874E-5</v>
      </c>
      <c r="R157" s="10">
        <f t="shared" si="24"/>
        <v>3.8289672337749296E-5</v>
      </c>
      <c r="S157" s="10">
        <f t="shared" si="25"/>
        <v>0</v>
      </c>
      <c r="U157" s="11">
        <f t="shared" si="32"/>
        <v>776.20704127683621</v>
      </c>
      <c r="V157" s="11">
        <f t="shared" si="26"/>
        <v>485.04669938616371</v>
      </c>
      <c r="W157" s="11">
        <f t="shared" si="27"/>
        <v>0</v>
      </c>
    </row>
    <row r="158" spans="1:23" ht="13.5" customHeight="1" x14ac:dyDescent="0.2">
      <c r="A158" s="3" t="s">
        <v>38</v>
      </c>
      <c r="B158" s="3" t="s">
        <v>54</v>
      </c>
      <c r="C158" s="3" t="s">
        <v>14</v>
      </c>
      <c r="D158" s="5">
        <v>29118</v>
      </c>
      <c r="E158" s="5">
        <v>129</v>
      </c>
      <c r="F158" s="5">
        <v>105</v>
      </c>
      <c r="G158" s="6">
        <v>5310</v>
      </c>
      <c r="H158" s="5">
        <v>3</v>
      </c>
      <c r="J158" s="9">
        <f t="shared" si="22"/>
        <v>4.4249999999999998</v>
      </c>
      <c r="K158" s="10">
        <f t="shared" si="23"/>
        <v>1.1917333403691226E-5</v>
      </c>
      <c r="M158" s="9">
        <f t="shared" si="28"/>
        <v>128847.15</v>
      </c>
      <c r="N158" s="9">
        <f t="shared" si="29"/>
        <v>570.82500000000005</v>
      </c>
      <c r="O158" s="9">
        <f t="shared" si="30"/>
        <v>464.625</v>
      </c>
      <c r="Q158" s="10">
        <f t="shared" si="31"/>
        <v>4.613829672834661E-5</v>
      </c>
      <c r="R158" s="10">
        <f t="shared" si="24"/>
        <v>8.4257599666654542E-6</v>
      </c>
      <c r="S158" s="10">
        <f t="shared" si="25"/>
        <v>1.0385659000136685E-5</v>
      </c>
      <c r="U158" s="11">
        <f t="shared" si="32"/>
        <v>387.15285681321899</v>
      </c>
      <c r="V158" s="11">
        <f t="shared" si="26"/>
        <v>70.701722283406909</v>
      </c>
      <c r="W158" s="11">
        <f t="shared" si="27"/>
        <v>87.147507318372703</v>
      </c>
    </row>
    <row r="159" spans="1:23" ht="13.5" customHeight="1" x14ac:dyDescent="0.2">
      <c r="A159" s="3" t="s">
        <v>38</v>
      </c>
      <c r="B159" s="3" t="s">
        <v>54</v>
      </c>
      <c r="C159" s="3" t="s">
        <v>32</v>
      </c>
      <c r="D159" s="5">
        <v>30510</v>
      </c>
      <c r="E159" s="5">
        <v>11</v>
      </c>
      <c r="F159" s="5">
        <v>0</v>
      </c>
      <c r="G159" s="6">
        <v>5290</v>
      </c>
      <c r="H159" s="5">
        <v>1</v>
      </c>
      <c r="J159" s="9">
        <f t="shared" si="22"/>
        <v>1.4694444444444446</v>
      </c>
      <c r="K159" s="10">
        <f t="shared" si="23"/>
        <v>3.9574823418409657E-6</v>
      </c>
      <c r="M159" s="9">
        <f t="shared" si="28"/>
        <v>44832.75</v>
      </c>
      <c r="N159" s="9">
        <f t="shared" si="29"/>
        <v>16.163888888888888</v>
      </c>
      <c r="O159" s="9">
        <f t="shared" si="30"/>
        <v>0</v>
      </c>
      <c r="Q159" s="10">
        <f t="shared" si="31"/>
        <v>1.6053957907860451E-5</v>
      </c>
      <c r="R159" s="10">
        <f t="shared" si="24"/>
        <v>2.3858984435795304E-7</v>
      </c>
      <c r="S159" s="10">
        <f t="shared" si="25"/>
        <v>0</v>
      </c>
      <c r="U159" s="11">
        <f t="shared" si="32"/>
        <v>405.66088541010072</v>
      </c>
      <c r="V159" s="11">
        <f t="shared" si="26"/>
        <v>6.0288290319184181</v>
      </c>
      <c r="W159" s="11">
        <f t="shared" si="27"/>
        <v>0</v>
      </c>
    </row>
    <row r="160" spans="1:23" ht="13.5" customHeight="1" x14ac:dyDescent="0.2">
      <c r="A160" s="3" t="s">
        <v>38</v>
      </c>
      <c r="B160" s="3" t="s">
        <v>54</v>
      </c>
      <c r="C160" s="3" t="s">
        <v>17</v>
      </c>
      <c r="D160" s="5">
        <v>2549</v>
      </c>
      <c r="E160" s="5">
        <v>178</v>
      </c>
      <c r="F160" s="5">
        <v>140</v>
      </c>
      <c r="G160" s="6">
        <v>6939</v>
      </c>
      <c r="H160" s="5">
        <v>53</v>
      </c>
      <c r="J160" s="9">
        <f t="shared" si="22"/>
        <v>102.1575</v>
      </c>
      <c r="K160" s="10">
        <f t="shared" si="23"/>
        <v>2.7512881066386132E-4</v>
      </c>
      <c r="M160" s="9">
        <f t="shared" si="28"/>
        <v>260399.4675</v>
      </c>
      <c r="N160" s="9">
        <f t="shared" si="29"/>
        <v>18184.035</v>
      </c>
      <c r="O160" s="9">
        <f t="shared" si="30"/>
        <v>14302.05</v>
      </c>
      <c r="Q160" s="10">
        <f t="shared" si="31"/>
        <v>9.3245274726049045E-5</v>
      </c>
      <c r="R160" s="10">
        <f t="shared" si="24"/>
        <v>2.6840855627459104E-4</v>
      </c>
      <c r="S160" s="10">
        <f t="shared" si="25"/>
        <v>3.1969053387765375E-4</v>
      </c>
      <c r="U160" s="11">
        <f t="shared" si="32"/>
        <v>33.891497768284061</v>
      </c>
      <c r="V160" s="11">
        <f t="shared" si="26"/>
        <v>97.557415243770762</v>
      </c>
      <c r="W160" s="11">
        <f t="shared" si="27"/>
        <v>116.19667642449694</v>
      </c>
    </row>
    <row r="161" spans="1:23" ht="13.5" customHeight="1" x14ac:dyDescent="0.2">
      <c r="A161" s="3" t="s">
        <v>38</v>
      </c>
      <c r="B161" s="3" t="s">
        <v>55</v>
      </c>
      <c r="C161" s="3" t="s">
        <v>12</v>
      </c>
      <c r="D161" s="5">
        <v>5196</v>
      </c>
      <c r="E161" s="5">
        <v>2</v>
      </c>
      <c r="F161" s="5">
        <v>0</v>
      </c>
      <c r="G161" s="6">
        <v>7778</v>
      </c>
      <c r="H161" s="5">
        <v>7</v>
      </c>
      <c r="J161" s="9">
        <f t="shared" si="22"/>
        <v>15.123888888888889</v>
      </c>
      <c r="K161" s="10">
        <f t="shared" si="23"/>
        <v>4.0731395762546921E-5</v>
      </c>
      <c r="M161" s="9">
        <f t="shared" si="28"/>
        <v>78583.726666666669</v>
      </c>
      <c r="N161" s="9">
        <f t="shared" si="29"/>
        <v>30.247777777777777</v>
      </c>
      <c r="O161" s="9">
        <f t="shared" si="30"/>
        <v>0</v>
      </c>
      <c r="Q161" s="10">
        <f t="shared" si="31"/>
        <v>2.8139693419419455E-5</v>
      </c>
      <c r="R161" s="10">
        <f t="shared" si="24"/>
        <v>4.4647749324327588E-7</v>
      </c>
      <c r="S161" s="10">
        <f t="shared" si="25"/>
        <v>0</v>
      </c>
      <c r="U161" s="11">
        <f t="shared" si="32"/>
        <v>69.086003296980778</v>
      </c>
      <c r="V161" s="11">
        <f t="shared" si="26"/>
        <v>1.096150733076076</v>
      </c>
      <c r="W161" s="11">
        <f t="shared" si="27"/>
        <v>0</v>
      </c>
    </row>
    <row r="162" spans="1:23" ht="13.5" customHeight="1" x14ac:dyDescent="0.2">
      <c r="A162" s="3" t="s">
        <v>38</v>
      </c>
      <c r="B162" s="3" t="s">
        <v>55</v>
      </c>
      <c r="C162" s="3" t="s">
        <v>13</v>
      </c>
      <c r="D162" s="5">
        <v>15704</v>
      </c>
      <c r="E162" s="5">
        <v>80</v>
      </c>
      <c r="F162" s="5">
        <v>70</v>
      </c>
      <c r="G162" s="6">
        <v>2932</v>
      </c>
      <c r="H162" s="5">
        <v>6</v>
      </c>
      <c r="J162" s="9">
        <f t="shared" si="22"/>
        <v>4.8866666666666667</v>
      </c>
      <c r="K162" s="10">
        <f t="shared" si="23"/>
        <v>1.3160686078953926E-5</v>
      </c>
      <c r="M162" s="9">
        <f t="shared" si="28"/>
        <v>76740.213333333333</v>
      </c>
      <c r="N162" s="9">
        <f t="shared" si="29"/>
        <v>390.93333333333334</v>
      </c>
      <c r="O162" s="9">
        <f t="shared" si="30"/>
        <v>342.06666666666666</v>
      </c>
      <c r="Q162" s="10">
        <f t="shared" si="31"/>
        <v>2.7479558017154083E-5</v>
      </c>
      <c r="R162" s="10">
        <f t="shared" si="24"/>
        <v>5.7704382772917822E-6</v>
      </c>
      <c r="S162" s="10">
        <f t="shared" si="25"/>
        <v>7.6461399092029527E-6</v>
      </c>
      <c r="U162" s="11">
        <f t="shared" si="32"/>
        <v>208.80034560734916</v>
      </c>
      <c r="V162" s="11">
        <f t="shared" si="26"/>
        <v>43.846029323043048</v>
      </c>
      <c r="W162" s="11">
        <f t="shared" si="27"/>
        <v>58.098338212248471</v>
      </c>
    </row>
    <row r="163" spans="1:23" ht="13.5" customHeight="1" x14ac:dyDescent="0.2">
      <c r="A163" s="3" t="s">
        <v>38</v>
      </c>
      <c r="B163" s="3" t="s">
        <v>55</v>
      </c>
      <c r="C163" s="3" t="s">
        <v>14</v>
      </c>
      <c r="D163" s="5">
        <v>520</v>
      </c>
      <c r="E163" s="5">
        <v>0</v>
      </c>
      <c r="F163" s="5">
        <v>0</v>
      </c>
      <c r="G163" s="6">
        <v>6604</v>
      </c>
      <c r="H163" s="5">
        <v>4</v>
      </c>
      <c r="J163" s="9">
        <f t="shared" si="22"/>
        <v>7.3377777777777782</v>
      </c>
      <c r="K163" s="10">
        <f t="shared" si="23"/>
        <v>1.9761976094909445E-5</v>
      </c>
      <c r="M163" s="9">
        <f t="shared" si="28"/>
        <v>3815.6444444444446</v>
      </c>
      <c r="N163" s="9">
        <f t="shared" si="29"/>
        <v>0</v>
      </c>
      <c r="O163" s="9">
        <f t="shared" si="30"/>
        <v>0</v>
      </c>
      <c r="Q163" s="10">
        <f t="shared" si="31"/>
        <v>1.3663269663911468E-6</v>
      </c>
      <c r="R163" s="10">
        <f t="shared" si="24"/>
        <v>0</v>
      </c>
      <c r="S163" s="10">
        <f t="shared" si="25"/>
        <v>0</v>
      </c>
      <c r="U163" s="11">
        <f t="shared" si="32"/>
        <v>6.9139187287201693</v>
      </c>
      <c r="V163" s="11">
        <f t="shared" si="26"/>
        <v>0</v>
      </c>
      <c r="W163" s="11">
        <f t="shared" si="27"/>
        <v>0</v>
      </c>
    </row>
    <row r="164" spans="1:23" ht="13.5" customHeight="1" x14ac:dyDescent="0.2">
      <c r="A164" s="3" t="s">
        <v>38</v>
      </c>
      <c r="B164" s="3" t="s">
        <v>55</v>
      </c>
      <c r="C164" s="3" t="s">
        <v>17</v>
      </c>
      <c r="D164" s="5">
        <v>2109</v>
      </c>
      <c r="E164" s="5">
        <v>144</v>
      </c>
      <c r="F164" s="5">
        <v>125</v>
      </c>
      <c r="G164" s="6">
        <v>6523</v>
      </c>
      <c r="H164" s="5">
        <v>12</v>
      </c>
      <c r="J164" s="9">
        <f t="shared" si="22"/>
        <v>21.743333333333332</v>
      </c>
      <c r="K164" s="10">
        <f t="shared" si="23"/>
        <v>5.85587689584014E-5</v>
      </c>
      <c r="M164" s="9">
        <f t="shared" si="28"/>
        <v>45856.69</v>
      </c>
      <c r="N164" s="9">
        <f t="shared" si="29"/>
        <v>3131.04</v>
      </c>
      <c r="O164" s="9">
        <f t="shared" si="30"/>
        <v>2717.9166666666665</v>
      </c>
      <c r="Q164" s="10">
        <f t="shared" si="31"/>
        <v>1.6420615979474942E-5</v>
      </c>
      <c r="R164" s="10">
        <f t="shared" si="24"/>
        <v>4.6216251015684671E-5</v>
      </c>
      <c r="S164" s="10">
        <f t="shared" si="25"/>
        <v>6.0752985075680739E-5</v>
      </c>
      <c r="U164" s="11">
        <f t="shared" si="32"/>
        <v>28.04125884398238</v>
      </c>
      <c r="V164" s="11">
        <f t="shared" si="26"/>
        <v>78.922852781477488</v>
      </c>
      <c r="W164" s="11">
        <f t="shared" si="27"/>
        <v>103.74703252187226</v>
      </c>
    </row>
    <row r="165" spans="1:23" ht="13.5" customHeight="1" x14ac:dyDescent="0.2">
      <c r="A165" s="3" t="s">
        <v>38</v>
      </c>
      <c r="B165" s="3" t="s">
        <v>56</v>
      </c>
      <c r="C165" s="3" t="s">
        <v>12</v>
      </c>
      <c r="D165" s="5">
        <v>2034</v>
      </c>
      <c r="E165" s="5">
        <v>68</v>
      </c>
      <c r="F165" s="5">
        <v>0</v>
      </c>
      <c r="G165" s="6">
        <v>4687</v>
      </c>
      <c r="H165" s="5">
        <v>22</v>
      </c>
      <c r="J165" s="9">
        <f t="shared" si="22"/>
        <v>28.642777777777777</v>
      </c>
      <c r="K165" s="10">
        <f t="shared" si="23"/>
        <v>7.7140233307483803E-5</v>
      </c>
      <c r="M165" s="9">
        <f t="shared" si="28"/>
        <v>58259.41</v>
      </c>
      <c r="N165" s="9">
        <f t="shared" si="29"/>
        <v>1947.7088888888889</v>
      </c>
      <c r="O165" s="9">
        <f t="shared" si="30"/>
        <v>0</v>
      </c>
      <c r="Q165" s="10">
        <f t="shared" si="31"/>
        <v>2.0861850229503751E-5</v>
      </c>
      <c r="R165" s="10">
        <f t="shared" si="24"/>
        <v>2.874948991848369E-5</v>
      </c>
      <c r="S165" s="10">
        <f t="shared" si="25"/>
        <v>0</v>
      </c>
      <c r="U165" s="11">
        <f t="shared" si="32"/>
        <v>27.044059027340051</v>
      </c>
      <c r="V165" s="11">
        <f t="shared" si="26"/>
        <v>37.269124924586592</v>
      </c>
      <c r="W165" s="11">
        <f t="shared" si="27"/>
        <v>0</v>
      </c>
    </row>
    <row r="166" spans="1:23" ht="13.5" customHeight="1" x14ac:dyDescent="0.2">
      <c r="A166" s="3" t="s">
        <v>38</v>
      </c>
      <c r="B166" s="3" t="s">
        <v>27</v>
      </c>
      <c r="C166" s="3" t="s">
        <v>12</v>
      </c>
      <c r="D166" s="5">
        <v>2067</v>
      </c>
      <c r="E166" s="5">
        <v>71</v>
      </c>
      <c r="F166" s="5">
        <v>60</v>
      </c>
      <c r="G166" s="6">
        <v>6934</v>
      </c>
      <c r="H166" s="5">
        <v>98</v>
      </c>
      <c r="J166" s="9">
        <f t="shared" si="22"/>
        <v>188.75888888888889</v>
      </c>
      <c r="K166" s="10">
        <f t="shared" si="23"/>
        <v>5.0836217215801045E-4</v>
      </c>
      <c r="M166" s="9">
        <f t="shared" si="28"/>
        <v>390164.62333333335</v>
      </c>
      <c r="N166" s="9">
        <f t="shared" si="29"/>
        <v>13401.881111111112</v>
      </c>
      <c r="O166" s="9">
        <f t="shared" si="30"/>
        <v>11325.533333333333</v>
      </c>
      <c r="Q166" s="10">
        <f t="shared" si="31"/>
        <v>1.3971229603648139E-4</v>
      </c>
      <c r="R166" s="10">
        <f t="shared" si="24"/>
        <v>1.9782075652609809E-4</v>
      </c>
      <c r="S166" s="10">
        <f t="shared" si="25"/>
        <v>2.5315712067728029E-4</v>
      </c>
      <c r="U166" s="11">
        <f t="shared" si="32"/>
        <v>27.482826946662676</v>
      </c>
      <c r="V166" s="11">
        <f t="shared" si="26"/>
        <v>38.913351024200701</v>
      </c>
      <c r="W166" s="11">
        <f t="shared" si="27"/>
        <v>49.798575610498681</v>
      </c>
    </row>
    <row r="167" spans="1:23" ht="13.5" customHeight="1" x14ac:dyDescent="0.2">
      <c r="A167" s="3" t="s">
        <v>38</v>
      </c>
      <c r="B167" s="3" t="s">
        <v>27</v>
      </c>
      <c r="C167" s="3" t="s">
        <v>14</v>
      </c>
      <c r="D167" s="5">
        <v>2799</v>
      </c>
      <c r="E167" s="5">
        <v>0</v>
      </c>
      <c r="F167" s="5">
        <v>0</v>
      </c>
      <c r="G167" s="6">
        <v>6576</v>
      </c>
      <c r="H167" s="5">
        <v>2</v>
      </c>
      <c r="J167" s="9">
        <f t="shared" si="22"/>
        <v>3.6533333333333333</v>
      </c>
      <c r="K167" s="10">
        <f t="shared" si="23"/>
        <v>9.8390940944976153E-6</v>
      </c>
      <c r="M167" s="9">
        <f t="shared" si="28"/>
        <v>10225.68</v>
      </c>
      <c r="N167" s="9">
        <f t="shared" si="29"/>
        <v>0</v>
      </c>
      <c r="O167" s="9">
        <f t="shared" si="30"/>
        <v>0</v>
      </c>
      <c r="Q167" s="10">
        <f t="shared" si="31"/>
        <v>3.6616677830213505E-6</v>
      </c>
      <c r="R167" s="10">
        <f t="shared" si="24"/>
        <v>0</v>
      </c>
      <c r="S167" s="10">
        <f t="shared" si="25"/>
        <v>0</v>
      </c>
      <c r="U167" s="11">
        <f t="shared" si="32"/>
        <v>37.215497157091832</v>
      </c>
      <c r="V167" s="11">
        <f t="shared" si="26"/>
        <v>0</v>
      </c>
      <c r="W167" s="11">
        <f t="shared" si="27"/>
        <v>0</v>
      </c>
    </row>
    <row r="168" spans="1:23" ht="13.5" customHeight="1" x14ac:dyDescent="0.2">
      <c r="A168" s="3" t="s">
        <v>38</v>
      </c>
      <c r="B168" s="3" t="s">
        <v>27</v>
      </c>
      <c r="C168" s="3" t="s">
        <v>17</v>
      </c>
      <c r="D168" s="5">
        <v>7426</v>
      </c>
      <c r="E168" s="5">
        <v>238</v>
      </c>
      <c r="F168" s="5">
        <v>34</v>
      </c>
      <c r="G168" s="6">
        <v>6960</v>
      </c>
      <c r="H168" s="5">
        <v>6</v>
      </c>
      <c r="J168" s="9">
        <f t="shared" si="22"/>
        <v>11.6</v>
      </c>
      <c r="K168" s="10">
        <f t="shared" si="23"/>
        <v>3.1240919205156658E-5</v>
      </c>
      <c r="M168" s="9">
        <f t="shared" si="28"/>
        <v>86141.6</v>
      </c>
      <c r="N168" s="9">
        <f t="shared" si="29"/>
        <v>2760.8</v>
      </c>
      <c r="O168" s="9">
        <f t="shared" si="30"/>
        <v>394.4</v>
      </c>
      <c r="Q168" s="10">
        <f t="shared" si="31"/>
        <v>3.0846058305942684E-5</v>
      </c>
      <c r="R168" s="10">
        <f t="shared" si="24"/>
        <v>4.0751260221556498E-5</v>
      </c>
      <c r="S168" s="10">
        <f t="shared" si="25"/>
        <v>8.8159352373503536E-6</v>
      </c>
      <c r="U168" s="11">
        <f t="shared" si="32"/>
        <v>98.736077845146127</v>
      </c>
      <c r="V168" s="11">
        <f t="shared" si="26"/>
        <v>130.44193723605306</v>
      </c>
      <c r="W168" s="11">
        <f t="shared" si="27"/>
        <v>28.219192845949255</v>
      </c>
    </row>
    <row r="169" spans="1:23" ht="13.5" customHeight="1" x14ac:dyDescent="0.2">
      <c r="A169" s="3" t="s">
        <v>38</v>
      </c>
      <c r="B169" s="3" t="s">
        <v>28</v>
      </c>
      <c r="C169" s="3" t="s">
        <v>12</v>
      </c>
      <c r="D169" s="5">
        <v>3219</v>
      </c>
      <c r="E169" s="5">
        <v>51</v>
      </c>
      <c r="F169" s="5">
        <v>42</v>
      </c>
      <c r="G169" s="6">
        <v>6031</v>
      </c>
      <c r="H169" s="5">
        <v>142</v>
      </c>
      <c r="J169" s="9">
        <f t="shared" si="22"/>
        <v>237.88944444444445</v>
      </c>
      <c r="K169" s="10">
        <f t="shared" si="23"/>
        <v>6.4067973393521491E-4</v>
      </c>
      <c r="M169" s="9">
        <f t="shared" si="28"/>
        <v>765766.1216666667</v>
      </c>
      <c r="N169" s="9">
        <f t="shared" si="29"/>
        <v>12132.361666666666</v>
      </c>
      <c r="O169" s="9">
        <f t="shared" si="30"/>
        <v>9991.3566666666666</v>
      </c>
      <c r="Q169" s="10">
        <f t="shared" si="31"/>
        <v>2.742097481082961E-4</v>
      </c>
      <c r="R169" s="10">
        <f t="shared" si="24"/>
        <v>1.7908179780511813E-4</v>
      </c>
      <c r="S169" s="10">
        <f t="shared" si="25"/>
        <v>2.2333456720740884E-4</v>
      </c>
      <c r="U169" s="11">
        <f t="shared" si="32"/>
        <v>42.799816130288896</v>
      </c>
      <c r="V169" s="11">
        <f t="shared" si="26"/>
        <v>27.951843693439937</v>
      </c>
      <c r="W169" s="11">
        <f t="shared" si="27"/>
        <v>34.859002927349074</v>
      </c>
    </row>
    <row r="170" spans="1:23" ht="13.5" customHeight="1" x14ac:dyDescent="0.2">
      <c r="A170" s="3" t="s">
        <v>38</v>
      </c>
      <c r="B170" s="3" t="s">
        <v>28</v>
      </c>
      <c r="C170" s="3" t="s">
        <v>14</v>
      </c>
      <c r="D170" s="5">
        <v>1786</v>
      </c>
      <c r="E170" s="5">
        <v>383</v>
      </c>
      <c r="F170" s="5">
        <v>73</v>
      </c>
      <c r="G170" s="6">
        <v>6618</v>
      </c>
      <c r="H170" s="5">
        <v>3</v>
      </c>
      <c r="J170" s="9">
        <f t="shared" si="22"/>
        <v>5.5149999999999997</v>
      </c>
      <c r="K170" s="10">
        <f t="shared" si="23"/>
        <v>1.4852902535899911E-5</v>
      </c>
      <c r="M170" s="9">
        <f t="shared" si="28"/>
        <v>9849.7900000000009</v>
      </c>
      <c r="N170" s="9">
        <f t="shared" si="29"/>
        <v>2112.2449999999999</v>
      </c>
      <c r="O170" s="9">
        <f t="shared" si="30"/>
        <v>402.59500000000003</v>
      </c>
      <c r="Q170" s="10">
        <f t="shared" si="31"/>
        <v>3.5270670226846403E-6</v>
      </c>
      <c r="R170" s="10">
        <f t="shared" si="24"/>
        <v>3.1178153305810489E-5</v>
      </c>
      <c r="S170" s="10">
        <f t="shared" si="25"/>
        <v>8.9991162446274507E-6</v>
      </c>
      <c r="U170" s="11">
        <f t="shared" si="32"/>
        <v>23.746651633642742</v>
      </c>
      <c r="V170" s="11">
        <f t="shared" si="26"/>
        <v>209.9128653840686</v>
      </c>
      <c r="W170" s="11">
        <f t="shared" si="27"/>
        <v>60.588266992773413</v>
      </c>
    </row>
    <row r="171" spans="1:23" ht="13.5" customHeight="1" x14ac:dyDescent="0.2">
      <c r="A171" s="3" t="s">
        <v>38</v>
      </c>
      <c r="B171" s="3" t="s">
        <v>28</v>
      </c>
      <c r="C171" s="3" t="s">
        <v>17</v>
      </c>
      <c r="D171" s="5">
        <v>583</v>
      </c>
      <c r="E171" s="5">
        <v>12</v>
      </c>
      <c r="F171" s="5">
        <v>0</v>
      </c>
      <c r="G171" s="6">
        <v>6624</v>
      </c>
      <c r="H171" s="5">
        <v>6</v>
      </c>
      <c r="J171" s="9">
        <f t="shared" si="22"/>
        <v>11.04</v>
      </c>
      <c r="K171" s="10">
        <f t="shared" si="23"/>
        <v>2.9732736898700818E-5</v>
      </c>
      <c r="M171" s="9">
        <f t="shared" si="28"/>
        <v>6436.32</v>
      </c>
      <c r="N171" s="9">
        <f t="shared" si="29"/>
        <v>132.47999999999999</v>
      </c>
      <c r="O171" s="9">
        <f t="shared" si="30"/>
        <v>0</v>
      </c>
      <c r="Q171" s="10">
        <f t="shared" si="31"/>
        <v>2.3047528951831055E-6</v>
      </c>
      <c r="R171" s="10">
        <f t="shared" si="24"/>
        <v>1.95549368087214E-6</v>
      </c>
      <c r="S171" s="10">
        <f t="shared" si="25"/>
        <v>0</v>
      </c>
      <c r="U171" s="11">
        <f t="shared" si="32"/>
        <v>7.7515665746997291</v>
      </c>
      <c r="V171" s="11">
        <f t="shared" si="26"/>
        <v>6.576904398456457</v>
      </c>
      <c r="W171" s="11">
        <f t="shared" si="27"/>
        <v>0</v>
      </c>
    </row>
    <row r="172" spans="1:23" ht="13.5" customHeight="1" x14ac:dyDescent="0.2">
      <c r="A172" s="3" t="s">
        <v>38</v>
      </c>
      <c r="B172" s="3" t="s">
        <v>57</v>
      </c>
      <c r="C172" s="3" t="s">
        <v>12</v>
      </c>
      <c r="D172" s="5">
        <v>2748</v>
      </c>
      <c r="E172" s="5">
        <v>159</v>
      </c>
      <c r="F172" s="5">
        <v>98</v>
      </c>
      <c r="G172" s="6">
        <v>8145</v>
      </c>
      <c r="H172" s="5">
        <v>46</v>
      </c>
      <c r="J172" s="9">
        <f t="shared" si="22"/>
        <v>104.075</v>
      </c>
      <c r="K172" s="10">
        <f t="shared" si="23"/>
        <v>2.8029298847212752E-4</v>
      </c>
      <c r="M172" s="9">
        <f t="shared" si="28"/>
        <v>285998.09999999998</v>
      </c>
      <c r="N172" s="9">
        <f t="shared" si="29"/>
        <v>16547.924999999999</v>
      </c>
      <c r="O172" s="9">
        <f t="shared" si="30"/>
        <v>10199.35</v>
      </c>
      <c r="Q172" s="10">
        <f t="shared" si="31"/>
        <v>1.024117739627407E-4</v>
      </c>
      <c r="R172" s="10">
        <f t="shared" si="24"/>
        <v>2.4425847500789632E-4</v>
      </c>
      <c r="S172" s="10">
        <f t="shared" si="25"/>
        <v>2.2798379579885736E-4</v>
      </c>
      <c r="U172" s="11">
        <f t="shared" si="32"/>
        <v>36.537401281775047</v>
      </c>
      <c r="V172" s="11">
        <f t="shared" si="26"/>
        <v>87.143983279548038</v>
      </c>
      <c r="W172" s="11">
        <f t="shared" si="27"/>
        <v>81.337673497147861</v>
      </c>
    </row>
    <row r="173" spans="1:23" ht="13.5" customHeight="1" x14ac:dyDescent="0.2">
      <c r="A173" s="3" t="s">
        <v>38</v>
      </c>
      <c r="B173" s="3" t="s">
        <v>57</v>
      </c>
      <c r="C173" s="3" t="s">
        <v>13</v>
      </c>
      <c r="D173" s="5">
        <v>19420</v>
      </c>
      <c r="E173" s="5">
        <v>0</v>
      </c>
      <c r="F173" s="5">
        <v>0</v>
      </c>
      <c r="G173" s="6">
        <v>4631</v>
      </c>
      <c r="H173" s="5">
        <v>1</v>
      </c>
      <c r="J173" s="9">
        <f t="shared" si="22"/>
        <v>1.2863888888888888</v>
      </c>
      <c r="K173" s="10">
        <f t="shared" si="23"/>
        <v>3.464480288292157E-6</v>
      </c>
      <c r="M173" s="9">
        <f t="shared" si="28"/>
        <v>24981.672222222223</v>
      </c>
      <c r="N173" s="9">
        <f t="shared" si="29"/>
        <v>0</v>
      </c>
      <c r="O173" s="9">
        <f t="shared" si="30"/>
        <v>0</v>
      </c>
      <c r="Q173" s="10">
        <f t="shared" si="31"/>
        <v>8.9455747042847514E-6</v>
      </c>
      <c r="R173" s="10">
        <f t="shared" si="24"/>
        <v>0</v>
      </c>
      <c r="S173" s="10">
        <f t="shared" si="25"/>
        <v>0</v>
      </c>
      <c r="U173" s="11">
        <f t="shared" si="32"/>
        <v>258.20827252258789</v>
      </c>
      <c r="V173" s="11">
        <f t="shared" si="26"/>
        <v>0</v>
      </c>
      <c r="W173" s="11">
        <f t="shared" si="27"/>
        <v>0</v>
      </c>
    </row>
    <row r="174" spans="1:23" ht="13.5" customHeight="1" x14ac:dyDescent="0.2">
      <c r="A174" s="3" t="s">
        <v>38</v>
      </c>
      <c r="B174" s="3" t="s">
        <v>57</v>
      </c>
      <c r="C174" s="3" t="s">
        <v>14</v>
      </c>
      <c r="D174" s="5">
        <v>22516</v>
      </c>
      <c r="E174" s="5">
        <v>676</v>
      </c>
      <c r="F174" s="5">
        <v>0</v>
      </c>
      <c r="G174" s="6">
        <v>6076</v>
      </c>
      <c r="H174" s="5">
        <v>2</v>
      </c>
      <c r="J174" s="9">
        <f t="shared" si="22"/>
        <v>3.3755555555555556</v>
      </c>
      <c r="K174" s="10">
        <f t="shared" si="23"/>
        <v>9.0909877916921387E-6</v>
      </c>
      <c r="M174" s="9">
        <f t="shared" si="28"/>
        <v>76004.008888888886</v>
      </c>
      <c r="N174" s="9">
        <f t="shared" si="29"/>
        <v>2281.8755555555554</v>
      </c>
      <c r="O174" s="9">
        <f t="shared" si="30"/>
        <v>0</v>
      </c>
      <c r="Q174" s="10">
        <f t="shared" si="31"/>
        <v>2.7215933877151719E-5</v>
      </c>
      <c r="R174" s="10">
        <f t="shared" si="24"/>
        <v>3.3682014111001606E-5</v>
      </c>
      <c r="S174" s="10">
        <f t="shared" si="25"/>
        <v>0</v>
      </c>
      <c r="U174" s="11">
        <f t="shared" si="32"/>
        <v>299.37268095358337</v>
      </c>
      <c r="V174" s="11">
        <f t="shared" si="26"/>
        <v>370.49894777971372</v>
      </c>
      <c r="W174" s="11">
        <f t="shared" si="27"/>
        <v>0</v>
      </c>
    </row>
    <row r="175" spans="1:23" ht="13.5" customHeight="1" x14ac:dyDescent="0.2">
      <c r="A175" s="3" t="s">
        <v>38</v>
      </c>
      <c r="B175" s="3" t="s">
        <v>57</v>
      </c>
      <c r="C175" s="3" t="s">
        <v>17</v>
      </c>
      <c r="D175" s="5">
        <v>31731</v>
      </c>
      <c r="E175" s="5">
        <v>0</v>
      </c>
      <c r="F175" s="5">
        <v>0</v>
      </c>
      <c r="G175" s="6">
        <v>6740</v>
      </c>
      <c r="H175" s="5">
        <v>5</v>
      </c>
      <c r="J175" s="9">
        <f t="shared" si="22"/>
        <v>9.3611111111111107</v>
      </c>
      <c r="K175" s="10">
        <f t="shared" si="23"/>
        <v>2.5211182404544526E-5</v>
      </c>
      <c r="M175" s="9">
        <f t="shared" si="28"/>
        <v>297037.41666666669</v>
      </c>
      <c r="N175" s="9">
        <f t="shared" si="29"/>
        <v>0</v>
      </c>
      <c r="O175" s="9">
        <f t="shared" si="30"/>
        <v>0</v>
      </c>
      <c r="Q175" s="10">
        <f t="shared" si="31"/>
        <v>1.0636479324213378E-4</v>
      </c>
      <c r="R175" s="10">
        <f t="shared" si="24"/>
        <v>0</v>
      </c>
      <c r="S175" s="10">
        <f t="shared" si="25"/>
        <v>0</v>
      </c>
      <c r="U175" s="11">
        <f t="shared" si="32"/>
        <v>421.89529842503788</v>
      </c>
      <c r="V175" s="11">
        <f t="shared" si="26"/>
        <v>0</v>
      </c>
      <c r="W175" s="11">
        <f t="shared" si="27"/>
        <v>0</v>
      </c>
    </row>
    <row r="176" spans="1:23" ht="13.5" customHeight="1" x14ac:dyDescent="0.2">
      <c r="A176" s="3" t="s">
        <v>38</v>
      </c>
      <c r="B176" s="3" t="s">
        <v>58</v>
      </c>
      <c r="C176" s="3" t="s">
        <v>12</v>
      </c>
      <c r="D176" s="5">
        <v>15506</v>
      </c>
      <c r="E176" s="5">
        <v>146</v>
      </c>
      <c r="F176" s="5">
        <v>6</v>
      </c>
      <c r="G176" s="6">
        <v>6515</v>
      </c>
      <c r="H176" s="5">
        <v>42</v>
      </c>
      <c r="J176" s="9">
        <f t="shared" si="22"/>
        <v>76.00833333333334</v>
      </c>
      <c r="K176" s="10">
        <f t="shared" si="23"/>
        <v>2.0470432763666229E-4</v>
      </c>
      <c r="M176" s="9">
        <f t="shared" si="28"/>
        <v>1178585.2166666666</v>
      </c>
      <c r="N176" s="9">
        <f t="shared" si="29"/>
        <v>11097.216666666667</v>
      </c>
      <c r="O176" s="9">
        <f t="shared" si="30"/>
        <v>456.05</v>
      </c>
      <c r="Q176" s="10">
        <f t="shared" si="31"/>
        <v>4.2203428206374254E-4</v>
      </c>
      <c r="R176" s="10">
        <f t="shared" si="24"/>
        <v>1.6380236312602402E-4</v>
      </c>
      <c r="S176" s="10">
        <f t="shared" si="25"/>
        <v>1.0193983937610622E-5</v>
      </c>
      <c r="U176" s="11">
        <f t="shared" si="32"/>
        <v>206.1677380914133</v>
      </c>
      <c r="V176" s="11">
        <f t="shared" si="26"/>
        <v>80.01900351455356</v>
      </c>
      <c r="W176" s="11">
        <f t="shared" si="27"/>
        <v>4.9798575610498679</v>
      </c>
    </row>
    <row r="177" spans="1:23" ht="13.5" customHeight="1" x14ac:dyDescent="0.2">
      <c r="A177" s="3" t="s">
        <v>38</v>
      </c>
      <c r="B177" s="3" t="s">
        <v>58</v>
      </c>
      <c r="C177" s="3" t="s">
        <v>14</v>
      </c>
      <c r="D177" s="5">
        <v>37477</v>
      </c>
      <c r="E177" s="5">
        <v>555</v>
      </c>
      <c r="F177" s="5">
        <v>555</v>
      </c>
      <c r="G177" s="6">
        <v>6603</v>
      </c>
      <c r="H177" s="5">
        <v>1</v>
      </c>
      <c r="J177" s="9">
        <f t="shared" si="22"/>
        <v>1.8341666666666667</v>
      </c>
      <c r="K177" s="10">
        <f t="shared" si="23"/>
        <v>4.9397459174245549E-6</v>
      </c>
      <c r="M177" s="9">
        <f t="shared" si="28"/>
        <v>68739.064166666663</v>
      </c>
      <c r="N177" s="9">
        <f t="shared" si="29"/>
        <v>1017.9625</v>
      </c>
      <c r="O177" s="9">
        <f t="shared" si="30"/>
        <v>1017.9625</v>
      </c>
      <c r="Q177" s="10">
        <f t="shared" si="31"/>
        <v>2.4614462480159822E-5</v>
      </c>
      <c r="R177" s="10">
        <f t="shared" si="24"/>
        <v>1.5025809451349682E-5</v>
      </c>
      <c r="S177" s="10">
        <f t="shared" si="25"/>
        <v>2.2754288727310499E-5</v>
      </c>
      <c r="U177" s="11">
        <f t="shared" si="32"/>
        <v>498.29410037739581</v>
      </c>
      <c r="V177" s="11">
        <f t="shared" si="26"/>
        <v>304.18182842861114</v>
      </c>
      <c r="W177" s="11">
        <f t="shared" si="27"/>
        <v>460.63682439711283</v>
      </c>
    </row>
    <row r="178" spans="1:23" ht="13.5" customHeight="1" x14ac:dyDescent="0.2">
      <c r="A178" s="3" t="s">
        <v>38</v>
      </c>
      <c r="B178" s="3" t="s">
        <v>58</v>
      </c>
      <c r="C178" s="3" t="s">
        <v>17</v>
      </c>
      <c r="D178" s="5">
        <v>19929</v>
      </c>
      <c r="E178" s="5">
        <v>372</v>
      </c>
      <c r="F178" s="5">
        <v>0</v>
      </c>
      <c r="G178" s="6">
        <v>4770</v>
      </c>
      <c r="H178" s="5">
        <v>1</v>
      </c>
      <c r="J178" s="9">
        <f t="shared" si="22"/>
        <v>1.325</v>
      </c>
      <c r="K178" s="10">
        <f t="shared" si="23"/>
        <v>3.5684670643821183E-6</v>
      </c>
      <c r="M178" s="9">
        <f t="shared" si="28"/>
        <v>26405.924999999999</v>
      </c>
      <c r="N178" s="9">
        <f t="shared" si="29"/>
        <v>492.9</v>
      </c>
      <c r="O178" s="9">
        <f t="shared" si="30"/>
        <v>0</v>
      </c>
      <c r="Q178" s="10">
        <f t="shared" si="31"/>
        <v>9.4555789789410641E-6</v>
      </c>
      <c r="R178" s="10">
        <f t="shared" si="24"/>
        <v>7.2755346867593429E-6</v>
      </c>
      <c r="S178" s="10">
        <f t="shared" si="25"/>
        <v>0</v>
      </c>
      <c r="U178" s="11">
        <f t="shared" si="32"/>
        <v>264.97593527820055</v>
      </c>
      <c r="V178" s="11">
        <f t="shared" si="26"/>
        <v>203.88403635215013</v>
      </c>
      <c r="W178" s="11">
        <f t="shared" si="27"/>
        <v>0</v>
      </c>
    </row>
    <row r="179" spans="1:23" ht="13.5" customHeight="1" x14ac:dyDescent="0.2">
      <c r="A179" s="3" t="s">
        <v>38</v>
      </c>
      <c r="B179" s="3" t="s">
        <v>59</v>
      </c>
      <c r="C179" s="3" t="s">
        <v>59</v>
      </c>
      <c r="D179" s="5">
        <v>4942</v>
      </c>
      <c r="E179" s="5">
        <v>283</v>
      </c>
      <c r="F179" s="5">
        <v>194</v>
      </c>
      <c r="G179" s="6">
        <v>6431</v>
      </c>
      <c r="H179" s="5">
        <v>3834</v>
      </c>
      <c r="J179" s="9">
        <f t="shared" si="22"/>
        <v>6849.0150000000003</v>
      </c>
      <c r="K179" s="10">
        <f t="shared" si="23"/>
        <v>1.8445648642233279E-2</v>
      </c>
      <c r="M179" s="9">
        <f t="shared" si="28"/>
        <v>33847832.130000003</v>
      </c>
      <c r="N179" s="9">
        <f t="shared" si="29"/>
        <v>1938271.2450000001</v>
      </c>
      <c r="O179" s="9">
        <f t="shared" si="30"/>
        <v>1328708.9099999999</v>
      </c>
      <c r="Q179" s="10">
        <f t="shared" si="31"/>
        <v>1.2120418049023238E-2</v>
      </c>
      <c r="R179" s="10">
        <f t="shared" si="24"/>
        <v>2.8610183962965548E-2</v>
      </c>
      <c r="S179" s="10">
        <f t="shared" si="25"/>
        <v>2.970033392456993E-2</v>
      </c>
      <c r="U179" s="11">
        <f t="shared" si="32"/>
        <v>65.70881991795207</v>
      </c>
      <c r="V179" s="11">
        <f t="shared" si="26"/>
        <v>155.10532873026477</v>
      </c>
      <c r="W179" s="11">
        <f t="shared" si="27"/>
        <v>161.01539447394572</v>
      </c>
    </row>
    <row r="180" spans="1:23" ht="13.5" customHeight="1" x14ac:dyDescent="0.2">
      <c r="A180" s="3" t="s">
        <v>38</v>
      </c>
      <c r="B180" s="3" t="s">
        <v>59</v>
      </c>
      <c r="C180" s="3" t="s">
        <v>17</v>
      </c>
      <c r="D180" s="5">
        <v>19415</v>
      </c>
      <c r="E180" s="5">
        <v>676</v>
      </c>
      <c r="F180" s="5">
        <v>458</v>
      </c>
      <c r="G180" s="6">
        <v>6025</v>
      </c>
      <c r="H180" s="5">
        <v>9730</v>
      </c>
      <c r="J180" s="9">
        <f t="shared" si="22"/>
        <v>16284.236111111111</v>
      </c>
      <c r="K180" s="10">
        <f t="shared" si="23"/>
        <v>4.3856422815941098E-2</v>
      </c>
      <c r="M180" s="9">
        <f t="shared" si="28"/>
        <v>316158444.09722221</v>
      </c>
      <c r="N180" s="9">
        <f t="shared" si="29"/>
        <v>11008143.611111112</v>
      </c>
      <c r="O180" s="9">
        <f t="shared" si="30"/>
        <v>7458180.138888889</v>
      </c>
      <c r="Q180" s="10">
        <f t="shared" si="31"/>
        <v>0.11321175599871648</v>
      </c>
      <c r="R180" s="10">
        <f t="shared" si="24"/>
        <v>0.16248758506688404</v>
      </c>
      <c r="S180" s="10">
        <f t="shared" si="25"/>
        <v>0.16671103725389735</v>
      </c>
      <c r="U180" s="11">
        <f t="shared" si="32"/>
        <v>258.14179253481171</v>
      </c>
      <c r="V180" s="11">
        <f t="shared" si="26"/>
        <v>370.49894777971366</v>
      </c>
      <c r="W180" s="11">
        <f t="shared" si="27"/>
        <v>380.12912716013989</v>
      </c>
    </row>
    <row r="181" spans="1:23" ht="13.5" customHeight="1" x14ac:dyDescent="0.2">
      <c r="A181" s="3" t="s">
        <v>38</v>
      </c>
      <c r="B181" s="3" t="s">
        <v>60</v>
      </c>
      <c r="C181" s="3" t="s">
        <v>12</v>
      </c>
      <c r="D181" s="5">
        <v>2266</v>
      </c>
      <c r="E181" s="5">
        <v>51</v>
      </c>
      <c r="F181" s="5">
        <v>26</v>
      </c>
      <c r="G181" s="6">
        <v>5784</v>
      </c>
      <c r="H181" s="5">
        <v>380</v>
      </c>
      <c r="J181" s="9">
        <f t="shared" si="22"/>
        <v>610.5333333333333</v>
      </c>
      <c r="K181" s="10">
        <f t="shared" si="23"/>
        <v>1.6442778050622107E-3</v>
      </c>
      <c r="M181" s="9">
        <f t="shared" si="28"/>
        <v>1383468.5333333334</v>
      </c>
      <c r="N181" s="9">
        <f t="shared" si="29"/>
        <v>31137.200000000001</v>
      </c>
      <c r="O181" s="9">
        <f t="shared" si="30"/>
        <v>15873.866666666667</v>
      </c>
      <c r="Q181" s="10">
        <f t="shared" si="31"/>
        <v>4.9540002790332441E-4</v>
      </c>
      <c r="R181" s="10">
        <f t="shared" si="24"/>
        <v>4.5960596195691427E-4</v>
      </c>
      <c r="S181" s="10">
        <f t="shared" si="25"/>
        <v>3.5482500126690641E-4</v>
      </c>
      <c r="U181" s="11">
        <f t="shared" si="32"/>
        <v>30.128730460153669</v>
      </c>
      <c r="V181" s="11">
        <f t="shared" si="26"/>
        <v>27.951843693439944</v>
      </c>
      <c r="W181" s="11">
        <f t="shared" si="27"/>
        <v>21.579382764549432</v>
      </c>
    </row>
    <row r="182" spans="1:23" ht="13.5" customHeight="1" x14ac:dyDescent="0.2">
      <c r="A182" s="3" t="s">
        <v>38</v>
      </c>
      <c r="B182" s="3" t="s">
        <v>60</v>
      </c>
      <c r="C182" s="3" t="s">
        <v>14</v>
      </c>
      <c r="D182" s="5">
        <v>38378</v>
      </c>
      <c r="E182" s="5">
        <v>41</v>
      </c>
      <c r="F182" s="5">
        <v>0</v>
      </c>
      <c r="G182" s="6">
        <v>6474</v>
      </c>
      <c r="H182" s="5">
        <v>1</v>
      </c>
      <c r="J182" s="9">
        <f t="shared" si="22"/>
        <v>1.7983333333333333</v>
      </c>
      <c r="K182" s="10">
        <f t="shared" si="23"/>
        <v>4.8432402043626489E-6</v>
      </c>
      <c r="M182" s="9">
        <f t="shared" si="28"/>
        <v>69016.436666666661</v>
      </c>
      <c r="N182" s="9">
        <f t="shared" si="29"/>
        <v>73.731666666666669</v>
      </c>
      <c r="O182" s="9">
        <f t="shared" si="30"/>
        <v>0</v>
      </c>
      <c r="Q182" s="10">
        <f t="shared" si="31"/>
        <v>2.4713785551793792E-5</v>
      </c>
      <c r="R182" s="10">
        <f t="shared" si="24"/>
        <v>1.0883288665975067E-6</v>
      </c>
      <c r="S182" s="10">
        <f t="shared" si="25"/>
        <v>0</v>
      </c>
      <c r="U182" s="11">
        <f t="shared" si="32"/>
        <v>510.27379417465886</v>
      </c>
      <c r="V182" s="11">
        <f t="shared" si="26"/>
        <v>22.471090028059564</v>
      </c>
      <c r="W182" s="11">
        <f t="shared" si="27"/>
        <v>0</v>
      </c>
    </row>
    <row r="183" spans="1:23" ht="13.5" customHeight="1" x14ac:dyDescent="0.2">
      <c r="A183" s="3" t="s">
        <v>38</v>
      </c>
      <c r="B183" s="3" t="s">
        <v>60</v>
      </c>
      <c r="C183" s="3" t="s">
        <v>17</v>
      </c>
      <c r="D183" s="5">
        <v>4506</v>
      </c>
      <c r="E183" s="5">
        <v>113</v>
      </c>
      <c r="F183" s="5">
        <v>50</v>
      </c>
      <c r="G183" s="6">
        <v>6155</v>
      </c>
      <c r="H183" s="5">
        <v>69</v>
      </c>
      <c r="J183" s="9">
        <f t="shared" si="22"/>
        <v>117.97083333333333</v>
      </c>
      <c r="K183" s="10">
        <f t="shared" si="23"/>
        <v>3.1771700626997143E-4</v>
      </c>
      <c r="M183" s="9">
        <f t="shared" si="28"/>
        <v>531576.57499999995</v>
      </c>
      <c r="N183" s="9">
        <f t="shared" si="29"/>
        <v>13330.704166666666</v>
      </c>
      <c r="O183" s="9">
        <f t="shared" si="30"/>
        <v>5898.541666666667</v>
      </c>
      <c r="Q183" s="10">
        <f t="shared" si="31"/>
        <v>1.9034986611025698E-4</v>
      </c>
      <c r="R183" s="10">
        <f t="shared" si="24"/>
        <v>1.9677013707346448E-4</v>
      </c>
      <c r="S183" s="10">
        <f t="shared" si="25"/>
        <v>1.318487863289705E-4</v>
      </c>
      <c r="U183" s="11">
        <f t="shared" si="32"/>
        <v>59.911764983871322</v>
      </c>
      <c r="V183" s="11">
        <f t="shared" si="26"/>
        <v>61.932516418798301</v>
      </c>
      <c r="W183" s="11">
        <f t="shared" si="27"/>
        <v>41.498813008748911</v>
      </c>
    </row>
    <row r="184" spans="1:23" ht="13.5" customHeight="1" x14ac:dyDescent="0.2">
      <c r="A184" s="3" t="s">
        <v>38</v>
      </c>
      <c r="B184" s="3" t="s">
        <v>61</v>
      </c>
      <c r="C184" s="3" t="s">
        <v>12</v>
      </c>
      <c r="D184" s="5">
        <v>2579</v>
      </c>
      <c r="E184" s="5">
        <v>82</v>
      </c>
      <c r="F184" s="5">
        <v>39</v>
      </c>
      <c r="G184" s="6">
        <v>6475</v>
      </c>
      <c r="H184" s="5">
        <v>117</v>
      </c>
      <c r="J184" s="9">
        <f t="shared" si="22"/>
        <v>210.4375</v>
      </c>
      <c r="K184" s="10">
        <f t="shared" si="23"/>
        <v>5.6674663234785813E-4</v>
      </c>
      <c r="M184" s="9">
        <f t="shared" si="28"/>
        <v>542718.3125</v>
      </c>
      <c r="N184" s="9">
        <f t="shared" si="29"/>
        <v>17255.875</v>
      </c>
      <c r="O184" s="9">
        <f t="shared" si="30"/>
        <v>8207.0625</v>
      </c>
      <c r="Q184" s="10">
        <f t="shared" si="31"/>
        <v>1.9433956080543919E-4</v>
      </c>
      <c r="R184" s="10">
        <f t="shared" si="24"/>
        <v>2.5470829197176586E-4</v>
      </c>
      <c r="S184" s="10">
        <f t="shared" si="25"/>
        <v>1.8345063764930704E-4</v>
      </c>
      <c r="U184" s="11">
        <f t="shared" si="32"/>
        <v>34.290377694940993</v>
      </c>
      <c r="V184" s="11">
        <f t="shared" si="26"/>
        <v>44.942180056119128</v>
      </c>
      <c r="W184" s="11">
        <f t="shared" si="27"/>
        <v>32.369074146824147</v>
      </c>
    </row>
    <row r="185" spans="1:23" ht="13.5" customHeight="1" x14ac:dyDescent="0.2">
      <c r="A185" s="3" t="s">
        <v>38</v>
      </c>
      <c r="B185" s="3" t="s">
        <v>61</v>
      </c>
      <c r="C185" s="3" t="s">
        <v>14</v>
      </c>
      <c r="D185" s="5">
        <v>4323</v>
      </c>
      <c r="E185" s="5">
        <v>80</v>
      </c>
      <c r="F185" s="5">
        <v>79</v>
      </c>
      <c r="G185" s="6">
        <v>5230</v>
      </c>
      <c r="H185" s="5">
        <v>23</v>
      </c>
      <c r="J185" s="9">
        <f t="shared" si="22"/>
        <v>33.413888888888891</v>
      </c>
      <c r="K185" s="10">
        <f t="shared" si="23"/>
        <v>8.9989707164470667E-5</v>
      </c>
      <c r="M185" s="9">
        <f t="shared" si="28"/>
        <v>144448.24166666667</v>
      </c>
      <c r="N185" s="9">
        <f t="shared" si="29"/>
        <v>2673.1111111111113</v>
      </c>
      <c r="O185" s="9">
        <f t="shared" si="30"/>
        <v>2639.6972222222221</v>
      </c>
      <c r="Q185" s="10">
        <f t="shared" si="31"/>
        <v>5.1724821510639451E-5</v>
      </c>
      <c r="R185" s="10">
        <f t="shared" si="24"/>
        <v>3.945691339105437E-5</v>
      </c>
      <c r="S185" s="10">
        <f t="shared" si="25"/>
        <v>5.9004563279220934E-5</v>
      </c>
      <c r="U185" s="11">
        <f t="shared" si="32"/>
        <v>57.478597431264021</v>
      </c>
      <c r="V185" s="11">
        <f t="shared" si="26"/>
        <v>43.846029323043041</v>
      </c>
      <c r="W185" s="11">
        <f t="shared" si="27"/>
        <v>65.568124553823253</v>
      </c>
    </row>
    <row r="186" spans="1:23" ht="13.5" customHeight="1" x14ac:dyDescent="0.2">
      <c r="A186" s="3" t="s">
        <v>38</v>
      </c>
      <c r="B186" s="3" t="s">
        <v>61</v>
      </c>
      <c r="C186" s="3" t="s">
        <v>17</v>
      </c>
      <c r="D186" s="5">
        <v>3750</v>
      </c>
      <c r="E186" s="5">
        <v>126</v>
      </c>
      <c r="F186" s="5">
        <v>78</v>
      </c>
      <c r="G186" s="6">
        <v>7441</v>
      </c>
      <c r="H186" s="5">
        <v>38</v>
      </c>
      <c r="J186" s="9">
        <f t="shared" si="22"/>
        <v>78.543888888888887</v>
      </c>
      <c r="K186" s="10">
        <f t="shared" si="23"/>
        <v>2.1153304196867064E-4</v>
      </c>
      <c r="M186" s="9">
        <f t="shared" si="28"/>
        <v>294539.58333333331</v>
      </c>
      <c r="N186" s="9">
        <f t="shared" si="29"/>
        <v>9896.5300000000007</v>
      </c>
      <c r="O186" s="9">
        <f t="shared" si="30"/>
        <v>6126.4233333333332</v>
      </c>
      <c r="Q186" s="10">
        <f t="shared" si="31"/>
        <v>1.0547035533247656E-4</v>
      </c>
      <c r="R186" s="10">
        <f t="shared" si="24"/>
        <v>1.4607942238497554E-4</v>
      </c>
      <c r="S186" s="10">
        <f t="shared" si="25"/>
        <v>1.3694257439974327E-4</v>
      </c>
      <c r="U186" s="11">
        <f t="shared" si="32"/>
        <v>49.859990832116608</v>
      </c>
      <c r="V186" s="11">
        <f t="shared" si="26"/>
        <v>69.057496183792793</v>
      </c>
      <c r="W186" s="11">
        <f t="shared" si="27"/>
        <v>64.738148293648294</v>
      </c>
    </row>
    <row r="187" spans="1:23" ht="13.5" customHeight="1" x14ac:dyDescent="0.2">
      <c r="A187" s="3" t="s">
        <v>38</v>
      </c>
      <c r="B187" s="3" t="s">
        <v>30</v>
      </c>
      <c r="C187" s="3" t="s">
        <v>12</v>
      </c>
      <c r="D187" s="5">
        <v>4572</v>
      </c>
      <c r="E187" s="5">
        <v>8</v>
      </c>
      <c r="F187" s="5">
        <v>8</v>
      </c>
      <c r="G187" s="6">
        <v>6878</v>
      </c>
      <c r="H187" s="5">
        <v>26</v>
      </c>
      <c r="J187" s="9">
        <f t="shared" si="22"/>
        <v>49.674444444444447</v>
      </c>
      <c r="K187" s="10">
        <f t="shared" si="23"/>
        <v>1.3378235391809759E-4</v>
      </c>
      <c r="M187" s="9">
        <f t="shared" si="28"/>
        <v>227111.56</v>
      </c>
      <c r="N187" s="9">
        <f t="shared" si="29"/>
        <v>397.39555555555557</v>
      </c>
      <c r="O187" s="9">
        <f t="shared" si="30"/>
        <v>397.39555555555557</v>
      </c>
      <c r="Q187" s="10">
        <f t="shared" si="31"/>
        <v>8.1325357570716117E-5</v>
      </c>
      <c r="R187" s="10">
        <f t="shared" si="24"/>
        <v>5.8658250127986287E-6</v>
      </c>
      <c r="S187" s="10">
        <f t="shared" si="25"/>
        <v>8.8828942225878372E-6</v>
      </c>
      <c r="U187" s="11">
        <f t="shared" si="32"/>
        <v>60.789300822516566</v>
      </c>
      <c r="V187" s="11">
        <f t="shared" si="26"/>
        <v>4.3846029323043041</v>
      </c>
      <c r="W187" s="11">
        <f t="shared" si="27"/>
        <v>6.6398100813998244</v>
      </c>
    </row>
    <row r="188" spans="1:23" ht="13.5" customHeight="1" x14ac:dyDescent="0.2">
      <c r="A188" s="3" t="s">
        <v>38</v>
      </c>
      <c r="B188" s="3" t="s">
        <v>30</v>
      </c>
      <c r="C188" s="3" t="s">
        <v>14</v>
      </c>
      <c r="D188" s="5">
        <v>14039</v>
      </c>
      <c r="E188" s="5">
        <v>5</v>
      </c>
      <c r="F188" s="5">
        <v>5</v>
      </c>
      <c r="G188" s="6">
        <v>7661</v>
      </c>
      <c r="H188" s="5">
        <v>6</v>
      </c>
      <c r="J188" s="9">
        <f t="shared" si="22"/>
        <v>12.768333333333333</v>
      </c>
      <c r="K188" s="10">
        <f t="shared" si="23"/>
        <v>3.4387454314756484E-5</v>
      </c>
      <c r="M188" s="9">
        <f t="shared" si="28"/>
        <v>179254.63166666665</v>
      </c>
      <c r="N188" s="9">
        <f t="shared" si="29"/>
        <v>63.841666666666669</v>
      </c>
      <c r="O188" s="9">
        <f t="shared" si="30"/>
        <v>63.841666666666669</v>
      </c>
      <c r="Q188" s="10">
        <f t="shared" si="31"/>
        <v>6.4188485238262104E-5</v>
      </c>
      <c r="R188" s="10">
        <f t="shared" si="24"/>
        <v>9.4234583139351E-7</v>
      </c>
      <c r="S188" s="10">
        <f t="shared" si="25"/>
        <v>1.4270385364549754E-6</v>
      </c>
      <c r="U188" s="11">
        <f t="shared" si="32"/>
        <v>186.66250967788935</v>
      </c>
      <c r="V188" s="11">
        <f t="shared" si="26"/>
        <v>2.7403768326901905</v>
      </c>
      <c r="W188" s="11">
        <f t="shared" si="27"/>
        <v>4.1498813008748918</v>
      </c>
    </row>
    <row r="189" spans="1:23" ht="13.5" customHeight="1" x14ac:dyDescent="0.2">
      <c r="A189" s="3" t="s">
        <v>38</v>
      </c>
      <c r="B189" s="3" t="s">
        <v>30</v>
      </c>
      <c r="C189" s="3" t="s">
        <v>17</v>
      </c>
      <c r="D189" s="5">
        <v>32372</v>
      </c>
      <c r="E189" s="5">
        <v>387</v>
      </c>
      <c r="F189" s="5">
        <v>32</v>
      </c>
      <c r="G189" s="6">
        <v>6375</v>
      </c>
      <c r="H189" s="5">
        <v>3</v>
      </c>
      <c r="J189" s="9">
        <f t="shared" si="22"/>
        <v>5.3125</v>
      </c>
      <c r="K189" s="10">
        <f t="shared" si="23"/>
        <v>1.430753304115472E-5</v>
      </c>
      <c r="M189" s="9">
        <f t="shared" si="28"/>
        <v>171976.25</v>
      </c>
      <c r="N189" s="9">
        <f t="shared" si="29"/>
        <v>2055.9375</v>
      </c>
      <c r="O189" s="9">
        <f t="shared" si="30"/>
        <v>170</v>
      </c>
      <c r="Q189" s="10">
        <f t="shared" si="31"/>
        <v>6.1582202266238095E-5</v>
      </c>
      <c r="R189" s="10">
        <f t="shared" si="24"/>
        <v>3.0347016829091678E-5</v>
      </c>
      <c r="S189" s="10">
        <f t="shared" si="25"/>
        <v>3.7999720850648081E-6</v>
      </c>
      <c r="U189" s="11">
        <f t="shared" si="32"/>
        <v>430.41803285794106</v>
      </c>
      <c r="V189" s="11">
        <f t="shared" si="26"/>
        <v>212.10516685022068</v>
      </c>
      <c r="W189" s="11">
        <f t="shared" si="27"/>
        <v>26.559240325599298</v>
      </c>
    </row>
    <row r="190" spans="1:23" ht="13.5" customHeight="1" x14ac:dyDescent="0.2">
      <c r="A190" s="3" t="s">
        <v>62</v>
      </c>
      <c r="B190" s="3" t="s">
        <v>39</v>
      </c>
      <c r="C190" s="3" t="s">
        <v>12</v>
      </c>
      <c r="D190" s="5">
        <v>3782</v>
      </c>
      <c r="E190" s="5">
        <v>116</v>
      </c>
      <c r="F190" s="5">
        <v>45</v>
      </c>
      <c r="G190" s="6">
        <v>6012</v>
      </c>
      <c r="H190" s="5">
        <v>162</v>
      </c>
      <c r="J190" s="9">
        <f t="shared" si="22"/>
        <v>270.54000000000002</v>
      </c>
      <c r="K190" s="10">
        <f t="shared" si="23"/>
        <v>7.2861364497957617E-4</v>
      </c>
      <c r="M190" s="9">
        <f t="shared" si="28"/>
        <v>1023182.28</v>
      </c>
      <c r="N190" s="9">
        <f t="shared" si="29"/>
        <v>31382.639999999999</v>
      </c>
      <c r="O190" s="9">
        <f t="shared" si="30"/>
        <v>12174.3</v>
      </c>
      <c r="Q190" s="10">
        <f t="shared" si="31"/>
        <v>3.6638674306592136E-4</v>
      </c>
      <c r="R190" s="10">
        <f t="shared" si="24"/>
        <v>4.6322882102268462E-4</v>
      </c>
      <c r="S190" s="10">
        <f t="shared" si="25"/>
        <v>2.7212941267767347E-4</v>
      </c>
      <c r="U190" s="11">
        <f t="shared" si="32"/>
        <v>50.285462753884005</v>
      </c>
      <c r="V190" s="11">
        <f t="shared" si="26"/>
        <v>63.576742518412409</v>
      </c>
      <c r="W190" s="11">
        <f t="shared" si="27"/>
        <v>37.348931707874009</v>
      </c>
    </row>
    <row r="191" spans="1:23" ht="13.5" customHeight="1" x14ac:dyDescent="0.2">
      <c r="A191" s="3" t="s">
        <v>62</v>
      </c>
      <c r="B191" s="3" t="s">
        <v>39</v>
      </c>
      <c r="C191" s="3" t="s">
        <v>14</v>
      </c>
      <c r="D191" s="5">
        <v>1052</v>
      </c>
      <c r="E191" s="5">
        <v>69</v>
      </c>
      <c r="F191" s="5">
        <v>7</v>
      </c>
      <c r="G191" s="6">
        <v>6162</v>
      </c>
      <c r="H191" s="5">
        <v>18</v>
      </c>
      <c r="J191" s="9">
        <f t="shared" si="22"/>
        <v>30.81</v>
      </c>
      <c r="K191" s="10">
        <f t="shared" si="23"/>
        <v>8.2976958681972118E-5</v>
      </c>
      <c r="M191" s="9">
        <f t="shared" si="28"/>
        <v>32412.12</v>
      </c>
      <c r="N191" s="9">
        <f t="shared" si="29"/>
        <v>2125.89</v>
      </c>
      <c r="O191" s="9">
        <f t="shared" si="30"/>
        <v>215.67</v>
      </c>
      <c r="Q191" s="10">
        <f t="shared" si="31"/>
        <v>1.1606310346443657E-5</v>
      </c>
      <c r="R191" s="10">
        <f t="shared" si="24"/>
        <v>3.1379562660245123E-5</v>
      </c>
      <c r="S191" s="10">
        <f t="shared" si="25"/>
        <v>4.8208234093289827E-6</v>
      </c>
      <c r="U191" s="11">
        <f t="shared" si="32"/>
        <v>13.987389428103114</v>
      </c>
      <c r="V191" s="11">
        <f t="shared" si="26"/>
        <v>37.817200291124628</v>
      </c>
      <c r="W191" s="11">
        <f t="shared" si="27"/>
        <v>5.8098338212248457</v>
      </c>
    </row>
    <row r="192" spans="1:23" ht="13.5" customHeight="1" x14ac:dyDescent="0.2">
      <c r="A192" s="3" t="s">
        <v>62</v>
      </c>
      <c r="B192" s="3" t="s">
        <v>39</v>
      </c>
      <c r="C192" s="3" t="s">
        <v>17</v>
      </c>
      <c r="D192" s="5">
        <v>2316</v>
      </c>
      <c r="E192" s="5">
        <v>27</v>
      </c>
      <c r="F192" s="5">
        <v>15</v>
      </c>
      <c r="G192" s="6">
        <v>5848</v>
      </c>
      <c r="H192" s="5">
        <v>37</v>
      </c>
      <c r="J192" s="9">
        <f t="shared" si="22"/>
        <v>60.104444444444447</v>
      </c>
      <c r="K192" s="10">
        <f t="shared" si="23"/>
        <v>1.6187224937583758E-4</v>
      </c>
      <c r="M192" s="9">
        <f t="shared" si="28"/>
        <v>139201.89333333334</v>
      </c>
      <c r="N192" s="9">
        <f t="shared" si="29"/>
        <v>1622.82</v>
      </c>
      <c r="O192" s="9">
        <f t="shared" si="30"/>
        <v>901.56666666666672</v>
      </c>
      <c r="Q192" s="10">
        <f t="shared" si="31"/>
        <v>4.9846180220214325E-5</v>
      </c>
      <c r="R192" s="10">
        <f t="shared" si="24"/>
        <v>2.3953911950429698E-5</v>
      </c>
      <c r="S192" s="10">
        <f t="shared" si="25"/>
        <v>2.0152518624460366E-5</v>
      </c>
      <c r="U192" s="11">
        <f t="shared" si="32"/>
        <v>30.793530337915222</v>
      </c>
      <c r="V192" s="11">
        <f t="shared" si="26"/>
        <v>14.798034896527026</v>
      </c>
      <c r="W192" s="11">
        <f t="shared" si="27"/>
        <v>12.449643902624672</v>
      </c>
    </row>
    <row r="193" spans="1:23" ht="13.5" customHeight="1" x14ac:dyDescent="0.2">
      <c r="A193" s="3" t="s">
        <v>62</v>
      </c>
      <c r="B193" s="3" t="s">
        <v>43</v>
      </c>
      <c r="C193" s="3" t="s">
        <v>12</v>
      </c>
      <c r="D193" s="5">
        <v>3933</v>
      </c>
      <c r="E193" s="5">
        <v>133</v>
      </c>
      <c r="F193" s="5">
        <v>1</v>
      </c>
      <c r="G193" s="6">
        <v>6285</v>
      </c>
      <c r="H193" s="5">
        <v>54</v>
      </c>
      <c r="J193" s="9">
        <f t="shared" si="22"/>
        <v>94.275000000000006</v>
      </c>
      <c r="K193" s="10">
        <f t="shared" si="23"/>
        <v>2.5389979810915036E-4</v>
      </c>
      <c r="M193" s="9">
        <f t="shared" si="28"/>
        <v>370783.57500000001</v>
      </c>
      <c r="N193" s="9">
        <f t="shared" si="29"/>
        <v>12538.575000000001</v>
      </c>
      <c r="O193" s="9">
        <f t="shared" si="30"/>
        <v>94.275000000000006</v>
      </c>
      <c r="Q193" s="10">
        <f t="shared" si="31"/>
        <v>1.3277222356371222E-4</v>
      </c>
      <c r="R193" s="10">
        <f t="shared" si="24"/>
        <v>1.8507777913376655E-4</v>
      </c>
      <c r="S193" s="10">
        <f t="shared" si="25"/>
        <v>2.1073080489381458E-6</v>
      </c>
      <c r="U193" s="11">
        <f t="shared" si="32"/>
        <v>52.293158384723903</v>
      </c>
      <c r="V193" s="11">
        <f t="shared" si="26"/>
        <v>72.894023749559054</v>
      </c>
      <c r="W193" s="11">
        <f t="shared" si="27"/>
        <v>0.82997626017497805</v>
      </c>
    </row>
    <row r="194" spans="1:23" ht="13.5" customHeight="1" x14ac:dyDescent="0.2">
      <c r="A194" s="3" t="s">
        <v>62</v>
      </c>
      <c r="B194" s="3" t="s">
        <v>43</v>
      </c>
      <c r="C194" s="3" t="s">
        <v>14</v>
      </c>
      <c r="D194" s="5">
        <v>568</v>
      </c>
      <c r="E194" s="5">
        <v>0</v>
      </c>
      <c r="F194" s="5">
        <v>0</v>
      </c>
      <c r="G194" s="6">
        <v>6195</v>
      </c>
      <c r="H194" s="5">
        <v>8</v>
      </c>
      <c r="J194" s="9">
        <f t="shared" si="22"/>
        <v>13.766666666666667</v>
      </c>
      <c r="K194" s="10">
        <f t="shared" si="23"/>
        <v>3.7076148367039373E-5</v>
      </c>
      <c r="M194" s="9">
        <f t="shared" si="28"/>
        <v>7819.4666666666662</v>
      </c>
      <c r="N194" s="9">
        <f t="shared" si="29"/>
        <v>0</v>
      </c>
      <c r="O194" s="9">
        <f t="shared" si="30"/>
        <v>0</v>
      </c>
      <c r="Q194" s="10">
        <f t="shared" si="31"/>
        <v>2.8000376672986717E-6</v>
      </c>
      <c r="R194" s="10">
        <f t="shared" si="24"/>
        <v>0</v>
      </c>
      <c r="S194" s="10">
        <f t="shared" si="25"/>
        <v>0</v>
      </c>
      <c r="U194" s="11">
        <f t="shared" si="32"/>
        <v>7.5521266113712615</v>
      </c>
      <c r="V194" s="11">
        <f t="shared" si="26"/>
        <v>0</v>
      </c>
      <c r="W194" s="11">
        <f t="shared" si="27"/>
        <v>0</v>
      </c>
    </row>
    <row r="195" spans="1:23" ht="13.5" customHeight="1" x14ac:dyDescent="0.2">
      <c r="A195" s="3" t="s">
        <v>62</v>
      </c>
      <c r="B195" s="3" t="s">
        <v>63</v>
      </c>
      <c r="C195" s="3" t="s">
        <v>12</v>
      </c>
      <c r="D195" s="5">
        <v>4942</v>
      </c>
      <c r="E195" s="5">
        <v>86</v>
      </c>
      <c r="F195" s="5">
        <v>0</v>
      </c>
      <c r="G195" s="6">
        <v>5918</v>
      </c>
      <c r="H195" s="5">
        <v>22</v>
      </c>
      <c r="J195" s="9">
        <f t="shared" si="22"/>
        <v>36.165555555555557</v>
      </c>
      <c r="K195" s="10">
        <f t="shared" si="23"/>
        <v>9.7400448200061696E-5</v>
      </c>
      <c r="M195" s="9">
        <f t="shared" si="28"/>
        <v>178730.17555555556</v>
      </c>
      <c r="N195" s="9">
        <f t="shared" si="29"/>
        <v>3110.2377777777779</v>
      </c>
      <c r="O195" s="9">
        <f t="shared" si="30"/>
        <v>0</v>
      </c>
      <c r="Q195" s="10">
        <f t="shared" si="31"/>
        <v>6.4000685107056736E-5</v>
      </c>
      <c r="R195" s="10">
        <f t="shared" si="24"/>
        <v>4.5909196259467483E-5</v>
      </c>
      <c r="S195" s="10">
        <f t="shared" si="25"/>
        <v>0</v>
      </c>
      <c r="U195" s="11">
        <f t="shared" si="32"/>
        <v>65.70881991795207</v>
      </c>
      <c r="V195" s="11">
        <f t="shared" si="26"/>
        <v>47.134481522271273</v>
      </c>
      <c r="W195" s="11">
        <f t="shared" si="27"/>
        <v>0</v>
      </c>
    </row>
    <row r="196" spans="1:23" ht="13.5" customHeight="1" x14ac:dyDescent="0.2">
      <c r="A196" s="3" t="s">
        <v>62</v>
      </c>
      <c r="B196" s="3" t="s">
        <v>11</v>
      </c>
      <c r="C196" s="3" t="s">
        <v>12</v>
      </c>
      <c r="D196" s="5">
        <v>3092</v>
      </c>
      <c r="E196" s="5">
        <v>56</v>
      </c>
      <c r="F196" s="5">
        <v>21</v>
      </c>
      <c r="G196" s="6">
        <v>5641</v>
      </c>
      <c r="H196" s="5">
        <v>279</v>
      </c>
      <c r="J196" s="9">
        <f t="shared" si="22"/>
        <v>437.17750000000001</v>
      </c>
      <c r="K196" s="10">
        <f t="shared" si="23"/>
        <v>1.1773988755010669E-3</v>
      </c>
      <c r="M196" s="9">
        <f t="shared" si="28"/>
        <v>1351752.83</v>
      </c>
      <c r="N196" s="9">
        <f t="shared" si="29"/>
        <v>24481.94</v>
      </c>
      <c r="O196" s="9">
        <f t="shared" si="30"/>
        <v>9180.7275000000009</v>
      </c>
      <c r="Q196" s="10">
        <f t="shared" si="31"/>
        <v>4.8404309427039929E-4</v>
      </c>
      <c r="R196" s="10">
        <f t="shared" si="24"/>
        <v>3.6136985934096373E-4</v>
      </c>
      <c r="S196" s="10">
        <f t="shared" si="25"/>
        <v>2.0521475423874603E-4</v>
      </c>
      <c r="U196" s="11">
        <f t="shared" si="32"/>
        <v>41.111224440774549</v>
      </c>
      <c r="V196" s="11">
        <f t="shared" si="26"/>
        <v>30.692220526130125</v>
      </c>
      <c r="W196" s="11">
        <f t="shared" si="27"/>
        <v>17.429501463674541</v>
      </c>
    </row>
    <row r="197" spans="1:23" ht="13.5" customHeight="1" x14ac:dyDescent="0.2">
      <c r="A197" s="3" t="s">
        <v>62</v>
      </c>
      <c r="B197" s="3" t="s">
        <v>11</v>
      </c>
      <c r="C197" s="3" t="s">
        <v>13</v>
      </c>
      <c r="D197" s="5">
        <v>43250</v>
      </c>
      <c r="E197" s="5">
        <v>122</v>
      </c>
      <c r="F197" s="5">
        <v>0</v>
      </c>
      <c r="G197" s="6">
        <v>5586</v>
      </c>
      <c r="H197" s="5">
        <v>2</v>
      </c>
      <c r="J197" s="9">
        <f t="shared" ref="J197:J260" si="33">+G197*H197/3600</f>
        <v>3.1033333333333335</v>
      </c>
      <c r="K197" s="10">
        <f t="shared" ref="K197:K260" si="34">+J197/$J$484</f>
        <v>8.3578436149427729E-6</v>
      </c>
      <c r="M197" s="9">
        <f t="shared" si="28"/>
        <v>134219.16666666666</v>
      </c>
      <c r="N197" s="9">
        <f t="shared" si="29"/>
        <v>378.60666666666668</v>
      </c>
      <c r="O197" s="9">
        <f t="shared" si="30"/>
        <v>0</v>
      </c>
      <c r="Q197" s="10">
        <f t="shared" si="31"/>
        <v>4.8061938027329862E-5</v>
      </c>
      <c r="R197" s="10">
        <f t="shared" ref="R197:R260" si="35">+N197/$N$484</f>
        <v>5.5884884073273807E-6</v>
      </c>
      <c r="S197" s="10">
        <f t="shared" ref="S197:S260" si="36">+O197/$O$484</f>
        <v>0</v>
      </c>
      <c r="U197" s="11">
        <f t="shared" si="32"/>
        <v>575.05189426374488</v>
      </c>
      <c r="V197" s="11">
        <f t="shared" ref="V197:V260" si="37">+R197/K197*100</f>
        <v>66.865194717640648</v>
      </c>
      <c r="W197" s="11">
        <f t="shared" ref="W197:W260" si="38">+S197/K197*100</f>
        <v>0</v>
      </c>
    </row>
    <row r="198" spans="1:23" ht="13.5" customHeight="1" x14ac:dyDescent="0.2">
      <c r="A198" s="3" t="s">
        <v>62</v>
      </c>
      <c r="B198" s="3" t="s">
        <v>11</v>
      </c>
      <c r="C198" s="3" t="s">
        <v>14</v>
      </c>
      <c r="D198" s="5">
        <v>1372</v>
      </c>
      <c r="E198" s="5">
        <v>25</v>
      </c>
      <c r="F198" s="5">
        <v>7</v>
      </c>
      <c r="G198" s="6">
        <v>5877</v>
      </c>
      <c r="H198" s="5">
        <v>51</v>
      </c>
      <c r="J198" s="9">
        <f t="shared" si="33"/>
        <v>83.257499999999993</v>
      </c>
      <c r="K198" s="10">
        <f t="shared" si="34"/>
        <v>2.2422765782097675E-4</v>
      </c>
      <c r="M198" s="9">
        <f t="shared" ref="M198:M261" si="39">+D198*G198*H198/3600</f>
        <v>114229.29</v>
      </c>
      <c r="N198" s="9">
        <f t="shared" ref="N198:N261" si="40">+E198*G198*H198/3600</f>
        <v>2081.4375</v>
      </c>
      <c r="O198" s="9">
        <f t="shared" ref="O198:O261" si="41">+F198*G198*H198/3600</f>
        <v>582.80250000000001</v>
      </c>
      <c r="Q198" s="10">
        <f t="shared" ref="Q198:Q261" si="42">+M198/$M$484</f>
        <v>4.0903852953583812E-5</v>
      </c>
      <c r="R198" s="10">
        <f t="shared" si="35"/>
        <v>3.0723413937049402E-5</v>
      </c>
      <c r="S198" s="10">
        <f t="shared" si="36"/>
        <v>1.3027254300623429E-5</v>
      </c>
      <c r="U198" s="11">
        <f t="shared" ref="U198:U261" si="43">+Q198/K198*100</f>
        <v>18.242108645777062</v>
      </c>
      <c r="V198" s="11">
        <f t="shared" si="37"/>
        <v>13.70188416345095</v>
      </c>
      <c r="W198" s="11">
        <f t="shared" si="38"/>
        <v>5.8098338212248475</v>
      </c>
    </row>
    <row r="199" spans="1:23" ht="13.5" customHeight="1" x14ac:dyDescent="0.2">
      <c r="A199" s="3" t="s">
        <v>62</v>
      </c>
      <c r="B199" s="3" t="s">
        <v>11</v>
      </c>
      <c r="C199" s="3" t="s">
        <v>17</v>
      </c>
      <c r="D199" s="5">
        <v>3554</v>
      </c>
      <c r="E199" s="5">
        <v>1</v>
      </c>
      <c r="F199" s="5">
        <v>0</v>
      </c>
      <c r="G199" s="6">
        <v>5931</v>
      </c>
      <c r="H199" s="5">
        <v>22</v>
      </c>
      <c r="J199" s="9">
        <f t="shared" si="33"/>
        <v>36.244999999999997</v>
      </c>
      <c r="K199" s="10">
        <f t="shared" si="34"/>
        <v>9.7614406602664059E-5</v>
      </c>
      <c r="M199" s="9">
        <f t="shared" si="39"/>
        <v>128814.73</v>
      </c>
      <c r="N199" s="9">
        <f t="shared" si="40"/>
        <v>36.244999999999997</v>
      </c>
      <c r="O199" s="9">
        <f t="shared" si="41"/>
        <v>0</v>
      </c>
      <c r="Q199" s="10">
        <f t="shared" si="42"/>
        <v>4.6126687596286392E-5</v>
      </c>
      <c r="R199" s="10">
        <f t="shared" si="35"/>
        <v>5.3500051678148184E-7</v>
      </c>
      <c r="S199" s="10">
        <f t="shared" si="36"/>
        <v>0</v>
      </c>
      <c r="U199" s="11">
        <f t="shared" si="43"/>
        <v>47.253975311291313</v>
      </c>
      <c r="V199" s="11">
        <f t="shared" si="37"/>
        <v>0.54807536653803801</v>
      </c>
      <c r="W199" s="11">
        <f t="shared" si="38"/>
        <v>0</v>
      </c>
    </row>
    <row r="200" spans="1:23" ht="13.5" customHeight="1" x14ac:dyDescent="0.2">
      <c r="A200" s="3" t="s">
        <v>62</v>
      </c>
      <c r="B200" s="3" t="s">
        <v>31</v>
      </c>
      <c r="C200" s="3" t="s">
        <v>12</v>
      </c>
      <c r="D200" s="5">
        <v>2686</v>
      </c>
      <c r="E200" s="5">
        <v>52</v>
      </c>
      <c r="F200" s="5">
        <v>13</v>
      </c>
      <c r="G200" s="6">
        <v>6110</v>
      </c>
      <c r="H200" s="5">
        <v>301</v>
      </c>
      <c r="J200" s="9">
        <f t="shared" si="33"/>
        <v>510.86388888888888</v>
      </c>
      <c r="K200" s="10">
        <f t="shared" si="34"/>
        <v>1.375849782552578E-3</v>
      </c>
      <c r="M200" s="9">
        <f t="shared" si="39"/>
        <v>1372180.4055555556</v>
      </c>
      <c r="N200" s="9">
        <f t="shared" si="40"/>
        <v>26564.922222222223</v>
      </c>
      <c r="O200" s="9">
        <f t="shared" si="41"/>
        <v>6641.2305555555558</v>
      </c>
      <c r="Q200" s="10">
        <f t="shared" si="42"/>
        <v>4.9135791297165064E-4</v>
      </c>
      <c r="R200" s="10">
        <f t="shared" si="35"/>
        <v>3.9211607441436781E-4</v>
      </c>
      <c r="S200" s="10">
        <f t="shared" si="36"/>
        <v>1.4844994542112094E-4</v>
      </c>
      <c r="U200" s="11">
        <f t="shared" si="43"/>
        <v>35.713049433350726</v>
      </c>
      <c r="V200" s="11">
        <f t="shared" si="37"/>
        <v>28.499919059977984</v>
      </c>
      <c r="W200" s="11">
        <f t="shared" si="38"/>
        <v>10.789691382274716</v>
      </c>
    </row>
    <row r="201" spans="1:23" ht="13.5" customHeight="1" x14ac:dyDescent="0.2">
      <c r="A201" s="3" t="s">
        <v>62</v>
      </c>
      <c r="B201" s="3" t="s">
        <v>31</v>
      </c>
      <c r="C201" s="3" t="s">
        <v>13</v>
      </c>
      <c r="D201" s="5">
        <v>42455</v>
      </c>
      <c r="E201" s="5">
        <v>316</v>
      </c>
      <c r="F201" s="5">
        <v>14</v>
      </c>
      <c r="G201" s="6">
        <v>3976</v>
      </c>
      <c r="H201" s="5">
        <v>8</v>
      </c>
      <c r="J201" s="9">
        <f t="shared" si="33"/>
        <v>8.8355555555555547</v>
      </c>
      <c r="K201" s="10">
        <f t="shared" si="34"/>
        <v>2.3795765279636565E-5</v>
      </c>
      <c r="M201" s="9">
        <f t="shared" si="39"/>
        <v>375113.51111111109</v>
      </c>
      <c r="N201" s="9">
        <f t="shared" si="40"/>
        <v>2792.0355555555557</v>
      </c>
      <c r="O201" s="9">
        <f t="shared" si="41"/>
        <v>123.69777777777777</v>
      </c>
      <c r="Q201" s="10">
        <f t="shared" si="42"/>
        <v>1.343227109210905E-4</v>
      </c>
      <c r="R201" s="10">
        <f t="shared" si="35"/>
        <v>4.1212317977500184E-5</v>
      </c>
      <c r="S201" s="10">
        <f t="shared" si="36"/>
        <v>2.7649888384712088E-6</v>
      </c>
      <c r="U201" s="11">
        <f t="shared" si="43"/>
        <v>564.48157620733616</v>
      </c>
      <c r="V201" s="11">
        <f t="shared" si="37"/>
        <v>173.19181582602005</v>
      </c>
      <c r="W201" s="11">
        <f t="shared" si="38"/>
        <v>11.619667642449693</v>
      </c>
    </row>
    <row r="202" spans="1:23" ht="13.5" customHeight="1" x14ac:dyDescent="0.2">
      <c r="A202" s="3" t="s">
        <v>62</v>
      </c>
      <c r="B202" s="3" t="s">
        <v>31</v>
      </c>
      <c r="C202" s="3" t="s">
        <v>14</v>
      </c>
      <c r="D202" s="5">
        <v>4604</v>
      </c>
      <c r="E202" s="5">
        <v>47</v>
      </c>
      <c r="F202" s="5">
        <v>36</v>
      </c>
      <c r="G202" s="6">
        <v>6822</v>
      </c>
      <c r="H202" s="5">
        <v>122</v>
      </c>
      <c r="J202" s="9">
        <f t="shared" si="33"/>
        <v>231.19</v>
      </c>
      <c r="K202" s="10">
        <f t="shared" si="34"/>
        <v>6.2263690612415236E-4</v>
      </c>
      <c r="M202" s="9">
        <f t="shared" si="39"/>
        <v>1064398.76</v>
      </c>
      <c r="N202" s="9">
        <f t="shared" si="40"/>
        <v>10865.93</v>
      </c>
      <c r="O202" s="9">
        <f t="shared" si="41"/>
        <v>8322.84</v>
      </c>
      <c r="Q202" s="10">
        <f t="shared" si="42"/>
        <v>3.8114576710594062E-4</v>
      </c>
      <c r="R202" s="10">
        <f t="shared" si="35"/>
        <v>1.6038841675572926E-4</v>
      </c>
      <c r="S202" s="10">
        <f t="shared" si="36"/>
        <v>1.8603858628506346E-4</v>
      </c>
      <c r="U202" s="11">
        <f t="shared" si="43"/>
        <v>61.214772744283977</v>
      </c>
      <c r="V202" s="11">
        <f t="shared" si="37"/>
        <v>25.759542227287792</v>
      </c>
      <c r="W202" s="11">
        <f t="shared" si="38"/>
        <v>29.879145366299216</v>
      </c>
    </row>
    <row r="203" spans="1:23" ht="13.5" customHeight="1" x14ac:dyDescent="0.2">
      <c r="A203" s="3" t="s">
        <v>62</v>
      </c>
      <c r="B203" s="3" t="s">
        <v>31</v>
      </c>
      <c r="C203" s="3" t="s">
        <v>17</v>
      </c>
      <c r="D203" s="5">
        <v>2434</v>
      </c>
      <c r="E203" s="5">
        <v>29</v>
      </c>
      <c r="F203" s="5">
        <v>15</v>
      </c>
      <c r="G203" s="6">
        <v>5923</v>
      </c>
      <c r="H203" s="5">
        <v>64</v>
      </c>
      <c r="J203" s="9">
        <f t="shared" si="33"/>
        <v>105.29777777777778</v>
      </c>
      <c r="K203" s="10">
        <f t="shared" si="34"/>
        <v>2.8358615241707723E-4</v>
      </c>
      <c r="M203" s="9">
        <f t="shared" si="39"/>
        <v>256294.79111111112</v>
      </c>
      <c r="N203" s="9">
        <f t="shared" si="40"/>
        <v>3053.6355555555556</v>
      </c>
      <c r="O203" s="9">
        <f t="shared" si="41"/>
        <v>1579.4666666666667</v>
      </c>
      <c r="Q203" s="10">
        <f t="shared" si="42"/>
        <v>9.1775449609976292E-5</v>
      </c>
      <c r="R203" s="10">
        <f t="shared" si="35"/>
        <v>4.5073709485019441E-5</v>
      </c>
      <c r="S203" s="10">
        <f t="shared" si="36"/>
        <v>3.5305466133080561E-5</v>
      </c>
      <c r="U203" s="11">
        <f t="shared" si="43"/>
        <v>32.362458049432483</v>
      </c>
      <c r="V203" s="11">
        <f t="shared" si="37"/>
        <v>15.894185629603102</v>
      </c>
      <c r="W203" s="11">
        <f t="shared" si="38"/>
        <v>12.449643902624672</v>
      </c>
    </row>
    <row r="204" spans="1:23" ht="13.5" customHeight="1" x14ac:dyDescent="0.2">
      <c r="A204" s="3" t="s">
        <v>62</v>
      </c>
      <c r="B204" s="3" t="s">
        <v>49</v>
      </c>
      <c r="C204" s="3" t="s">
        <v>12</v>
      </c>
      <c r="D204" s="5">
        <v>1340</v>
      </c>
      <c r="E204" s="5">
        <v>0</v>
      </c>
      <c r="F204" s="5">
        <v>0</v>
      </c>
      <c r="G204" s="6">
        <v>5809</v>
      </c>
      <c r="H204" s="5">
        <v>4</v>
      </c>
      <c r="J204" s="9">
        <f t="shared" si="33"/>
        <v>6.4544444444444444</v>
      </c>
      <c r="K204" s="10">
        <f t="shared" si="34"/>
        <v>1.738299805198803E-5</v>
      </c>
      <c r="M204" s="9">
        <f t="shared" si="39"/>
        <v>8648.9555555555562</v>
      </c>
      <c r="N204" s="9">
        <f t="shared" si="40"/>
        <v>0</v>
      </c>
      <c r="O204" s="9">
        <f t="shared" si="41"/>
        <v>0</v>
      </c>
      <c r="Q204" s="10">
        <f t="shared" si="42"/>
        <v>3.0970656146643846E-6</v>
      </c>
      <c r="R204" s="10">
        <f t="shared" si="35"/>
        <v>0</v>
      </c>
      <c r="S204" s="10">
        <f t="shared" si="36"/>
        <v>0</v>
      </c>
      <c r="U204" s="11">
        <f t="shared" si="43"/>
        <v>17.816636724009669</v>
      </c>
      <c r="V204" s="11">
        <f t="shared" si="37"/>
        <v>0</v>
      </c>
      <c r="W204" s="11">
        <f t="shared" si="38"/>
        <v>0</v>
      </c>
    </row>
    <row r="205" spans="1:23" ht="13.5" customHeight="1" x14ac:dyDescent="0.2">
      <c r="A205" s="3" t="s">
        <v>62</v>
      </c>
      <c r="B205" s="3" t="s">
        <v>49</v>
      </c>
      <c r="C205" s="3" t="s">
        <v>13</v>
      </c>
      <c r="D205" s="5">
        <v>8584</v>
      </c>
      <c r="E205" s="5">
        <v>397</v>
      </c>
      <c r="F205" s="5">
        <v>388</v>
      </c>
      <c r="G205" s="6">
        <v>2015</v>
      </c>
      <c r="H205" s="5">
        <v>11</v>
      </c>
      <c r="J205" s="9">
        <f t="shared" si="33"/>
        <v>6.1569444444444441</v>
      </c>
      <c r="K205" s="10">
        <f t="shared" si="34"/>
        <v>1.6581776201683365E-5</v>
      </c>
      <c r="M205" s="9">
        <f t="shared" si="39"/>
        <v>52851.211111111108</v>
      </c>
      <c r="N205" s="9">
        <f t="shared" si="40"/>
        <v>2444.3069444444445</v>
      </c>
      <c r="O205" s="9">
        <f t="shared" si="41"/>
        <v>2388.8944444444446</v>
      </c>
      <c r="Q205" s="10">
        <f t="shared" si="42"/>
        <v>1.8925252601217286E-5</v>
      </c>
      <c r="R205" s="10">
        <f t="shared" si="35"/>
        <v>3.607961038626963E-5</v>
      </c>
      <c r="S205" s="10">
        <f t="shared" si="36"/>
        <v>5.3398424723854664E-5</v>
      </c>
      <c r="U205" s="11">
        <f t="shared" si="43"/>
        <v>114.13284301410374</v>
      </c>
      <c r="V205" s="11">
        <f t="shared" si="37"/>
        <v>217.58592051560112</v>
      </c>
      <c r="W205" s="11">
        <f t="shared" si="38"/>
        <v>322.03078894789155</v>
      </c>
    </row>
    <row r="206" spans="1:23" ht="13.5" customHeight="1" x14ac:dyDescent="0.2">
      <c r="A206" s="3" t="s">
        <v>62</v>
      </c>
      <c r="B206" s="3" t="s">
        <v>49</v>
      </c>
      <c r="C206" s="3" t="s">
        <v>14</v>
      </c>
      <c r="D206" s="5">
        <v>1554</v>
      </c>
      <c r="E206" s="5">
        <v>0</v>
      </c>
      <c r="F206" s="5">
        <v>0</v>
      </c>
      <c r="G206" s="6">
        <v>2652</v>
      </c>
      <c r="H206" s="5">
        <v>11</v>
      </c>
      <c r="J206" s="9">
        <f t="shared" si="33"/>
        <v>8.1033333333333335</v>
      </c>
      <c r="K206" s="10">
        <f t="shared" si="34"/>
        <v>2.1823757065441334E-5</v>
      </c>
      <c r="M206" s="9">
        <f t="shared" si="39"/>
        <v>12592.58</v>
      </c>
      <c r="N206" s="9">
        <f t="shared" si="40"/>
        <v>0</v>
      </c>
      <c r="O206" s="9">
        <f t="shared" si="41"/>
        <v>0</v>
      </c>
      <c r="Q206" s="10">
        <f t="shared" si="42"/>
        <v>4.5092203639385348E-6</v>
      </c>
      <c r="R206" s="10">
        <f t="shared" si="35"/>
        <v>0</v>
      </c>
      <c r="S206" s="10">
        <f t="shared" si="36"/>
        <v>0</v>
      </c>
      <c r="U206" s="11">
        <f t="shared" si="43"/>
        <v>20.66198020082912</v>
      </c>
      <c r="V206" s="11">
        <f t="shared" si="37"/>
        <v>0</v>
      </c>
      <c r="W206" s="11">
        <f t="shared" si="38"/>
        <v>0</v>
      </c>
    </row>
    <row r="207" spans="1:23" ht="13.5" customHeight="1" x14ac:dyDescent="0.2">
      <c r="A207" s="3" t="s">
        <v>62</v>
      </c>
      <c r="B207" s="3" t="s">
        <v>49</v>
      </c>
      <c r="C207" s="3" t="s">
        <v>17</v>
      </c>
      <c r="D207" s="5">
        <v>22838</v>
      </c>
      <c r="E207" s="5">
        <v>80</v>
      </c>
      <c r="F207" s="5">
        <v>0</v>
      </c>
      <c r="G207" s="6">
        <v>3161</v>
      </c>
      <c r="H207" s="5">
        <v>1</v>
      </c>
      <c r="J207" s="9">
        <f t="shared" si="33"/>
        <v>0.87805555555555559</v>
      </c>
      <c r="K207" s="10">
        <f t="shared" si="34"/>
        <v>2.3647640231681083E-6</v>
      </c>
      <c r="M207" s="9">
        <f t="shared" si="39"/>
        <v>20053.032777777778</v>
      </c>
      <c r="N207" s="9">
        <f t="shared" si="40"/>
        <v>70.24444444444444</v>
      </c>
      <c r="O207" s="9">
        <f t="shared" si="41"/>
        <v>0</v>
      </c>
      <c r="Q207" s="10">
        <f t="shared" si="42"/>
        <v>7.180700361663971E-6</v>
      </c>
      <c r="R207" s="10">
        <f t="shared" si="35"/>
        <v>1.0368551270190609E-6</v>
      </c>
      <c r="S207" s="10">
        <f t="shared" si="36"/>
        <v>0</v>
      </c>
      <c r="U207" s="11">
        <f t="shared" si="43"/>
        <v>303.65399216636774</v>
      </c>
      <c r="V207" s="11">
        <f t="shared" si="37"/>
        <v>43.846029323043034</v>
      </c>
      <c r="W207" s="11">
        <f t="shared" si="38"/>
        <v>0</v>
      </c>
    </row>
    <row r="208" spans="1:23" ht="13.5" customHeight="1" x14ac:dyDescent="0.2">
      <c r="A208" s="3" t="s">
        <v>62</v>
      </c>
      <c r="B208" s="3" t="s">
        <v>50</v>
      </c>
      <c r="C208" s="3" t="s">
        <v>12</v>
      </c>
      <c r="D208" s="5">
        <v>7033</v>
      </c>
      <c r="E208" s="5">
        <v>0</v>
      </c>
      <c r="F208" s="5">
        <v>0</v>
      </c>
      <c r="G208" s="6">
        <v>2683</v>
      </c>
      <c r="H208" s="5">
        <v>29</v>
      </c>
      <c r="J208" s="9">
        <f t="shared" si="33"/>
        <v>21.613055555555555</v>
      </c>
      <c r="K208" s="10">
        <f t="shared" si="34"/>
        <v>5.8207907102385631E-5</v>
      </c>
      <c r="M208" s="9">
        <f t="shared" si="39"/>
        <v>152004.61972222221</v>
      </c>
      <c r="N208" s="9">
        <f t="shared" si="40"/>
        <v>0</v>
      </c>
      <c r="O208" s="9">
        <f t="shared" si="41"/>
        <v>0</v>
      </c>
      <c r="Q208" s="10">
        <f t="shared" si="42"/>
        <v>5.4430650959865051E-5</v>
      </c>
      <c r="R208" s="10">
        <f t="shared" si="35"/>
        <v>0</v>
      </c>
      <c r="S208" s="10">
        <f t="shared" si="36"/>
        <v>0</v>
      </c>
      <c r="U208" s="11">
        <f t="shared" si="43"/>
        <v>93.510750805940305</v>
      </c>
      <c r="V208" s="11">
        <f t="shared" si="37"/>
        <v>0</v>
      </c>
      <c r="W208" s="11">
        <f t="shared" si="38"/>
        <v>0</v>
      </c>
    </row>
    <row r="209" spans="1:23" ht="13.5" customHeight="1" x14ac:dyDescent="0.2">
      <c r="A209" s="3" t="s">
        <v>62</v>
      </c>
      <c r="B209" s="3" t="s">
        <v>50</v>
      </c>
      <c r="C209" s="3" t="s">
        <v>13</v>
      </c>
      <c r="D209" s="5">
        <v>1647</v>
      </c>
      <c r="E209" s="5">
        <v>0</v>
      </c>
      <c r="F209" s="5">
        <v>0</v>
      </c>
      <c r="G209" s="6">
        <v>1618</v>
      </c>
      <c r="H209" s="5">
        <v>1</v>
      </c>
      <c r="J209" s="9">
        <f t="shared" si="33"/>
        <v>0.44944444444444442</v>
      </c>
      <c r="K209" s="10">
        <f t="shared" si="34"/>
        <v>1.2104359979392593E-6</v>
      </c>
      <c r="M209" s="9">
        <f t="shared" si="39"/>
        <v>740.23500000000001</v>
      </c>
      <c r="N209" s="9">
        <f t="shared" si="40"/>
        <v>0</v>
      </c>
      <c r="O209" s="9">
        <f t="shared" si="41"/>
        <v>0</v>
      </c>
      <c r="Q209" s="10">
        <f t="shared" si="42"/>
        <v>2.6506742352242684E-7</v>
      </c>
      <c r="R209" s="10">
        <f t="shared" si="35"/>
        <v>0</v>
      </c>
      <c r="S209" s="10">
        <f t="shared" si="36"/>
        <v>0</v>
      </c>
      <c r="U209" s="11">
        <f t="shared" si="43"/>
        <v>21.89850797346562</v>
      </c>
      <c r="V209" s="11">
        <f t="shared" si="37"/>
        <v>0</v>
      </c>
      <c r="W209" s="11">
        <f t="shared" si="38"/>
        <v>0</v>
      </c>
    </row>
    <row r="210" spans="1:23" ht="13.5" customHeight="1" x14ac:dyDescent="0.2">
      <c r="A210" s="3" t="s">
        <v>62</v>
      </c>
      <c r="B210" s="3" t="s">
        <v>51</v>
      </c>
      <c r="C210" s="3" t="s">
        <v>12</v>
      </c>
      <c r="D210" s="5">
        <v>4276</v>
      </c>
      <c r="E210" s="5">
        <v>3</v>
      </c>
      <c r="F210" s="5">
        <v>0</v>
      </c>
      <c r="G210" s="6">
        <v>5548</v>
      </c>
      <c r="H210" s="5">
        <v>19</v>
      </c>
      <c r="J210" s="9">
        <f t="shared" si="33"/>
        <v>29.281111111111112</v>
      </c>
      <c r="K210" s="10">
        <f t="shared" si="34"/>
        <v>7.8859381591330798E-5</v>
      </c>
      <c r="M210" s="9">
        <f t="shared" si="39"/>
        <v>125206.03111111111</v>
      </c>
      <c r="N210" s="9">
        <f t="shared" si="40"/>
        <v>87.843333333333334</v>
      </c>
      <c r="O210" s="9">
        <f t="shared" si="41"/>
        <v>0</v>
      </c>
      <c r="Q210" s="10">
        <f t="shared" si="42"/>
        <v>4.4834464833588028E-5</v>
      </c>
      <c r="R210" s="10">
        <f t="shared" si="35"/>
        <v>1.296626534118949E-6</v>
      </c>
      <c r="S210" s="10">
        <f t="shared" si="36"/>
        <v>0</v>
      </c>
      <c r="U210" s="11">
        <f t="shared" si="43"/>
        <v>56.853685546168151</v>
      </c>
      <c r="V210" s="11">
        <f t="shared" si="37"/>
        <v>1.6442260996141138</v>
      </c>
      <c r="W210" s="11">
        <f t="shared" si="38"/>
        <v>0</v>
      </c>
    </row>
    <row r="211" spans="1:23" ht="13.5" customHeight="1" x14ac:dyDescent="0.2">
      <c r="A211" s="3" t="s">
        <v>62</v>
      </c>
      <c r="B211" s="3" t="s">
        <v>51</v>
      </c>
      <c r="C211" s="3" t="s">
        <v>14</v>
      </c>
      <c r="D211" s="5">
        <v>18510</v>
      </c>
      <c r="E211" s="5">
        <v>46</v>
      </c>
      <c r="F211" s="5">
        <v>19</v>
      </c>
      <c r="G211" s="6">
        <v>8223</v>
      </c>
      <c r="H211" s="5">
        <v>6</v>
      </c>
      <c r="J211" s="9">
        <f t="shared" si="33"/>
        <v>13.705</v>
      </c>
      <c r="K211" s="10">
        <f t="shared" si="34"/>
        <v>3.6910068767816552E-5</v>
      </c>
      <c r="M211" s="9">
        <f t="shared" si="39"/>
        <v>253679.55</v>
      </c>
      <c r="N211" s="9">
        <f t="shared" si="40"/>
        <v>630.42999999999995</v>
      </c>
      <c r="O211" s="9">
        <f t="shared" si="41"/>
        <v>260.39499999999998</v>
      </c>
      <c r="Q211" s="10">
        <f t="shared" si="42"/>
        <v>9.0838969676965622E-5</v>
      </c>
      <c r="R211" s="10">
        <f t="shared" si="35"/>
        <v>9.3055697556780126E-6</v>
      </c>
      <c r="S211" s="10">
        <f t="shared" si="36"/>
        <v>5.8205513593555921E-6</v>
      </c>
      <c r="U211" s="11">
        <f t="shared" si="43"/>
        <v>246.10891474732756</v>
      </c>
      <c r="V211" s="11">
        <f t="shared" si="37"/>
        <v>25.211466860749749</v>
      </c>
      <c r="W211" s="11">
        <f t="shared" si="38"/>
        <v>15.769548943324581</v>
      </c>
    </row>
    <row r="212" spans="1:23" ht="13.5" customHeight="1" x14ac:dyDescent="0.2">
      <c r="A212" s="3" t="s">
        <v>62</v>
      </c>
      <c r="B212" s="3" t="s">
        <v>51</v>
      </c>
      <c r="C212" s="3" t="s">
        <v>17</v>
      </c>
      <c r="D212" s="5">
        <v>2685</v>
      </c>
      <c r="E212" s="5">
        <v>75</v>
      </c>
      <c r="F212" s="5">
        <v>70</v>
      </c>
      <c r="G212" s="6">
        <v>6012</v>
      </c>
      <c r="H212" s="5">
        <v>7</v>
      </c>
      <c r="J212" s="9">
        <f t="shared" si="33"/>
        <v>11.69</v>
      </c>
      <c r="K212" s="10">
        <f t="shared" si="34"/>
        <v>3.1483305647265632E-5</v>
      </c>
      <c r="M212" s="9">
        <f t="shared" si="39"/>
        <v>31387.65</v>
      </c>
      <c r="N212" s="9">
        <f t="shared" si="40"/>
        <v>876.75</v>
      </c>
      <c r="O212" s="9">
        <f t="shared" si="41"/>
        <v>818.3</v>
      </c>
      <c r="Q212" s="10">
        <f t="shared" si="42"/>
        <v>1.123946248951171E-5</v>
      </c>
      <c r="R212" s="10">
        <f t="shared" si="35"/>
        <v>1.2941418211840647E-5</v>
      </c>
      <c r="S212" s="10">
        <f t="shared" si="36"/>
        <v>1.8291277395344306E-5</v>
      </c>
      <c r="U212" s="11">
        <f t="shared" si="43"/>
        <v>35.699753435795493</v>
      </c>
      <c r="V212" s="11">
        <f t="shared" si="37"/>
        <v>41.10565249035286</v>
      </c>
      <c r="W212" s="11">
        <f t="shared" si="38"/>
        <v>58.098338212248457</v>
      </c>
    </row>
    <row r="213" spans="1:23" ht="13.5" customHeight="1" x14ac:dyDescent="0.2">
      <c r="A213" s="3" t="s">
        <v>62</v>
      </c>
      <c r="B213" s="3" t="s">
        <v>21</v>
      </c>
      <c r="C213" s="3" t="s">
        <v>12</v>
      </c>
      <c r="D213" s="5">
        <v>2994</v>
      </c>
      <c r="E213" s="5">
        <v>34</v>
      </c>
      <c r="F213" s="5">
        <v>6</v>
      </c>
      <c r="G213" s="6">
        <v>6054</v>
      </c>
      <c r="H213" s="5">
        <v>46</v>
      </c>
      <c r="J213" s="9">
        <f t="shared" si="33"/>
        <v>77.356666666666669</v>
      </c>
      <c r="K213" s="10">
        <f t="shared" si="34"/>
        <v>2.0833563563048006E-4</v>
      </c>
      <c r="M213" s="9">
        <f t="shared" si="39"/>
        <v>231605.86</v>
      </c>
      <c r="N213" s="9">
        <f t="shared" si="40"/>
        <v>2630.1266666666666</v>
      </c>
      <c r="O213" s="9">
        <f t="shared" si="41"/>
        <v>464.14</v>
      </c>
      <c r="Q213" s="10">
        <f t="shared" si="42"/>
        <v>8.2934701254190745E-5</v>
      </c>
      <c r="R213" s="10">
        <f t="shared" si="35"/>
        <v>3.8822434152777567E-5</v>
      </c>
      <c r="S213" s="10">
        <f t="shared" si="36"/>
        <v>1.0374817903305765E-5</v>
      </c>
      <c r="U213" s="11">
        <f t="shared" si="43"/>
        <v>39.808216680361895</v>
      </c>
      <c r="V213" s="11">
        <f t="shared" si="37"/>
        <v>18.634562462293292</v>
      </c>
      <c r="W213" s="11">
        <f t="shared" si="38"/>
        <v>4.9798575610498688</v>
      </c>
    </row>
    <row r="214" spans="1:23" ht="13.5" customHeight="1" x14ac:dyDescent="0.2">
      <c r="A214" s="3" t="s">
        <v>62</v>
      </c>
      <c r="B214" s="3" t="s">
        <v>21</v>
      </c>
      <c r="C214" s="3" t="s">
        <v>14</v>
      </c>
      <c r="D214" s="5">
        <v>6678</v>
      </c>
      <c r="E214" s="5">
        <v>91</v>
      </c>
      <c r="F214" s="5">
        <v>17</v>
      </c>
      <c r="G214" s="6">
        <v>6193</v>
      </c>
      <c r="H214" s="5">
        <v>128</v>
      </c>
      <c r="J214" s="9">
        <f t="shared" si="33"/>
        <v>220.19555555555556</v>
      </c>
      <c r="K214" s="10">
        <f t="shared" si="34"/>
        <v>5.9302685865911167E-4</v>
      </c>
      <c r="M214" s="9">
        <f t="shared" si="39"/>
        <v>1470465.92</v>
      </c>
      <c r="N214" s="9">
        <f t="shared" si="40"/>
        <v>20037.795555555556</v>
      </c>
      <c r="O214" s="9">
        <f t="shared" si="41"/>
        <v>3743.3244444444445</v>
      </c>
      <c r="Q214" s="10">
        <f t="shared" si="42"/>
        <v>5.26552531009659E-4</v>
      </c>
      <c r="R214" s="10">
        <f t="shared" si="35"/>
        <v>2.9577130576310945E-4</v>
      </c>
      <c r="S214" s="10">
        <f t="shared" si="36"/>
        <v>8.3673696436644828E-5</v>
      </c>
      <c r="U214" s="11">
        <f t="shared" si="43"/>
        <v>88.790671673833245</v>
      </c>
      <c r="V214" s="11">
        <f t="shared" si="37"/>
        <v>49.874858354961461</v>
      </c>
      <c r="W214" s="11">
        <f t="shared" si="38"/>
        <v>14.109596422974629</v>
      </c>
    </row>
    <row r="215" spans="1:23" ht="13.5" customHeight="1" x14ac:dyDescent="0.2">
      <c r="A215" s="3" t="s">
        <v>62</v>
      </c>
      <c r="B215" s="3" t="s">
        <v>21</v>
      </c>
      <c r="C215" s="3" t="s">
        <v>17</v>
      </c>
      <c r="D215" s="5">
        <v>16734</v>
      </c>
      <c r="E215" s="5">
        <v>8</v>
      </c>
      <c r="F215" s="5">
        <v>0</v>
      </c>
      <c r="G215" s="6">
        <v>5631</v>
      </c>
      <c r="H215" s="5">
        <v>2</v>
      </c>
      <c r="J215" s="9">
        <f t="shared" si="33"/>
        <v>3.1283333333333334</v>
      </c>
      <c r="K215" s="10">
        <f t="shared" si="34"/>
        <v>8.4251731821952654E-6</v>
      </c>
      <c r="M215" s="9">
        <f t="shared" si="39"/>
        <v>52349.53</v>
      </c>
      <c r="N215" s="9">
        <f t="shared" si="40"/>
        <v>25.026666666666667</v>
      </c>
      <c r="O215" s="9">
        <f t="shared" si="41"/>
        <v>0</v>
      </c>
      <c r="Q215" s="10">
        <f t="shared" si="42"/>
        <v>1.8745607867379937E-5</v>
      </c>
      <c r="R215" s="10">
        <f t="shared" si="35"/>
        <v>3.6941039039824949E-7</v>
      </c>
      <c r="S215" s="10">
        <f t="shared" si="36"/>
        <v>0</v>
      </c>
      <c r="U215" s="11">
        <f t="shared" si="43"/>
        <v>222.49522308923716</v>
      </c>
      <c r="V215" s="11">
        <f t="shared" si="37"/>
        <v>4.3846029323043041</v>
      </c>
      <c r="W215" s="11">
        <f t="shared" si="38"/>
        <v>0</v>
      </c>
    </row>
    <row r="216" spans="1:23" ht="13.5" customHeight="1" x14ac:dyDescent="0.2">
      <c r="A216" s="3" t="s">
        <v>62</v>
      </c>
      <c r="B216" s="3" t="s">
        <v>52</v>
      </c>
      <c r="C216" s="3" t="s">
        <v>12</v>
      </c>
      <c r="D216" s="5">
        <v>11270</v>
      </c>
      <c r="E216" s="5">
        <v>19</v>
      </c>
      <c r="F216" s="5">
        <v>0</v>
      </c>
      <c r="G216" s="6">
        <v>3811</v>
      </c>
      <c r="H216" s="5">
        <v>8</v>
      </c>
      <c r="J216" s="9">
        <f t="shared" si="33"/>
        <v>8.4688888888888894</v>
      </c>
      <c r="K216" s="10">
        <f t="shared" si="34"/>
        <v>2.280826495993334E-5</v>
      </c>
      <c r="M216" s="9">
        <f t="shared" si="39"/>
        <v>95444.377777777772</v>
      </c>
      <c r="N216" s="9">
        <f t="shared" si="40"/>
        <v>160.9088888888889</v>
      </c>
      <c r="O216" s="9">
        <f t="shared" si="41"/>
        <v>0</v>
      </c>
      <c r="Q216" s="10">
        <f t="shared" si="42"/>
        <v>3.417724818099215E-5</v>
      </c>
      <c r="R216" s="10">
        <f t="shared" si="35"/>
        <v>2.3751231538223093E-6</v>
      </c>
      <c r="S216" s="10">
        <f t="shared" si="36"/>
        <v>0</v>
      </c>
      <c r="U216" s="11">
        <f t="shared" si="43"/>
        <v>149.84589244745445</v>
      </c>
      <c r="V216" s="11">
        <f t="shared" si="37"/>
        <v>10.413431964222722</v>
      </c>
      <c r="W216" s="11">
        <f t="shared" si="38"/>
        <v>0</v>
      </c>
    </row>
    <row r="217" spans="1:23" ht="13.5" customHeight="1" x14ac:dyDescent="0.2">
      <c r="A217" s="3" t="s">
        <v>62</v>
      </c>
      <c r="B217" s="3" t="s">
        <v>52</v>
      </c>
      <c r="C217" s="3" t="s">
        <v>13</v>
      </c>
      <c r="D217" s="5">
        <v>3789</v>
      </c>
      <c r="E217" s="5">
        <v>0</v>
      </c>
      <c r="F217" s="5">
        <v>0</v>
      </c>
      <c r="G217" s="6">
        <v>990</v>
      </c>
      <c r="H217" s="5">
        <v>2</v>
      </c>
      <c r="J217" s="9">
        <f t="shared" si="33"/>
        <v>0.55000000000000004</v>
      </c>
      <c r="K217" s="10">
        <f t="shared" si="34"/>
        <v>1.4812504795548417E-6</v>
      </c>
      <c r="M217" s="9">
        <f t="shared" si="39"/>
        <v>2083.9499999999998</v>
      </c>
      <c r="N217" s="9">
        <f t="shared" si="40"/>
        <v>0</v>
      </c>
      <c r="O217" s="9">
        <f t="shared" si="41"/>
        <v>0</v>
      </c>
      <c r="Q217" s="10">
        <f t="shared" si="42"/>
        <v>7.4623228738111725E-7</v>
      </c>
      <c r="R217" s="10">
        <f t="shared" si="35"/>
        <v>0</v>
      </c>
      <c r="S217" s="10">
        <f t="shared" si="36"/>
        <v>0</v>
      </c>
      <c r="U217" s="11">
        <f t="shared" si="43"/>
        <v>50.378534736770618</v>
      </c>
      <c r="V217" s="11">
        <f t="shared" si="37"/>
        <v>0</v>
      </c>
      <c r="W217" s="11">
        <f t="shared" si="38"/>
        <v>0</v>
      </c>
    </row>
    <row r="218" spans="1:23" ht="13.5" customHeight="1" x14ac:dyDescent="0.2">
      <c r="A218" s="3" t="s">
        <v>62</v>
      </c>
      <c r="B218" s="3" t="s">
        <v>52</v>
      </c>
      <c r="C218" s="3" t="s">
        <v>14</v>
      </c>
      <c r="D218" s="5">
        <v>3717</v>
      </c>
      <c r="E218" s="5">
        <v>0</v>
      </c>
      <c r="F218" s="5">
        <v>0</v>
      </c>
      <c r="G218" s="6">
        <v>891</v>
      </c>
      <c r="H218" s="5">
        <v>1</v>
      </c>
      <c r="J218" s="9">
        <f t="shared" si="33"/>
        <v>0.2475</v>
      </c>
      <c r="K218" s="10">
        <f t="shared" si="34"/>
        <v>6.6656271579967868E-7</v>
      </c>
      <c r="M218" s="9">
        <f t="shared" si="39"/>
        <v>919.95749999999998</v>
      </c>
      <c r="N218" s="9">
        <f t="shared" si="40"/>
        <v>0</v>
      </c>
      <c r="O218" s="9">
        <f t="shared" si="41"/>
        <v>0</v>
      </c>
      <c r="Q218" s="10">
        <f t="shared" si="42"/>
        <v>3.2942344562893265E-7</v>
      </c>
      <c r="R218" s="10">
        <f t="shared" si="35"/>
        <v>0</v>
      </c>
      <c r="S218" s="10">
        <f t="shared" si="36"/>
        <v>0</v>
      </c>
      <c r="U218" s="11">
        <f t="shared" si="43"/>
        <v>49.421222912793979</v>
      </c>
      <c r="V218" s="11">
        <f t="shared" si="37"/>
        <v>0</v>
      </c>
      <c r="W218" s="11">
        <f t="shared" si="38"/>
        <v>0</v>
      </c>
    </row>
    <row r="219" spans="1:23" ht="13.5" customHeight="1" x14ac:dyDescent="0.2">
      <c r="A219" s="3" t="s">
        <v>62</v>
      </c>
      <c r="B219" s="3" t="s">
        <v>53</v>
      </c>
      <c r="C219" s="3" t="s">
        <v>12</v>
      </c>
      <c r="D219" s="5">
        <v>1317</v>
      </c>
      <c r="E219" s="5">
        <v>78</v>
      </c>
      <c r="F219" s="5">
        <v>76</v>
      </c>
      <c r="G219" s="6">
        <v>5437</v>
      </c>
      <c r="H219" s="5">
        <v>40</v>
      </c>
      <c r="J219" s="9">
        <f t="shared" si="33"/>
        <v>60.411111111111111</v>
      </c>
      <c r="K219" s="10">
        <f t="shared" si="34"/>
        <v>1.6269815873413482E-4</v>
      </c>
      <c r="M219" s="9">
        <f t="shared" si="39"/>
        <v>79561.433333333334</v>
      </c>
      <c r="N219" s="9">
        <f t="shared" si="40"/>
        <v>4712.0666666666666</v>
      </c>
      <c r="O219" s="9">
        <f t="shared" si="41"/>
        <v>4591.2444444444445</v>
      </c>
      <c r="Q219" s="10">
        <f t="shared" si="42"/>
        <v>2.8489796004536389E-5</v>
      </c>
      <c r="R219" s="10">
        <f t="shared" si="35"/>
        <v>6.9553265326954367E-5</v>
      </c>
      <c r="S219" s="10">
        <f t="shared" si="36"/>
        <v>1.0262706308586924E-4</v>
      </c>
      <c r="U219" s="11">
        <f t="shared" si="43"/>
        <v>17.510828780239354</v>
      </c>
      <c r="V219" s="11">
        <f t="shared" si="37"/>
        <v>42.749878589966961</v>
      </c>
      <c r="W219" s="11">
        <f t="shared" si="38"/>
        <v>63.078195773298326</v>
      </c>
    </row>
    <row r="220" spans="1:23" ht="13.5" customHeight="1" x14ac:dyDescent="0.2">
      <c r="A220" s="3" t="s">
        <v>62</v>
      </c>
      <c r="B220" s="3" t="s">
        <v>25</v>
      </c>
      <c r="C220" s="3" t="s">
        <v>14</v>
      </c>
      <c r="D220" s="5">
        <v>4315</v>
      </c>
      <c r="E220" s="5">
        <v>288</v>
      </c>
      <c r="F220" s="5">
        <v>256</v>
      </c>
      <c r="G220" s="6">
        <v>5607</v>
      </c>
      <c r="H220" s="5">
        <v>13</v>
      </c>
      <c r="J220" s="9">
        <f t="shared" si="33"/>
        <v>20.247499999999999</v>
      </c>
      <c r="K220" s="10">
        <f t="shared" si="34"/>
        <v>5.4530216517793916E-5</v>
      </c>
      <c r="M220" s="9">
        <f t="shared" si="39"/>
        <v>87367.962499999994</v>
      </c>
      <c r="N220" s="9">
        <f t="shared" si="40"/>
        <v>5831.28</v>
      </c>
      <c r="O220" s="9">
        <f t="shared" si="41"/>
        <v>5183.3599999999997</v>
      </c>
      <c r="Q220" s="10">
        <f t="shared" si="42"/>
        <v>3.1285200940618863E-5</v>
      </c>
      <c r="R220" s="10">
        <f t="shared" si="35"/>
        <v>8.6073605007518816E-5</v>
      </c>
      <c r="S220" s="10">
        <f t="shared" si="36"/>
        <v>1.1586249004024425E-4</v>
      </c>
      <c r="U220" s="11">
        <f t="shared" si="43"/>
        <v>57.372229450822175</v>
      </c>
      <c r="V220" s="11">
        <f t="shared" si="37"/>
        <v>157.84570556295498</v>
      </c>
      <c r="W220" s="11">
        <f t="shared" si="38"/>
        <v>212.47392260479438</v>
      </c>
    </row>
    <row r="221" spans="1:23" ht="13.5" customHeight="1" x14ac:dyDescent="0.2">
      <c r="A221" s="3" t="s">
        <v>62</v>
      </c>
      <c r="B221" s="3" t="s">
        <v>25</v>
      </c>
      <c r="C221" s="3" t="s">
        <v>17</v>
      </c>
      <c r="D221" s="5">
        <v>35472</v>
      </c>
      <c r="E221" s="5">
        <v>10</v>
      </c>
      <c r="F221" s="5">
        <v>10</v>
      </c>
      <c r="G221" s="6">
        <v>3633</v>
      </c>
      <c r="H221" s="5">
        <v>2</v>
      </c>
      <c r="J221" s="9">
        <f t="shared" si="33"/>
        <v>2.0183333333333335</v>
      </c>
      <c r="K221" s="10">
        <f t="shared" si="34"/>
        <v>5.4357403961845862E-6</v>
      </c>
      <c r="M221" s="9">
        <f t="shared" si="39"/>
        <v>71594.320000000007</v>
      </c>
      <c r="N221" s="9">
        <f t="shared" si="40"/>
        <v>20.183333333333334</v>
      </c>
      <c r="O221" s="9">
        <f t="shared" si="41"/>
        <v>20.183333333333334</v>
      </c>
      <c r="Q221" s="10">
        <f t="shared" si="42"/>
        <v>2.5636888206096922E-5</v>
      </c>
      <c r="R221" s="10">
        <f t="shared" si="35"/>
        <v>2.9791954100444866E-7</v>
      </c>
      <c r="S221" s="10">
        <f t="shared" si="36"/>
        <v>4.5115354853073361E-7</v>
      </c>
      <c r="U221" s="11">
        <f t="shared" si="43"/>
        <v>471.63562527915747</v>
      </c>
      <c r="V221" s="11">
        <f t="shared" si="37"/>
        <v>5.4807536653803792</v>
      </c>
      <c r="W221" s="11">
        <f t="shared" si="38"/>
        <v>8.2997626017497801</v>
      </c>
    </row>
    <row r="222" spans="1:23" ht="13.5" customHeight="1" x14ac:dyDescent="0.2">
      <c r="A222" s="3" t="s">
        <v>62</v>
      </c>
      <c r="B222" s="3" t="s">
        <v>28</v>
      </c>
      <c r="C222" s="3" t="s">
        <v>12</v>
      </c>
      <c r="D222" s="5">
        <v>3187</v>
      </c>
      <c r="E222" s="5">
        <v>4</v>
      </c>
      <c r="F222" s="5">
        <v>3</v>
      </c>
      <c r="G222" s="6">
        <v>6031</v>
      </c>
      <c r="H222" s="5">
        <v>43</v>
      </c>
      <c r="J222" s="9">
        <f t="shared" si="33"/>
        <v>72.036944444444444</v>
      </c>
      <c r="K222" s="10">
        <f t="shared" si="34"/>
        <v>1.9400865182545238E-4</v>
      </c>
      <c r="M222" s="9">
        <f t="shared" si="39"/>
        <v>229581.74194444445</v>
      </c>
      <c r="N222" s="9">
        <f t="shared" si="40"/>
        <v>288.14777777777778</v>
      </c>
      <c r="O222" s="9">
        <f t="shared" si="41"/>
        <v>216.11083333333335</v>
      </c>
      <c r="Q222" s="10">
        <f t="shared" si="42"/>
        <v>8.220989391882923E-5</v>
      </c>
      <c r="R222" s="10">
        <f t="shared" si="35"/>
        <v>4.2532545184314167E-6</v>
      </c>
      <c r="S222" s="10">
        <f t="shared" si="36"/>
        <v>4.8306772585103522E-6</v>
      </c>
      <c r="U222" s="11">
        <f t="shared" si="43"/>
        <v>42.374344208521499</v>
      </c>
      <c r="V222" s="11">
        <f t="shared" si="37"/>
        <v>2.192301466152152</v>
      </c>
      <c r="W222" s="11">
        <f t="shared" si="38"/>
        <v>2.4899287805249344</v>
      </c>
    </row>
    <row r="223" spans="1:23" ht="13.5" customHeight="1" x14ac:dyDescent="0.2">
      <c r="A223" s="3" t="s">
        <v>62</v>
      </c>
      <c r="B223" s="3" t="s">
        <v>28</v>
      </c>
      <c r="C223" s="3" t="s">
        <v>14</v>
      </c>
      <c r="D223" s="5">
        <v>1838</v>
      </c>
      <c r="E223" s="5">
        <v>12</v>
      </c>
      <c r="F223" s="5">
        <v>0</v>
      </c>
      <c r="G223" s="6">
        <v>6185</v>
      </c>
      <c r="H223" s="5">
        <v>4</v>
      </c>
      <c r="J223" s="9">
        <f t="shared" si="33"/>
        <v>6.8722222222222218</v>
      </c>
      <c r="K223" s="10">
        <f t="shared" si="34"/>
        <v>1.8508149931407465E-5</v>
      </c>
      <c r="M223" s="9">
        <f t="shared" si="39"/>
        <v>12631.144444444444</v>
      </c>
      <c r="N223" s="9">
        <f t="shared" si="40"/>
        <v>82.466666666666669</v>
      </c>
      <c r="O223" s="9">
        <f t="shared" si="41"/>
        <v>0</v>
      </c>
      <c r="Q223" s="10">
        <f t="shared" si="42"/>
        <v>4.5230297324883369E-6</v>
      </c>
      <c r="R223" s="10">
        <f t="shared" si="35"/>
        <v>1.2172633269116532E-6</v>
      </c>
      <c r="S223" s="10">
        <f t="shared" si="36"/>
        <v>0</v>
      </c>
      <c r="U223" s="11">
        <f t="shared" si="43"/>
        <v>24.438043506514752</v>
      </c>
      <c r="V223" s="11">
        <f t="shared" si="37"/>
        <v>6.576904398456457</v>
      </c>
      <c r="W223" s="11">
        <f t="shared" si="38"/>
        <v>0</v>
      </c>
    </row>
    <row r="224" spans="1:23" ht="13.5" customHeight="1" x14ac:dyDescent="0.2">
      <c r="A224" s="3" t="s">
        <v>62</v>
      </c>
      <c r="B224" s="3" t="s">
        <v>28</v>
      </c>
      <c r="C224" s="3" t="s">
        <v>17</v>
      </c>
      <c r="D224" s="5">
        <v>980</v>
      </c>
      <c r="E224" s="5">
        <v>0</v>
      </c>
      <c r="F224" s="5">
        <v>0</v>
      </c>
      <c r="G224" s="6">
        <v>6145</v>
      </c>
      <c r="H224" s="5">
        <v>5</v>
      </c>
      <c r="J224" s="9">
        <f t="shared" si="33"/>
        <v>8.5347222222222214</v>
      </c>
      <c r="K224" s="10">
        <f t="shared" si="34"/>
        <v>2.2985566153698234E-5</v>
      </c>
      <c r="M224" s="9">
        <f t="shared" si="39"/>
        <v>8364.0277777777774</v>
      </c>
      <c r="N224" s="9">
        <f t="shared" si="40"/>
        <v>0</v>
      </c>
      <c r="O224" s="9">
        <f t="shared" si="41"/>
        <v>0</v>
      </c>
      <c r="Q224" s="10">
        <f t="shared" si="42"/>
        <v>2.9950371075747086E-6</v>
      </c>
      <c r="R224" s="10">
        <f t="shared" si="35"/>
        <v>0</v>
      </c>
      <c r="S224" s="10">
        <f t="shared" si="36"/>
        <v>0</v>
      </c>
      <c r="U224" s="11">
        <f t="shared" si="43"/>
        <v>13.030077604126475</v>
      </c>
      <c r="V224" s="11">
        <f t="shared" si="37"/>
        <v>0</v>
      </c>
      <c r="W224" s="11">
        <f t="shared" si="38"/>
        <v>0</v>
      </c>
    </row>
    <row r="225" spans="1:23" ht="13.5" customHeight="1" x14ac:dyDescent="0.2">
      <c r="A225" s="3" t="s">
        <v>62</v>
      </c>
      <c r="B225" s="3" t="s">
        <v>57</v>
      </c>
      <c r="C225" s="3" t="s">
        <v>14</v>
      </c>
      <c r="D225" s="5">
        <v>21124</v>
      </c>
      <c r="E225" s="5">
        <v>0</v>
      </c>
      <c r="F225" s="5">
        <v>0</v>
      </c>
      <c r="G225" s="6">
        <v>6103</v>
      </c>
      <c r="H225" s="5">
        <v>1</v>
      </c>
      <c r="J225" s="9">
        <f t="shared" si="33"/>
        <v>1.6952777777777779</v>
      </c>
      <c r="K225" s="10">
        <f t="shared" si="34"/>
        <v>4.5656927660218174E-6</v>
      </c>
      <c r="M225" s="9">
        <f t="shared" si="39"/>
        <v>35811.047777777778</v>
      </c>
      <c r="N225" s="9">
        <f t="shared" si="40"/>
        <v>0</v>
      </c>
      <c r="O225" s="9">
        <f t="shared" si="41"/>
        <v>0</v>
      </c>
      <c r="Q225" s="10">
        <f t="shared" si="42"/>
        <v>1.2823417114962254E-5</v>
      </c>
      <c r="R225" s="10">
        <f t="shared" si="35"/>
        <v>0</v>
      </c>
      <c r="S225" s="10">
        <f t="shared" si="36"/>
        <v>0</v>
      </c>
      <c r="U225" s="11">
        <f t="shared" si="43"/>
        <v>280.8646523567017</v>
      </c>
      <c r="V225" s="11">
        <f t="shared" si="37"/>
        <v>0</v>
      </c>
      <c r="W225" s="11">
        <f t="shared" si="38"/>
        <v>0</v>
      </c>
    </row>
    <row r="226" spans="1:23" ht="13.5" customHeight="1" x14ac:dyDescent="0.2">
      <c r="A226" s="3" t="s">
        <v>62</v>
      </c>
      <c r="B226" s="3" t="s">
        <v>58</v>
      </c>
      <c r="C226" s="3" t="s">
        <v>14</v>
      </c>
      <c r="D226" s="5">
        <v>51508</v>
      </c>
      <c r="E226" s="5">
        <v>22</v>
      </c>
      <c r="F226" s="5">
        <v>0</v>
      </c>
      <c r="G226" s="6">
        <v>6663</v>
      </c>
      <c r="H226" s="5">
        <v>3</v>
      </c>
      <c r="J226" s="9">
        <f t="shared" si="33"/>
        <v>5.5525000000000002</v>
      </c>
      <c r="K226" s="10">
        <f t="shared" si="34"/>
        <v>1.4953896886778652E-5</v>
      </c>
      <c r="M226" s="9">
        <f t="shared" si="39"/>
        <v>285998.17</v>
      </c>
      <c r="N226" s="9">
        <f t="shared" si="40"/>
        <v>122.155</v>
      </c>
      <c r="O226" s="9">
        <f t="shared" si="41"/>
        <v>0</v>
      </c>
      <c r="Q226" s="10">
        <f t="shared" si="42"/>
        <v>1.0241179902872603E-4</v>
      </c>
      <c r="R226" s="10">
        <f t="shared" si="35"/>
        <v>1.8030897538265116E-6</v>
      </c>
      <c r="S226" s="10">
        <f t="shared" si="36"/>
        <v>0</v>
      </c>
      <c r="U226" s="11">
        <f t="shared" si="43"/>
        <v>684.85024207484321</v>
      </c>
      <c r="V226" s="11">
        <f t="shared" si="37"/>
        <v>12.057658063836834</v>
      </c>
      <c r="W226" s="11">
        <f t="shared" si="38"/>
        <v>0</v>
      </c>
    </row>
    <row r="227" spans="1:23" ht="13.5" customHeight="1" x14ac:dyDescent="0.2">
      <c r="A227" s="3" t="s">
        <v>62</v>
      </c>
      <c r="B227" s="3" t="s">
        <v>30</v>
      </c>
      <c r="C227" s="3" t="s">
        <v>12</v>
      </c>
      <c r="D227" s="5">
        <v>1165</v>
      </c>
      <c r="E227" s="5">
        <v>19</v>
      </c>
      <c r="F227" s="5">
        <v>0</v>
      </c>
      <c r="G227" s="6">
        <v>6261</v>
      </c>
      <c r="H227" s="5">
        <v>2</v>
      </c>
      <c r="J227" s="9">
        <f t="shared" si="33"/>
        <v>3.4783333333333335</v>
      </c>
      <c r="K227" s="10">
        <f t="shared" si="34"/>
        <v>9.3677871237301647E-6</v>
      </c>
      <c r="M227" s="9">
        <f t="shared" si="39"/>
        <v>4052.2583333333332</v>
      </c>
      <c r="N227" s="9">
        <f t="shared" si="40"/>
        <v>66.088333333333338</v>
      </c>
      <c r="O227" s="9">
        <f t="shared" si="41"/>
        <v>0</v>
      </c>
      <c r="Q227" s="10">
        <f t="shared" si="42"/>
        <v>1.4510549701972347E-6</v>
      </c>
      <c r="R227" s="10">
        <f t="shared" si="35"/>
        <v>9.7550813868285753E-7</v>
      </c>
      <c r="S227" s="10">
        <f t="shared" si="36"/>
        <v>0</v>
      </c>
      <c r="U227" s="11">
        <f t="shared" si="43"/>
        <v>15.489837151844227</v>
      </c>
      <c r="V227" s="11">
        <f t="shared" si="37"/>
        <v>10.413431964222724</v>
      </c>
      <c r="W227" s="11">
        <f t="shared" si="38"/>
        <v>0</v>
      </c>
    </row>
    <row r="228" spans="1:23" ht="13.5" customHeight="1" x14ac:dyDescent="0.2">
      <c r="A228" s="3" t="s">
        <v>62</v>
      </c>
      <c r="B228" s="3" t="s">
        <v>30</v>
      </c>
      <c r="C228" s="3" t="s">
        <v>14</v>
      </c>
      <c r="D228" s="5">
        <v>4155</v>
      </c>
      <c r="E228" s="5">
        <v>0</v>
      </c>
      <c r="F228" s="5">
        <v>0</v>
      </c>
      <c r="G228" s="6">
        <v>6916</v>
      </c>
      <c r="H228" s="5">
        <v>3</v>
      </c>
      <c r="J228" s="9">
        <f t="shared" si="33"/>
        <v>5.7633333333333336</v>
      </c>
      <c r="K228" s="10">
        <f t="shared" si="34"/>
        <v>1.5521709570608006E-5</v>
      </c>
      <c r="M228" s="9">
        <f t="shared" si="39"/>
        <v>23946.65</v>
      </c>
      <c r="N228" s="9">
        <f t="shared" si="40"/>
        <v>0</v>
      </c>
      <c r="O228" s="9">
        <f t="shared" si="41"/>
        <v>0</v>
      </c>
      <c r="Q228" s="10">
        <f t="shared" si="42"/>
        <v>8.5749482495333545E-6</v>
      </c>
      <c r="R228" s="10">
        <f t="shared" si="35"/>
        <v>0</v>
      </c>
      <c r="S228" s="10">
        <f t="shared" si="36"/>
        <v>0</v>
      </c>
      <c r="U228" s="11">
        <f t="shared" si="43"/>
        <v>55.244869841985214</v>
      </c>
      <c r="V228" s="11">
        <f t="shared" si="37"/>
        <v>0</v>
      </c>
      <c r="W228" s="11">
        <f t="shared" si="38"/>
        <v>0</v>
      </c>
    </row>
    <row r="229" spans="1:23" ht="13.5" customHeight="1" x14ac:dyDescent="0.2">
      <c r="A229" s="3" t="s">
        <v>62</v>
      </c>
      <c r="B229" s="3" t="s">
        <v>60</v>
      </c>
      <c r="C229" s="3" t="s">
        <v>12</v>
      </c>
      <c r="D229" s="5">
        <v>1670</v>
      </c>
      <c r="E229" s="5">
        <v>95</v>
      </c>
      <c r="F229" s="5">
        <v>54</v>
      </c>
      <c r="G229" s="6">
        <v>6015</v>
      </c>
      <c r="H229" s="5">
        <v>139</v>
      </c>
      <c r="J229" s="9">
        <f t="shared" si="33"/>
        <v>232.24583333333334</v>
      </c>
      <c r="K229" s="10">
        <f t="shared" si="34"/>
        <v>6.2548045818111608E-4</v>
      </c>
      <c r="M229" s="9">
        <f t="shared" si="39"/>
        <v>387850.54166666669</v>
      </c>
      <c r="N229" s="9">
        <f t="shared" si="40"/>
        <v>22063.354166666668</v>
      </c>
      <c r="O229" s="9">
        <f t="shared" si="41"/>
        <v>12541.275</v>
      </c>
      <c r="Q229" s="10">
        <f t="shared" si="42"/>
        <v>1.3888365693510976E-4</v>
      </c>
      <c r="R229" s="10">
        <f t="shared" si="35"/>
        <v>3.2566990981099537E-4</v>
      </c>
      <c r="S229" s="10">
        <f t="shared" si="36"/>
        <v>2.8033232300659499E-4</v>
      </c>
      <c r="U229" s="11">
        <f t="shared" si="43"/>
        <v>22.204315917235927</v>
      </c>
      <c r="V229" s="11">
        <f t="shared" si="37"/>
        <v>52.067159821113606</v>
      </c>
      <c r="W229" s="11">
        <f t="shared" si="38"/>
        <v>44.818718049448812</v>
      </c>
    </row>
    <row r="230" spans="1:23" ht="13.5" customHeight="1" x14ac:dyDescent="0.2">
      <c r="A230" s="3" t="s">
        <v>62</v>
      </c>
      <c r="B230" s="3" t="s">
        <v>60</v>
      </c>
      <c r="C230" s="3" t="s">
        <v>17</v>
      </c>
      <c r="D230" s="5">
        <v>2712</v>
      </c>
      <c r="E230" s="5">
        <v>121</v>
      </c>
      <c r="F230" s="5">
        <v>1</v>
      </c>
      <c r="G230" s="6">
        <v>5884</v>
      </c>
      <c r="H230" s="5">
        <v>29</v>
      </c>
      <c r="J230" s="9">
        <f t="shared" si="33"/>
        <v>47.398888888888891</v>
      </c>
      <c r="K230" s="10">
        <f t="shared" si="34"/>
        <v>1.2765386708551513E-4</v>
      </c>
      <c r="M230" s="9">
        <f t="shared" si="39"/>
        <v>128545.78666666667</v>
      </c>
      <c r="N230" s="9">
        <f t="shared" si="40"/>
        <v>5735.2655555555557</v>
      </c>
      <c r="O230" s="9">
        <f t="shared" si="41"/>
        <v>47.398888888888891</v>
      </c>
      <c r="Q230" s="10">
        <f t="shared" si="42"/>
        <v>4.6030382887051896E-5</v>
      </c>
      <c r="R230" s="10">
        <f t="shared" si="35"/>
        <v>8.4656367391398944E-5</v>
      </c>
      <c r="S230" s="10">
        <f t="shared" si="36"/>
        <v>1.0594967920050957E-6</v>
      </c>
      <c r="U230" s="11">
        <f t="shared" si="43"/>
        <v>36.058745369786735</v>
      </c>
      <c r="V230" s="11">
        <f t="shared" si="37"/>
        <v>66.31711935110259</v>
      </c>
      <c r="W230" s="11">
        <f t="shared" si="38"/>
        <v>0.82997626017497805</v>
      </c>
    </row>
    <row r="231" spans="1:23" ht="13.5" customHeight="1" x14ac:dyDescent="0.2">
      <c r="A231" s="3" t="s">
        <v>62</v>
      </c>
      <c r="B231" s="3" t="s">
        <v>64</v>
      </c>
      <c r="C231" s="3" t="s">
        <v>12</v>
      </c>
      <c r="D231" s="5">
        <v>3749</v>
      </c>
      <c r="E231" s="5">
        <v>12</v>
      </c>
      <c r="F231" s="5">
        <v>0</v>
      </c>
      <c r="G231" s="6">
        <v>1044</v>
      </c>
      <c r="H231" s="5">
        <v>68</v>
      </c>
      <c r="J231" s="9">
        <f t="shared" si="33"/>
        <v>19.72</v>
      </c>
      <c r="K231" s="10">
        <f t="shared" si="34"/>
        <v>5.3109562648766319E-5</v>
      </c>
      <c r="M231" s="9">
        <f t="shared" si="39"/>
        <v>73930.28</v>
      </c>
      <c r="N231" s="9">
        <f t="shared" si="40"/>
        <v>236.64</v>
      </c>
      <c r="O231" s="9">
        <f t="shared" si="41"/>
        <v>0</v>
      </c>
      <c r="Q231" s="10">
        <f t="shared" si="42"/>
        <v>2.6473361621500741E-5</v>
      </c>
      <c r="R231" s="10">
        <f t="shared" si="35"/>
        <v>3.4929651618476991E-6</v>
      </c>
      <c r="S231" s="10">
        <f t="shared" si="36"/>
        <v>0</v>
      </c>
      <c r="U231" s="11">
        <f t="shared" si="43"/>
        <v>49.846694834561383</v>
      </c>
      <c r="V231" s="11">
        <f t="shared" si="37"/>
        <v>6.5769043984564552</v>
      </c>
      <c r="W231" s="11">
        <f t="shared" si="38"/>
        <v>0</v>
      </c>
    </row>
    <row r="232" spans="1:23" ht="13.5" customHeight="1" x14ac:dyDescent="0.2">
      <c r="A232" s="3" t="s">
        <v>62</v>
      </c>
      <c r="B232" s="3" t="s">
        <v>64</v>
      </c>
      <c r="C232" s="3" t="s">
        <v>13</v>
      </c>
      <c r="D232" s="5">
        <v>15321</v>
      </c>
      <c r="E232" s="5">
        <v>124</v>
      </c>
      <c r="F232" s="5">
        <v>71</v>
      </c>
      <c r="G232" s="6">
        <v>803</v>
      </c>
      <c r="H232" s="5">
        <v>192</v>
      </c>
      <c r="J232" s="9">
        <f t="shared" si="33"/>
        <v>42.826666666666668</v>
      </c>
      <c r="K232" s="10">
        <f t="shared" si="34"/>
        <v>1.15340037341337E-4</v>
      </c>
      <c r="M232" s="9">
        <f t="shared" si="39"/>
        <v>656147.36</v>
      </c>
      <c r="N232" s="9">
        <f t="shared" si="40"/>
        <v>5310.5066666666671</v>
      </c>
      <c r="O232" s="9">
        <f t="shared" si="41"/>
        <v>3040.6933333333332</v>
      </c>
      <c r="Q232" s="10">
        <f t="shared" si="42"/>
        <v>2.3495685851958128E-4</v>
      </c>
      <c r="R232" s="10">
        <f t="shared" si="35"/>
        <v>7.83866412205317E-5</v>
      </c>
      <c r="S232" s="10">
        <f t="shared" si="36"/>
        <v>6.7967939917113685E-5</v>
      </c>
      <c r="U232" s="11">
        <f t="shared" si="43"/>
        <v>203.70797854369562</v>
      </c>
      <c r="V232" s="11">
        <f t="shared" si="37"/>
        <v>67.961345450716721</v>
      </c>
      <c r="W232" s="11">
        <f t="shared" si="38"/>
        <v>58.928314472423438</v>
      </c>
    </row>
    <row r="233" spans="1:23" ht="13.5" customHeight="1" x14ac:dyDescent="0.2">
      <c r="A233" s="3" t="s">
        <v>62</v>
      </c>
      <c r="B233" s="3" t="s">
        <v>64</v>
      </c>
      <c r="C233" s="3" t="s">
        <v>14</v>
      </c>
      <c r="D233" s="5">
        <v>4583</v>
      </c>
      <c r="E233" s="5">
        <v>44</v>
      </c>
      <c r="F233" s="5">
        <v>19</v>
      </c>
      <c r="G233" s="6">
        <v>934</v>
      </c>
      <c r="H233" s="5">
        <v>135</v>
      </c>
      <c r="J233" s="9">
        <f t="shared" si="33"/>
        <v>35.024999999999999</v>
      </c>
      <c r="K233" s="10">
        <f t="shared" si="34"/>
        <v>9.4328723720742415E-5</v>
      </c>
      <c r="M233" s="9">
        <f t="shared" si="39"/>
        <v>160519.57500000001</v>
      </c>
      <c r="N233" s="9">
        <f t="shared" si="40"/>
        <v>1541.1</v>
      </c>
      <c r="O233" s="9">
        <f t="shared" si="41"/>
        <v>665.47500000000002</v>
      </c>
      <c r="Q233" s="10">
        <f t="shared" si="42"/>
        <v>5.7479733017440349E-5</v>
      </c>
      <c r="R233" s="10">
        <f t="shared" si="35"/>
        <v>2.2747669924456937E-5</v>
      </c>
      <c r="S233" s="10">
        <f t="shared" si="36"/>
        <v>1.4875214254755902E-5</v>
      </c>
      <c r="U233" s="11">
        <f t="shared" si="43"/>
        <v>60.935556795624116</v>
      </c>
      <c r="V233" s="11">
        <f t="shared" si="37"/>
        <v>24.115316127673672</v>
      </c>
      <c r="W233" s="11">
        <f t="shared" si="38"/>
        <v>15.769548943324585</v>
      </c>
    </row>
    <row r="234" spans="1:23" ht="13.5" customHeight="1" x14ac:dyDescent="0.2">
      <c r="A234" s="3" t="s">
        <v>62</v>
      </c>
      <c r="B234" s="3" t="s">
        <v>64</v>
      </c>
      <c r="C234" s="3" t="s">
        <v>17</v>
      </c>
      <c r="D234" s="5">
        <v>4603</v>
      </c>
      <c r="E234" s="5">
        <v>4</v>
      </c>
      <c r="F234" s="5">
        <v>4</v>
      </c>
      <c r="G234" s="6">
        <v>982</v>
      </c>
      <c r="H234" s="5">
        <v>45</v>
      </c>
      <c r="J234" s="9">
        <f t="shared" si="33"/>
        <v>12.275</v>
      </c>
      <c r="K234" s="10">
        <f t="shared" si="34"/>
        <v>3.3058817520973966E-5</v>
      </c>
      <c r="M234" s="9">
        <f t="shared" si="39"/>
        <v>56501.824999999997</v>
      </c>
      <c r="N234" s="9">
        <f t="shared" si="40"/>
        <v>49.1</v>
      </c>
      <c r="O234" s="9">
        <f t="shared" si="41"/>
        <v>49.1</v>
      </c>
      <c r="Q234" s="10">
        <f t="shared" si="42"/>
        <v>2.0232484517842364E-5</v>
      </c>
      <c r="R234" s="10">
        <f t="shared" si="35"/>
        <v>7.2474894120487683E-7</v>
      </c>
      <c r="S234" s="10">
        <f t="shared" si="36"/>
        <v>1.0975213492746006E-6</v>
      </c>
      <c r="U234" s="11">
        <f t="shared" si="43"/>
        <v>61.201476746728723</v>
      </c>
      <c r="V234" s="11">
        <f t="shared" si="37"/>
        <v>2.192301466152152</v>
      </c>
      <c r="W234" s="11">
        <f t="shared" si="38"/>
        <v>3.3199050406999122</v>
      </c>
    </row>
    <row r="235" spans="1:23" ht="13.5" customHeight="1" x14ac:dyDescent="0.2">
      <c r="A235" s="3" t="s">
        <v>65</v>
      </c>
      <c r="B235" s="3" t="s">
        <v>66</v>
      </c>
      <c r="C235" s="3" t="s">
        <v>67</v>
      </c>
      <c r="D235" s="5">
        <v>14584</v>
      </c>
      <c r="E235" s="5">
        <v>129</v>
      </c>
      <c r="F235" s="5">
        <v>53</v>
      </c>
      <c r="G235" s="6">
        <v>3825</v>
      </c>
      <c r="H235" s="5">
        <v>694</v>
      </c>
      <c r="J235" s="9">
        <f t="shared" si="33"/>
        <v>737.375</v>
      </c>
      <c r="K235" s="10">
        <f t="shared" si="34"/>
        <v>1.9858855861122752E-3</v>
      </c>
      <c r="M235" s="9">
        <f t="shared" si="39"/>
        <v>10753877</v>
      </c>
      <c r="N235" s="9">
        <f t="shared" si="40"/>
        <v>95121.375</v>
      </c>
      <c r="O235" s="9">
        <f t="shared" si="41"/>
        <v>39080.875</v>
      </c>
      <c r="Q235" s="10">
        <f t="shared" si="42"/>
        <v>3.8508074723122856E-3</v>
      </c>
      <c r="R235" s="10">
        <f t="shared" si="35"/>
        <v>1.4040553119593082E-3</v>
      </c>
      <c r="S235" s="10">
        <f t="shared" si="36"/>
        <v>8.7356608270533606E-4</v>
      </c>
      <c r="U235" s="11">
        <f t="shared" si="43"/>
        <v>193.90882834549029</v>
      </c>
      <c r="V235" s="11">
        <f t="shared" si="37"/>
        <v>70.701722283406895</v>
      </c>
      <c r="W235" s="11">
        <f t="shared" si="38"/>
        <v>43.988741789273838</v>
      </c>
    </row>
    <row r="236" spans="1:23" ht="13.5" customHeight="1" x14ac:dyDescent="0.2">
      <c r="A236" s="3" t="s">
        <v>65</v>
      </c>
      <c r="B236" s="3" t="s">
        <v>66</v>
      </c>
      <c r="C236" s="3" t="s">
        <v>68</v>
      </c>
      <c r="D236" s="5">
        <v>4731</v>
      </c>
      <c r="E236" s="5">
        <v>98</v>
      </c>
      <c r="F236" s="5">
        <v>56</v>
      </c>
      <c r="G236" s="6">
        <v>3111</v>
      </c>
      <c r="H236" s="5">
        <v>1350</v>
      </c>
      <c r="J236" s="9">
        <f t="shared" si="33"/>
        <v>1166.625</v>
      </c>
      <c r="K236" s="10">
        <f t="shared" si="34"/>
        <v>3.1419342558375767E-3</v>
      </c>
      <c r="M236" s="9">
        <f t="shared" si="39"/>
        <v>5519302.875</v>
      </c>
      <c r="N236" s="9">
        <f t="shared" si="40"/>
        <v>114329.25</v>
      </c>
      <c r="O236" s="9">
        <f t="shared" si="41"/>
        <v>65331</v>
      </c>
      <c r="Q236" s="10">
        <f t="shared" si="42"/>
        <v>1.9763823552198597E-3</v>
      </c>
      <c r="R236" s="10">
        <f t="shared" si="35"/>
        <v>1.6875764335284656E-3</v>
      </c>
      <c r="S236" s="10">
        <f t="shared" si="36"/>
        <v>1.4603292722904057E-3</v>
      </c>
      <c r="U236" s="11">
        <f t="shared" si="43"/>
        <v>62.903364433798302</v>
      </c>
      <c r="V236" s="11">
        <f t="shared" si="37"/>
        <v>53.711385920727729</v>
      </c>
      <c r="W236" s="11">
        <f t="shared" si="38"/>
        <v>46.478670569798766</v>
      </c>
    </row>
    <row r="237" spans="1:23" ht="13.5" customHeight="1" x14ac:dyDescent="0.2">
      <c r="A237" s="3" t="s">
        <v>65</v>
      </c>
      <c r="B237" s="3" t="s">
        <v>69</v>
      </c>
      <c r="C237" s="3" t="s">
        <v>67</v>
      </c>
      <c r="D237" s="5">
        <v>61135</v>
      </c>
      <c r="E237" s="5">
        <v>706</v>
      </c>
      <c r="F237" s="5">
        <v>236</v>
      </c>
      <c r="G237" s="6">
        <v>4379</v>
      </c>
      <c r="H237" s="5">
        <v>113</v>
      </c>
      <c r="J237" s="9">
        <f t="shared" si="33"/>
        <v>137.45194444444445</v>
      </c>
      <c r="K237" s="10">
        <f t="shared" si="34"/>
        <v>3.7018319749832504E-4</v>
      </c>
      <c r="M237" s="9">
        <f t="shared" si="39"/>
        <v>8403124.6236111112</v>
      </c>
      <c r="N237" s="9">
        <f t="shared" si="40"/>
        <v>97041.072777777779</v>
      </c>
      <c r="O237" s="9">
        <f t="shared" si="41"/>
        <v>32438.658888888887</v>
      </c>
      <c r="Q237" s="10">
        <f t="shared" si="42"/>
        <v>3.0090371213445186E-3</v>
      </c>
      <c r="R237" s="10">
        <f t="shared" si="35"/>
        <v>1.432391339085129E-3</v>
      </c>
      <c r="S237" s="10">
        <f t="shared" si="36"/>
        <v>7.2509410738068932E-4</v>
      </c>
      <c r="U237" s="11">
        <f t="shared" si="43"/>
        <v>812.85081053905299</v>
      </c>
      <c r="V237" s="11">
        <f t="shared" si="37"/>
        <v>386.94120877585488</v>
      </c>
      <c r="W237" s="11">
        <f t="shared" si="38"/>
        <v>195.87439740129483</v>
      </c>
    </row>
    <row r="238" spans="1:23" ht="13.5" customHeight="1" x14ac:dyDescent="0.2">
      <c r="A238" s="3" t="s">
        <v>65</v>
      </c>
      <c r="B238" s="3" t="s">
        <v>69</v>
      </c>
      <c r="C238" s="3" t="s">
        <v>68</v>
      </c>
      <c r="D238" s="5">
        <v>24771</v>
      </c>
      <c r="E238" s="5">
        <v>175</v>
      </c>
      <c r="F238" s="5">
        <v>140</v>
      </c>
      <c r="G238" s="6">
        <v>3521</v>
      </c>
      <c r="H238" s="5">
        <v>92</v>
      </c>
      <c r="J238" s="9">
        <f t="shared" si="33"/>
        <v>89.981111111111105</v>
      </c>
      <c r="K238" s="10">
        <f t="shared" si="34"/>
        <v>2.4233557088038329E-4</v>
      </c>
      <c r="M238" s="9">
        <f t="shared" si="39"/>
        <v>2228922.1033333335</v>
      </c>
      <c r="N238" s="9">
        <f t="shared" si="40"/>
        <v>15746.694444444445</v>
      </c>
      <c r="O238" s="9">
        <f t="shared" si="41"/>
        <v>12597.355555555556</v>
      </c>
      <c r="Q238" s="10">
        <f t="shared" si="42"/>
        <v>7.9814469616102334E-4</v>
      </c>
      <c r="R238" s="10">
        <f t="shared" si="35"/>
        <v>2.3243177446207388E-4</v>
      </c>
      <c r="S238" s="10">
        <f t="shared" si="36"/>
        <v>2.8158587915733639E-4</v>
      </c>
      <c r="U238" s="11">
        <f t="shared" si="43"/>
        <v>329.35515544062952</v>
      </c>
      <c r="V238" s="11">
        <f t="shared" si="37"/>
        <v>95.913189144156675</v>
      </c>
      <c r="W238" s="11">
        <f t="shared" si="38"/>
        <v>116.19667642449694</v>
      </c>
    </row>
    <row r="239" spans="1:23" ht="13.5" customHeight="1" x14ac:dyDescent="0.2">
      <c r="A239" s="3" t="s">
        <v>65</v>
      </c>
      <c r="B239" s="3" t="s">
        <v>70</v>
      </c>
      <c r="C239" s="3" t="s">
        <v>67</v>
      </c>
      <c r="D239" s="5">
        <v>111231</v>
      </c>
      <c r="E239" s="5">
        <v>2818</v>
      </c>
      <c r="F239" s="5">
        <v>1638</v>
      </c>
      <c r="G239" s="6">
        <v>4743</v>
      </c>
      <c r="H239" s="5">
        <v>646</v>
      </c>
      <c r="J239" s="9">
        <f t="shared" si="33"/>
        <v>851.10500000000002</v>
      </c>
      <c r="K239" s="10">
        <f t="shared" si="34"/>
        <v>2.2921812534573154E-3</v>
      </c>
      <c r="M239" s="9">
        <f t="shared" si="39"/>
        <v>94669260.254999995</v>
      </c>
      <c r="N239" s="9">
        <f t="shared" si="40"/>
        <v>2398413.89</v>
      </c>
      <c r="O239" s="9">
        <f t="shared" si="41"/>
        <v>1394109.99</v>
      </c>
      <c r="Q239" s="10">
        <f t="shared" si="42"/>
        <v>3.389968983169795E-2</v>
      </c>
      <c r="R239" s="10">
        <f t="shared" si="35"/>
        <v>3.5402198113005497E-2</v>
      </c>
      <c r="S239" s="10">
        <f t="shared" si="36"/>
        <v>3.1162229679470462E-2</v>
      </c>
      <c r="U239" s="11">
        <f t="shared" si="43"/>
        <v>1478.92710406591</v>
      </c>
      <c r="V239" s="11">
        <f t="shared" si="37"/>
        <v>1544.4763829041913</v>
      </c>
      <c r="W239" s="11">
        <f t="shared" si="38"/>
        <v>1359.5011141666141</v>
      </c>
    </row>
    <row r="240" spans="1:23" ht="13.5" customHeight="1" x14ac:dyDescent="0.2">
      <c r="A240" s="3" t="s">
        <v>65</v>
      </c>
      <c r="B240" s="3" t="s">
        <v>70</v>
      </c>
      <c r="C240" s="3" t="s">
        <v>68</v>
      </c>
      <c r="D240" s="5">
        <v>4488</v>
      </c>
      <c r="E240" s="5">
        <v>197</v>
      </c>
      <c r="F240" s="5">
        <v>145</v>
      </c>
      <c r="G240" s="6">
        <v>3150</v>
      </c>
      <c r="H240" s="5">
        <v>892</v>
      </c>
      <c r="J240" s="9">
        <f t="shared" si="33"/>
        <v>780.5</v>
      </c>
      <c r="K240" s="10">
        <f t="shared" si="34"/>
        <v>2.1020290896228253E-3</v>
      </c>
      <c r="M240" s="9">
        <f t="shared" si="39"/>
        <v>3502884</v>
      </c>
      <c r="N240" s="9">
        <f t="shared" si="40"/>
        <v>153758.5</v>
      </c>
      <c r="O240" s="9">
        <f t="shared" si="41"/>
        <v>113172.5</v>
      </c>
      <c r="Q240" s="10">
        <f t="shared" si="42"/>
        <v>1.2543319848128398E-3</v>
      </c>
      <c r="R240" s="10">
        <f t="shared" si="35"/>
        <v>2.2695786166242373E-3</v>
      </c>
      <c r="S240" s="10">
        <f t="shared" si="36"/>
        <v>2.529719651747041E-3</v>
      </c>
      <c r="U240" s="11">
        <f t="shared" si="43"/>
        <v>59.672437027877159</v>
      </c>
      <c r="V240" s="11">
        <f t="shared" si="37"/>
        <v>107.9708472079935</v>
      </c>
      <c r="W240" s="11">
        <f t="shared" si="38"/>
        <v>120.34655772537181</v>
      </c>
    </row>
    <row r="241" spans="1:23" ht="13.5" customHeight="1" x14ac:dyDescent="0.2">
      <c r="A241" s="3" t="s">
        <v>65</v>
      </c>
      <c r="B241" s="3" t="s">
        <v>71</v>
      </c>
      <c r="C241" s="3" t="s">
        <v>67</v>
      </c>
      <c r="D241" s="5">
        <v>27056</v>
      </c>
      <c r="E241" s="5">
        <v>223</v>
      </c>
      <c r="F241" s="5">
        <v>114</v>
      </c>
      <c r="G241" s="6">
        <v>2852</v>
      </c>
      <c r="H241" s="5">
        <v>2444</v>
      </c>
      <c r="J241" s="9">
        <f t="shared" si="33"/>
        <v>1936.191111111111</v>
      </c>
      <c r="K241" s="10">
        <f t="shared" si="34"/>
        <v>5.2145163851693727E-3</v>
      </c>
      <c r="M241" s="9">
        <f t="shared" si="39"/>
        <v>52385586.702222221</v>
      </c>
      <c r="N241" s="9">
        <f t="shared" si="40"/>
        <v>431770.61777777778</v>
      </c>
      <c r="O241" s="9">
        <f t="shared" si="41"/>
        <v>220725.78666666665</v>
      </c>
      <c r="Q241" s="10">
        <f t="shared" si="42"/>
        <v>1.8758519249790603E-2</v>
      </c>
      <c r="R241" s="10">
        <f t="shared" si="35"/>
        <v>6.373223993438289E-3</v>
      </c>
      <c r="S241" s="10">
        <f t="shared" si="36"/>
        <v>4.933834281101784E-3</v>
      </c>
      <c r="U241" s="11">
        <f t="shared" si="43"/>
        <v>359.7365098543325</v>
      </c>
      <c r="V241" s="11">
        <f t="shared" si="37"/>
        <v>122.22080673798249</v>
      </c>
      <c r="W241" s="11">
        <f t="shared" si="38"/>
        <v>94.617293659947492</v>
      </c>
    </row>
    <row r="242" spans="1:23" ht="13.5" customHeight="1" x14ac:dyDescent="0.2">
      <c r="A242" s="3" t="s">
        <v>65</v>
      </c>
      <c r="B242" s="3" t="s">
        <v>71</v>
      </c>
      <c r="C242" s="3" t="s">
        <v>68</v>
      </c>
      <c r="D242" s="5">
        <v>9487</v>
      </c>
      <c r="E242" s="5">
        <v>118</v>
      </c>
      <c r="F242" s="5">
        <v>75</v>
      </c>
      <c r="G242" s="6">
        <v>3403</v>
      </c>
      <c r="H242" s="5">
        <v>21</v>
      </c>
      <c r="J242" s="9">
        <f t="shared" si="33"/>
        <v>19.850833333333334</v>
      </c>
      <c r="K242" s="10">
        <f t="shared" si="34"/>
        <v>5.3461920717387702E-5</v>
      </c>
      <c r="M242" s="9">
        <f t="shared" si="39"/>
        <v>188324.85583333333</v>
      </c>
      <c r="N242" s="9">
        <f t="shared" si="40"/>
        <v>2342.3983333333335</v>
      </c>
      <c r="O242" s="9">
        <f t="shared" si="41"/>
        <v>1488.8125</v>
      </c>
      <c r="Q242" s="10">
        <f t="shared" si="42"/>
        <v>6.7436401036122506E-5</v>
      </c>
      <c r="R242" s="10">
        <f t="shared" si="35"/>
        <v>3.4575370915751557E-5</v>
      </c>
      <c r="S242" s="10">
        <f t="shared" si="36"/>
        <v>3.3279093764091466E-5</v>
      </c>
      <c r="U242" s="11">
        <f t="shared" si="43"/>
        <v>126.13912880647742</v>
      </c>
      <c r="V242" s="11">
        <f t="shared" si="37"/>
        <v>64.672893251488489</v>
      </c>
      <c r="W242" s="11">
        <f t="shared" si="38"/>
        <v>62.248219513123345</v>
      </c>
    </row>
    <row r="243" spans="1:23" ht="13.5" customHeight="1" x14ac:dyDescent="0.2">
      <c r="A243" s="3" t="s">
        <v>65</v>
      </c>
      <c r="B243" s="3" t="s">
        <v>72</v>
      </c>
      <c r="C243" s="3" t="s">
        <v>67</v>
      </c>
      <c r="D243" s="5">
        <v>27811</v>
      </c>
      <c r="E243" s="5">
        <v>91</v>
      </c>
      <c r="F243" s="5">
        <v>56</v>
      </c>
      <c r="G243" s="6">
        <v>7295</v>
      </c>
      <c r="H243" s="5">
        <v>1304</v>
      </c>
      <c r="J243" s="9">
        <f t="shared" si="33"/>
        <v>2642.411111111111</v>
      </c>
      <c r="K243" s="10">
        <f t="shared" si="34"/>
        <v>7.116495864571591E-3</v>
      </c>
      <c r="M243" s="9">
        <f t="shared" si="39"/>
        <v>73488095.411111116</v>
      </c>
      <c r="N243" s="9">
        <f t="shared" si="40"/>
        <v>240459.41111111111</v>
      </c>
      <c r="O243" s="9">
        <f t="shared" si="41"/>
        <v>147975.02222222224</v>
      </c>
      <c r="Q243" s="10">
        <f t="shared" si="42"/>
        <v>2.6315021729847277E-2</v>
      </c>
      <c r="R243" s="10">
        <f t="shared" si="35"/>
        <v>3.5493422322917709E-3</v>
      </c>
      <c r="S243" s="10">
        <f t="shared" si="36"/>
        <v>3.3076526690075832E-3</v>
      </c>
      <c r="U243" s="11">
        <f t="shared" si="43"/>
        <v>369.77498800853203</v>
      </c>
      <c r="V243" s="11">
        <f t="shared" si="37"/>
        <v>49.874858354961461</v>
      </c>
      <c r="W243" s="11">
        <f t="shared" si="38"/>
        <v>46.47867056979878</v>
      </c>
    </row>
    <row r="244" spans="1:23" ht="13.5" customHeight="1" x14ac:dyDescent="0.2">
      <c r="A244" s="3" t="s">
        <v>65</v>
      </c>
      <c r="B244" s="3" t="s">
        <v>73</v>
      </c>
      <c r="C244" s="3" t="s">
        <v>67</v>
      </c>
      <c r="D244" s="5">
        <v>7131</v>
      </c>
      <c r="E244" s="5">
        <v>39</v>
      </c>
      <c r="F244" s="5">
        <v>21</v>
      </c>
      <c r="G244" s="6">
        <v>4100</v>
      </c>
      <c r="H244" s="5">
        <v>1450</v>
      </c>
      <c r="J244" s="9">
        <f t="shared" si="33"/>
        <v>1651.3888888888889</v>
      </c>
      <c r="K244" s="10">
        <f t="shared" si="34"/>
        <v>4.4474919701785525E-3</v>
      </c>
      <c r="M244" s="9">
        <f t="shared" si="39"/>
        <v>11776054.166666666</v>
      </c>
      <c r="N244" s="9">
        <f t="shared" si="40"/>
        <v>64404.166666666664</v>
      </c>
      <c r="O244" s="9">
        <f t="shared" si="41"/>
        <v>34679.166666666664</v>
      </c>
      <c r="Q244" s="10">
        <f t="shared" si="42"/>
        <v>4.2168342988630264E-3</v>
      </c>
      <c r="R244" s="10">
        <f t="shared" si="35"/>
        <v>9.5064870877493036E-4</v>
      </c>
      <c r="S244" s="10">
        <f t="shared" si="36"/>
        <v>7.7517567803907835E-4</v>
      </c>
      <c r="U244" s="11">
        <f t="shared" si="43"/>
        <v>94.813758566352931</v>
      </c>
      <c r="V244" s="11">
        <f t="shared" si="37"/>
        <v>21.374939294983481</v>
      </c>
      <c r="W244" s="11">
        <f t="shared" si="38"/>
        <v>17.429501463674537</v>
      </c>
    </row>
    <row r="245" spans="1:23" ht="13.5" customHeight="1" x14ac:dyDescent="0.2">
      <c r="A245" s="3" t="s">
        <v>65</v>
      </c>
      <c r="B245" s="3" t="s">
        <v>74</v>
      </c>
      <c r="C245" s="3" t="s">
        <v>67</v>
      </c>
      <c r="D245" s="5">
        <v>17515</v>
      </c>
      <c r="E245" s="5">
        <v>522</v>
      </c>
      <c r="F245" s="5">
        <v>368</v>
      </c>
      <c r="G245" s="6">
        <v>1292</v>
      </c>
      <c r="H245" s="5">
        <v>2224</v>
      </c>
      <c r="J245" s="9">
        <f t="shared" si="33"/>
        <v>798.16888888888889</v>
      </c>
      <c r="K245" s="10">
        <f t="shared" si="34"/>
        <v>2.1496146353316759E-3</v>
      </c>
      <c r="M245" s="9">
        <f t="shared" si="39"/>
        <v>13979928.088888889</v>
      </c>
      <c r="N245" s="9">
        <f t="shared" si="40"/>
        <v>416644.16</v>
      </c>
      <c r="O245" s="9">
        <f t="shared" si="41"/>
        <v>293726.1511111111</v>
      </c>
      <c r="Q245" s="10">
        <f t="shared" si="42"/>
        <v>5.0060096044507243E-3</v>
      </c>
      <c r="R245" s="10">
        <f t="shared" si="35"/>
        <v>6.1499473282931828E-3</v>
      </c>
      <c r="S245" s="10">
        <f t="shared" si="36"/>
        <v>6.5655951463279398E-3</v>
      </c>
      <c r="U245" s="11">
        <f t="shared" si="43"/>
        <v>232.87939717987265</v>
      </c>
      <c r="V245" s="11">
        <f t="shared" si="37"/>
        <v>286.09534133285581</v>
      </c>
      <c r="W245" s="11">
        <f t="shared" si="38"/>
        <v>305.43126374439191</v>
      </c>
    </row>
    <row r="246" spans="1:23" ht="13.5" customHeight="1" x14ac:dyDescent="0.2">
      <c r="A246" s="3" t="s">
        <v>65</v>
      </c>
      <c r="B246" s="3" t="s">
        <v>74</v>
      </c>
      <c r="C246" s="3" t="s">
        <v>68</v>
      </c>
      <c r="D246" s="5">
        <v>4591</v>
      </c>
      <c r="E246" s="5">
        <v>181</v>
      </c>
      <c r="F246" s="5">
        <v>143</v>
      </c>
      <c r="G246" s="6">
        <v>2212</v>
      </c>
      <c r="H246" s="5">
        <v>781</v>
      </c>
      <c r="J246" s="9">
        <f t="shared" si="33"/>
        <v>479.88111111111112</v>
      </c>
      <c r="K246" s="10">
        <f t="shared" si="34"/>
        <v>1.2924075017502611E-3</v>
      </c>
      <c r="M246" s="9">
        <f t="shared" si="39"/>
        <v>2203134.1811111113</v>
      </c>
      <c r="N246" s="9">
        <f t="shared" si="40"/>
        <v>86858.481111111105</v>
      </c>
      <c r="O246" s="9">
        <f t="shared" si="41"/>
        <v>68622.998888888891</v>
      </c>
      <c r="Q246" s="10">
        <f t="shared" si="42"/>
        <v>7.8891041501862773E-4</v>
      </c>
      <c r="R246" s="10">
        <f t="shared" si="35"/>
        <v>1.2820894545812946E-3</v>
      </c>
      <c r="S246" s="10">
        <f t="shared" si="36"/>
        <v>1.5339145892424185E-3</v>
      </c>
      <c r="U246" s="11">
        <f t="shared" si="43"/>
        <v>61.041924776065962</v>
      </c>
      <c r="V246" s="11">
        <f t="shared" si="37"/>
        <v>99.201641343384878</v>
      </c>
      <c r="W246" s="11">
        <f t="shared" si="38"/>
        <v>118.68660520502186</v>
      </c>
    </row>
    <row r="247" spans="1:23" ht="13.5" customHeight="1" x14ac:dyDescent="0.2">
      <c r="A247" s="3" t="s">
        <v>65</v>
      </c>
      <c r="B247" s="3" t="s">
        <v>75</v>
      </c>
      <c r="C247" s="3" t="s">
        <v>67</v>
      </c>
      <c r="D247" s="5">
        <v>39233</v>
      </c>
      <c r="E247" s="5">
        <v>881</v>
      </c>
      <c r="F247" s="5">
        <v>497</v>
      </c>
      <c r="G247" s="6">
        <v>2151</v>
      </c>
      <c r="H247" s="5">
        <v>1790</v>
      </c>
      <c r="J247" s="9">
        <f t="shared" si="33"/>
        <v>1069.5250000000001</v>
      </c>
      <c r="K247" s="10">
        <f t="shared" si="34"/>
        <v>2.8804262166288947E-3</v>
      </c>
      <c r="M247" s="9">
        <f t="shared" si="39"/>
        <v>41960674.325000003</v>
      </c>
      <c r="N247" s="9">
        <f t="shared" si="40"/>
        <v>942251.52500000002</v>
      </c>
      <c r="O247" s="9">
        <f t="shared" si="41"/>
        <v>531553.92500000005</v>
      </c>
      <c r="Q247" s="10">
        <f t="shared" si="42"/>
        <v>1.502550924043229E-2</v>
      </c>
      <c r="R247" s="10">
        <f t="shared" si="35"/>
        <v>1.3908264665833616E-2</v>
      </c>
      <c r="S247" s="10">
        <f t="shared" si="36"/>
        <v>1.1881706333568429E-2</v>
      </c>
      <c r="U247" s="11">
        <f t="shared" si="43"/>
        <v>521.64187208438159</v>
      </c>
      <c r="V247" s="11">
        <f t="shared" si="37"/>
        <v>482.85439792001154</v>
      </c>
      <c r="W247" s="11">
        <f t="shared" si="38"/>
        <v>412.49820130696418</v>
      </c>
    </row>
    <row r="248" spans="1:23" ht="13.5" customHeight="1" x14ac:dyDescent="0.2">
      <c r="A248" s="3" t="s">
        <v>65</v>
      </c>
      <c r="B248" s="3" t="s">
        <v>75</v>
      </c>
      <c r="C248" s="3" t="s">
        <v>68</v>
      </c>
      <c r="D248" s="5">
        <v>1103</v>
      </c>
      <c r="E248" s="5">
        <v>43</v>
      </c>
      <c r="F248" s="5">
        <v>38</v>
      </c>
      <c r="G248" s="6">
        <v>1387</v>
      </c>
      <c r="H248" s="5">
        <v>80333</v>
      </c>
      <c r="J248" s="9">
        <f t="shared" si="33"/>
        <v>30950.519722222223</v>
      </c>
      <c r="K248" s="10">
        <f t="shared" si="34"/>
        <v>8.3355403965478636E-2</v>
      </c>
      <c r="M248" s="9">
        <f t="shared" si="39"/>
        <v>34138423.25361111</v>
      </c>
      <c r="N248" s="9">
        <f t="shared" si="40"/>
        <v>1330872.3480555555</v>
      </c>
      <c r="O248" s="9">
        <f t="shared" si="41"/>
        <v>1176119.7494444444</v>
      </c>
      <c r="Q248" s="10">
        <f t="shared" si="42"/>
        <v>1.2224474518163556E-2</v>
      </c>
      <c r="R248" s="10">
        <f t="shared" si="35"/>
        <v>1.9644568739961548E-2</v>
      </c>
      <c r="S248" s="10">
        <f t="shared" si="36"/>
        <v>2.6289542450484149E-2</v>
      </c>
      <c r="U248" s="11">
        <f t="shared" si="43"/>
        <v>14.665485303419898</v>
      </c>
      <c r="V248" s="11">
        <f t="shared" si="37"/>
        <v>23.567240761135633</v>
      </c>
      <c r="W248" s="11">
        <f t="shared" si="38"/>
        <v>31.53909788664917</v>
      </c>
    </row>
    <row r="249" spans="1:23" ht="13.5" customHeight="1" x14ac:dyDescent="0.2">
      <c r="A249" s="3" t="s">
        <v>59</v>
      </c>
      <c r="B249" s="3" t="s">
        <v>59</v>
      </c>
      <c r="C249" s="3" t="s">
        <v>59</v>
      </c>
      <c r="D249" s="5">
        <v>1381</v>
      </c>
      <c r="E249" s="5">
        <v>18</v>
      </c>
      <c r="F249" s="5">
        <v>14</v>
      </c>
      <c r="G249" s="6">
        <v>6242</v>
      </c>
      <c r="H249" s="5">
        <v>2465</v>
      </c>
      <c r="J249" s="9">
        <f t="shared" si="33"/>
        <v>4274.0361111111115</v>
      </c>
      <c r="K249" s="10">
        <f t="shared" si="34"/>
        <v>1.1510760071305534E-2</v>
      </c>
      <c r="M249" s="9">
        <f t="shared" si="39"/>
        <v>5902443.8694444448</v>
      </c>
      <c r="N249" s="9">
        <f t="shared" si="40"/>
        <v>76932.649999999994</v>
      </c>
      <c r="O249" s="9">
        <f t="shared" si="41"/>
        <v>59836.505555555559</v>
      </c>
      <c r="Q249" s="10">
        <f t="shared" si="42"/>
        <v>2.1135795915613047E-3</v>
      </c>
      <c r="R249" s="10">
        <f t="shared" si="35"/>
        <v>1.1355775281381947E-3</v>
      </c>
      <c r="S249" s="10">
        <f t="shared" si="36"/>
        <v>1.3375120634055084E-3</v>
      </c>
      <c r="U249" s="11">
        <f t="shared" si="43"/>
        <v>18.361772623774144</v>
      </c>
      <c r="V249" s="11">
        <f t="shared" si="37"/>
        <v>9.8653565976846824</v>
      </c>
      <c r="W249" s="11">
        <f t="shared" si="38"/>
        <v>11.619667642449693</v>
      </c>
    </row>
    <row r="250" spans="1:23" ht="13.5" customHeight="1" x14ac:dyDescent="0.2">
      <c r="A250" s="3" t="s">
        <v>76</v>
      </c>
      <c r="B250" s="3" t="s">
        <v>77</v>
      </c>
      <c r="C250" s="3" t="s">
        <v>77</v>
      </c>
      <c r="D250" s="5">
        <v>1017</v>
      </c>
      <c r="E250" s="5">
        <v>32</v>
      </c>
      <c r="F250" s="5">
        <v>19</v>
      </c>
      <c r="G250" s="6">
        <v>10900</v>
      </c>
      <c r="H250" s="5">
        <v>951</v>
      </c>
      <c r="J250" s="9">
        <f t="shared" si="33"/>
        <v>2879.4166666666665</v>
      </c>
      <c r="K250" s="10">
        <f t="shared" si="34"/>
        <v>7.7547951242512786E-3</v>
      </c>
      <c r="M250" s="9">
        <f t="shared" si="39"/>
        <v>2928366.75</v>
      </c>
      <c r="N250" s="9">
        <f t="shared" si="40"/>
        <v>92141.333333333328</v>
      </c>
      <c r="O250" s="9">
        <f t="shared" si="41"/>
        <v>54708.916666666664</v>
      </c>
      <c r="Q250" s="10">
        <f t="shared" si="42"/>
        <v>1.048605685425902E-3</v>
      </c>
      <c r="R250" s="10">
        <f t="shared" si="35"/>
        <v>1.3600678976484512E-3</v>
      </c>
      <c r="S250" s="10">
        <f t="shared" si="36"/>
        <v>1.2228962125733539E-3</v>
      </c>
      <c r="U250" s="11">
        <f t="shared" si="43"/>
        <v>13.522029513670025</v>
      </c>
      <c r="V250" s="11">
        <f t="shared" si="37"/>
        <v>17.538411729217216</v>
      </c>
      <c r="W250" s="11">
        <f t="shared" si="38"/>
        <v>15.769548943324585</v>
      </c>
    </row>
    <row r="251" spans="1:23" ht="13.5" customHeight="1" x14ac:dyDescent="0.2">
      <c r="A251" s="3" t="s">
        <v>76</v>
      </c>
      <c r="B251" s="3" t="s">
        <v>78</v>
      </c>
      <c r="C251" s="3" t="s">
        <v>78</v>
      </c>
      <c r="D251" s="5">
        <v>2895</v>
      </c>
      <c r="E251" s="5">
        <v>59</v>
      </c>
      <c r="F251" s="5">
        <v>44</v>
      </c>
      <c r="G251" s="6">
        <v>1213</v>
      </c>
      <c r="H251" s="5">
        <v>21223</v>
      </c>
      <c r="J251" s="9">
        <f t="shared" si="33"/>
        <v>7150.9719444444445</v>
      </c>
      <c r="K251" s="10">
        <f t="shared" si="34"/>
        <v>1.9258873858166457E-2</v>
      </c>
      <c r="M251" s="9">
        <f t="shared" si="39"/>
        <v>20702063.779166665</v>
      </c>
      <c r="N251" s="9">
        <f t="shared" si="40"/>
        <v>421907.34472222225</v>
      </c>
      <c r="O251" s="9">
        <f t="shared" si="41"/>
        <v>314642.76555555558</v>
      </c>
      <c r="Q251" s="10">
        <f t="shared" si="42"/>
        <v>7.4131089553191379E-3</v>
      </c>
      <c r="R251" s="10">
        <f t="shared" si="35"/>
        <v>6.2276354658654083E-3</v>
      </c>
      <c r="S251" s="10">
        <f t="shared" si="36"/>
        <v>7.0331395639923657E-3</v>
      </c>
      <c r="U251" s="11">
        <f t="shared" si="43"/>
        <v>38.491912922394015</v>
      </c>
      <c r="V251" s="11">
        <f t="shared" si="37"/>
        <v>32.336446625744244</v>
      </c>
      <c r="W251" s="11">
        <f t="shared" si="38"/>
        <v>36.518955447699042</v>
      </c>
    </row>
    <row r="252" spans="1:23" ht="13.5" customHeight="1" x14ac:dyDescent="0.2">
      <c r="A252" s="3" t="s">
        <v>79</v>
      </c>
      <c r="B252" s="3" t="s">
        <v>80</v>
      </c>
      <c r="C252" s="3" t="s">
        <v>67</v>
      </c>
      <c r="D252" s="5">
        <v>13382</v>
      </c>
      <c r="E252" s="5">
        <v>124</v>
      </c>
      <c r="F252" s="5">
        <v>39</v>
      </c>
      <c r="G252" s="6">
        <v>2543</v>
      </c>
      <c r="H252" s="5">
        <v>340</v>
      </c>
      <c r="J252" s="9">
        <f t="shared" si="33"/>
        <v>240.17222222222222</v>
      </c>
      <c r="K252" s="10">
        <f t="shared" si="34"/>
        <v>6.4682767153167022E-4</v>
      </c>
      <c r="M252" s="9">
        <f t="shared" si="39"/>
        <v>3213984.6777777779</v>
      </c>
      <c r="N252" s="9">
        <f t="shared" si="40"/>
        <v>29781.355555555554</v>
      </c>
      <c r="O252" s="9">
        <f t="shared" si="41"/>
        <v>9366.7166666666672</v>
      </c>
      <c r="Q252" s="10">
        <f t="shared" si="42"/>
        <v>1.1508813252266007E-3</v>
      </c>
      <c r="R252" s="10">
        <f t="shared" si="35"/>
        <v>4.3959278832046564E-4</v>
      </c>
      <c r="S252" s="10">
        <f t="shared" si="36"/>
        <v>2.0937212860026251E-4</v>
      </c>
      <c r="U252" s="11">
        <f t="shared" si="43"/>
        <v>177.92703928410256</v>
      </c>
      <c r="V252" s="11">
        <f t="shared" si="37"/>
        <v>67.961345450716721</v>
      </c>
      <c r="W252" s="11">
        <f t="shared" si="38"/>
        <v>32.369074146824147</v>
      </c>
    </row>
    <row r="253" spans="1:23" ht="13.5" customHeight="1" x14ac:dyDescent="0.2">
      <c r="A253" s="3" t="s">
        <v>79</v>
      </c>
      <c r="B253" s="3" t="s">
        <v>80</v>
      </c>
      <c r="C253" s="3" t="s">
        <v>68</v>
      </c>
      <c r="D253" s="5">
        <v>30736</v>
      </c>
      <c r="E253" s="5">
        <v>404</v>
      </c>
      <c r="F253" s="5">
        <v>151</v>
      </c>
      <c r="G253" s="6">
        <v>5531</v>
      </c>
      <c r="H253" s="5">
        <v>30</v>
      </c>
      <c r="J253" s="9">
        <f t="shared" si="33"/>
        <v>46.091666666666669</v>
      </c>
      <c r="K253" s="10">
        <f t="shared" si="34"/>
        <v>1.2413327882451256E-4</v>
      </c>
      <c r="M253" s="9">
        <f t="shared" si="39"/>
        <v>1416673.4666666666</v>
      </c>
      <c r="N253" s="9">
        <f t="shared" si="40"/>
        <v>18621.033333333333</v>
      </c>
      <c r="O253" s="9">
        <f t="shared" si="41"/>
        <v>6959.8416666666662</v>
      </c>
      <c r="Q253" s="10">
        <f t="shared" si="42"/>
        <v>5.0729023321231489E-4</v>
      </c>
      <c r="R253" s="10">
        <f t="shared" si="35"/>
        <v>2.7485894485690528E-4</v>
      </c>
      <c r="S253" s="10">
        <f t="shared" si="36"/>
        <v>1.5557178852826037E-4</v>
      </c>
      <c r="U253" s="11">
        <f t="shared" si="43"/>
        <v>408.66578085758294</v>
      </c>
      <c r="V253" s="11">
        <f t="shared" si="37"/>
        <v>221.42244808136735</v>
      </c>
      <c r="W253" s="11">
        <f t="shared" si="38"/>
        <v>125.32641528642168</v>
      </c>
    </row>
    <row r="254" spans="1:23" ht="13.5" customHeight="1" x14ac:dyDescent="0.2">
      <c r="A254" s="3" t="s">
        <v>79</v>
      </c>
      <c r="B254" s="3" t="s">
        <v>81</v>
      </c>
      <c r="C254" s="3" t="s">
        <v>67</v>
      </c>
      <c r="D254" s="5">
        <v>8227</v>
      </c>
      <c r="E254" s="5">
        <v>79</v>
      </c>
      <c r="F254" s="5">
        <v>73</v>
      </c>
      <c r="G254" s="6">
        <v>1815</v>
      </c>
      <c r="H254" s="5">
        <v>59</v>
      </c>
      <c r="J254" s="9">
        <f t="shared" si="33"/>
        <v>29.745833333333334</v>
      </c>
      <c r="K254" s="10">
        <f t="shared" si="34"/>
        <v>8.0110963435924346E-5</v>
      </c>
      <c r="M254" s="9">
        <f t="shared" si="39"/>
        <v>244718.97083333333</v>
      </c>
      <c r="N254" s="9">
        <f t="shared" si="40"/>
        <v>2349.9208333333331</v>
      </c>
      <c r="O254" s="9">
        <f t="shared" si="41"/>
        <v>2171.4458333333332</v>
      </c>
      <c r="Q254" s="10">
        <f t="shared" si="42"/>
        <v>8.7630316164260773E-5</v>
      </c>
      <c r="R254" s="10">
        <f t="shared" si="35"/>
        <v>3.4686408062599078E-5</v>
      </c>
      <c r="S254" s="10">
        <f t="shared" si="36"/>
        <v>4.8537844417040915E-5</v>
      </c>
      <c r="U254" s="11">
        <f t="shared" si="43"/>
        <v>109.38617188688622</v>
      </c>
      <c r="V254" s="11">
        <f t="shared" si="37"/>
        <v>43.297953956504998</v>
      </c>
      <c r="W254" s="11">
        <f t="shared" si="38"/>
        <v>60.588266992773399</v>
      </c>
    </row>
    <row r="255" spans="1:23" ht="13.5" customHeight="1" x14ac:dyDescent="0.2">
      <c r="A255" s="3" t="s">
        <v>79</v>
      </c>
      <c r="B255" s="3" t="s">
        <v>81</v>
      </c>
      <c r="C255" s="3" t="s">
        <v>68</v>
      </c>
      <c r="D255" s="5">
        <v>13974</v>
      </c>
      <c r="E255" s="5">
        <v>151</v>
      </c>
      <c r="F255" s="5">
        <v>143</v>
      </c>
      <c r="G255" s="6">
        <v>4285</v>
      </c>
      <c r="H255" s="5">
        <v>12</v>
      </c>
      <c r="J255" s="9">
        <f t="shared" si="33"/>
        <v>14.283333333333333</v>
      </c>
      <c r="K255" s="10">
        <f t="shared" si="34"/>
        <v>3.8467626090257549E-5</v>
      </c>
      <c r="M255" s="9">
        <f t="shared" si="39"/>
        <v>199595.3</v>
      </c>
      <c r="N255" s="9">
        <f t="shared" si="40"/>
        <v>2156.7833333333333</v>
      </c>
      <c r="O255" s="9">
        <f t="shared" si="41"/>
        <v>2042.5166666666667</v>
      </c>
      <c r="Q255" s="10">
        <f t="shared" si="42"/>
        <v>7.1472183722987747E-5</v>
      </c>
      <c r="R255" s="10">
        <f t="shared" si="35"/>
        <v>3.1835568986591813E-5</v>
      </c>
      <c r="S255" s="10">
        <f t="shared" si="36"/>
        <v>4.5655919509487969E-5</v>
      </c>
      <c r="U255" s="11">
        <f t="shared" si="43"/>
        <v>185.79826983679934</v>
      </c>
      <c r="V255" s="11">
        <f t="shared" si="37"/>
        <v>82.759380347243734</v>
      </c>
      <c r="W255" s="11">
        <f t="shared" si="38"/>
        <v>118.68660520502188</v>
      </c>
    </row>
    <row r="256" spans="1:23" ht="13.5" customHeight="1" x14ac:dyDescent="0.2">
      <c r="A256" s="3" t="s">
        <v>79</v>
      </c>
      <c r="B256" s="3" t="s">
        <v>82</v>
      </c>
      <c r="C256" s="3" t="s">
        <v>67</v>
      </c>
      <c r="D256" s="5">
        <v>12969</v>
      </c>
      <c r="E256" s="5">
        <v>277</v>
      </c>
      <c r="F256" s="5">
        <v>123</v>
      </c>
      <c r="G256" s="6">
        <v>2240</v>
      </c>
      <c r="H256" s="5">
        <v>98</v>
      </c>
      <c r="J256" s="9">
        <f t="shared" si="33"/>
        <v>60.977777777777774</v>
      </c>
      <c r="K256" s="10">
        <f t="shared" si="34"/>
        <v>1.6422429559185799E-4</v>
      </c>
      <c r="M256" s="9">
        <f t="shared" si="39"/>
        <v>790820.8</v>
      </c>
      <c r="N256" s="9">
        <f t="shared" si="40"/>
        <v>16890.844444444443</v>
      </c>
      <c r="O256" s="9">
        <f t="shared" si="41"/>
        <v>7500.2666666666664</v>
      </c>
      <c r="Q256" s="10">
        <f t="shared" si="42"/>
        <v>2.8318146524271943E-4</v>
      </c>
      <c r="R256" s="10">
        <f t="shared" si="35"/>
        <v>2.4932019607265549E-4</v>
      </c>
      <c r="S256" s="10">
        <f t="shared" si="36"/>
        <v>1.6765178802279654E-4</v>
      </c>
      <c r="U256" s="11">
        <f t="shared" si="43"/>
        <v>172.4357922937921</v>
      </c>
      <c r="V256" s="11">
        <f t="shared" si="37"/>
        <v>151.81687653103651</v>
      </c>
      <c r="W256" s="11">
        <f t="shared" si="38"/>
        <v>102.08708000152231</v>
      </c>
    </row>
    <row r="257" spans="1:23" ht="13.5" customHeight="1" x14ac:dyDescent="0.2">
      <c r="A257" s="3" t="s">
        <v>79</v>
      </c>
      <c r="B257" s="3" t="s">
        <v>82</v>
      </c>
      <c r="C257" s="3" t="s">
        <v>68</v>
      </c>
      <c r="D257" s="5">
        <v>5973</v>
      </c>
      <c r="E257" s="5">
        <v>226</v>
      </c>
      <c r="F257" s="5">
        <v>25</v>
      </c>
      <c r="G257" s="6">
        <v>2067</v>
      </c>
      <c r="H257" s="5">
        <v>7</v>
      </c>
      <c r="J257" s="9">
        <f t="shared" si="33"/>
        <v>4.019166666666667</v>
      </c>
      <c r="K257" s="10">
        <f t="shared" si="34"/>
        <v>1.0824350095292427E-5</v>
      </c>
      <c r="M257" s="9">
        <f t="shared" si="39"/>
        <v>24006.482499999998</v>
      </c>
      <c r="N257" s="9">
        <f t="shared" si="40"/>
        <v>908.33166666666671</v>
      </c>
      <c r="O257" s="9">
        <f t="shared" si="41"/>
        <v>100.47916666666667</v>
      </c>
      <c r="Q257" s="10">
        <f t="shared" si="42"/>
        <v>8.5963734004893399E-6</v>
      </c>
      <c r="R257" s="10">
        <f t="shared" si="35"/>
        <v>1.3407584799990382E-5</v>
      </c>
      <c r="S257" s="10">
        <f t="shared" si="36"/>
        <v>2.2459884027288687E-6</v>
      </c>
      <c r="U257" s="11">
        <f t="shared" si="43"/>
        <v>79.416993397395302</v>
      </c>
      <c r="V257" s="11">
        <f t="shared" si="37"/>
        <v>123.86503283759657</v>
      </c>
      <c r="W257" s="11">
        <f t="shared" si="38"/>
        <v>20.749406504374448</v>
      </c>
    </row>
    <row r="258" spans="1:23" ht="13.5" customHeight="1" x14ac:dyDescent="0.2">
      <c r="A258" s="3" t="s">
        <v>79</v>
      </c>
      <c r="B258" s="3" t="s">
        <v>83</v>
      </c>
      <c r="C258" s="3" t="s">
        <v>67</v>
      </c>
      <c r="D258" s="5">
        <v>51564</v>
      </c>
      <c r="E258" s="5">
        <v>225</v>
      </c>
      <c r="F258" s="5">
        <v>81</v>
      </c>
      <c r="G258" s="6">
        <v>4595</v>
      </c>
      <c r="H258" s="5">
        <v>21</v>
      </c>
      <c r="J258" s="9">
        <f t="shared" si="33"/>
        <v>26.804166666666667</v>
      </c>
      <c r="K258" s="10">
        <f t="shared" si="34"/>
        <v>7.2188517689214366E-5</v>
      </c>
      <c r="M258" s="9">
        <f t="shared" si="39"/>
        <v>1382130.05</v>
      </c>
      <c r="N258" s="9">
        <f t="shared" si="40"/>
        <v>6030.9375</v>
      </c>
      <c r="O258" s="9">
        <f t="shared" si="41"/>
        <v>2171.1374999999998</v>
      </c>
      <c r="Q258" s="10">
        <f t="shared" si="42"/>
        <v>4.9492073642346413E-4</v>
      </c>
      <c r="R258" s="10">
        <f t="shared" si="35"/>
        <v>8.9020683657796063E-5</v>
      </c>
      <c r="S258" s="10">
        <f t="shared" si="36"/>
        <v>4.8530952310808198E-5</v>
      </c>
      <c r="U258" s="11">
        <f t="shared" si="43"/>
        <v>685.59481793793623</v>
      </c>
      <c r="V258" s="11">
        <f t="shared" si="37"/>
        <v>123.31695747105856</v>
      </c>
      <c r="W258" s="11">
        <f t="shared" si="38"/>
        <v>67.228077074173214</v>
      </c>
    </row>
    <row r="259" spans="1:23" ht="13.5" customHeight="1" x14ac:dyDescent="0.2">
      <c r="A259" s="3" t="s">
        <v>79</v>
      </c>
      <c r="B259" s="3" t="s">
        <v>84</v>
      </c>
      <c r="C259" s="3" t="s">
        <v>67</v>
      </c>
      <c r="D259" s="5">
        <v>12680</v>
      </c>
      <c r="E259" s="5">
        <v>174</v>
      </c>
      <c r="F259" s="5">
        <v>107</v>
      </c>
      <c r="G259" s="6">
        <v>1870</v>
      </c>
      <c r="H259" s="5">
        <v>56</v>
      </c>
      <c r="J259" s="9">
        <f t="shared" si="33"/>
        <v>29.088888888888889</v>
      </c>
      <c r="K259" s="10">
        <f t="shared" si="34"/>
        <v>7.8341692029789404E-5</v>
      </c>
      <c r="M259" s="9">
        <f t="shared" si="39"/>
        <v>368847.11111111112</v>
      </c>
      <c r="N259" s="9">
        <f t="shared" si="40"/>
        <v>5061.4666666666662</v>
      </c>
      <c r="O259" s="9">
        <f t="shared" si="41"/>
        <v>3112.5111111111109</v>
      </c>
      <c r="Q259" s="10">
        <f t="shared" si="42"/>
        <v>1.3207880391485476E-4</v>
      </c>
      <c r="R259" s="10">
        <f t="shared" si="35"/>
        <v>7.4710643739520235E-5</v>
      </c>
      <c r="S259" s="10">
        <f t="shared" si="36"/>
        <v>6.9573266686331011E-5</v>
      </c>
      <c r="U259" s="11">
        <f t="shared" si="43"/>
        <v>168.5932490003303</v>
      </c>
      <c r="V259" s="11">
        <f t="shared" si="37"/>
        <v>95.365113777618603</v>
      </c>
      <c r="W259" s="11">
        <f t="shared" si="38"/>
        <v>88.807459838722664</v>
      </c>
    </row>
    <row r="260" spans="1:23" ht="13.5" customHeight="1" x14ac:dyDescent="0.2">
      <c r="A260" s="3" t="s">
        <v>79</v>
      </c>
      <c r="B260" s="3" t="s">
        <v>85</v>
      </c>
      <c r="C260" s="3" t="s">
        <v>67</v>
      </c>
      <c r="D260" s="5">
        <v>3343</v>
      </c>
      <c r="E260" s="5">
        <v>83</v>
      </c>
      <c r="F260" s="5">
        <v>12</v>
      </c>
      <c r="G260" s="6">
        <v>2691</v>
      </c>
      <c r="H260" s="5">
        <v>75</v>
      </c>
      <c r="J260" s="9">
        <f t="shared" si="33"/>
        <v>56.0625</v>
      </c>
      <c r="K260" s="10">
        <f t="shared" si="34"/>
        <v>1.5098655456371511E-4</v>
      </c>
      <c r="M260" s="9">
        <f t="shared" si="39"/>
        <v>187416.9375</v>
      </c>
      <c r="N260" s="9">
        <f t="shared" si="40"/>
        <v>4653.1875</v>
      </c>
      <c r="O260" s="9">
        <f t="shared" si="41"/>
        <v>672.75</v>
      </c>
      <c r="Q260" s="10">
        <f t="shared" si="42"/>
        <v>6.7111288641564766E-5</v>
      </c>
      <c r="R260" s="10">
        <f t="shared" si="35"/>
        <v>6.8684169324903621E-5</v>
      </c>
      <c r="S260" s="10">
        <f t="shared" si="36"/>
        <v>1.5037830707219704E-5</v>
      </c>
      <c r="U260" s="11">
        <f t="shared" si="43"/>
        <v>44.448519827137552</v>
      </c>
      <c r="V260" s="11">
        <f t="shared" si="37"/>
        <v>45.490255422657164</v>
      </c>
      <c r="W260" s="11">
        <f t="shared" si="38"/>
        <v>9.9597151220997375</v>
      </c>
    </row>
    <row r="261" spans="1:23" ht="13.5" customHeight="1" x14ac:dyDescent="0.2">
      <c r="A261" s="3" t="s">
        <v>79</v>
      </c>
      <c r="B261" s="3" t="s">
        <v>86</v>
      </c>
      <c r="C261" s="3" t="s">
        <v>67</v>
      </c>
      <c r="D261" s="5">
        <v>1690</v>
      </c>
      <c r="E261" s="5">
        <v>74</v>
      </c>
      <c r="F261" s="5">
        <v>58</v>
      </c>
      <c r="G261" s="6">
        <v>5434</v>
      </c>
      <c r="H261" s="5">
        <v>6648</v>
      </c>
      <c r="J261" s="9">
        <f t="shared" ref="J261:J324" si="44">+G261*H261/3600</f>
        <v>10034.786666666667</v>
      </c>
      <c r="K261" s="10">
        <f t="shared" ref="K261:K324" si="45">+J261/$J$484</f>
        <v>2.7025513749510056E-2</v>
      </c>
      <c r="M261" s="9">
        <f t="shared" si="39"/>
        <v>16958789.466666665</v>
      </c>
      <c r="N261" s="9">
        <f t="shared" si="40"/>
        <v>742574.21333333338</v>
      </c>
      <c r="O261" s="9">
        <f t="shared" si="41"/>
        <v>582017.62666666671</v>
      </c>
      <c r="Q261" s="10">
        <f t="shared" si="42"/>
        <v>6.0726966841457156E-3</v>
      </c>
      <c r="R261" s="10">
        <f t="shared" ref="R261:R324" si="46">+N261/$N$484</f>
        <v>1.0960893582064719E-2</v>
      </c>
      <c r="S261" s="10">
        <f t="shared" ref="S261:S324" si="47">+O261/$O$484</f>
        <v>1.3009710202052967E-2</v>
      </c>
      <c r="U261" s="11">
        <f t="shared" si="43"/>
        <v>22.470235868340549</v>
      </c>
      <c r="V261" s="11">
        <f t="shared" ref="V261:V324" si="48">+R261/K261*100</f>
        <v>40.557577123814816</v>
      </c>
      <c r="W261" s="11">
        <f t="shared" ref="W261:W324" si="49">+S261/K261*100</f>
        <v>48.138623090148727</v>
      </c>
    </row>
    <row r="262" spans="1:23" ht="13.5" customHeight="1" x14ac:dyDescent="0.2">
      <c r="A262" s="3" t="s">
        <v>79</v>
      </c>
      <c r="B262" s="3" t="s">
        <v>86</v>
      </c>
      <c r="C262" s="3" t="s">
        <v>68</v>
      </c>
      <c r="D262" s="5">
        <v>47410</v>
      </c>
      <c r="E262" s="5">
        <v>1905</v>
      </c>
      <c r="F262" s="5">
        <v>1323</v>
      </c>
      <c r="G262" s="6">
        <v>5866</v>
      </c>
      <c r="H262" s="5">
        <v>42</v>
      </c>
      <c r="J262" s="9">
        <f t="shared" si="44"/>
        <v>68.436666666666667</v>
      </c>
      <c r="K262" s="10">
        <f t="shared" si="45"/>
        <v>1.8431244603479062E-4</v>
      </c>
      <c r="M262" s="9">
        <f t="shared" ref="M262:M325" si="50">+D262*G262*H262/3600</f>
        <v>3244582.3666666667</v>
      </c>
      <c r="N262" s="9">
        <f t="shared" ref="N262:N325" si="51">+E262*G262*H262/3600</f>
        <v>130371.85</v>
      </c>
      <c r="O262" s="9">
        <f t="shared" ref="O262:O325" si="52">+F262*G262*H262/3600</f>
        <v>90541.71</v>
      </c>
      <c r="Q262" s="10">
        <f t="shared" ref="Q262:Q325" si="53">+M262/$M$484</f>
        <v>1.1618379140929992E-3</v>
      </c>
      <c r="R262" s="10">
        <f t="shared" si="46"/>
        <v>1.9243759725136665E-3</v>
      </c>
      <c r="S262" s="10">
        <f t="shared" si="47"/>
        <v>2.0238586502001952E-3</v>
      </c>
      <c r="U262" s="11">
        <f t="shared" ref="U262:U325" si="54">+Q262/K262*100</f>
        <v>630.36324409350618</v>
      </c>
      <c r="V262" s="11">
        <f t="shared" si="48"/>
        <v>1044.0835732549626</v>
      </c>
      <c r="W262" s="11">
        <f t="shared" si="49"/>
        <v>1098.058592211496</v>
      </c>
    </row>
    <row r="263" spans="1:23" ht="13.5" customHeight="1" x14ac:dyDescent="0.2">
      <c r="A263" s="3" t="s">
        <v>79</v>
      </c>
      <c r="B263" s="3" t="s">
        <v>87</v>
      </c>
      <c r="C263" s="3" t="s">
        <v>67</v>
      </c>
      <c r="D263" s="5">
        <v>61152</v>
      </c>
      <c r="E263" s="5">
        <v>432</v>
      </c>
      <c r="F263" s="5">
        <v>206</v>
      </c>
      <c r="G263" s="6">
        <v>3209</v>
      </c>
      <c r="H263" s="5">
        <v>531</v>
      </c>
      <c r="J263" s="9">
        <f t="shared" si="44"/>
        <v>473.32749999999999</v>
      </c>
      <c r="K263" s="10">
        <f t="shared" si="45"/>
        <v>1.2747574297481714E-3</v>
      </c>
      <c r="M263" s="9">
        <f t="shared" si="50"/>
        <v>28944923.280000001</v>
      </c>
      <c r="N263" s="9">
        <f t="shared" si="51"/>
        <v>204477.48</v>
      </c>
      <c r="O263" s="9">
        <f t="shared" si="52"/>
        <v>97505.464999999997</v>
      </c>
      <c r="Q263" s="10">
        <f t="shared" si="53"/>
        <v>1.0364757459298617E-2</v>
      </c>
      <c r="R263" s="10">
        <f t="shared" si="46"/>
        <v>3.0182247888032865E-3</v>
      </c>
      <c r="S263" s="10">
        <f t="shared" si="47"/>
        <v>2.1795179125956685E-3</v>
      </c>
      <c r="U263" s="11">
        <f t="shared" si="54"/>
        <v>813.07684249749207</v>
      </c>
      <c r="V263" s="11">
        <f t="shared" si="48"/>
        <v>236.76855834443242</v>
      </c>
      <c r="W263" s="11">
        <f t="shared" si="49"/>
        <v>170.97510959604548</v>
      </c>
    </row>
    <row r="264" spans="1:23" ht="13.5" customHeight="1" x14ac:dyDescent="0.2">
      <c r="A264" s="3" t="s">
        <v>79</v>
      </c>
      <c r="B264" s="3" t="s">
        <v>88</v>
      </c>
      <c r="C264" s="3" t="s">
        <v>67</v>
      </c>
      <c r="D264" s="5">
        <v>5794</v>
      </c>
      <c r="E264" s="5">
        <v>42</v>
      </c>
      <c r="F264" s="5">
        <v>26</v>
      </c>
      <c r="G264" s="6">
        <v>2475</v>
      </c>
      <c r="H264" s="5">
        <v>245</v>
      </c>
      <c r="J264" s="9">
        <f t="shared" si="44"/>
        <v>168.4375</v>
      </c>
      <c r="K264" s="10">
        <f t="shared" si="45"/>
        <v>4.5363295936367025E-4</v>
      </c>
      <c r="M264" s="9">
        <f t="shared" si="50"/>
        <v>975926.875</v>
      </c>
      <c r="N264" s="9">
        <f t="shared" si="51"/>
        <v>7074.375</v>
      </c>
      <c r="O264" s="9">
        <f t="shared" si="52"/>
        <v>4379.375</v>
      </c>
      <c r="Q264" s="10">
        <f t="shared" si="53"/>
        <v>3.4946526751983287E-4</v>
      </c>
      <c r="R264" s="10">
        <f t="shared" si="46"/>
        <v>1.0442252120033097E-4</v>
      </c>
      <c r="S264" s="10">
        <f t="shared" si="47"/>
        <v>9.7891192647239376E-5</v>
      </c>
      <c r="U264" s="11">
        <f t="shared" si="54"/>
        <v>77.037009835008959</v>
      </c>
      <c r="V264" s="11">
        <f t="shared" si="48"/>
        <v>23.0191653945976</v>
      </c>
      <c r="W264" s="11">
        <f t="shared" si="49"/>
        <v>21.579382764549429</v>
      </c>
    </row>
    <row r="265" spans="1:23" ht="13.5" customHeight="1" x14ac:dyDescent="0.2">
      <c r="A265" s="3" t="s">
        <v>79</v>
      </c>
      <c r="B265" s="3" t="s">
        <v>88</v>
      </c>
      <c r="C265" s="3" t="s">
        <v>17</v>
      </c>
      <c r="D265" s="5">
        <v>20758</v>
      </c>
      <c r="E265" s="5">
        <v>120</v>
      </c>
      <c r="F265" s="5">
        <v>29</v>
      </c>
      <c r="G265" s="6">
        <v>2310</v>
      </c>
      <c r="H265" s="5">
        <v>21</v>
      </c>
      <c r="J265" s="9">
        <f t="shared" si="44"/>
        <v>13.475</v>
      </c>
      <c r="K265" s="10">
        <f t="shared" si="45"/>
        <v>3.6290636749093617E-5</v>
      </c>
      <c r="M265" s="9">
        <f t="shared" si="50"/>
        <v>279714.05</v>
      </c>
      <c r="N265" s="9">
        <f t="shared" si="51"/>
        <v>1617</v>
      </c>
      <c r="O265" s="9">
        <f t="shared" si="52"/>
        <v>390.77499999999998</v>
      </c>
      <c r="Q265" s="10">
        <f t="shared" si="53"/>
        <v>1.0016154674734817E-4</v>
      </c>
      <c r="R265" s="10">
        <f t="shared" si="46"/>
        <v>2.3868004845789933E-5</v>
      </c>
      <c r="S265" s="10">
        <f t="shared" si="47"/>
        <v>8.7349064208305895E-6</v>
      </c>
      <c r="U265" s="11">
        <f t="shared" si="54"/>
        <v>275.99831725148709</v>
      </c>
      <c r="V265" s="11">
        <f t="shared" si="48"/>
        <v>65.769043984564561</v>
      </c>
      <c r="W265" s="11">
        <f t="shared" si="49"/>
        <v>24.069311545074363</v>
      </c>
    </row>
    <row r="266" spans="1:23" ht="13.5" customHeight="1" x14ac:dyDescent="0.2">
      <c r="A266" s="3" t="s">
        <v>89</v>
      </c>
      <c r="B266" s="3" t="s">
        <v>90</v>
      </c>
      <c r="C266" s="3" t="s">
        <v>91</v>
      </c>
      <c r="D266" s="5">
        <v>47668</v>
      </c>
      <c r="E266" s="5">
        <v>670</v>
      </c>
      <c r="F266" s="5">
        <v>593</v>
      </c>
      <c r="G266" s="6">
        <v>4467</v>
      </c>
      <c r="H266" s="5">
        <v>16</v>
      </c>
      <c r="J266" s="9">
        <f t="shared" si="44"/>
        <v>19.853333333333332</v>
      </c>
      <c r="K266" s="10">
        <f t="shared" si="45"/>
        <v>5.3468653674112943E-5</v>
      </c>
      <c r="M266" s="9">
        <f t="shared" si="50"/>
        <v>946368.69333333336</v>
      </c>
      <c r="N266" s="9">
        <f t="shared" si="51"/>
        <v>13301.733333333334</v>
      </c>
      <c r="O266" s="9">
        <f t="shared" si="52"/>
        <v>11773.026666666667</v>
      </c>
      <c r="Q266" s="10">
        <f t="shared" si="53"/>
        <v>3.3888091112167399E-4</v>
      </c>
      <c r="R266" s="10">
        <f t="shared" si="46"/>
        <v>1.9634250813692361E-4</v>
      </c>
      <c r="S266" s="10">
        <f t="shared" si="47"/>
        <v>2.6315983935327602E-4</v>
      </c>
      <c r="U266" s="11">
        <f t="shared" si="54"/>
        <v>633.79361146275596</v>
      </c>
      <c r="V266" s="11">
        <f t="shared" si="48"/>
        <v>367.21049558048549</v>
      </c>
      <c r="W266" s="11">
        <f t="shared" si="49"/>
        <v>492.17592228376208</v>
      </c>
    </row>
    <row r="267" spans="1:23" ht="13.5" customHeight="1" x14ac:dyDescent="0.2">
      <c r="A267" s="3" t="s">
        <v>89</v>
      </c>
      <c r="B267" s="3" t="s">
        <v>90</v>
      </c>
      <c r="C267" s="3" t="s">
        <v>92</v>
      </c>
      <c r="D267" s="5">
        <v>732</v>
      </c>
      <c r="E267" s="5">
        <v>0</v>
      </c>
      <c r="F267" s="5">
        <v>0</v>
      </c>
      <c r="G267" s="6">
        <v>4544</v>
      </c>
      <c r="H267" s="5">
        <v>11</v>
      </c>
      <c r="J267" s="9">
        <f t="shared" si="44"/>
        <v>13.884444444444444</v>
      </c>
      <c r="K267" s="10">
        <f t="shared" si="45"/>
        <v>3.7393345439428892E-5</v>
      </c>
      <c r="M267" s="9">
        <f t="shared" si="50"/>
        <v>10163.413333333334</v>
      </c>
      <c r="N267" s="9">
        <f t="shared" si="51"/>
        <v>0</v>
      </c>
      <c r="O267" s="9">
        <f t="shared" si="52"/>
        <v>0</v>
      </c>
      <c r="Q267" s="10">
        <f t="shared" si="53"/>
        <v>3.6393709922661675E-6</v>
      </c>
      <c r="R267" s="10">
        <f t="shared" si="46"/>
        <v>0</v>
      </c>
      <c r="S267" s="10">
        <f t="shared" si="47"/>
        <v>0</v>
      </c>
      <c r="U267" s="11">
        <f t="shared" si="54"/>
        <v>9.7326702104291627</v>
      </c>
      <c r="V267" s="11">
        <f t="shared" si="48"/>
        <v>0</v>
      </c>
      <c r="W267" s="11">
        <f t="shared" si="49"/>
        <v>0</v>
      </c>
    </row>
    <row r="268" spans="1:23" ht="13.5" customHeight="1" x14ac:dyDescent="0.2">
      <c r="A268" s="3" t="s">
        <v>89</v>
      </c>
      <c r="B268" s="3" t="s">
        <v>90</v>
      </c>
      <c r="C268" s="3" t="s">
        <v>93</v>
      </c>
      <c r="D268" s="5">
        <v>9556</v>
      </c>
      <c r="E268" s="5">
        <v>107</v>
      </c>
      <c r="F268" s="5">
        <v>0</v>
      </c>
      <c r="G268" s="6">
        <v>4671</v>
      </c>
      <c r="H268" s="5">
        <v>5</v>
      </c>
      <c r="J268" s="9">
        <f t="shared" si="44"/>
        <v>6.4874999999999998</v>
      </c>
      <c r="K268" s="10">
        <f t="shared" si="45"/>
        <v>1.7472022702021881E-5</v>
      </c>
      <c r="M268" s="9">
        <f t="shared" si="50"/>
        <v>61994.55</v>
      </c>
      <c r="N268" s="9">
        <f t="shared" si="51"/>
        <v>694.16250000000002</v>
      </c>
      <c r="O268" s="9">
        <f t="shared" si="52"/>
        <v>0</v>
      </c>
      <c r="Q268" s="10">
        <f t="shared" si="53"/>
        <v>2.2199349721280762E-5</v>
      </c>
      <c r="R268" s="10">
        <f t="shared" si="46"/>
        <v>1.0246304213831575E-5</v>
      </c>
      <c r="S268" s="10">
        <f t="shared" si="47"/>
        <v>0</v>
      </c>
      <c r="U268" s="11">
        <f t="shared" si="54"/>
        <v>127.05655263778837</v>
      </c>
      <c r="V268" s="11">
        <f t="shared" si="48"/>
        <v>58.644064219570083</v>
      </c>
      <c r="W268" s="11">
        <f t="shared" si="49"/>
        <v>0</v>
      </c>
    </row>
    <row r="269" spans="1:23" ht="13.5" customHeight="1" x14ac:dyDescent="0.2">
      <c r="A269" s="3" t="s">
        <v>89</v>
      </c>
      <c r="B269" s="3" t="s">
        <v>90</v>
      </c>
      <c r="C269" s="3" t="s">
        <v>17</v>
      </c>
      <c r="D269" s="5">
        <v>14117</v>
      </c>
      <c r="E269" s="5">
        <v>13</v>
      </c>
      <c r="F269" s="5">
        <v>13</v>
      </c>
      <c r="G269" s="6">
        <v>5861</v>
      </c>
      <c r="H269" s="5">
        <v>11</v>
      </c>
      <c r="J269" s="9">
        <f t="shared" si="44"/>
        <v>17.90861111111111</v>
      </c>
      <c r="K269" s="10">
        <f t="shared" si="45"/>
        <v>4.8231161448171814E-5</v>
      </c>
      <c r="M269" s="9">
        <f t="shared" si="50"/>
        <v>252815.86305555556</v>
      </c>
      <c r="N269" s="9">
        <f t="shared" si="51"/>
        <v>232.81194444444444</v>
      </c>
      <c r="O269" s="9">
        <f t="shared" si="52"/>
        <v>232.81194444444444</v>
      </c>
      <c r="Q269" s="10">
        <f t="shared" si="53"/>
        <v>9.0529695901618815E-5</v>
      </c>
      <c r="R269" s="10">
        <f t="shared" si="46"/>
        <v>3.4364604936040673E-6</v>
      </c>
      <c r="S269" s="10">
        <f t="shared" si="47"/>
        <v>5.2039934703443984E-6</v>
      </c>
      <c r="U269" s="11">
        <f t="shared" si="54"/>
        <v>187.69959748719737</v>
      </c>
      <c r="V269" s="11">
        <f t="shared" si="48"/>
        <v>7.124979764994495</v>
      </c>
      <c r="W269" s="11">
        <f t="shared" si="49"/>
        <v>10.789691382274714</v>
      </c>
    </row>
    <row r="270" spans="1:23" ht="13.5" customHeight="1" x14ac:dyDescent="0.2">
      <c r="A270" s="3" t="s">
        <v>89</v>
      </c>
      <c r="B270" s="3" t="s">
        <v>90</v>
      </c>
      <c r="C270" s="3" t="s">
        <v>94</v>
      </c>
      <c r="D270" s="5">
        <v>1515</v>
      </c>
      <c r="E270" s="5">
        <v>1</v>
      </c>
      <c r="F270" s="5">
        <v>0</v>
      </c>
      <c r="G270" s="6">
        <v>3604</v>
      </c>
      <c r="H270" s="5">
        <v>81</v>
      </c>
      <c r="J270" s="9">
        <f t="shared" si="44"/>
        <v>81.09</v>
      </c>
      <c r="K270" s="10">
        <f t="shared" si="45"/>
        <v>2.1839018434018564E-4</v>
      </c>
      <c r="M270" s="9">
        <f t="shared" si="50"/>
        <v>122851.35</v>
      </c>
      <c r="N270" s="9">
        <f t="shared" si="51"/>
        <v>81.09</v>
      </c>
      <c r="O270" s="9">
        <f t="shared" si="52"/>
        <v>0</v>
      </c>
      <c r="Q270" s="10">
        <f t="shared" si="53"/>
        <v>4.399128765966469E-5</v>
      </c>
      <c r="R270" s="10">
        <f t="shared" si="46"/>
        <v>1.1969428033055695E-6</v>
      </c>
      <c r="S270" s="10">
        <f t="shared" si="47"/>
        <v>0</v>
      </c>
      <c r="U270" s="11">
        <f t="shared" si="54"/>
        <v>20.143436296175114</v>
      </c>
      <c r="V270" s="11">
        <f t="shared" si="48"/>
        <v>0.54807536653803801</v>
      </c>
      <c r="W270" s="11">
        <f t="shared" si="49"/>
        <v>0</v>
      </c>
    </row>
    <row r="271" spans="1:23" ht="13.5" customHeight="1" x14ac:dyDescent="0.2">
      <c r="A271" s="3" t="s">
        <v>89</v>
      </c>
      <c r="B271" s="3" t="s">
        <v>95</v>
      </c>
      <c r="C271" s="3" t="s">
        <v>91</v>
      </c>
      <c r="D271" s="5">
        <v>91864</v>
      </c>
      <c r="E271" s="5">
        <v>1622</v>
      </c>
      <c r="F271" s="5">
        <v>465</v>
      </c>
      <c r="G271" s="6">
        <v>4979</v>
      </c>
      <c r="H271" s="5">
        <v>42</v>
      </c>
      <c r="J271" s="9">
        <f t="shared" si="44"/>
        <v>58.088333333333331</v>
      </c>
      <c r="K271" s="10">
        <f t="shared" si="45"/>
        <v>1.5644249383007543E-4</v>
      </c>
      <c r="M271" s="9">
        <f t="shared" si="50"/>
        <v>5336226.6533333333</v>
      </c>
      <c r="N271" s="9">
        <f t="shared" si="51"/>
        <v>94219.276666666672</v>
      </c>
      <c r="O271" s="9">
        <f t="shared" si="52"/>
        <v>27011.075000000001</v>
      </c>
      <c r="Q271" s="10">
        <f t="shared" si="53"/>
        <v>1.9108254139979452E-3</v>
      </c>
      <c r="R271" s="10">
        <f t="shared" si="46"/>
        <v>1.3907397353412631E-3</v>
      </c>
      <c r="S271" s="10">
        <f t="shared" si="47"/>
        <v>6.0377253522112895E-4</v>
      </c>
      <c r="U271" s="11">
        <f t="shared" si="54"/>
        <v>1221.4235194137493</v>
      </c>
      <c r="V271" s="11">
        <f t="shared" si="48"/>
        <v>888.97824452469774</v>
      </c>
      <c r="W271" s="11">
        <f t="shared" si="49"/>
        <v>385.93896098136486</v>
      </c>
    </row>
    <row r="272" spans="1:23" ht="13.5" customHeight="1" x14ac:dyDescent="0.2">
      <c r="A272" s="3" t="s">
        <v>89</v>
      </c>
      <c r="B272" s="3" t="s">
        <v>95</v>
      </c>
      <c r="C272" s="3" t="s">
        <v>92</v>
      </c>
      <c r="D272" s="5">
        <v>29115</v>
      </c>
      <c r="E272" s="5">
        <v>507</v>
      </c>
      <c r="F272" s="5">
        <v>206</v>
      </c>
      <c r="G272" s="6">
        <v>5303</v>
      </c>
      <c r="H272" s="5">
        <v>136</v>
      </c>
      <c r="J272" s="9">
        <f t="shared" si="44"/>
        <v>200.33555555555554</v>
      </c>
      <c r="K272" s="10">
        <f t="shared" si="45"/>
        <v>5.395402504337314E-4</v>
      </c>
      <c r="M272" s="9">
        <f t="shared" si="50"/>
        <v>5832769.7000000002</v>
      </c>
      <c r="N272" s="9">
        <f t="shared" si="51"/>
        <v>101570.12666666666</v>
      </c>
      <c r="O272" s="9">
        <f t="shared" si="52"/>
        <v>41269.124444444446</v>
      </c>
      <c r="Q272" s="10">
        <f t="shared" si="53"/>
        <v>2.0886302814358661E-3</v>
      </c>
      <c r="R272" s="10">
        <f t="shared" si="46"/>
        <v>1.4992432130287554E-3</v>
      </c>
      <c r="S272" s="10">
        <f t="shared" si="47"/>
        <v>9.2247953449385058E-4</v>
      </c>
      <c r="U272" s="11">
        <f t="shared" si="54"/>
        <v>387.11296882055336</v>
      </c>
      <c r="V272" s="11">
        <f t="shared" si="48"/>
        <v>277.87421083478534</v>
      </c>
      <c r="W272" s="11">
        <f t="shared" si="49"/>
        <v>170.97510959604548</v>
      </c>
    </row>
    <row r="273" spans="1:23" ht="13.5" customHeight="1" x14ac:dyDescent="0.2">
      <c r="A273" s="3" t="s">
        <v>89</v>
      </c>
      <c r="B273" s="3" t="s">
        <v>95</v>
      </c>
      <c r="C273" s="3" t="s">
        <v>96</v>
      </c>
      <c r="D273" s="5">
        <v>59</v>
      </c>
      <c r="E273" s="5">
        <v>0</v>
      </c>
      <c r="F273" s="5">
        <v>0</v>
      </c>
      <c r="G273" s="6">
        <v>4775</v>
      </c>
      <c r="H273" s="5">
        <v>5</v>
      </c>
      <c r="J273" s="9">
        <f t="shared" si="44"/>
        <v>6.6319444444444446</v>
      </c>
      <c r="K273" s="10">
        <f t="shared" si="45"/>
        <v>1.786103797948073E-5</v>
      </c>
      <c r="M273" s="9">
        <f t="shared" si="50"/>
        <v>391.28472222222223</v>
      </c>
      <c r="N273" s="9">
        <f t="shared" si="51"/>
        <v>0</v>
      </c>
      <c r="O273" s="9">
        <f t="shared" si="52"/>
        <v>0</v>
      </c>
      <c r="Q273" s="10">
        <f t="shared" si="53"/>
        <v>1.4011338721234865E-7</v>
      </c>
      <c r="R273" s="10">
        <f t="shared" si="46"/>
        <v>0</v>
      </c>
      <c r="S273" s="10">
        <f t="shared" si="47"/>
        <v>0</v>
      </c>
      <c r="U273" s="11">
        <f t="shared" si="54"/>
        <v>0.78446385575863464</v>
      </c>
      <c r="V273" s="11">
        <f t="shared" si="48"/>
        <v>0</v>
      </c>
      <c r="W273" s="11">
        <f t="shared" si="49"/>
        <v>0</v>
      </c>
    </row>
    <row r="274" spans="1:23" ht="13.5" customHeight="1" x14ac:dyDescent="0.2">
      <c r="A274" s="3" t="s">
        <v>89</v>
      </c>
      <c r="B274" s="3" t="s">
        <v>95</v>
      </c>
      <c r="C274" s="3" t="s">
        <v>93</v>
      </c>
      <c r="D274" s="5">
        <v>2413</v>
      </c>
      <c r="E274" s="5">
        <v>50</v>
      </c>
      <c r="F274" s="5">
        <v>0</v>
      </c>
      <c r="G274" s="6">
        <v>5063</v>
      </c>
      <c r="H274" s="5">
        <v>67</v>
      </c>
      <c r="J274" s="9">
        <f t="shared" si="44"/>
        <v>94.228055555555557</v>
      </c>
      <c r="K274" s="10">
        <f t="shared" si="45"/>
        <v>2.5377336814397624E-4</v>
      </c>
      <c r="M274" s="9">
        <f t="shared" si="50"/>
        <v>227372.29805555556</v>
      </c>
      <c r="N274" s="9">
        <f t="shared" si="51"/>
        <v>4711.4027777777774</v>
      </c>
      <c r="O274" s="9">
        <f t="shared" si="52"/>
        <v>0</v>
      </c>
      <c r="Q274" s="10">
        <f t="shared" si="53"/>
        <v>8.1418724088916903E-5</v>
      </c>
      <c r="R274" s="10">
        <f t="shared" si="46"/>
        <v>6.9543465881551105E-5</v>
      </c>
      <c r="S274" s="10">
        <f t="shared" si="47"/>
        <v>0</v>
      </c>
      <c r="U274" s="11">
        <f t="shared" si="54"/>
        <v>32.08324210077263</v>
      </c>
      <c r="V274" s="11">
        <f t="shared" si="48"/>
        <v>27.403768326901893</v>
      </c>
      <c r="W274" s="11">
        <f t="shared" si="49"/>
        <v>0</v>
      </c>
    </row>
    <row r="275" spans="1:23" ht="13.5" customHeight="1" x14ac:dyDescent="0.2">
      <c r="A275" s="3" t="s">
        <v>89</v>
      </c>
      <c r="B275" s="3" t="s">
        <v>95</v>
      </c>
      <c r="C275" s="3" t="s">
        <v>17</v>
      </c>
      <c r="D275" s="5">
        <v>3752</v>
      </c>
      <c r="E275" s="5">
        <v>42</v>
      </c>
      <c r="F275" s="5">
        <v>25</v>
      </c>
      <c r="G275" s="6">
        <v>4605</v>
      </c>
      <c r="H275" s="5">
        <v>224</v>
      </c>
      <c r="J275" s="9">
        <f t="shared" si="44"/>
        <v>286.53333333333336</v>
      </c>
      <c r="K275" s="10">
        <f t="shared" si="45"/>
        <v>7.7168661346990416E-4</v>
      </c>
      <c r="M275" s="9">
        <f t="shared" si="50"/>
        <v>1075073.0666666667</v>
      </c>
      <c r="N275" s="9">
        <f t="shared" si="51"/>
        <v>12034.4</v>
      </c>
      <c r="O275" s="9">
        <f t="shared" si="52"/>
        <v>7163.333333333333</v>
      </c>
      <c r="Q275" s="10">
        <f t="shared" si="53"/>
        <v>3.8496808159528735E-4</v>
      </c>
      <c r="R275" s="10">
        <f t="shared" si="46"/>
        <v>1.776358178826063E-4</v>
      </c>
      <c r="S275" s="10">
        <f t="shared" si="47"/>
        <v>1.6012039236871123E-4</v>
      </c>
      <c r="U275" s="11">
        <f t="shared" si="54"/>
        <v>49.886582827227073</v>
      </c>
      <c r="V275" s="11">
        <f t="shared" si="48"/>
        <v>23.0191653945976</v>
      </c>
      <c r="W275" s="11">
        <f t="shared" si="49"/>
        <v>20.749406504374452</v>
      </c>
    </row>
    <row r="276" spans="1:23" ht="13.5" customHeight="1" x14ac:dyDescent="0.2">
      <c r="A276" s="3" t="s">
        <v>89</v>
      </c>
      <c r="B276" s="3" t="s">
        <v>95</v>
      </c>
      <c r="C276" s="3" t="s">
        <v>94</v>
      </c>
      <c r="D276" s="5">
        <v>2202</v>
      </c>
      <c r="E276" s="5">
        <v>22</v>
      </c>
      <c r="F276" s="5">
        <v>17</v>
      </c>
      <c r="G276" s="6">
        <v>4613</v>
      </c>
      <c r="H276" s="5">
        <v>382</v>
      </c>
      <c r="J276" s="9">
        <f t="shared" si="44"/>
        <v>489.49055555555555</v>
      </c>
      <c r="K276" s="10">
        <f t="shared" si="45"/>
        <v>1.3182874911895136E-3</v>
      </c>
      <c r="M276" s="9">
        <f t="shared" si="50"/>
        <v>1077858.2033333334</v>
      </c>
      <c r="N276" s="9">
        <f t="shared" si="51"/>
        <v>10768.792222222222</v>
      </c>
      <c r="O276" s="9">
        <f t="shared" si="52"/>
        <v>8321.3394444444439</v>
      </c>
      <c r="Q276" s="10">
        <f t="shared" si="53"/>
        <v>3.8596539866404415E-4</v>
      </c>
      <c r="R276" s="10">
        <f t="shared" si="46"/>
        <v>1.5895459798596472E-4</v>
      </c>
      <c r="S276" s="10">
        <f t="shared" si="47"/>
        <v>1.8600504470139755E-4</v>
      </c>
      <c r="U276" s="11">
        <f t="shared" si="54"/>
        <v>29.277786616618879</v>
      </c>
      <c r="V276" s="11">
        <f t="shared" si="48"/>
        <v>12.057658063836838</v>
      </c>
      <c r="W276" s="11">
        <f t="shared" si="49"/>
        <v>14.109596422974628</v>
      </c>
    </row>
    <row r="277" spans="1:23" ht="13.5" customHeight="1" x14ac:dyDescent="0.2">
      <c r="A277" s="3" t="s">
        <v>89</v>
      </c>
      <c r="B277" s="3" t="s">
        <v>95</v>
      </c>
      <c r="C277" s="3" t="s">
        <v>97</v>
      </c>
      <c r="D277" s="5">
        <v>955</v>
      </c>
      <c r="E277" s="5">
        <v>16</v>
      </c>
      <c r="F277" s="5">
        <v>3</v>
      </c>
      <c r="G277" s="6">
        <v>4841</v>
      </c>
      <c r="H277" s="5">
        <v>252</v>
      </c>
      <c r="J277" s="9">
        <f t="shared" si="44"/>
        <v>338.87</v>
      </c>
      <c r="K277" s="10">
        <f t="shared" si="45"/>
        <v>9.1263881819408942E-4</v>
      </c>
      <c r="M277" s="9">
        <f t="shared" si="50"/>
        <v>323620.84999999998</v>
      </c>
      <c r="N277" s="9">
        <f t="shared" si="51"/>
        <v>5421.92</v>
      </c>
      <c r="O277" s="9">
        <f t="shared" si="52"/>
        <v>1016.61</v>
      </c>
      <c r="Q277" s="10">
        <f t="shared" si="53"/>
        <v>1.1588393538219316E-4</v>
      </c>
      <c r="R277" s="10">
        <f t="shared" si="46"/>
        <v>8.0031176767770784E-5</v>
      </c>
      <c r="S277" s="10">
        <f t="shared" si="47"/>
        <v>2.2724056596457262E-5</v>
      </c>
      <c r="U277" s="11">
        <f t="shared" si="54"/>
        <v>12.697677665245696</v>
      </c>
      <c r="V277" s="11">
        <f t="shared" si="48"/>
        <v>8.7692058646086082</v>
      </c>
      <c r="W277" s="11">
        <f t="shared" si="49"/>
        <v>2.4899287805249344</v>
      </c>
    </row>
    <row r="278" spans="1:23" ht="13.5" customHeight="1" x14ac:dyDescent="0.2">
      <c r="A278" s="3" t="s">
        <v>89</v>
      </c>
      <c r="B278" s="3" t="s">
        <v>98</v>
      </c>
      <c r="C278" s="3" t="s">
        <v>92</v>
      </c>
      <c r="D278" s="5">
        <v>5916</v>
      </c>
      <c r="E278" s="5">
        <v>239</v>
      </c>
      <c r="F278" s="5">
        <v>59</v>
      </c>
      <c r="G278" s="6">
        <v>5349</v>
      </c>
      <c r="H278" s="5">
        <v>39</v>
      </c>
      <c r="J278" s="9">
        <f t="shared" si="44"/>
        <v>57.947499999999998</v>
      </c>
      <c r="K278" s="10">
        <f t="shared" si="45"/>
        <v>1.5606320393455304E-4</v>
      </c>
      <c r="M278" s="9">
        <f t="shared" si="50"/>
        <v>342817.41</v>
      </c>
      <c r="N278" s="9">
        <f t="shared" si="51"/>
        <v>13849.452499999999</v>
      </c>
      <c r="O278" s="9">
        <f t="shared" si="52"/>
        <v>3418.9025000000001</v>
      </c>
      <c r="Q278" s="10">
        <f t="shared" si="53"/>
        <v>1.2275794525702167E-4</v>
      </c>
      <c r="R278" s="10">
        <f t="shared" si="46"/>
        <v>2.0442721050187849E-4</v>
      </c>
      <c r="S278" s="10">
        <f t="shared" si="47"/>
        <v>7.642196506798991E-5</v>
      </c>
      <c r="U278" s="11">
        <f t="shared" si="54"/>
        <v>78.659121536747165</v>
      </c>
      <c r="V278" s="11">
        <f t="shared" si="48"/>
        <v>130.99001260259112</v>
      </c>
      <c r="W278" s="11">
        <f t="shared" si="49"/>
        <v>48.968599350323707</v>
      </c>
    </row>
    <row r="279" spans="1:23" ht="13.5" customHeight="1" x14ac:dyDescent="0.2">
      <c r="A279" s="3" t="s">
        <v>89</v>
      </c>
      <c r="B279" s="3" t="s">
        <v>98</v>
      </c>
      <c r="C279" s="3" t="s">
        <v>96</v>
      </c>
      <c r="D279" s="5">
        <v>2090</v>
      </c>
      <c r="E279" s="5">
        <v>0</v>
      </c>
      <c r="F279" s="5">
        <v>0</v>
      </c>
      <c r="G279" s="6">
        <v>4544</v>
      </c>
      <c r="H279" s="5">
        <v>10</v>
      </c>
      <c r="J279" s="9">
        <f t="shared" si="44"/>
        <v>12.622222222222222</v>
      </c>
      <c r="K279" s="10">
        <f t="shared" si="45"/>
        <v>3.3993950399480806E-5</v>
      </c>
      <c r="M279" s="9">
        <f t="shared" si="50"/>
        <v>26380.444444444445</v>
      </c>
      <c r="N279" s="9">
        <f t="shared" si="51"/>
        <v>0</v>
      </c>
      <c r="O279" s="9">
        <f t="shared" si="52"/>
        <v>0</v>
      </c>
      <c r="Q279" s="10">
        <f t="shared" si="53"/>
        <v>9.4464547613466091E-6</v>
      </c>
      <c r="R279" s="10">
        <f t="shared" si="46"/>
        <v>0</v>
      </c>
      <c r="S279" s="10">
        <f t="shared" si="47"/>
        <v>0</v>
      </c>
      <c r="U279" s="11">
        <f t="shared" si="54"/>
        <v>27.788634890432995</v>
      </c>
      <c r="V279" s="11">
        <f t="shared" si="48"/>
        <v>0</v>
      </c>
      <c r="W279" s="11">
        <f t="shared" si="49"/>
        <v>0</v>
      </c>
    </row>
    <row r="280" spans="1:23" ht="13.5" customHeight="1" x14ac:dyDescent="0.2">
      <c r="A280" s="3" t="s">
        <v>89</v>
      </c>
      <c r="B280" s="3" t="s">
        <v>98</v>
      </c>
      <c r="C280" s="3" t="s">
        <v>93</v>
      </c>
      <c r="D280" s="5">
        <v>16197</v>
      </c>
      <c r="E280" s="5">
        <v>87</v>
      </c>
      <c r="F280" s="5">
        <v>0</v>
      </c>
      <c r="G280" s="6">
        <v>5823</v>
      </c>
      <c r="H280" s="5">
        <v>3</v>
      </c>
      <c r="J280" s="9">
        <f t="shared" si="44"/>
        <v>4.8525</v>
      </c>
      <c r="K280" s="10">
        <f t="shared" si="45"/>
        <v>1.3068669003708853E-5</v>
      </c>
      <c r="M280" s="9">
        <f t="shared" si="50"/>
        <v>78595.942500000005</v>
      </c>
      <c r="N280" s="9">
        <f t="shared" si="51"/>
        <v>422.16750000000002</v>
      </c>
      <c r="O280" s="9">
        <f t="shared" si="52"/>
        <v>0</v>
      </c>
      <c r="Q280" s="10">
        <f t="shared" si="53"/>
        <v>2.8144067732263141E-5</v>
      </c>
      <c r="R280" s="10">
        <f t="shared" si="46"/>
        <v>6.2314755323036623E-6</v>
      </c>
      <c r="S280" s="10">
        <f t="shared" si="47"/>
        <v>0</v>
      </c>
      <c r="U280" s="11">
        <f t="shared" si="54"/>
        <v>215.35527240207807</v>
      </c>
      <c r="V280" s="11">
        <f t="shared" si="48"/>
        <v>47.682556888809309</v>
      </c>
      <c r="W280" s="11">
        <f t="shared" si="49"/>
        <v>0</v>
      </c>
    </row>
    <row r="281" spans="1:23" ht="13.5" customHeight="1" x14ac:dyDescent="0.2">
      <c r="A281" s="3" t="s">
        <v>89</v>
      </c>
      <c r="B281" s="3" t="s">
        <v>98</v>
      </c>
      <c r="C281" s="3" t="s">
        <v>17</v>
      </c>
      <c r="D281" s="5">
        <v>643</v>
      </c>
      <c r="E281" s="5">
        <v>92</v>
      </c>
      <c r="F281" s="5">
        <v>92</v>
      </c>
      <c r="G281" s="6">
        <v>5845</v>
      </c>
      <c r="H281" s="5">
        <v>25</v>
      </c>
      <c r="J281" s="9">
        <f t="shared" si="44"/>
        <v>40.590277777777779</v>
      </c>
      <c r="K281" s="10">
        <f t="shared" si="45"/>
        <v>1.0931703349745012E-4</v>
      </c>
      <c r="M281" s="9">
        <f t="shared" si="50"/>
        <v>26099.548611111109</v>
      </c>
      <c r="N281" s="9">
        <f t="shared" si="51"/>
        <v>3734.3055555555557</v>
      </c>
      <c r="O281" s="9">
        <f t="shared" si="52"/>
        <v>3734.3055555555557</v>
      </c>
      <c r="Q281" s="10">
        <f t="shared" si="53"/>
        <v>9.3458700351179752E-6</v>
      </c>
      <c r="R281" s="10">
        <f t="shared" si="46"/>
        <v>5.5120855346728681E-5</v>
      </c>
      <c r="S281" s="10">
        <f t="shared" si="47"/>
        <v>8.3472099224785536E-5</v>
      </c>
      <c r="U281" s="11">
        <f t="shared" si="54"/>
        <v>8.5493264280135932</v>
      </c>
      <c r="V281" s="11">
        <f t="shared" si="48"/>
        <v>50.422933721499497</v>
      </c>
      <c r="W281" s="11">
        <f t="shared" si="49"/>
        <v>76.357815936097978</v>
      </c>
    </row>
    <row r="282" spans="1:23" ht="13.5" customHeight="1" x14ac:dyDescent="0.2">
      <c r="A282" s="3" t="s">
        <v>89</v>
      </c>
      <c r="B282" s="3" t="s">
        <v>99</v>
      </c>
      <c r="C282" s="3" t="s">
        <v>91</v>
      </c>
      <c r="D282" s="5">
        <v>66971</v>
      </c>
      <c r="E282" s="5">
        <v>1761</v>
      </c>
      <c r="F282" s="5">
        <v>941</v>
      </c>
      <c r="G282" s="6">
        <v>9239</v>
      </c>
      <c r="H282" s="5">
        <v>8</v>
      </c>
      <c r="J282" s="9">
        <f t="shared" si="44"/>
        <v>20.531111111111112</v>
      </c>
      <c r="K282" s="10">
        <f t="shared" si="45"/>
        <v>5.5294033052958316E-5</v>
      </c>
      <c r="M282" s="9">
        <f t="shared" si="50"/>
        <v>1374989.0422222223</v>
      </c>
      <c r="N282" s="9">
        <f t="shared" si="51"/>
        <v>36155.286666666667</v>
      </c>
      <c r="O282" s="9">
        <f t="shared" si="52"/>
        <v>19319.775555555556</v>
      </c>
      <c r="Q282" s="10">
        <f t="shared" si="53"/>
        <v>4.9236364504976632E-4</v>
      </c>
      <c r="R282" s="10">
        <f t="shared" si="46"/>
        <v>5.3367628779277937E-4</v>
      </c>
      <c r="S282" s="10">
        <f t="shared" si="47"/>
        <v>4.3185063412252094E-4</v>
      </c>
      <c r="U282" s="11">
        <f t="shared" si="54"/>
        <v>890.44625227138158</v>
      </c>
      <c r="V282" s="11">
        <f t="shared" si="48"/>
        <v>965.16072047348496</v>
      </c>
      <c r="W282" s="11">
        <f t="shared" si="49"/>
        <v>781.00766082465429</v>
      </c>
    </row>
    <row r="283" spans="1:23" ht="13.5" customHeight="1" x14ac:dyDescent="0.2">
      <c r="A283" s="3" t="s">
        <v>89</v>
      </c>
      <c r="B283" s="3" t="s">
        <v>99</v>
      </c>
      <c r="C283" s="3" t="s">
        <v>92</v>
      </c>
      <c r="D283" s="5">
        <v>131968</v>
      </c>
      <c r="E283" s="5">
        <v>4840</v>
      </c>
      <c r="F283" s="5">
        <v>2409</v>
      </c>
      <c r="G283" s="6">
        <v>8551</v>
      </c>
      <c r="H283" s="5">
        <v>31</v>
      </c>
      <c r="J283" s="9">
        <f t="shared" si="44"/>
        <v>73.633611111111108</v>
      </c>
      <c r="K283" s="10">
        <f t="shared" si="45"/>
        <v>1.9830876685397825E-4</v>
      </c>
      <c r="M283" s="9">
        <f t="shared" si="50"/>
        <v>9717280.3911111113</v>
      </c>
      <c r="N283" s="9">
        <f t="shared" si="51"/>
        <v>356386.67777777778</v>
      </c>
      <c r="O283" s="9">
        <f t="shared" si="52"/>
        <v>177383.36916666667</v>
      </c>
      <c r="Q283" s="10">
        <f t="shared" si="53"/>
        <v>3.4796172525168659E-3</v>
      </c>
      <c r="R283" s="10">
        <f t="shared" si="46"/>
        <v>5.2605064639301025E-3</v>
      </c>
      <c r="S283" s="10">
        <f t="shared" si="47"/>
        <v>3.9650108893416408E-3</v>
      </c>
      <c r="U283" s="11">
        <f t="shared" si="54"/>
        <v>1754.6462053687374</v>
      </c>
      <c r="V283" s="11">
        <f t="shared" si="48"/>
        <v>2652.6847740441044</v>
      </c>
      <c r="W283" s="11">
        <f t="shared" si="49"/>
        <v>1999.4128107615225</v>
      </c>
    </row>
    <row r="284" spans="1:23" ht="13.5" customHeight="1" x14ac:dyDescent="0.2">
      <c r="A284" s="3" t="s">
        <v>89</v>
      </c>
      <c r="B284" s="3" t="s">
        <v>99</v>
      </c>
      <c r="C284" s="3" t="s">
        <v>96</v>
      </c>
      <c r="D284" s="5">
        <v>15007</v>
      </c>
      <c r="E284" s="5">
        <v>84</v>
      </c>
      <c r="F284" s="5">
        <v>70</v>
      </c>
      <c r="G284" s="6">
        <v>4654</v>
      </c>
      <c r="H284" s="5">
        <v>21</v>
      </c>
      <c r="J284" s="9">
        <f t="shared" si="44"/>
        <v>27.148333333333333</v>
      </c>
      <c r="K284" s="10">
        <f t="shared" si="45"/>
        <v>7.3115421398390351E-5</v>
      </c>
      <c r="M284" s="9">
        <f t="shared" si="50"/>
        <v>407415.03833333333</v>
      </c>
      <c r="N284" s="9">
        <f t="shared" si="51"/>
        <v>2280.46</v>
      </c>
      <c r="O284" s="9">
        <f t="shared" si="52"/>
        <v>1900.3833333333334</v>
      </c>
      <c r="Q284" s="10">
        <f t="shared" si="53"/>
        <v>1.4588941959689479E-4</v>
      </c>
      <c r="R284" s="10">
        <f t="shared" si="46"/>
        <v>3.3661119561304957E-5</v>
      </c>
      <c r="S284" s="10">
        <f t="shared" si="47"/>
        <v>4.2478844809347514E-5</v>
      </c>
      <c r="U284" s="11">
        <f t="shared" si="54"/>
        <v>199.53303531135302</v>
      </c>
      <c r="V284" s="11">
        <f t="shared" si="48"/>
        <v>46.038330789195193</v>
      </c>
      <c r="W284" s="11">
        <f t="shared" si="49"/>
        <v>58.098338212248471</v>
      </c>
    </row>
    <row r="285" spans="1:23" ht="13.5" customHeight="1" x14ac:dyDescent="0.2">
      <c r="A285" s="3" t="s">
        <v>89</v>
      </c>
      <c r="B285" s="3" t="s">
        <v>99</v>
      </c>
      <c r="C285" s="3" t="s">
        <v>93</v>
      </c>
      <c r="D285" s="5">
        <v>1916</v>
      </c>
      <c r="E285" s="5">
        <v>26</v>
      </c>
      <c r="F285" s="5">
        <v>24</v>
      </c>
      <c r="G285" s="6">
        <v>5901</v>
      </c>
      <c r="H285" s="5">
        <v>103</v>
      </c>
      <c r="J285" s="9">
        <f t="shared" si="44"/>
        <v>168.83416666666668</v>
      </c>
      <c r="K285" s="10">
        <f t="shared" si="45"/>
        <v>4.5470125516407646E-4</v>
      </c>
      <c r="M285" s="9">
        <f t="shared" si="50"/>
        <v>323486.26333333331</v>
      </c>
      <c r="N285" s="9">
        <f t="shared" si="51"/>
        <v>4389.6883333333335</v>
      </c>
      <c r="O285" s="9">
        <f t="shared" si="52"/>
        <v>4052.02</v>
      </c>
      <c r="Q285" s="10">
        <f t="shared" si="53"/>
        <v>1.1583574184774287E-4</v>
      </c>
      <c r="R285" s="10">
        <f t="shared" si="46"/>
        <v>6.4794744843232871E-5</v>
      </c>
      <c r="S285" s="10">
        <f t="shared" si="47"/>
        <v>9.0573899341907669E-5</v>
      </c>
      <c r="U285" s="11">
        <f t="shared" si="54"/>
        <v>25.475131315822775</v>
      </c>
      <c r="V285" s="11">
        <f t="shared" si="48"/>
        <v>14.24995952998899</v>
      </c>
      <c r="W285" s="11">
        <f t="shared" si="49"/>
        <v>19.919430244199475</v>
      </c>
    </row>
    <row r="286" spans="1:23" ht="13.5" customHeight="1" x14ac:dyDescent="0.2">
      <c r="A286" s="3" t="s">
        <v>89</v>
      </c>
      <c r="B286" s="3" t="s">
        <v>99</v>
      </c>
      <c r="C286" s="3" t="s">
        <v>17</v>
      </c>
      <c r="D286" s="5">
        <v>1234</v>
      </c>
      <c r="E286" s="5">
        <v>79</v>
      </c>
      <c r="F286" s="5">
        <v>62</v>
      </c>
      <c r="G286" s="6">
        <v>3241</v>
      </c>
      <c r="H286" s="5">
        <v>2251</v>
      </c>
      <c r="J286" s="9">
        <f t="shared" si="44"/>
        <v>2026.5252777777778</v>
      </c>
      <c r="K286" s="10">
        <f t="shared" si="45"/>
        <v>5.4578027991606217E-3</v>
      </c>
      <c r="M286" s="9">
        <f t="shared" si="50"/>
        <v>2500732.1927777776</v>
      </c>
      <c r="N286" s="9">
        <f t="shared" si="51"/>
        <v>160095.49694444446</v>
      </c>
      <c r="O286" s="9">
        <f t="shared" si="52"/>
        <v>125644.56722222222</v>
      </c>
      <c r="Q286" s="10">
        <f t="shared" si="53"/>
        <v>8.9547594920423145E-4</v>
      </c>
      <c r="R286" s="10">
        <f t="shared" si="46"/>
        <v>2.3631169430174074E-3</v>
      </c>
      <c r="S286" s="10">
        <f t="shared" si="47"/>
        <v>2.8085049887323129E-3</v>
      </c>
      <c r="U286" s="11">
        <f t="shared" si="54"/>
        <v>16.407260983155169</v>
      </c>
      <c r="V286" s="11">
        <f t="shared" si="48"/>
        <v>43.297953956505012</v>
      </c>
      <c r="W286" s="11">
        <f t="shared" si="49"/>
        <v>51.458528130848634</v>
      </c>
    </row>
    <row r="287" spans="1:23" ht="13.5" customHeight="1" x14ac:dyDescent="0.2">
      <c r="A287" s="3" t="s">
        <v>89</v>
      </c>
      <c r="B287" s="3" t="s">
        <v>99</v>
      </c>
      <c r="C287" s="3" t="s">
        <v>94</v>
      </c>
      <c r="D287" s="5">
        <v>1568</v>
      </c>
      <c r="E287" s="5">
        <v>40</v>
      </c>
      <c r="F287" s="5">
        <v>25</v>
      </c>
      <c r="G287" s="6">
        <v>4918</v>
      </c>
      <c r="H287" s="5">
        <v>1535</v>
      </c>
      <c r="J287" s="9">
        <f t="shared" si="44"/>
        <v>2096.9805555555554</v>
      </c>
      <c r="K287" s="10">
        <f t="shared" si="45"/>
        <v>5.6475517336978991E-3</v>
      </c>
      <c r="M287" s="9">
        <f t="shared" si="50"/>
        <v>3288065.5111111109</v>
      </c>
      <c r="N287" s="9">
        <f t="shared" si="51"/>
        <v>83879.222222222219</v>
      </c>
      <c r="O287" s="9">
        <f t="shared" si="52"/>
        <v>52424.513888888891</v>
      </c>
      <c r="Q287" s="10">
        <f t="shared" si="53"/>
        <v>1.1774085978144423E-3</v>
      </c>
      <c r="R287" s="10">
        <f t="shared" si="46"/>
        <v>1.2381135945956033E-3</v>
      </c>
      <c r="S287" s="10">
        <f t="shared" si="47"/>
        <v>1.1718334667698241E-3</v>
      </c>
      <c r="U287" s="11">
        <f t="shared" si="54"/>
        <v>20.848124166602361</v>
      </c>
      <c r="V287" s="11">
        <f t="shared" si="48"/>
        <v>21.923014661521524</v>
      </c>
      <c r="W287" s="11">
        <f t="shared" si="49"/>
        <v>20.749406504374456</v>
      </c>
    </row>
    <row r="288" spans="1:23" ht="13.5" customHeight="1" x14ac:dyDescent="0.2">
      <c r="A288" s="3" t="s">
        <v>89</v>
      </c>
      <c r="B288" s="3" t="s">
        <v>99</v>
      </c>
      <c r="C288" s="3" t="s">
        <v>97</v>
      </c>
      <c r="D288" s="5">
        <v>786</v>
      </c>
      <c r="E288" s="5">
        <v>13</v>
      </c>
      <c r="F288" s="5">
        <v>8</v>
      </c>
      <c r="G288" s="6">
        <v>5309</v>
      </c>
      <c r="H288" s="5">
        <v>1648</v>
      </c>
      <c r="J288" s="9">
        <f t="shared" si="44"/>
        <v>2430.3422222222221</v>
      </c>
      <c r="K288" s="10">
        <f t="shared" si="45"/>
        <v>6.5453556039073556E-3</v>
      </c>
      <c r="M288" s="9">
        <f t="shared" si="50"/>
        <v>1910248.9866666666</v>
      </c>
      <c r="N288" s="9">
        <f t="shared" si="51"/>
        <v>31594.448888888888</v>
      </c>
      <c r="O288" s="9">
        <f t="shared" si="52"/>
        <v>19442.737777777777</v>
      </c>
      <c r="Q288" s="10">
        <f t="shared" si="53"/>
        <v>6.8403247236628899E-4</v>
      </c>
      <c r="R288" s="10">
        <f t="shared" si="46"/>
        <v>4.663552623253323E-4</v>
      </c>
      <c r="S288" s="10">
        <f t="shared" si="47"/>
        <v>4.3459918125170899E-4</v>
      </c>
      <c r="U288" s="11">
        <f t="shared" si="54"/>
        <v>10.450654078411642</v>
      </c>
      <c r="V288" s="11">
        <f t="shared" si="48"/>
        <v>7.124979764994495</v>
      </c>
      <c r="W288" s="11">
        <f t="shared" si="49"/>
        <v>6.6398100813998244</v>
      </c>
    </row>
    <row r="289" spans="1:23" ht="13.5" customHeight="1" x14ac:dyDescent="0.2">
      <c r="A289" s="3" t="s">
        <v>89</v>
      </c>
      <c r="B289" s="3" t="s">
        <v>100</v>
      </c>
      <c r="C289" s="3" t="s">
        <v>91</v>
      </c>
      <c r="D289" s="5">
        <v>1066</v>
      </c>
      <c r="E289" s="5">
        <v>48</v>
      </c>
      <c r="F289" s="5">
        <v>26</v>
      </c>
      <c r="G289" s="6">
        <v>5508</v>
      </c>
      <c r="H289" s="5">
        <v>15</v>
      </c>
      <c r="J289" s="9">
        <f t="shared" si="44"/>
        <v>22.95</v>
      </c>
      <c r="K289" s="10">
        <f t="shared" si="45"/>
        <v>6.1808542737788388E-5</v>
      </c>
      <c r="M289" s="9">
        <f t="shared" si="50"/>
        <v>24464.7</v>
      </c>
      <c r="N289" s="9">
        <f t="shared" si="51"/>
        <v>1101.5999999999999</v>
      </c>
      <c r="O289" s="9">
        <f t="shared" si="52"/>
        <v>596.70000000000005</v>
      </c>
      <c r="Q289" s="10">
        <f t="shared" si="53"/>
        <v>8.7604544452087716E-6</v>
      </c>
      <c r="R289" s="10">
        <f t="shared" si="46"/>
        <v>1.6260355063773773E-5</v>
      </c>
      <c r="S289" s="10">
        <f t="shared" si="47"/>
        <v>1.3337902018577478E-5</v>
      </c>
      <c r="U289" s="11">
        <f t="shared" si="54"/>
        <v>14.173533393876347</v>
      </c>
      <c r="V289" s="11">
        <f t="shared" si="48"/>
        <v>26.307617593825828</v>
      </c>
      <c r="W289" s="11">
        <f t="shared" si="49"/>
        <v>21.579382764549432</v>
      </c>
    </row>
    <row r="290" spans="1:23" ht="13.5" customHeight="1" x14ac:dyDescent="0.2">
      <c r="A290" s="3" t="s">
        <v>89</v>
      </c>
      <c r="B290" s="3" t="s">
        <v>100</v>
      </c>
      <c r="C290" s="3" t="s">
        <v>92</v>
      </c>
      <c r="D290" s="5">
        <v>876</v>
      </c>
      <c r="E290" s="5">
        <v>0</v>
      </c>
      <c r="F290" s="5">
        <v>0</v>
      </c>
      <c r="G290" s="6">
        <v>2795</v>
      </c>
      <c r="H290" s="5">
        <v>2</v>
      </c>
      <c r="J290" s="9">
        <f t="shared" si="44"/>
        <v>1.5527777777777778</v>
      </c>
      <c r="K290" s="10">
        <f t="shared" si="45"/>
        <v>4.1819142326826083E-6</v>
      </c>
      <c r="M290" s="9">
        <f t="shared" si="50"/>
        <v>1360.2333333333333</v>
      </c>
      <c r="N290" s="9">
        <f t="shared" si="51"/>
        <v>0</v>
      </c>
      <c r="O290" s="9">
        <f t="shared" si="52"/>
        <v>0</v>
      </c>
      <c r="Q290" s="10">
        <f t="shared" si="53"/>
        <v>4.8707983958606262E-7</v>
      </c>
      <c r="R290" s="10">
        <f t="shared" si="46"/>
        <v>0</v>
      </c>
      <c r="S290" s="10">
        <f t="shared" si="47"/>
        <v>0</v>
      </c>
      <c r="U290" s="11">
        <f t="shared" si="54"/>
        <v>11.64729385838244</v>
      </c>
      <c r="V290" s="11">
        <f t="shared" si="48"/>
        <v>0</v>
      </c>
      <c r="W290" s="11">
        <f t="shared" si="49"/>
        <v>0</v>
      </c>
    </row>
    <row r="291" spans="1:23" ht="13.5" customHeight="1" x14ac:dyDescent="0.2">
      <c r="A291" s="3" t="s">
        <v>89</v>
      </c>
      <c r="B291" s="3" t="s">
        <v>100</v>
      </c>
      <c r="C291" s="3" t="s">
        <v>96</v>
      </c>
      <c r="D291" s="5">
        <v>1257</v>
      </c>
      <c r="E291" s="5">
        <v>34</v>
      </c>
      <c r="F291" s="5">
        <v>0</v>
      </c>
      <c r="G291" s="6">
        <v>6150</v>
      </c>
      <c r="H291" s="5">
        <v>22</v>
      </c>
      <c r="J291" s="9">
        <f t="shared" si="44"/>
        <v>37.583333333333336</v>
      </c>
      <c r="K291" s="10">
        <f t="shared" si="45"/>
        <v>1.0121878276958085E-4</v>
      </c>
      <c r="M291" s="9">
        <f t="shared" si="50"/>
        <v>47242.25</v>
      </c>
      <c r="N291" s="9">
        <f t="shared" si="51"/>
        <v>1277.8333333333333</v>
      </c>
      <c r="O291" s="9">
        <f t="shared" si="52"/>
        <v>0</v>
      </c>
      <c r="Q291" s="10">
        <f t="shared" si="53"/>
        <v>1.6916764931275024E-5</v>
      </c>
      <c r="R291" s="10">
        <f t="shared" si="46"/>
        <v>1.8861677298770502E-5</v>
      </c>
      <c r="S291" s="10">
        <f t="shared" si="47"/>
        <v>0</v>
      </c>
      <c r="U291" s="11">
        <f t="shared" si="54"/>
        <v>16.713068926925487</v>
      </c>
      <c r="V291" s="11">
        <f t="shared" si="48"/>
        <v>18.634562462293292</v>
      </c>
      <c r="W291" s="11">
        <f t="shared" si="49"/>
        <v>0</v>
      </c>
    </row>
    <row r="292" spans="1:23" ht="13.5" customHeight="1" x14ac:dyDescent="0.2">
      <c r="A292" s="3" t="s">
        <v>89</v>
      </c>
      <c r="B292" s="3" t="s">
        <v>100</v>
      </c>
      <c r="C292" s="3" t="s">
        <v>93</v>
      </c>
      <c r="D292" s="5">
        <v>3896</v>
      </c>
      <c r="E292" s="5">
        <v>19</v>
      </c>
      <c r="F292" s="5">
        <v>7</v>
      </c>
      <c r="G292" s="6">
        <v>6129</v>
      </c>
      <c r="H292" s="5">
        <v>23</v>
      </c>
      <c r="J292" s="9">
        <f t="shared" si="44"/>
        <v>39.157499999999999</v>
      </c>
      <c r="K292" s="10">
        <f t="shared" si="45"/>
        <v>1.0545830118757947E-4</v>
      </c>
      <c r="M292" s="9">
        <f t="shared" si="50"/>
        <v>152557.62</v>
      </c>
      <c r="N292" s="9">
        <f t="shared" si="51"/>
        <v>743.99249999999995</v>
      </c>
      <c r="O292" s="9">
        <f t="shared" si="52"/>
        <v>274.10250000000002</v>
      </c>
      <c r="Q292" s="10">
        <f t="shared" si="53"/>
        <v>5.4628672343395611E-5</v>
      </c>
      <c r="R292" s="10">
        <f t="shared" si="46"/>
        <v>1.0981828444793671E-5</v>
      </c>
      <c r="S292" s="10">
        <f t="shared" si="47"/>
        <v>6.1269520496851565E-6</v>
      </c>
      <c r="U292" s="11">
        <f t="shared" si="54"/>
        <v>51.801206475180351</v>
      </c>
      <c r="V292" s="11">
        <f t="shared" si="48"/>
        <v>10.413431964222722</v>
      </c>
      <c r="W292" s="11">
        <f t="shared" si="49"/>
        <v>5.8098338212248466</v>
      </c>
    </row>
    <row r="293" spans="1:23" ht="13.5" customHeight="1" x14ac:dyDescent="0.2">
      <c r="A293" s="3" t="s">
        <v>89</v>
      </c>
      <c r="B293" s="3" t="s">
        <v>100</v>
      </c>
      <c r="C293" s="3" t="s">
        <v>17</v>
      </c>
      <c r="D293" s="5">
        <v>531</v>
      </c>
      <c r="E293" s="5">
        <v>1</v>
      </c>
      <c r="F293" s="5">
        <v>0</v>
      </c>
      <c r="G293" s="6">
        <v>6107</v>
      </c>
      <c r="H293" s="5">
        <v>271</v>
      </c>
      <c r="J293" s="9">
        <f t="shared" si="44"/>
        <v>459.7213888888889</v>
      </c>
      <c r="K293" s="10">
        <f t="shared" si="45"/>
        <v>1.2381136868241536E-3</v>
      </c>
      <c r="M293" s="9">
        <f t="shared" si="50"/>
        <v>244112.0575</v>
      </c>
      <c r="N293" s="9">
        <f t="shared" si="51"/>
        <v>459.7213888888889</v>
      </c>
      <c r="O293" s="9">
        <f t="shared" si="52"/>
        <v>0</v>
      </c>
      <c r="Q293" s="10">
        <f t="shared" si="53"/>
        <v>8.7412989297025277E-5</v>
      </c>
      <c r="R293" s="10">
        <f t="shared" si="46"/>
        <v>6.7857961272190964E-6</v>
      </c>
      <c r="S293" s="10">
        <f t="shared" si="47"/>
        <v>0</v>
      </c>
      <c r="U293" s="11">
        <f t="shared" si="54"/>
        <v>7.0601747018277123</v>
      </c>
      <c r="V293" s="11">
        <f t="shared" si="48"/>
        <v>0.54807536653803801</v>
      </c>
      <c r="W293" s="11">
        <f t="shared" si="49"/>
        <v>0</v>
      </c>
    </row>
    <row r="294" spans="1:23" ht="13.5" customHeight="1" x14ac:dyDescent="0.2">
      <c r="A294" s="3" t="s">
        <v>89</v>
      </c>
      <c r="B294" s="3" t="s">
        <v>100</v>
      </c>
      <c r="C294" s="3" t="s">
        <v>94</v>
      </c>
      <c r="D294" s="5">
        <v>450</v>
      </c>
      <c r="E294" s="5">
        <v>3</v>
      </c>
      <c r="F294" s="5">
        <v>1</v>
      </c>
      <c r="G294" s="6">
        <v>5836</v>
      </c>
      <c r="H294" s="5">
        <v>132</v>
      </c>
      <c r="J294" s="9">
        <f t="shared" si="44"/>
        <v>213.98666666666668</v>
      </c>
      <c r="K294" s="10">
        <f t="shared" si="45"/>
        <v>5.7630518657880378E-4</v>
      </c>
      <c r="M294" s="9">
        <f t="shared" si="50"/>
        <v>96294</v>
      </c>
      <c r="N294" s="9">
        <f t="shared" si="51"/>
        <v>641.96</v>
      </c>
      <c r="O294" s="9">
        <f t="shared" si="52"/>
        <v>213.98666666666668</v>
      </c>
      <c r="Q294" s="10">
        <f t="shared" si="53"/>
        <v>3.4481485583184485E-5</v>
      </c>
      <c r="R294" s="10">
        <f t="shared" si="46"/>
        <v>9.4757602911585078E-6</v>
      </c>
      <c r="S294" s="10">
        <f t="shared" si="47"/>
        <v>4.7831962347611852E-6</v>
      </c>
      <c r="U294" s="11">
        <f t="shared" si="54"/>
        <v>5.983198899853992</v>
      </c>
      <c r="V294" s="11">
        <f t="shared" si="48"/>
        <v>1.6442260996141138</v>
      </c>
      <c r="W294" s="11">
        <f t="shared" si="49"/>
        <v>0.82997626017497805</v>
      </c>
    </row>
    <row r="295" spans="1:23" ht="13.5" customHeight="1" x14ac:dyDescent="0.2">
      <c r="A295" s="3" t="s">
        <v>89</v>
      </c>
      <c r="B295" s="3" t="s">
        <v>100</v>
      </c>
      <c r="C295" s="3" t="s">
        <v>97</v>
      </c>
      <c r="D295" s="5">
        <v>162</v>
      </c>
      <c r="E295" s="5">
        <v>0</v>
      </c>
      <c r="F295" s="5">
        <v>0</v>
      </c>
      <c r="G295" s="6">
        <v>5979</v>
      </c>
      <c r="H295" s="5">
        <v>138</v>
      </c>
      <c r="J295" s="9">
        <f t="shared" si="44"/>
        <v>229.19499999999999</v>
      </c>
      <c r="K295" s="10">
        <f t="shared" si="45"/>
        <v>6.1726400665740343E-4</v>
      </c>
      <c r="M295" s="9">
        <f t="shared" si="50"/>
        <v>37129.589999999997</v>
      </c>
      <c r="N295" s="9">
        <f t="shared" si="51"/>
        <v>0</v>
      </c>
      <c r="O295" s="9">
        <f t="shared" si="52"/>
        <v>0</v>
      </c>
      <c r="Q295" s="10">
        <f t="shared" si="53"/>
        <v>1.3295567971987359E-5</v>
      </c>
      <c r="R295" s="10">
        <f t="shared" si="46"/>
        <v>0</v>
      </c>
      <c r="S295" s="10">
        <f t="shared" si="47"/>
        <v>0</v>
      </c>
      <c r="U295" s="11">
        <f t="shared" si="54"/>
        <v>2.1539516039474376</v>
      </c>
      <c r="V295" s="11">
        <f t="shared" si="48"/>
        <v>0</v>
      </c>
      <c r="W295" s="11">
        <f t="shared" si="49"/>
        <v>0</v>
      </c>
    </row>
    <row r="296" spans="1:23" ht="13.5" customHeight="1" x14ac:dyDescent="0.2">
      <c r="A296" s="3" t="s">
        <v>89</v>
      </c>
      <c r="B296" s="3" t="s">
        <v>101</v>
      </c>
      <c r="C296" s="3" t="s">
        <v>91</v>
      </c>
      <c r="D296" s="5">
        <v>3014</v>
      </c>
      <c r="E296" s="5">
        <v>34</v>
      </c>
      <c r="F296" s="5">
        <v>20</v>
      </c>
      <c r="G296" s="6">
        <v>5839</v>
      </c>
      <c r="H296" s="5">
        <v>102</v>
      </c>
      <c r="J296" s="9">
        <f t="shared" si="44"/>
        <v>165.43833333333333</v>
      </c>
      <c r="K296" s="10">
        <f t="shared" si="45"/>
        <v>4.4555565561227951E-4</v>
      </c>
      <c r="M296" s="9">
        <f t="shared" si="50"/>
        <v>498631.13666666666</v>
      </c>
      <c r="N296" s="9">
        <f t="shared" si="51"/>
        <v>5624.9033333333336</v>
      </c>
      <c r="O296" s="9">
        <f t="shared" si="52"/>
        <v>3308.7666666666669</v>
      </c>
      <c r="Q296" s="10">
        <f t="shared" si="53"/>
        <v>1.7855258219929133E-4</v>
      </c>
      <c r="R296" s="10">
        <f t="shared" si="46"/>
        <v>8.3027346949350627E-5</v>
      </c>
      <c r="S296" s="10">
        <f t="shared" si="47"/>
        <v>7.3960123348978048E-5</v>
      </c>
      <c r="U296" s="11">
        <f t="shared" si="54"/>
        <v>40.074136631466523</v>
      </c>
      <c r="V296" s="11">
        <f t="shared" si="48"/>
        <v>18.634562462293296</v>
      </c>
      <c r="W296" s="11">
        <f t="shared" si="49"/>
        <v>16.599525203499564</v>
      </c>
    </row>
    <row r="297" spans="1:23" ht="13.5" customHeight="1" x14ac:dyDescent="0.2">
      <c r="A297" s="3" t="s">
        <v>89</v>
      </c>
      <c r="B297" s="3" t="s">
        <v>101</v>
      </c>
      <c r="C297" s="3" t="s">
        <v>92</v>
      </c>
      <c r="D297" s="5">
        <v>62301</v>
      </c>
      <c r="E297" s="5">
        <v>2088</v>
      </c>
      <c r="F297" s="5">
        <v>1112</v>
      </c>
      <c r="G297" s="6">
        <v>9241</v>
      </c>
      <c r="H297" s="5">
        <v>7</v>
      </c>
      <c r="J297" s="9">
        <f t="shared" si="44"/>
        <v>17.968611111111112</v>
      </c>
      <c r="K297" s="10">
        <f t="shared" si="45"/>
        <v>4.8392752409577798E-5</v>
      </c>
      <c r="M297" s="9">
        <f t="shared" si="50"/>
        <v>1119462.4408333334</v>
      </c>
      <c r="N297" s="9">
        <f t="shared" si="51"/>
        <v>37518.46</v>
      </c>
      <c r="O297" s="9">
        <f t="shared" si="52"/>
        <v>19981.095555555556</v>
      </c>
      <c r="Q297" s="10">
        <f t="shared" si="53"/>
        <v>4.0086327304412632E-4</v>
      </c>
      <c r="R297" s="10">
        <f t="shared" si="46"/>
        <v>5.5379764074618167E-4</v>
      </c>
      <c r="S297" s="10">
        <f t="shared" si="47"/>
        <v>4.4663297258896241E-4</v>
      </c>
      <c r="U297" s="11">
        <f t="shared" si="54"/>
        <v>828.35394368845243</v>
      </c>
      <c r="V297" s="11">
        <f t="shared" si="48"/>
        <v>1144.3813653314232</v>
      </c>
      <c r="W297" s="11">
        <f t="shared" si="49"/>
        <v>922.93360131457553</v>
      </c>
    </row>
    <row r="298" spans="1:23" ht="13.5" customHeight="1" x14ac:dyDescent="0.2">
      <c r="A298" s="3" t="s">
        <v>89</v>
      </c>
      <c r="B298" s="3" t="s">
        <v>101</v>
      </c>
      <c r="C298" s="3" t="s">
        <v>96</v>
      </c>
      <c r="D298" s="5">
        <v>919</v>
      </c>
      <c r="E298" s="5">
        <v>1</v>
      </c>
      <c r="F298" s="5">
        <v>1</v>
      </c>
      <c r="G298" s="6">
        <v>5310</v>
      </c>
      <c r="H298" s="5">
        <v>30</v>
      </c>
      <c r="J298" s="9">
        <f t="shared" si="44"/>
        <v>44.25</v>
      </c>
      <c r="K298" s="10">
        <f t="shared" si="45"/>
        <v>1.1917333403691226E-4</v>
      </c>
      <c r="M298" s="9">
        <f t="shared" si="50"/>
        <v>40665.75</v>
      </c>
      <c r="N298" s="9">
        <f t="shared" si="51"/>
        <v>44.25</v>
      </c>
      <c r="O298" s="9">
        <f t="shared" si="52"/>
        <v>44.25</v>
      </c>
      <c r="Q298" s="10">
        <f t="shared" si="53"/>
        <v>1.4561815610052386E-5</v>
      </c>
      <c r="R298" s="10">
        <f t="shared" si="46"/>
        <v>6.5315968733840727E-7</v>
      </c>
      <c r="S298" s="10">
        <f t="shared" si="47"/>
        <v>9.8911038096539855E-7</v>
      </c>
      <c r="U298" s="11">
        <f t="shared" si="54"/>
        <v>12.219021753257376</v>
      </c>
      <c r="V298" s="11">
        <f t="shared" si="48"/>
        <v>0.54807536653803801</v>
      </c>
      <c r="W298" s="11">
        <f t="shared" si="49"/>
        <v>0.82997626017497805</v>
      </c>
    </row>
    <row r="299" spans="1:23" ht="13.5" customHeight="1" x14ac:dyDescent="0.2">
      <c r="A299" s="3" t="s">
        <v>89</v>
      </c>
      <c r="B299" s="3" t="s">
        <v>101</v>
      </c>
      <c r="C299" s="3" t="s">
        <v>93</v>
      </c>
      <c r="D299" s="5">
        <v>2185</v>
      </c>
      <c r="E299" s="5">
        <v>9</v>
      </c>
      <c r="F299" s="5">
        <v>4</v>
      </c>
      <c r="G299" s="6">
        <v>4809</v>
      </c>
      <c r="H299" s="5">
        <v>99</v>
      </c>
      <c r="J299" s="9">
        <f t="shared" si="44"/>
        <v>132.2475</v>
      </c>
      <c r="K299" s="10">
        <f t="shared" si="45"/>
        <v>3.5616667780896167E-4</v>
      </c>
      <c r="M299" s="9">
        <f t="shared" si="50"/>
        <v>288960.78749999998</v>
      </c>
      <c r="N299" s="9">
        <f t="shared" si="51"/>
        <v>1190.2275</v>
      </c>
      <c r="O299" s="9">
        <f t="shared" si="52"/>
        <v>528.99</v>
      </c>
      <c r="Q299" s="10">
        <f t="shared" si="53"/>
        <v>1.0347266941124977E-4</v>
      </c>
      <c r="R299" s="10">
        <f t="shared" si="46"/>
        <v>1.7568556423990374E-5</v>
      </c>
      <c r="S299" s="10">
        <f t="shared" si="47"/>
        <v>1.1824395489873134E-5</v>
      </c>
      <c r="U299" s="11">
        <f t="shared" si="54"/>
        <v>29.051754658179942</v>
      </c>
      <c r="V299" s="11">
        <f t="shared" si="48"/>
        <v>4.9326782988423421</v>
      </c>
      <c r="W299" s="11">
        <f t="shared" si="49"/>
        <v>3.3199050406999122</v>
      </c>
    </row>
    <row r="300" spans="1:23" ht="13.5" customHeight="1" x14ac:dyDescent="0.2">
      <c r="A300" s="3" t="s">
        <v>89</v>
      </c>
      <c r="B300" s="3" t="s">
        <v>101</v>
      </c>
      <c r="C300" s="3" t="s">
        <v>17</v>
      </c>
      <c r="D300" s="5">
        <v>737</v>
      </c>
      <c r="E300" s="5">
        <v>13</v>
      </c>
      <c r="F300" s="5">
        <v>8</v>
      </c>
      <c r="G300" s="6">
        <v>6193</v>
      </c>
      <c r="H300" s="5">
        <v>359</v>
      </c>
      <c r="J300" s="9">
        <f t="shared" si="44"/>
        <v>617.57972222222224</v>
      </c>
      <c r="K300" s="10">
        <f t="shared" si="45"/>
        <v>1.6632550176454773E-3</v>
      </c>
      <c r="M300" s="9">
        <f t="shared" si="50"/>
        <v>455156.25527777779</v>
      </c>
      <c r="N300" s="9">
        <f t="shared" si="51"/>
        <v>8028.5363888888887</v>
      </c>
      <c r="O300" s="9">
        <f t="shared" si="52"/>
        <v>4940.637777777778</v>
      </c>
      <c r="Q300" s="10">
        <f t="shared" si="53"/>
        <v>1.6298485735826668E-4</v>
      </c>
      <c r="R300" s="10">
        <f t="shared" si="46"/>
        <v>1.1850658344749586E-4</v>
      </c>
      <c r="S300" s="10">
        <f t="shared" si="47"/>
        <v>1.1043697434101284E-4</v>
      </c>
      <c r="U300" s="11">
        <f t="shared" si="54"/>
        <v>9.799150198205318</v>
      </c>
      <c r="V300" s="11">
        <f t="shared" si="48"/>
        <v>7.124979764994495</v>
      </c>
      <c r="W300" s="11">
        <f t="shared" si="49"/>
        <v>6.6398100813998262</v>
      </c>
    </row>
    <row r="301" spans="1:23" ht="13.5" customHeight="1" x14ac:dyDescent="0.2">
      <c r="A301" s="3" t="s">
        <v>89</v>
      </c>
      <c r="B301" s="3" t="s">
        <v>101</v>
      </c>
      <c r="C301" s="3" t="s">
        <v>94</v>
      </c>
      <c r="D301" s="5">
        <v>522</v>
      </c>
      <c r="E301" s="5">
        <v>1</v>
      </c>
      <c r="F301" s="5">
        <v>1</v>
      </c>
      <c r="G301" s="6">
        <v>5870</v>
      </c>
      <c r="H301" s="5">
        <v>165</v>
      </c>
      <c r="J301" s="9">
        <f t="shared" si="44"/>
        <v>269.04166666666669</v>
      </c>
      <c r="K301" s="10">
        <f t="shared" si="45"/>
        <v>7.2457835958224335E-4</v>
      </c>
      <c r="M301" s="9">
        <f t="shared" si="50"/>
        <v>140439.75</v>
      </c>
      <c r="N301" s="9">
        <f t="shared" si="51"/>
        <v>269.04166666666669</v>
      </c>
      <c r="O301" s="9">
        <f t="shared" si="52"/>
        <v>269.04166666666669</v>
      </c>
      <c r="Q301" s="10">
        <f t="shared" si="53"/>
        <v>5.0289438749361677E-5</v>
      </c>
      <c r="R301" s="10">
        <f t="shared" si="46"/>
        <v>3.9712355001356835E-6</v>
      </c>
      <c r="S301" s="10">
        <f t="shared" si="47"/>
        <v>6.0138283708979084E-6</v>
      </c>
      <c r="U301" s="11">
        <f t="shared" si="54"/>
        <v>6.9405107238306316</v>
      </c>
      <c r="V301" s="11">
        <f t="shared" si="48"/>
        <v>0.54807536653803801</v>
      </c>
      <c r="W301" s="11">
        <f t="shared" si="49"/>
        <v>0.82997626017497805</v>
      </c>
    </row>
    <row r="302" spans="1:23" ht="13.5" customHeight="1" x14ac:dyDescent="0.2">
      <c r="A302" s="3" t="s">
        <v>89</v>
      </c>
      <c r="B302" s="3" t="s">
        <v>101</v>
      </c>
      <c r="C302" s="3" t="s">
        <v>97</v>
      </c>
      <c r="D302" s="5">
        <v>286</v>
      </c>
      <c r="E302" s="5">
        <v>3</v>
      </c>
      <c r="F302" s="5">
        <v>0</v>
      </c>
      <c r="G302" s="6">
        <v>5728</v>
      </c>
      <c r="H302" s="5">
        <v>166</v>
      </c>
      <c r="J302" s="9">
        <f t="shared" si="44"/>
        <v>264.12444444444446</v>
      </c>
      <c r="K302" s="10">
        <f t="shared" si="45"/>
        <v>7.1133538180998088E-4</v>
      </c>
      <c r="M302" s="9">
        <f t="shared" si="50"/>
        <v>75539.591111111105</v>
      </c>
      <c r="N302" s="9">
        <f t="shared" si="51"/>
        <v>792.37333333333333</v>
      </c>
      <c r="O302" s="9">
        <f t="shared" si="52"/>
        <v>0</v>
      </c>
      <c r="Q302" s="10">
        <f t="shared" si="53"/>
        <v>2.7049632602835365E-5</v>
      </c>
      <c r="R302" s="10">
        <f t="shared" si="46"/>
        <v>1.1695962003509414E-5</v>
      </c>
      <c r="S302" s="10">
        <f t="shared" si="47"/>
        <v>0</v>
      </c>
      <c r="U302" s="11">
        <f t="shared" si="54"/>
        <v>3.8026553007960926</v>
      </c>
      <c r="V302" s="11">
        <f t="shared" si="48"/>
        <v>1.6442260996141138</v>
      </c>
      <c r="W302" s="11">
        <f t="shared" si="49"/>
        <v>0</v>
      </c>
    </row>
    <row r="303" spans="1:23" ht="13.5" customHeight="1" x14ac:dyDescent="0.2">
      <c r="A303" s="3" t="s">
        <v>89</v>
      </c>
      <c r="B303" s="3" t="s">
        <v>102</v>
      </c>
      <c r="C303" s="3" t="s">
        <v>102</v>
      </c>
      <c r="D303" s="5">
        <v>408</v>
      </c>
      <c r="E303" s="5">
        <v>0</v>
      </c>
      <c r="F303" s="5">
        <v>0</v>
      </c>
      <c r="G303" s="6">
        <v>1456</v>
      </c>
      <c r="H303" s="5">
        <v>10</v>
      </c>
      <c r="J303" s="9">
        <f t="shared" si="44"/>
        <v>4.0444444444444443</v>
      </c>
      <c r="K303" s="10">
        <f t="shared" si="45"/>
        <v>1.0892427768847723E-5</v>
      </c>
      <c r="M303" s="9">
        <f t="shared" si="50"/>
        <v>1650.1333333333334</v>
      </c>
      <c r="N303" s="9">
        <f t="shared" si="51"/>
        <v>0</v>
      </c>
      <c r="O303" s="9">
        <f t="shared" si="52"/>
        <v>0</v>
      </c>
      <c r="Q303" s="10">
        <f t="shared" si="53"/>
        <v>5.9088882737933306E-7</v>
      </c>
      <c r="R303" s="10">
        <f t="shared" si="46"/>
        <v>0</v>
      </c>
      <c r="S303" s="10">
        <f t="shared" si="47"/>
        <v>0</v>
      </c>
      <c r="U303" s="11">
        <f t="shared" si="54"/>
        <v>5.4247670025342876</v>
      </c>
      <c r="V303" s="11">
        <f t="shared" si="48"/>
        <v>0</v>
      </c>
      <c r="W303" s="11">
        <f t="shared" si="49"/>
        <v>0</v>
      </c>
    </row>
    <row r="304" spans="1:23" ht="13.5" customHeight="1" x14ac:dyDescent="0.2">
      <c r="A304" s="3" t="s">
        <v>89</v>
      </c>
      <c r="B304" s="3" t="s">
        <v>102</v>
      </c>
      <c r="C304" s="3" t="s">
        <v>91</v>
      </c>
      <c r="D304" s="5">
        <v>22591</v>
      </c>
      <c r="E304" s="5">
        <v>546</v>
      </c>
      <c r="F304" s="5">
        <v>349</v>
      </c>
      <c r="G304" s="6">
        <v>5676</v>
      </c>
      <c r="H304" s="5">
        <v>841</v>
      </c>
      <c r="J304" s="9">
        <f t="shared" si="44"/>
        <v>1325.9766666666667</v>
      </c>
      <c r="K304" s="10">
        <f t="shared" si="45"/>
        <v>3.5710974061427827E-3</v>
      </c>
      <c r="M304" s="9">
        <f t="shared" si="50"/>
        <v>29955138.876666665</v>
      </c>
      <c r="N304" s="9">
        <f t="shared" si="51"/>
        <v>723983.26</v>
      </c>
      <c r="O304" s="9">
        <f t="shared" si="52"/>
        <v>462765.85666666669</v>
      </c>
      <c r="Q304" s="10">
        <f t="shared" si="53"/>
        <v>1.0726501021019698E-2</v>
      </c>
      <c r="R304" s="10">
        <f t="shared" si="46"/>
        <v>1.0686478638188493E-2</v>
      </c>
      <c r="S304" s="10">
        <f t="shared" si="47"/>
        <v>1.0344101983849621E-2</v>
      </c>
      <c r="U304" s="11">
        <f t="shared" si="54"/>
        <v>300.36988077022568</v>
      </c>
      <c r="V304" s="11">
        <f t="shared" si="48"/>
        <v>299.24915012976874</v>
      </c>
      <c r="W304" s="11">
        <f t="shared" si="49"/>
        <v>289.66171480106738</v>
      </c>
    </row>
    <row r="305" spans="1:23" ht="13.5" customHeight="1" x14ac:dyDescent="0.2">
      <c r="A305" s="3" t="s">
        <v>89</v>
      </c>
      <c r="B305" s="3" t="s">
        <v>102</v>
      </c>
      <c r="C305" s="3" t="s">
        <v>92</v>
      </c>
      <c r="D305" s="5">
        <v>3681</v>
      </c>
      <c r="E305" s="5">
        <v>186</v>
      </c>
      <c r="F305" s="5">
        <v>96</v>
      </c>
      <c r="G305" s="6">
        <v>5015</v>
      </c>
      <c r="H305" s="5">
        <v>264</v>
      </c>
      <c r="J305" s="9">
        <f t="shared" si="44"/>
        <v>367.76666666666665</v>
      </c>
      <c r="K305" s="10">
        <f t="shared" si="45"/>
        <v>9.9046282066233746E-4</v>
      </c>
      <c r="M305" s="9">
        <f t="shared" si="50"/>
        <v>1353749.1</v>
      </c>
      <c r="N305" s="9">
        <f t="shared" si="51"/>
        <v>68404.600000000006</v>
      </c>
      <c r="O305" s="9">
        <f t="shared" si="52"/>
        <v>35305.599999999999</v>
      </c>
      <c r="Q305" s="10">
        <f t="shared" si="53"/>
        <v>4.8475792962073417E-4</v>
      </c>
      <c r="R305" s="10">
        <f t="shared" si="46"/>
        <v>1.0096977886668659E-3</v>
      </c>
      <c r="S305" s="10">
        <f t="shared" si="47"/>
        <v>7.8917820262625928E-4</v>
      </c>
      <c r="U305" s="11">
        <f t="shared" si="54"/>
        <v>48.942567000805667</v>
      </c>
      <c r="V305" s="11">
        <f t="shared" si="48"/>
        <v>101.94201817607507</v>
      </c>
      <c r="W305" s="11">
        <f t="shared" si="49"/>
        <v>79.677720976797886</v>
      </c>
    </row>
    <row r="306" spans="1:23" ht="13.5" customHeight="1" x14ac:dyDescent="0.2">
      <c r="A306" s="3" t="s">
        <v>89</v>
      </c>
      <c r="B306" s="3" t="s">
        <v>102</v>
      </c>
      <c r="C306" s="3" t="s">
        <v>93</v>
      </c>
      <c r="D306" s="5">
        <v>2421</v>
      </c>
      <c r="E306" s="5">
        <v>67</v>
      </c>
      <c r="F306" s="5">
        <v>34</v>
      </c>
      <c r="G306" s="6">
        <v>5732</v>
      </c>
      <c r="H306" s="5">
        <v>2437</v>
      </c>
      <c r="J306" s="9">
        <f t="shared" si="44"/>
        <v>3880.2455555555557</v>
      </c>
      <c r="K306" s="10">
        <f t="shared" si="45"/>
        <v>1.0450210163558562E-2</v>
      </c>
      <c r="M306" s="9">
        <f t="shared" si="50"/>
        <v>9394074.4900000002</v>
      </c>
      <c r="N306" s="9">
        <f t="shared" si="51"/>
        <v>259976.45222222223</v>
      </c>
      <c r="O306" s="9">
        <f t="shared" si="52"/>
        <v>131928.3488888889</v>
      </c>
      <c r="Q306" s="10">
        <f t="shared" si="53"/>
        <v>3.3638819043169477E-3</v>
      </c>
      <c r="R306" s="10">
        <f t="shared" si="46"/>
        <v>3.8374268530805659E-3</v>
      </c>
      <c r="S306" s="10">
        <f t="shared" si="47"/>
        <v>2.9489649588615801E-3</v>
      </c>
      <c r="U306" s="11">
        <f t="shared" si="54"/>
        <v>32.189610081214489</v>
      </c>
      <c r="V306" s="11">
        <f t="shared" si="48"/>
        <v>36.721049558048549</v>
      </c>
      <c r="W306" s="11">
        <f t="shared" si="49"/>
        <v>28.219192845949259</v>
      </c>
    </row>
    <row r="307" spans="1:23" ht="13.5" customHeight="1" x14ac:dyDescent="0.2">
      <c r="A307" s="3" t="s">
        <v>89</v>
      </c>
      <c r="B307" s="3" t="s">
        <v>102</v>
      </c>
      <c r="C307" s="3" t="s">
        <v>17</v>
      </c>
      <c r="D307" s="5">
        <v>911</v>
      </c>
      <c r="E307" s="5">
        <v>32</v>
      </c>
      <c r="F307" s="5">
        <v>23</v>
      </c>
      <c r="G307" s="6">
        <v>4397</v>
      </c>
      <c r="H307" s="5">
        <v>2784</v>
      </c>
      <c r="J307" s="9">
        <f t="shared" si="44"/>
        <v>3400.3466666666668</v>
      </c>
      <c r="K307" s="10">
        <f t="shared" si="45"/>
        <v>9.1577547830049219E-3</v>
      </c>
      <c r="M307" s="9">
        <f t="shared" si="50"/>
        <v>3097715.8133333335</v>
      </c>
      <c r="N307" s="9">
        <f t="shared" si="51"/>
        <v>108811.09333333334</v>
      </c>
      <c r="O307" s="9">
        <f t="shared" si="52"/>
        <v>78207.973333333328</v>
      </c>
      <c r="Q307" s="10">
        <f t="shared" si="53"/>
        <v>1.1092471302288401E-3</v>
      </c>
      <c r="R307" s="10">
        <f t="shared" si="46"/>
        <v>1.6061247389954859E-3</v>
      </c>
      <c r="S307" s="10">
        <f t="shared" si="47"/>
        <v>1.7481653852715268E-3</v>
      </c>
      <c r="U307" s="11">
        <f t="shared" si="54"/>
        <v>12.112653772815527</v>
      </c>
      <c r="V307" s="11">
        <f t="shared" si="48"/>
        <v>17.538411729217216</v>
      </c>
      <c r="W307" s="11">
        <f t="shared" si="49"/>
        <v>19.089453984024495</v>
      </c>
    </row>
    <row r="308" spans="1:23" ht="13.5" customHeight="1" x14ac:dyDescent="0.2">
      <c r="A308" s="3" t="s">
        <v>89</v>
      </c>
      <c r="B308" s="3" t="s">
        <v>102</v>
      </c>
      <c r="C308" s="3" t="s">
        <v>94</v>
      </c>
      <c r="D308" s="5">
        <v>14844</v>
      </c>
      <c r="E308" s="5">
        <v>437</v>
      </c>
      <c r="F308" s="5">
        <v>253</v>
      </c>
      <c r="G308" s="6">
        <v>5429</v>
      </c>
      <c r="H308" s="5">
        <v>1208</v>
      </c>
      <c r="J308" s="9">
        <f t="shared" si="44"/>
        <v>1821.7311111111112</v>
      </c>
      <c r="K308" s="10">
        <f t="shared" si="45"/>
        <v>4.9062546944605599E-3</v>
      </c>
      <c r="M308" s="9">
        <f t="shared" si="50"/>
        <v>27041776.613333333</v>
      </c>
      <c r="N308" s="9">
        <f t="shared" si="51"/>
        <v>796096.49555555556</v>
      </c>
      <c r="O308" s="9">
        <f t="shared" si="52"/>
        <v>460897.97111111111</v>
      </c>
      <c r="Q308" s="10">
        <f t="shared" si="53"/>
        <v>9.6832682247735957E-3</v>
      </c>
      <c r="R308" s="10">
        <f t="shared" si="46"/>
        <v>1.1750918375780076E-2</v>
      </c>
      <c r="S308" s="10">
        <f t="shared" si="47"/>
        <v>1.0302349554618992E-2</v>
      </c>
      <c r="U308" s="11">
        <f t="shared" si="54"/>
        <v>197.36578770985037</v>
      </c>
      <c r="V308" s="11">
        <f t="shared" si="48"/>
        <v>239.50893517712259</v>
      </c>
      <c r="W308" s="11">
        <f t="shared" si="49"/>
        <v>209.98399382426945</v>
      </c>
    </row>
    <row r="309" spans="1:23" ht="13.5" customHeight="1" x14ac:dyDescent="0.2">
      <c r="A309" s="3" t="s">
        <v>89</v>
      </c>
      <c r="B309" s="3" t="s">
        <v>102</v>
      </c>
      <c r="C309" s="3" t="s">
        <v>97</v>
      </c>
      <c r="D309" s="5">
        <v>2398</v>
      </c>
      <c r="E309" s="5">
        <v>67</v>
      </c>
      <c r="F309" s="5">
        <v>36</v>
      </c>
      <c r="G309" s="6">
        <v>5421</v>
      </c>
      <c r="H309" s="5">
        <v>11803</v>
      </c>
      <c r="J309" s="9">
        <f t="shared" si="44"/>
        <v>17773.350833333334</v>
      </c>
      <c r="K309" s="10">
        <f t="shared" si="45"/>
        <v>4.7866880809402629E-2</v>
      </c>
      <c r="M309" s="9">
        <f t="shared" si="50"/>
        <v>42620495.298333332</v>
      </c>
      <c r="N309" s="9">
        <f t="shared" si="51"/>
        <v>1190814.5058333334</v>
      </c>
      <c r="O309" s="9">
        <f t="shared" si="52"/>
        <v>639840.63</v>
      </c>
      <c r="Q309" s="10">
        <f t="shared" si="53"/>
        <v>1.5261781566636165E-2</v>
      </c>
      <c r="R309" s="10">
        <f t="shared" si="46"/>
        <v>1.7577221023912768E-2</v>
      </c>
      <c r="S309" s="10">
        <f t="shared" si="47"/>
        <v>1.4302214899354591E-2</v>
      </c>
      <c r="U309" s="11">
        <f t="shared" si="54"/>
        <v>31.88380213744416</v>
      </c>
      <c r="V309" s="11">
        <f t="shared" si="48"/>
        <v>36.721049558048549</v>
      </c>
      <c r="W309" s="11">
        <f t="shared" si="49"/>
        <v>29.879145366299209</v>
      </c>
    </row>
    <row r="310" spans="1:23" ht="13.5" customHeight="1" x14ac:dyDescent="0.2">
      <c r="A310" s="3" t="s">
        <v>89</v>
      </c>
      <c r="B310" s="3" t="s">
        <v>103</v>
      </c>
      <c r="C310" s="3" t="s">
        <v>91</v>
      </c>
      <c r="D310" s="5">
        <v>38</v>
      </c>
      <c r="E310" s="5">
        <v>0</v>
      </c>
      <c r="F310" s="5">
        <v>0</v>
      </c>
      <c r="G310" s="6">
        <v>5097</v>
      </c>
      <c r="H310" s="5">
        <v>6</v>
      </c>
      <c r="J310" s="9">
        <f t="shared" si="44"/>
        <v>8.4949999999999992</v>
      </c>
      <c r="K310" s="10">
        <f t="shared" si="45"/>
        <v>2.2878586952397053E-5</v>
      </c>
      <c r="M310" s="9">
        <f t="shared" si="50"/>
        <v>322.81</v>
      </c>
      <c r="N310" s="9">
        <f t="shared" si="51"/>
        <v>0</v>
      </c>
      <c r="O310" s="9">
        <f t="shared" si="52"/>
        <v>0</v>
      </c>
      <c r="Q310" s="10">
        <f t="shared" si="53"/>
        <v>1.1559358175076105E-7</v>
      </c>
      <c r="R310" s="10">
        <f t="shared" si="46"/>
        <v>0</v>
      </c>
      <c r="S310" s="10">
        <f t="shared" si="47"/>
        <v>0</v>
      </c>
      <c r="U310" s="11">
        <f t="shared" si="54"/>
        <v>0.50524790709878165</v>
      </c>
      <c r="V310" s="11">
        <f t="shared" si="48"/>
        <v>0</v>
      </c>
      <c r="W310" s="11">
        <f t="shared" si="49"/>
        <v>0</v>
      </c>
    </row>
    <row r="311" spans="1:23" ht="13.5" customHeight="1" x14ac:dyDescent="0.2">
      <c r="A311" s="3" t="s">
        <v>89</v>
      </c>
      <c r="B311" s="3" t="s">
        <v>103</v>
      </c>
      <c r="C311" s="3" t="s">
        <v>93</v>
      </c>
      <c r="D311" s="5">
        <v>922</v>
      </c>
      <c r="E311" s="5">
        <v>10</v>
      </c>
      <c r="F311" s="5">
        <v>8</v>
      </c>
      <c r="G311" s="6">
        <v>6951</v>
      </c>
      <c r="H311" s="5">
        <v>4257</v>
      </c>
      <c r="J311" s="9">
        <f t="shared" si="44"/>
        <v>8219.5575000000008</v>
      </c>
      <c r="K311" s="10">
        <f t="shared" si="45"/>
        <v>2.2136769979279266E-2</v>
      </c>
      <c r="M311" s="9">
        <f t="shared" si="50"/>
        <v>7578432.0149999997</v>
      </c>
      <c r="N311" s="9">
        <f t="shared" si="51"/>
        <v>82195.574999999997</v>
      </c>
      <c r="O311" s="9">
        <f t="shared" si="52"/>
        <v>65756.460000000006</v>
      </c>
      <c r="Q311" s="10">
        <f t="shared" si="53"/>
        <v>2.7137266524224378E-3</v>
      </c>
      <c r="R311" s="10">
        <f t="shared" si="46"/>
        <v>1.2132618320361719E-3</v>
      </c>
      <c r="S311" s="10">
        <f t="shared" si="47"/>
        <v>1.4698394847804746E-3</v>
      </c>
      <c r="U311" s="11">
        <f t="shared" si="54"/>
        <v>12.258909745923068</v>
      </c>
      <c r="V311" s="11">
        <f t="shared" si="48"/>
        <v>5.4807536653803801</v>
      </c>
      <c r="W311" s="11">
        <f t="shared" si="49"/>
        <v>6.6398100813998244</v>
      </c>
    </row>
    <row r="312" spans="1:23" ht="13.5" customHeight="1" x14ac:dyDescent="0.2">
      <c r="A312" s="3" t="s">
        <v>89</v>
      </c>
      <c r="B312" s="3" t="s">
        <v>103</v>
      </c>
      <c r="C312" s="3" t="s">
        <v>17</v>
      </c>
      <c r="D312" s="5">
        <v>301</v>
      </c>
      <c r="E312" s="5">
        <v>0</v>
      </c>
      <c r="F312" s="5">
        <v>0</v>
      </c>
      <c r="G312" s="6">
        <v>5651</v>
      </c>
      <c r="H312" s="5">
        <v>19</v>
      </c>
      <c r="J312" s="9">
        <f t="shared" si="44"/>
        <v>29.824722222222221</v>
      </c>
      <c r="K312" s="10">
        <f t="shared" si="45"/>
        <v>8.0323425625921101E-5</v>
      </c>
      <c r="M312" s="9">
        <f t="shared" si="50"/>
        <v>8977.2413888888896</v>
      </c>
      <c r="N312" s="9">
        <f t="shared" si="51"/>
        <v>0</v>
      </c>
      <c r="O312" s="9">
        <f t="shared" si="52"/>
        <v>0</v>
      </c>
      <c r="Q312" s="10">
        <f t="shared" si="53"/>
        <v>3.2146200129576019E-6</v>
      </c>
      <c r="R312" s="10">
        <f t="shared" si="46"/>
        <v>0</v>
      </c>
      <c r="S312" s="10">
        <f t="shared" si="47"/>
        <v>0</v>
      </c>
      <c r="U312" s="11">
        <f t="shared" si="54"/>
        <v>4.0020952641245602</v>
      </c>
      <c r="V312" s="11">
        <f t="shared" si="48"/>
        <v>0</v>
      </c>
      <c r="W312" s="11">
        <f t="shared" si="49"/>
        <v>0</v>
      </c>
    </row>
    <row r="313" spans="1:23" ht="13.5" customHeight="1" x14ac:dyDescent="0.2">
      <c r="A313" s="3" t="s">
        <v>89</v>
      </c>
      <c r="B313" s="3" t="s">
        <v>104</v>
      </c>
      <c r="C313" s="3" t="s">
        <v>96</v>
      </c>
      <c r="D313" s="5">
        <v>237</v>
      </c>
      <c r="E313" s="5">
        <v>0</v>
      </c>
      <c r="F313" s="5">
        <v>0</v>
      </c>
      <c r="G313" s="6">
        <v>4821</v>
      </c>
      <c r="H313" s="5">
        <v>18</v>
      </c>
      <c r="J313" s="9">
        <f t="shared" si="44"/>
        <v>24.105</v>
      </c>
      <c r="K313" s="10">
        <f t="shared" si="45"/>
        <v>6.491916874485356E-5</v>
      </c>
      <c r="M313" s="9">
        <f t="shared" si="50"/>
        <v>5712.8850000000002</v>
      </c>
      <c r="N313" s="9">
        <f t="shared" si="51"/>
        <v>0</v>
      </c>
      <c r="O313" s="9">
        <f t="shared" si="52"/>
        <v>0</v>
      </c>
      <c r="Q313" s="10">
        <f t="shared" si="53"/>
        <v>2.0457013081385228E-6</v>
      </c>
      <c r="R313" s="10">
        <f t="shared" si="46"/>
        <v>0</v>
      </c>
      <c r="S313" s="10">
        <f t="shared" si="47"/>
        <v>0</v>
      </c>
      <c r="U313" s="11">
        <f t="shared" si="54"/>
        <v>3.1511514205897697</v>
      </c>
      <c r="V313" s="11">
        <f t="shared" si="48"/>
        <v>0</v>
      </c>
      <c r="W313" s="11">
        <f t="shared" si="49"/>
        <v>0</v>
      </c>
    </row>
    <row r="314" spans="1:23" ht="13.5" customHeight="1" x14ac:dyDescent="0.2">
      <c r="A314" s="3" t="s">
        <v>89</v>
      </c>
      <c r="B314" s="3" t="s">
        <v>105</v>
      </c>
      <c r="C314" s="3" t="s">
        <v>105</v>
      </c>
      <c r="D314" s="5">
        <v>77</v>
      </c>
      <c r="E314" s="5">
        <v>2</v>
      </c>
      <c r="F314" s="5">
        <v>0</v>
      </c>
      <c r="G314" s="6">
        <v>5637</v>
      </c>
      <c r="H314" s="5">
        <v>212</v>
      </c>
      <c r="J314" s="9">
        <f t="shared" si="44"/>
        <v>331.95666666666665</v>
      </c>
      <c r="K314" s="10">
        <f t="shared" si="45"/>
        <v>8.9401994852986665E-4</v>
      </c>
      <c r="M314" s="9">
        <f t="shared" si="50"/>
        <v>25560.663333333334</v>
      </c>
      <c r="N314" s="9">
        <f t="shared" si="51"/>
        <v>663.9133333333333</v>
      </c>
      <c r="O314" s="9">
        <f t="shared" si="52"/>
        <v>0</v>
      </c>
      <c r="Q314" s="10">
        <f t="shared" si="53"/>
        <v>9.1529030284853232E-6</v>
      </c>
      <c r="R314" s="10">
        <f t="shared" si="46"/>
        <v>9.7998062196564907E-6</v>
      </c>
      <c r="S314" s="10">
        <f t="shared" si="47"/>
        <v>0</v>
      </c>
      <c r="U314" s="11">
        <f t="shared" si="54"/>
        <v>1.0237918117527947</v>
      </c>
      <c r="V314" s="11">
        <f t="shared" si="48"/>
        <v>1.096150733076076</v>
      </c>
      <c r="W314" s="11">
        <f t="shared" si="49"/>
        <v>0</v>
      </c>
    </row>
    <row r="315" spans="1:23" ht="13.5" customHeight="1" x14ac:dyDescent="0.2">
      <c r="A315" s="3" t="s">
        <v>89</v>
      </c>
      <c r="B315" s="3" t="s">
        <v>105</v>
      </c>
      <c r="C315" s="3" t="s">
        <v>91</v>
      </c>
      <c r="D315" s="5">
        <v>376</v>
      </c>
      <c r="E315" s="5">
        <v>1</v>
      </c>
      <c r="F315" s="5">
        <v>0</v>
      </c>
      <c r="G315" s="6">
        <v>6021</v>
      </c>
      <c r="H315" s="5">
        <v>24</v>
      </c>
      <c r="J315" s="9">
        <f t="shared" si="44"/>
        <v>40.14</v>
      </c>
      <c r="K315" s="10">
        <f t="shared" si="45"/>
        <v>1.0810435318060245E-4</v>
      </c>
      <c r="M315" s="9">
        <f t="shared" si="50"/>
        <v>15092.64</v>
      </c>
      <c r="N315" s="9">
        <f t="shared" si="51"/>
        <v>40.14</v>
      </c>
      <c r="O315" s="9">
        <f t="shared" si="52"/>
        <v>0</v>
      </c>
      <c r="Q315" s="10">
        <f t="shared" si="53"/>
        <v>5.4044556106527247E-6</v>
      </c>
      <c r="R315" s="10">
        <f t="shared" si="46"/>
        <v>5.9249332993816203E-7</v>
      </c>
      <c r="S315" s="10">
        <f t="shared" si="47"/>
        <v>0</v>
      </c>
      <c r="U315" s="11">
        <f t="shared" si="54"/>
        <v>4.999295080766891</v>
      </c>
      <c r="V315" s="11">
        <f t="shared" si="48"/>
        <v>0.54807536653803801</v>
      </c>
      <c r="W315" s="11">
        <f t="shared" si="49"/>
        <v>0</v>
      </c>
    </row>
    <row r="316" spans="1:23" ht="13.5" customHeight="1" x14ac:dyDescent="0.2">
      <c r="A316" s="3" t="s">
        <v>89</v>
      </c>
      <c r="B316" s="3" t="s">
        <v>105</v>
      </c>
      <c r="C316" s="3" t="s">
        <v>92</v>
      </c>
      <c r="D316" s="5">
        <v>0</v>
      </c>
      <c r="E316" s="5">
        <v>0</v>
      </c>
      <c r="F316" s="5">
        <v>0</v>
      </c>
      <c r="G316" s="6">
        <v>3259</v>
      </c>
      <c r="H316" s="5">
        <v>3</v>
      </c>
      <c r="J316" s="9">
        <f t="shared" si="44"/>
        <v>2.7158333333333333</v>
      </c>
      <c r="K316" s="10">
        <f t="shared" si="45"/>
        <v>7.3142353225291341E-6</v>
      </c>
      <c r="M316" s="9">
        <f t="shared" si="50"/>
        <v>0</v>
      </c>
      <c r="N316" s="9">
        <f t="shared" si="51"/>
        <v>0</v>
      </c>
      <c r="O316" s="9">
        <f t="shared" si="52"/>
        <v>0</v>
      </c>
      <c r="Q316" s="10">
        <f t="shared" si="53"/>
        <v>0</v>
      </c>
      <c r="R316" s="10">
        <f t="shared" si="46"/>
        <v>0</v>
      </c>
      <c r="S316" s="10">
        <f t="shared" si="47"/>
        <v>0</v>
      </c>
      <c r="U316" s="11">
        <f t="shared" si="54"/>
        <v>0</v>
      </c>
      <c r="V316" s="11">
        <f t="shared" si="48"/>
        <v>0</v>
      </c>
      <c r="W316" s="11">
        <f t="shared" si="49"/>
        <v>0</v>
      </c>
    </row>
    <row r="317" spans="1:23" ht="13.5" customHeight="1" x14ac:dyDescent="0.2">
      <c r="A317" s="3" t="s">
        <v>89</v>
      </c>
      <c r="B317" s="3" t="s">
        <v>105</v>
      </c>
      <c r="C317" s="3" t="s">
        <v>17</v>
      </c>
      <c r="D317" s="5">
        <v>245</v>
      </c>
      <c r="E317" s="5">
        <v>2</v>
      </c>
      <c r="F317" s="5">
        <v>2</v>
      </c>
      <c r="G317" s="6">
        <v>6345</v>
      </c>
      <c r="H317" s="5">
        <v>68</v>
      </c>
      <c r="J317" s="9">
        <f t="shared" si="44"/>
        <v>119.85</v>
      </c>
      <c r="K317" s="10">
        <f t="shared" si="45"/>
        <v>3.2277794540845048E-4</v>
      </c>
      <c r="M317" s="9">
        <f t="shared" si="50"/>
        <v>29363.25</v>
      </c>
      <c r="N317" s="9">
        <f t="shared" si="51"/>
        <v>239.7</v>
      </c>
      <c r="O317" s="9">
        <f t="shared" si="52"/>
        <v>239.7</v>
      </c>
      <c r="Q317" s="10">
        <f t="shared" si="53"/>
        <v>1.0514554193931521E-5</v>
      </c>
      <c r="R317" s="10">
        <f t="shared" si="46"/>
        <v>3.5381328148026263E-6</v>
      </c>
      <c r="S317" s="10">
        <f t="shared" si="47"/>
        <v>5.3579606399413791E-6</v>
      </c>
      <c r="U317" s="11">
        <f t="shared" si="54"/>
        <v>3.2575194010316189</v>
      </c>
      <c r="V317" s="11">
        <f t="shared" si="48"/>
        <v>1.096150733076076</v>
      </c>
      <c r="W317" s="11">
        <f t="shared" si="49"/>
        <v>1.6599525203499561</v>
      </c>
    </row>
    <row r="318" spans="1:23" ht="13.5" customHeight="1" x14ac:dyDescent="0.2">
      <c r="A318" s="3" t="s">
        <v>106</v>
      </c>
      <c r="B318" s="3" t="s">
        <v>107</v>
      </c>
      <c r="C318" s="3" t="s">
        <v>91</v>
      </c>
      <c r="D318" s="5">
        <v>38716</v>
      </c>
      <c r="E318" s="5">
        <v>340</v>
      </c>
      <c r="F318" s="5">
        <v>254</v>
      </c>
      <c r="G318" s="6">
        <v>8430</v>
      </c>
      <c r="H318" s="5">
        <v>30</v>
      </c>
      <c r="J318" s="9">
        <f t="shared" si="44"/>
        <v>70.25</v>
      </c>
      <c r="K318" s="10">
        <f t="shared" si="45"/>
        <v>1.8919608397950476E-4</v>
      </c>
      <c r="M318" s="9">
        <f t="shared" si="50"/>
        <v>2719799</v>
      </c>
      <c r="N318" s="9">
        <f t="shared" si="51"/>
        <v>23885</v>
      </c>
      <c r="O318" s="9">
        <f t="shared" si="52"/>
        <v>17843.5</v>
      </c>
      <c r="Q318" s="10">
        <f t="shared" si="53"/>
        <v>9.7392059741686476E-4</v>
      </c>
      <c r="R318" s="10">
        <f t="shared" si="46"/>
        <v>3.5255862445373692E-4</v>
      </c>
      <c r="S318" s="10">
        <f t="shared" si="47"/>
        <v>3.9885177588149353E-4</v>
      </c>
      <c r="U318" s="11">
        <f t="shared" si="54"/>
        <v>514.76784134832712</v>
      </c>
      <c r="V318" s="11">
        <f t="shared" si="48"/>
        <v>186.34562462293297</v>
      </c>
      <c r="W318" s="11">
        <f t="shared" si="49"/>
        <v>210.81397008444443</v>
      </c>
    </row>
    <row r="319" spans="1:23" ht="13.5" customHeight="1" x14ac:dyDescent="0.2">
      <c r="A319" s="3" t="s">
        <v>106</v>
      </c>
      <c r="B319" s="3" t="s">
        <v>107</v>
      </c>
      <c r="C319" s="3" t="s">
        <v>92</v>
      </c>
      <c r="D319" s="5">
        <v>32773</v>
      </c>
      <c r="E319" s="5">
        <v>441</v>
      </c>
      <c r="F319" s="5">
        <v>279</v>
      </c>
      <c r="G319" s="6">
        <v>6963</v>
      </c>
      <c r="H319" s="5">
        <v>17</v>
      </c>
      <c r="J319" s="9">
        <f t="shared" si="44"/>
        <v>32.880833333333335</v>
      </c>
      <c r="K319" s="10">
        <f t="shared" si="45"/>
        <v>8.8554091169386947E-5</v>
      </c>
      <c r="M319" s="9">
        <f t="shared" si="50"/>
        <v>1077603.5508333333</v>
      </c>
      <c r="N319" s="9">
        <f t="shared" si="51"/>
        <v>14500.4475</v>
      </c>
      <c r="O319" s="9">
        <f t="shared" si="52"/>
        <v>9173.7525000000005</v>
      </c>
      <c r="Q319" s="10">
        <f t="shared" si="53"/>
        <v>3.8587421129507543E-4</v>
      </c>
      <c r="R319" s="10">
        <f t="shared" si="46"/>
        <v>2.1403633345462122E-4</v>
      </c>
      <c r="S319" s="10">
        <f t="shared" si="47"/>
        <v>2.0505884361937351E-4</v>
      </c>
      <c r="U319" s="11">
        <f t="shared" si="54"/>
        <v>435.74972787758873</v>
      </c>
      <c r="V319" s="11">
        <f t="shared" si="48"/>
        <v>241.70123664327474</v>
      </c>
      <c r="W319" s="11">
        <f t="shared" si="49"/>
        <v>231.5633765888189</v>
      </c>
    </row>
    <row r="320" spans="1:23" ht="13.5" customHeight="1" x14ac:dyDescent="0.2">
      <c r="A320" s="3" t="s">
        <v>106</v>
      </c>
      <c r="B320" s="3" t="s">
        <v>107</v>
      </c>
      <c r="C320" s="3" t="s">
        <v>93</v>
      </c>
      <c r="D320" s="5">
        <v>1149</v>
      </c>
      <c r="E320" s="5">
        <v>5</v>
      </c>
      <c r="F320" s="5">
        <v>4</v>
      </c>
      <c r="G320" s="6">
        <v>6488</v>
      </c>
      <c r="H320" s="5">
        <v>192</v>
      </c>
      <c r="J320" s="9">
        <f t="shared" si="44"/>
        <v>346.02666666666664</v>
      </c>
      <c r="K320" s="10">
        <f t="shared" si="45"/>
        <v>9.3191302897956965E-4</v>
      </c>
      <c r="M320" s="9">
        <f t="shared" si="50"/>
        <v>397584.64000000001</v>
      </c>
      <c r="N320" s="9">
        <f t="shared" si="51"/>
        <v>1730.1333333333334</v>
      </c>
      <c r="O320" s="9">
        <f t="shared" si="52"/>
        <v>1384.1066666666666</v>
      </c>
      <c r="Q320" s="10">
        <f t="shared" si="53"/>
        <v>1.4236929644895419E-4</v>
      </c>
      <c r="R320" s="10">
        <f t="shared" si="46"/>
        <v>2.5537928746977548E-5</v>
      </c>
      <c r="S320" s="10">
        <f t="shared" si="47"/>
        <v>3.0938627624031964E-5</v>
      </c>
      <c r="U320" s="11">
        <f t="shared" si="54"/>
        <v>15.277101190960533</v>
      </c>
      <c r="V320" s="11">
        <f t="shared" si="48"/>
        <v>2.7403768326901905</v>
      </c>
      <c r="W320" s="11">
        <f t="shared" si="49"/>
        <v>3.3199050406999118</v>
      </c>
    </row>
    <row r="321" spans="1:23" ht="13.5" customHeight="1" x14ac:dyDescent="0.2">
      <c r="A321" s="3" t="s">
        <v>106</v>
      </c>
      <c r="B321" s="3" t="s">
        <v>107</v>
      </c>
      <c r="C321" s="3" t="s">
        <v>17</v>
      </c>
      <c r="D321" s="5">
        <v>2948</v>
      </c>
      <c r="E321" s="5">
        <v>0</v>
      </c>
      <c r="F321" s="5">
        <v>0</v>
      </c>
      <c r="G321" s="6">
        <v>6433</v>
      </c>
      <c r="H321" s="5">
        <v>8</v>
      </c>
      <c r="J321" s="9">
        <f t="shared" si="44"/>
        <v>14.295555555555556</v>
      </c>
      <c r="K321" s="10">
        <f t="shared" si="45"/>
        <v>3.8500542767580996E-5</v>
      </c>
      <c r="M321" s="9">
        <f t="shared" si="50"/>
        <v>42143.297777777778</v>
      </c>
      <c r="N321" s="9">
        <f t="shared" si="51"/>
        <v>0</v>
      </c>
      <c r="O321" s="9">
        <f t="shared" si="52"/>
        <v>0</v>
      </c>
      <c r="Q321" s="10">
        <f t="shared" si="53"/>
        <v>1.5090904051678143E-5</v>
      </c>
      <c r="R321" s="10">
        <f t="shared" si="46"/>
        <v>0</v>
      </c>
      <c r="S321" s="10">
        <f t="shared" si="47"/>
        <v>0</v>
      </c>
      <c r="U321" s="11">
        <f t="shared" si="54"/>
        <v>39.196600792821265</v>
      </c>
      <c r="V321" s="11">
        <f t="shared" si="48"/>
        <v>0</v>
      </c>
      <c r="W321" s="11">
        <f t="shared" si="49"/>
        <v>0</v>
      </c>
    </row>
    <row r="322" spans="1:23" ht="13.5" customHeight="1" x14ac:dyDescent="0.2">
      <c r="A322" s="3" t="s">
        <v>106</v>
      </c>
      <c r="B322" s="3" t="s">
        <v>108</v>
      </c>
      <c r="C322" s="3" t="s">
        <v>93</v>
      </c>
      <c r="D322" s="5">
        <v>13889</v>
      </c>
      <c r="E322" s="5">
        <v>63</v>
      </c>
      <c r="F322" s="5">
        <v>55</v>
      </c>
      <c r="G322" s="6">
        <v>7107</v>
      </c>
      <c r="H322" s="5">
        <v>7</v>
      </c>
      <c r="J322" s="9">
        <f t="shared" si="44"/>
        <v>13.819166666666666</v>
      </c>
      <c r="K322" s="10">
        <f t="shared" si="45"/>
        <v>3.7217540458269602E-5</v>
      </c>
      <c r="M322" s="9">
        <f t="shared" si="50"/>
        <v>191934.40583333332</v>
      </c>
      <c r="N322" s="9">
        <f t="shared" si="51"/>
        <v>870.60749999999996</v>
      </c>
      <c r="O322" s="9">
        <f t="shared" si="52"/>
        <v>760.05416666666667</v>
      </c>
      <c r="Q322" s="10">
        <f t="shared" si="53"/>
        <v>6.8728928569372581E-5</v>
      </c>
      <c r="R322" s="10">
        <f t="shared" si="46"/>
        <v>1.2850750790835534E-5</v>
      </c>
      <c r="S322" s="10">
        <f t="shared" si="47"/>
        <v>1.6989321273356049E-5</v>
      </c>
      <c r="U322" s="11">
        <f t="shared" si="54"/>
        <v>184.66811004460467</v>
      </c>
      <c r="V322" s="11">
        <f t="shared" si="48"/>
        <v>34.528748091896396</v>
      </c>
      <c r="W322" s="11">
        <f t="shared" si="49"/>
        <v>45.648694309623792</v>
      </c>
    </row>
    <row r="323" spans="1:23" ht="13.5" customHeight="1" x14ac:dyDescent="0.2">
      <c r="A323" s="3" t="s">
        <v>106</v>
      </c>
      <c r="B323" s="3" t="s">
        <v>109</v>
      </c>
      <c r="C323" s="3" t="s">
        <v>91</v>
      </c>
      <c r="D323" s="5">
        <v>532</v>
      </c>
      <c r="E323" s="5">
        <v>0</v>
      </c>
      <c r="F323" s="5">
        <v>0</v>
      </c>
      <c r="G323" s="6">
        <v>2928</v>
      </c>
      <c r="H323" s="5">
        <v>18</v>
      </c>
      <c r="J323" s="9">
        <f t="shared" si="44"/>
        <v>14.64</v>
      </c>
      <c r="K323" s="10">
        <f t="shared" si="45"/>
        <v>3.9428194583059784E-5</v>
      </c>
      <c r="M323" s="9">
        <f t="shared" si="50"/>
        <v>7788.48</v>
      </c>
      <c r="N323" s="9">
        <f t="shared" si="51"/>
        <v>0</v>
      </c>
      <c r="O323" s="9">
        <f t="shared" si="52"/>
        <v>0</v>
      </c>
      <c r="Q323" s="10">
        <f t="shared" si="53"/>
        <v>2.7889417911284265E-6</v>
      </c>
      <c r="R323" s="10">
        <f t="shared" si="46"/>
        <v>0</v>
      </c>
      <c r="S323" s="10">
        <f t="shared" si="47"/>
        <v>0</v>
      </c>
      <c r="U323" s="11">
        <f t="shared" si="54"/>
        <v>7.073470699382943</v>
      </c>
      <c r="V323" s="11">
        <f t="shared" si="48"/>
        <v>0</v>
      </c>
      <c r="W323" s="11">
        <f t="shared" si="49"/>
        <v>0</v>
      </c>
    </row>
    <row r="324" spans="1:23" ht="13.5" customHeight="1" x14ac:dyDescent="0.2">
      <c r="A324" s="3" t="s">
        <v>106</v>
      </c>
      <c r="B324" s="3" t="s">
        <v>109</v>
      </c>
      <c r="C324" s="3" t="s">
        <v>92</v>
      </c>
      <c r="D324" s="5">
        <v>10119</v>
      </c>
      <c r="E324" s="5">
        <v>352</v>
      </c>
      <c r="F324" s="5">
        <v>48</v>
      </c>
      <c r="G324" s="6">
        <v>2774</v>
      </c>
      <c r="H324" s="5">
        <v>10</v>
      </c>
      <c r="J324" s="9">
        <f t="shared" si="44"/>
        <v>7.7055555555555557</v>
      </c>
      <c r="K324" s="10">
        <f t="shared" si="45"/>
        <v>2.0752468839823891E-5</v>
      </c>
      <c r="M324" s="9">
        <f t="shared" si="50"/>
        <v>77972.516666666663</v>
      </c>
      <c r="N324" s="9">
        <f t="shared" si="51"/>
        <v>2712.3555555555554</v>
      </c>
      <c r="O324" s="9">
        <f t="shared" si="52"/>
        <v>369.86666666666667</v>
      </c>
      <c r="Q324" s="10">
        <f t="shared" si="53"/>
        <v>2.7920827978132369E-5</v>
      </c>
      <c r="R324" s="10">
        <f t="shared" si="46"/>
        <v>4.0036187720164033E-5</v>
      </c>
      <c r="S324" s="10">
        <f t="shared" si="47"/>
        <v>8.2675471089959035E-6</v>
      </c>
      <c r="U324" s="11">
        <f t="shared" si="54"/>
        <v>134.54219926138344</v>
      </c>
      <c r="V324" s="11">
        <f t="shared" si="48"/>
        <v>192.92252902138938</v>
      </c>
      <c r="W324" s="11">
        <f t="shared" si="49"/>
        <v>39.83886048839895</v>
      </c>
    </row>
    <row r="325" spans="1:23" ht="13.5" customHeight="1" x14ac:dyDescent="0.2">
      <c r="A325" s="3" t="s">
        <v>106</v>
      </c>
      <c r="B325" s="3" t="s">
        <v>110</v>
      </c>
      <c r="C325" s="3" t="s">
        <v>91</v>
      </c>
      <c r="D325" s="5">
        <v>2380</v>
      </c>
      <c r="E325" s="5">
        <v>179</v>
      </c>
      <c r="F325" s="5">
        <v>168</v>
      </c>
      <c r="G325" s="6">
        <v>5524</v>
      </c>
      <c r="H325" s="5">
        <v>6</v>
      </c>
      <c r="J325" s="9">
        <f t="shared" ref="J325:J388" si="55">+G325*H325/3600</f>
        <v>9.206666666666667</v>
      </c>
      <c r="K325" s="10">
        <f t="shared" ref="K325:K388" si="56">+J325/$J$484</f>
        <v>2.4795235300184684E-5</v>
      </c>
      <c r="M325" s="9">
        <f t="shared" si="50"/>
        <v>21911.866666666665</v>
      </c>
      <c r="N325" s="9">
        <f t="shared" si="51"/>
        <v>1647.9933333333333</v>
      </c>
      <c r="O325" s="9">
        <f t="shared" si="52"/>
        <v>1546.72</v>
      </c>
      <c r="Q325" s="10">
        <f t="shared" si="53"/>
        <v>7.8463218327967193E-6</v>
      </c>
      <c r="R325" s="10">
        <f t="shared" ref="R325:R388" si="57">+N325/$N$484</f>
        <v>2.4325487239226659E-5</v>
      </c>
      <c r="S325" s="10">
        <f t="shared" ref="S325:S388" si="58">+O325/$O$484</f>
        <v>3.4573487196537883E-5</v>
      </c>
      <c r="U325" s="11">
        <f t="shared" si="54"/>
        <v>31.644474181450004</v>
      </c>
      <c r="V325" s="11">
        <f t="shared" ref="V325:V388" si="59">+R325/K325*100</f>
        <v>98.105490610308806</v>
      </c>
      <c r="W325" s="11">
        <f t="shared" ref="W325:W388" si="60">+S325/K325*100</f>
        <v>139.4360117093963</v>
      </c>
    </row>
    <row r="326" spans="1:23" ht="13.5" customHeight="1" x14ac:dyDescent="0.2">
      <c r="A326" s="3" t="s">
        <v>106</v>
      </c>
      <c r="B326" s="3" t="s">
        <v>110</v>
      </c>
      <c r="C326" s="3" t="s">
        <v>93</v>
      </c>
      <c r="D326" s="5">
        <v>1152</v>
      </c>
      <c r="E326" s="5">
        <v>17</v>
      </c>
      <c r="F326" s="5">
        <v>14</v>
      </c>
      <c r="G326" s="6">
        <v>6231</v>
      </c>
      <c r="H326" s="5">
        <v>166</v>
      </c>
      <c r="J326" s="9">
        <f t="shared" si="55"/>
        <v>287.31833333333333</v>
      </c>
      <c r="K326" s="10">
        <f t="shared" si="56"/>
        <v>7.7380076188163238E-4</v>
      </c>
      <c r="M326" s="9">
        <f t="shared" ref="M326:M389" si="61">+D326*G326*H326/3600</f>
        <v>330990.71999999997</v>
      </c>
      <c r="N326" s="9">
        <f t="shared" ref="N326:N389" si="62">+E326*G326*H326/3600</f>
        <v>4884.4116666666669</v>
      </c>
      <c r="O326" s="9">
        <f t="shared" ref="O326:O389" si="63">+F326*G326*H326/3600</f>
        <v>4022.4566666666665</v>
      </c>
      <c r="Q326" s="10">
        <f t="shared" ref="Q326:Q389" si="64">+M326/$M$484</f>
        <v>1.1852297900022693E-4</v>
      </c>
      <c r="R326" s="10">
        <f t="shared" si="57"/>
        <v>7.2097193153267101E-5</v>
      </c>
      <c r="S326" s="10">
        <f t="shared" si="58"/>
        <v>8.9913076745389237E-5</v>
      </c>
      <c r="U326" s="11">
        <f t="shared" ref="U326:U389" si="65">+Q326/K326*100</f>
        <v>15.316989183626223</v>
      </c>
      <c r="V326" s="11">
        <f t="shared" si="59"/>
        <v>9.317281231146648</v>
      </c>
      <c r="W326" s="11">
        <f t="shared" si="60"/>
        <v>11.619667642449693</v>
      </c>
    </row>
    <row r="327" spans="1:23" ht="13.5" customHeight="1" x14ac:dyDescent="0.2">
      <c r="A327" s="3" t="s">
        <v>106</v>
      </c>
      <c r="B327" s="3" t="s">
        <v>110</v>
      </c>
      <c r="C327" s="3" t="s">
        <v>17</v>
      </c>
      <c r="D327" s="5">
        <v>3224</v>
      </c>
      <c r="E327" s="5">
        <v>2</v>
      </c>
      <c r="F327" s="5">
        <v>0</v>
      </c>
      <c r="G327" s="6">
        <v>5872</v>
      </c>
      <c r="H327" s="5">
        <v>41</v>
      </c>
      <c r="J327" s="9">
        <f t="shared" si="55"/>
        <v>66.87555555555555</v>
      </c>
      <c r="K327" s="10">
        <f t="shared" si="56"/>
        <v>1.8010808861302382E-4</v>
      </c>
      <c r="M327" s="9">
        <f t="shared" si="61"/>
        <v>215606.79111111112</v>
      </c>
      <c r="N327" s="9">
        <f t="shared" si="62"/>
        <v>133.7511111111111</v>
      </c>
      <c r="O327" s="9">
        <f t="shared" si="63"/>
        <v>0</v>
      </c>
      <c r="Q327" s="10">
        <f t="shared" si="64"/>
        <v>7.7205666597445811E-5</v>
      </c>
      <c r="R327" s="10">
        <f t="shared" si="57"/>
        <v>1.9742561336609693E-6</v>
      </c>
      <c r="S327" s="10">
        <f t="shared" si="58"/>
        <v>0</v>
      </c>
      <c r="U327" s="11">
        <f t="shared" si="65"/>
        <v>42.866296118065058</v>
      </c>
      <c r="V327" s="11">
        <f t="shared" si="59"/>
        <v>1.096150733076076</v>
      </c>
      <c r="W327" s="11">
        <f t="shared" si="60"/>
        <v>0</v>
      </c>
    </row>
    <row r="328" spans="1:23" ht="13.5" customHeight="1" x14ac:dyDescent="0.2">
      <c r="A328" s="3" t="s">
        <v>111</v>
      </c>
      <c r="B328" s="3" t="s">
        <v>112</v>
      </c>
      <c r="C328" s="3" t="s">
        <v>91</v>
      </c>
      <c r="D328" s="5">
        <v>7534</v>
      </c>
      <c r="E328" s="5">
        <v>120</v>
      </c>
      <c r="F328" s="5">
        <v>119</v>
      </c>
      <c r="G328" s="6">
        <v>5861</v>
      </c>
      <c r="H328" s="5">
        <v>19</v>
      </c>
      <c r="J328" s="9">
        <f t="shared" si="55"/>
        <v>30.933055555555555</v>
      </c>
      <c r="K328" s="10">
        <f t="shared" si="56"/>
        <v>8.3308369774114956E-5</v>
      </c>
      <c r="M328" s="9">
        <f t="shared" si="61"/>
        <v>233049.64055555555</v>
      </c>
      <c r="N328" s="9">
        <f t="shared" si="62"/>
        <v>3711.9666666666667</v>
      </c>
      <c r="O328" s="9">
        <f t="shared" si="63"/>
        <v>3681.033611111111</v>
      </c>
      <c r="Q328" s="10">
        <f t="shared" si="64"/>
        <v>8.3451698143006985E-5</v>
      </c>
      <c r="R328" s="10">
        <f t="shared" si="57"/>
        <v>5.4791118359561353E-5</v>
      </c>
      <c r="S328" s="10">
        <f t="shared" si="58"/>
        <v>8.2281323331808993E-5</v>
      </c>
      <c r="U328" s="11">
        <f t="shared" si="65"/>
        <v>100.17204558111106</v>
      </c>
      <c r="V328" s="11">
        <f t="shared" si="59"/>
        <v>65.769043984564561</v>
      </c>
      <c r="W328" s="11">
        <f t="shared" si="60"/>
        <v>98.767174960822388</v>
      </c>
    </row>
    <row r="329" spans="1:23" ht="13.5" customHeight="1" x14ac:dyDescent="0.2">
      <c r="A329" s="3" t="s">
        <v>111</v>
      </c>
      <c r="B329" s="3" t="s">
        <v>112</v>
      </c>
      <c r="C329" s="3" t="s">
        <v>92</v>
      </c>
      <c r="D329" s="5">
        <v>10791</v>
      </c>
      <c r="E329" s="5">
        <v>21</v>
      </c>
      <c r="F329" s="5">
        <v>13</v>
      </c>
      <c r="G329" s="6">
        <v>6133</v>
      </c>
      <c r="H329" s="5">
        <v>15</v>
      </c>
      <c r="J329" s="9">
        <f t="shared" si="55"/>
        <v>25.554166666666667</v>
      </c>
      <c r="K329" s="10">
        <f t="shared" si="56"/>
        <v>6.8822039326589727E-5</v>
      </c>
      <c r="M329" s="9">
        <f t="shared" si="61"/>
        <v>275755.01250000001</v>
      </c>
      <c r="N329" s="9">
        <f t="shared" si="62"/>
        <v>536.63750000000005</v>
      </c>
      <c r="O329" s="9">
        <f t="shared" si="63"/>
        <v>332.20416666666665</v>
      </c>
      <c r="Q329" s="10">
        <f t="shared" si="64"/>
        <v>9.8743872806297464E-5</v>
      </c>
      <c r="R329" s="10">
        <f t="shared" si="57"/>
        <v>7.9211295302613465E-6</v>
      </c>
      <c r="S329" s="10">
        <f t="shared" si="58"/>
        <v>7.4256856463267664E-6</v>
      </c>
      <c r="U329" s="11">
        <f t="shared" si="65"/>
        <v>143.47710961849876</v>
      </c>
      <c r="V329" s="11">
        <f t="shared" si="59"/>
        <v>11.5095826972988</v>
      </c>
      <c r="W329" s="11">
        <f t="shared" si="60"/>
        <v>10.789691382274714</v>
      </c>
    </row>
    <row r="330" spans="1:23" ht="13.5" customHeight="1" x14ac:dyDescent="0.2">
      <c r="A330" s="3" t="s">
        <v>111</v>
      </c>
      <c r="B330" s="3" t="s">
        <v>112</v>
      </c>
      <c r="C330" s="3" t="s">
        <v>93</v>
      </c>
      <c r="D330" s="5">
        <v>527</v>
      </c>
      <c r="E330" s="5">
        <v>0</v>
      </c>
      <c r="F330" s="5">
        <v>0</v>
      </c>
      <c r="G330" s="6">
        <v>6884</v>
      </c>
      <c r="H330" s="5">
        <v>8</v>
      </c>
      <c r="J330" s="9">
        <f t="shared" si="55"/>
        <v>15.297777777777778</v>
      </c>
      <c r="K330" s="10">
        <f t="shared" si="56"/>
        <v>4.1199710308103151E-5</v>
      </c>
      <c r="M330" s="9">
        <f t="shared" si="61"/>
        <v>8061.9288888888887</v>
      </c>
      <c r="N330" s="9">
        <f t="shared" si="62"/>
        <v>0</v>
      </c>
      <c r="O330" s="9">
        <f t="shared" si="63"/>
        <v>0</v>
      </c>
      <c r="Q330" s="10">
        <f t="shared" si="64"/>
        <v>2.8868598744976918E-6</v>
      </c>
      <c r="R330" s="10">
        <f t="shared" si="57"/>
        <v>0</v>
      </c>
      <c r="S330" s="10">
        <f t="shared" si="58"/>
        <v>0</v>
      </c>
      <c r="U330" s="11">
        <f t="shared" si="65"/>
        <v>7.006990711606786</v>
      </c>
      <c r="V330" s="11">
        <f t="shared" si="59"/>
        <v>0</v>
      </c>
      <c r="W330" s="11">
        <f t="shared" si="60"/>
        <v>0</v>
      </c>
    </row>
    <row r="331" spans="1:23" ht="13.5" customHeight="1" x14ac:dyDescent="0.2">
      <c r="A331" s="3" t="s">
        <v>111</v>
      </c>
      <c r="B331" s="3" t="s">
        <v>113</v>
      </c>
      <c r="C331" s="3" t="s">
        <v>93</v>
      </c>
      <c r="D331" s="5">
        <v>596</v>
      </c>
      <c r="E331" s="5">
        <v>10</v>
      </c>
      <c r="F331" s="5">
        <v>10</v>
      </c>
      <c r="G331" s="6">
        <v>3884</v>
      </c>
      <c r="H331" s="5">
        <v>61</v>
      </c>
      <c r="J331" s="9">
        <f t="shared" si="55"/>
        <v>65.812222222222218</v>
      </c>
      <c r="K331" s="10">
        <f t="shared" si="56"/>
        <v>1.7724433768588448E-4</v>
      </c>
      <c r="M331" s="9">
        <f t="shared" si="61"/>
        <v>39224.084444444445</v>
      </c>
      <c r="N331" s="9">
        <f t="shared" si="62"/>
        <v>658.12222222222226</v>
      </c>
      <c r="O331" s="9">
        <f t="shared" si="63"/>
        <v>658.12222222222226</v>
      </c>
      <c r="Q331" s="10">
        <f t="shared" si="64"/>
        <v>1.4045576072078447E-5</v>
      </c>
      <c r="R331" s="10">
        <f t="shared" si="57"/>
        <v>9.7143255343982935E-6</v>
      </c>
      <c r="S331" s="10">
        <f t="shared" si="58"/>
        <v>1.4710859252972136E-5</v>
      </c>
      <c r="U331" s="11">
        <f t="shared" si="65"/>
        <v>7.9244145429177335</v>
      </c>
      <c r="V331" s="11">
        <f t="shared" si="59"/>
        <v>5.480753665380381</v>
      </c>
      <c r="W331" s="11">
        <f t="shared" si="60"/>
        <v>8.2997626017497836</v>
      </c>
    </row>
    <row r="332" spans="1:23" ht="13.5" customHeight="1" x14ac:dyDescent="0.2">
      <c r="A332" s="3" t="s">
        <v>111</v>
      </c>
      <c r="B332" s="3" t="s">
        <v>113</v>
      </c>
      <c r="C332" s="3" t="s">
        <v>17</v>
      </c>
      <c r="D332" s="5">
        <v>54</v>
      </c>
      <c r="E332" s="5">
        <v>0</v>
      </c>
      <c r="F332" s="5">
        <v>0</v>
      </c>
      <c r="G332" s="6">
        <v>4210</v>
      </c>
      <c r="H332" s="5">
        <v>2</v>
      </c>
      <c r="J332" s="9">
        <f t="shared" si="55"/>
        <v>2.338888888888889</v>
      </c>
      <c r="K332" s="10">
        <f t="shared" si="56"/>
        <v>6.2990550696221041E-6</v>
      </c>
      <c r="M332" s="9">
        <f t="shared" si="61"/>
        <v>126.3</v>
      </c>
      <c r="N332" s="9">
        <f t="shared" si="62"/>
        <v>0</v>
      </c>
      <c r="O332" s="9">
        <f t="shared" si="63"/>
        <v>0</v>
      </c>
      <c r="Q332" s="10">
        <f t="shared" si="64"/>
        <v>4.5226199235219228E-8</v>
      </c>
      <c r="R332" s="10">
        <f t="shared" si="57"/>
        <v>0</v>
      </c>
      <c r="S332" s="10">
        <f t="shared" si="58"/>
        <v>0</v>
      </c>
      <c r="U332" s="11">
        <f t="shared" si="65"/>
        <v>0.71798386798247915</v>
      </c>
      <c r="V332" s="11">
        <f t="shared" si="59"/>
        <v>0</v>
      </c>
      <c r="W332" s="11">
        <f t="shared" si="60"/>
        <v>0</v>
      </c>
    </row>
    <row r="333" spans="1:23" ht="13.5" customHeight="1" x14ac:dyDescent="0.2">
      <c r="A333" s="3" t="s">
        <v>111</v>
      </c>
      <c r="B333" s="3" t="s">
        <v>114</v>
      </c>
      <c r="C333" s="3" t="s">
        <v>91</v>
      </c>
      <c r="D333" s="5">
        <v>9803</v>
      </c>
      <c r="E333" s="5">
        <v>162</v>
      </c>
      <c r="F333" s="5">
        <v>0</v>
      </c>
      <c r="G333" s="6">
        <v>5360</v>
      </c>
      <c r="H333" s="5">
        <v>8</v>
      </c>
      <c r="J333" s="9">
        <f t="shared" si="55"/>
        <v>11.911111111111111</v>
      </c>
      <c r="K333" s="10">
        <f t="shared" si="56"/>
        <v>3.2078798264298792E-5</v>
      </c>
      <c r="M333" s="9">
        <f t="shared" si="61"/>
        <v>116764.62222222223</v>
      </c>
      <c r="N333" s="9">
        <f t="shared" si="62"/>
        <v>1929.6</v>
      </c>
      <c r="O333" s="9">
        <f t="shared" si="63"/>
        <v>0</v>
      </c>
      <c r="Q333" s="10">
        <f t="shared" si="64"/>
        <v>4.1811718671791996E-5</v>
      </c>
      <c r="R333" s="10">
        <f t="shared" si="57"/>
        <v>2.8482190569224646E-5</v>
      </c>
      <c r="S333" s="10">
        <f t="shared" si="58"/>
        <v>0</v>
      </c>
      <c r="U333" s="11">
        <f t="shared" si="65"/>
        <v>130.34066403393044</v>
      </c>
      <c r="V333" s="11">
        <f t="shared" si="59"/>
        <v>88.788209379162154</v>
      </c>
      <c r="W333" s="11">
        <f t="shared" si="60"/>
        <v>0</v>
      </c>
    </row>
    <row r="334" spans="1:23" ht="13.5" customHeight="1" x14ac:dyDescent="0.2">
      <c r="A334" s="3" t="s">
        <v>111</v>
      </c>
      <c r="B334" s="3" t="s">
        <v>114</v>
      </c>
      <c r="C334" s="3" t="s">
        <v>92</v>
      </c>
      <c r="D334" s="5">
        <v>14425</v>
      </c>
      <c r="E334" s="5">
        <v>3</v>
      </c>
      <c r="F334" s="5">
        <v>0</v>
      </c>
      <c r="G334" s="6">
        <v>3383</v>
      </c>
      <c r="H334" s="5">
        <v>24</v>
      </c>
      <c r="J334" s="9">
        <f t="shared" si="55"/>
        <v>22.553333333333335</v>
      </c>
      <c r="K334" s="10">
        <f t="shared" si="56"/>
        <v>6.0740246937382175E-5</v>
      </c>
      <c r="M334" s="9">
        <f t="shared" si="61"/>
        <v>325331.83333333331</v>
      </c>
      <c r="N334" s="9">
        <f t="shared" si="62"/>
        <v>67.66</v>
      </c>
      <c r="O334" s="9">
        <f t="shared" si="63"/>
        <v>0</v>
      </c>
      <c r="Q334" s="10">
        <f t="shared" si="64"/>
        <v>1.1649661371252945E-4</v>
      </c>
      <c r="R334" s="10">
        <f t="shared" si="57"/>
        <v>9.9870699311450014E-7</v>
      </c>
      <c r="S334" s="10">
        <f t="shared" si="58"/>
        <v>0</v>
      </c>
      <c r="U334" s="11">
        <f t="shared" si="65"/>
        <v>191.79476473420854</v>
      </c>
      <c r="V334" s="11">
        <f t="shared" si="59"/>
        <v>1.6442260996141138</v>
      </c>
      <c r="W334" s="11">
        <f t="shared" si="60"/>
        <v>0</v>
      </c>
    </row>
    <row r="335" spans="1:23" ht="13.5" customHeight="1" x14ac:dyDescent="0.2">
      <c r="A335" s="3" t="s">
        <v>111</v>
      </c>
      <c r="B335" s="3" t="s">
        <v>114</v>
      </c>
      <c r="C335" s="3" t="s">
        <v>93</v>
      </c>
      <c r="D335" s="5">
        <v>9944</v>
      </c>
      <c r="E335" s="5">
        <v>226</v>
      </c>
      <c r="F335" s="5">
        <v>167</v>
      </c>
      <c r="G335" s="6">
        <v>3768</v>
      </c>
      <c r="H335" s="5">
        <v>35</v>
      </c>
      <c r="J335" s="9">
        <f t="shared" si="55"/>
        <v>36.633333333333333</v>
      </c>
      <c r="K335" s="10">
        <f t="shared" si="56"/>
        <v>9.8660259213986112E-5</v>
      </c>
      <c r="M335" s="9">
        <f t="shared" si="61"/>
        <v>364281.86666666664</v>
      </c>
      <c r="N335" s="9">
        <f t="shared" si="62"/>
        <v>8279.1333333333332</v>
      </c>
      <c r="O335" s="9">
        <f t="shared" si="63"/>
        <v>6117.7666666666664</v>
      </c>
      <c r="Q335" s="10">
        <f t="shared" si="64"/>
        <v>1.3044405605419027E-4</v>
      </c>
      <c r="R335" s="10">
        <f t="shared" si="57"/>
        <v>1.2220556247306182E-4</v>
      </c>
      <c r="S335" s="10">
        <f t="shared" si="58"/>
        <v>1.3674907386043125E-4</v>
      </c>
      <c r="U335" s="11">
        <f t="shared" si="65"/>
        <v>132.215399689218</v>
      </c>
      <c r="V335" s="11">
        <f t="shared" si="59"/>
        <v>123.8650328375966</v>
      </c>
      <c r="W335" s="11">
        <f t="shared" si="60"/>
        <v>138.60603544922134</v>
      </c>
    </row>
    <row r="336" spans="1:23" ht="13.5" customHeight="1" x14ac:dyDescent="0.2">
      <c r="A336" s="3" t="s">
        <v>111</v>
      </c>
      <c r="B336" s="3" t="s">
        <v>115</v>
      </c>
      <c r="C336" s="3" t="s">
        <v>93</v>
      </c>
      <c r="D336" s="5">
        <v>8353</v>
      </c>
      <c r="E336" s="5">
        <v>191</v>
      </c>
      <c r="F336" s="5">
        <v>0</v>
      </c>
      <c r="G336" s="6">
        <v>1800</v>
      </c>
      <c r="H336" s="5">
        <v>3</v>
      </c>
      <c r="J336" s="9">
        <f t="shared" si="55"/>
        <v>1.5</v>
      </c>
      <c r="K336" s="10">
        <f t="shared" si="56"/>
        <v>4.039774035149568E-6</v>
      </c>
      <c r="M336" s="9">
        <f t="shared" si="61"/>
        <v>12529.5</v>
      </c>
      <c r="N336" s="9">
        <f t="shared" si="62"/>
        <v>286.5</v>
      </c>
      <c r="O336" s="9">
        <f t="shared" si="63"/>
        <v>0</v>
      </c>
      <c r="Q336" s="10">
        <f t="shared" si="64"/>
        <v>4.4866323303062495E-6</v>
      </c>
      <c r="R336" s="10">
        <f t="shared" si="57"/>
        <v>4.2289322129368064E-6</v>
      </c>
      <c r="S336" s="10">
        <f t="shared" si="58"/>
        <v>0</v>
      </c>
      <c r="U336" s="11">
        <f t="shared" si="65"/>
        <v>111.06146757884534</v>
      </c>
      <c r="V336" s="11">
        <f t="shared" si="59"/>
        <v>104.68239500876525</v>
      </c>
      <c r="W336" s="11">
        <f t="shared" si="60"/>
        <v>0</v>
      </c>
    </row>
    <row r="337" spans="1:23" ht="13.5" customHeight="1" x14ac:dyDescent="0.2">
      <c r="A337" s="3" t="s">
        <v>111</v>
      </c>
      <c r="B337" s="3" t="s">
        <v>115</v>
      </c>
      <c r="C337" s="3" t="s">
        <v>17</v>
      </c>
      <c r="D337" s="5">
        <v>201</v>
      </c>
      <c r="E337" s="5">
        <v>0</v>
      </c>
      <c r="F337" s="5">
        <v>0</v>
      </c>
      <c r="G337" s="6">
        <v>4233</v>
      </c>
      <c r="H337" s="5">
        <v>70</v>
      </c>
      <c r="J337" s="9">
        <f t="shared" si="55"/>
        <v>82.308333333333337</v>
      </c>
      <c r="K337" s="10">
        <f t="shared" si="56"/>
        <v>2.2167137858429046E-4</v>
      </c>
      <c r="M337" s="9">
        <f t="shared" si="61"/>
        <v>16543.974999999999</v>
      </c>
      <c r="N337" s="9">
        <f t="shared" si="62"/>
        <v>0</v>
      </c>
      <c r="O337" s="9">
        <f t="shared" si="63"/>
        <v>0</v>
      </c>
      <c r="Q337" s="10">
        <f t="shared" si="64"/>
        <v>5.9241576365200791E-6</v>
      </c>
      <c r="R337" s="10">
        <f t="shared" si="57"/>
        <v>0</v>
      </c>
      <c r="S337" s="10">
        <f t="shared" si="58"/>
        <v>0</v>
      </c>
      <c r="U337" s="11">
        <f t="shared" si="65"/>
        <v>2.6724955086014499</v>
      </c>
      <c r="V337" s="11">
        <f t="shared" si="59"/>
        <v>0</v>
      </c>
      <c r="W337" s="11">
        <f t="shared" si="60"/>
        <v>0</v>
      </c>
    </row>
    <row r="338" spans="1:23" ht="13.5" customHeight="1" x14ac:dyDescent="0.2">
      <c r="A338" s="3" t="s">
        <v>111</v>
      </c>
      <c r="B338" s="3" t="s">
        <v>116</v>
      </c>
      <c r="C338" s="3" t="s">
        <v>91</v>
      </c>
      <c r="D338" s="5">
        <v>8382</v>
      </c>
      <c r="E338" s="5">
        <v>4</v>
      </c>
      <c r="F338" s="5">
        <v>4</v>
      </c>
      <c r="G338" s="6">
        <v>3732</v>
      </c>
      <c r="H338" s="5">
        <v>8</v>
      </c>
      <c r="J338" s="9">
        <f t="shared" si="55"/>
        <v>8.293333333333333</v>
      </c>
      <c r="K338" s="10">
        <f t="shared" si="56"/>
        <v>2.2335461776560277E-5</v>
      </c>
      <c r="M338" s="9">
        <f t="shared" si="61"/>
        <v>69514.720000000001</v>
      </c>
      <c r="N338" s="9">
        <f t="shared" si="62"/>
        <v>33.173333333333332</v>
      </c>
      <c r="O338" s="9">
        <f t="shared" si="63"/>
        <v>33.173333333333332</v>
      </c>
      <c r="Q338" s="10">
        <f t="shared" si="64"/>
        <v>2.4892213590660957E-5</v>
      </c>
      <c r="R338" s="10">
        <f t="shared" si="57"/>
        <v>4.8966065599938447E-7</v>
      </c>
      <c r="S338" s="10">
        <f t="shared" si="58"/>
        <v>7.4151612138362688E-7</v>
      </c>
      <c r="U338" s="11">
        <f t="shared" si="65"/>
        <v>111.44705150794705</v>
      </c>
      <c r="V338" s="11">
        <f t="shared" si="59"/>
        <v>2.192301466152152</v>
      </c>
      <c r="W338" s="11">
        <f t="shared" si="60"/>
        <v>3.3199050406999122</v>
      </c>
    </row>
    <row r="339" spans="1:23" ht="13.5" customHeight="1" x14ac:dyDescent="0.2">
      <c r="A339" s="3" t="s">
        <v>111</v>
      </c>
      <c r="B339" s="3" t="s">
        <v>116</v>
      </c>
      <c r="C339" s="3" t="s">
        <v>92</v>
      </c>
      <c r="D339" s="5">
        <v>20396</v>
      </c>
      <c r="E339" s="5">
        <v>87</v>
      </c>
      <c r="F339" s="5">
        <v>83</v>
      </c>
      <c r="G339" s="6">
        <v>4645</v>
      </c>
      <c r="H339" s="5">
        <v>5</v>
      </c>
      <c r="J339" s="9">
        <f t="shared" si="55"/>
        <v>6.4513888888888893</v>
      </c>
      <c r="K339" s="10">
        <f t="shared" si="56"/>
        <v>1.7374768882657172E-5</v>
      </c>
      <c r="M339" s="9">
        <f t="shared" si="61"/>
        <v>131582.52777777778</v>
      </c>
      <c r="N339" s="9">
        <f t="shared" si="62"/>
        <v>561.27083333333337</v>
      </c>
      <c r="O339" s="9">
        <f t="shared" si="63"/>
        <v>535.46527777777783</v>
      </c>
      <c r="Q339" s="10">
        <f t="shared" si="64"/>
        <v>4.7117795860265612E-5</v>
      </c>
      <c r="R339" s="10">
        <f t="shared" si="57"/>
        <v>8.2847340567721429E-6</v>
      </c>
      <c r="S339" s="10">
        <f t="shared" si="58"/>
        <v>1.1969135929864876E-5</v>
      </c>
      <c r="U339" s="11">
        <f t="shared" si="65"/>
        <v>271.18516613649342</v>
      </c>
      <c r="V339" s="11">
        <f t="shared" si="59"/>
        <v>47.682556888809309</v>
      </c>
      <c r="W339" s="11">
        <f t="shared" si="60"/>
        <v>68.888029594523175</v>
      </c>
    </row>
    <row r="340" spans="1:23" ht="13.5" customHeight="1" x14ac:dyDescent="0.2">
      <c r="A340" s="3" t="s">
        <v>111</v>
      </c>
      <c r="B340" s="3" t="s">
        <v>116</v>
      </c>
      <c r="C340" s="3" t="s">
        <v>17</v>
      </c>
      <c r="D340" s="5">
        <v>347</v>
      </c>
      <c r="E340" s="5">
        <v>0</v>
      </c>
      <c r="F340" s="5">
        <v>0</v>
      </c>
      <c r="G340" s="6">
        <v>3142</v>
      </c>
      <c r="H340" s="5">
        <v>3</v>
      </c>
      <c r="J340" s="9">
        <f t="shared" si="55"/>
        <v>2.6183333333333332</v>
      </c>
      <c r="K340" s="10">
        <f t="shared" si="56"/>
        <v>7.0516500102444125E-6</v>
      </c>
      <c r="M340" s="9">
        <f t="shared" si="61"/>
        <v>908.56166666666661</v>
      </c>
      <c r="N340" s="9">
        <f t="shared" si="62"/>
        <v>0</v>
      </c>
      <c r="O340" s="9">
        <f t="shared" si="63"/>
        <v>0</v>
      </c>
      <c r="Q340" s="10">
        <f t="shared" si="64"/>
        <v>3.2534276289904595E-7</v>
      </c>
      <c r="R340" s="10">
        <f t="shared" si="57"/>
        <v>0</v>
      </c>
      <c r="S340" s="10">
        <f t="shared" si="58"/>
        <v>0</v>
      </c>
      <c r="U340" s="11">
        <f t="shared" si="65"/>
        <v>4.6137111516651892</v>
      </c>
      <c r="V340" s="11">
        <f t="shared" si="59"/>
        <v>0</v>
      </c>
      <c r="W340" s="11">
        <f t="shared" si="60"/>
        <v>0</v>
      </c>
    </row>
    <row r="341" spans="1:23" ht="13.5" customHeight="1" x14ac:dyDescent="0.2">
      <c r="A341" s="3" t="s">
        <v>117</v>
      </c>
      <c r="B341" s="3" t="s">
        <v>118</v>
      </c>
      <c r="C341" s="3" t="s">
        <v>91</v>
      </c>
      <c r="D341" s="5">
        <v>98267</v>
      </c>
      <c r="E341" s="5">
        <v>1560</v>
      </c>
      <c r="F341" s="5">
        <v>1060</v>
      </c>
      <c r="G341" s="6">
        <v>1744</v>
      </c>
      <c r="H341" s="5">
        <v>12</v>
      </c>
      <c r="J341" s="9">
        <f t="shared" si="55"/>
        <v>5.8133333333333335</v>
      </c>
      <c r="K341" s="10">
        <f t="shared" si="56"/>
        <v>1.5656368705112994E-5</v>
      </c>
      <c r="M341" s="9">
        <f t="shared" si="61"/>
        <v>571258.82666666666</v>
      </c>
      <c r="N341" s="9">
        <f t="shared" si="62"/>
        <v>9068.7999999999993</v>
      </c>
      <c r="O341" s="9">
        <f t="shared" si="63"/>
        <v>6162.1333333333332</v>
      </c>
      <c r="Q341" s="10">
        <f t="shared" si="64"/>
        <v>2.0455950522331142E-4</v>
      </c>
      <c r="R341" s="10">
        <f t="shared" si="57"/>
        <v>1.3386157226066774E-4</v>
      </c>
      <c r="S341" s="10">
        <f t="shared" si="58"/>
        <v>1.377407920653766E-4</v>
      </c>
      <c r="U341" s="11">
        <f t="shared" si="65"/>
        <v>1306.5577917598939</v>
      </c>
      <c r="V341" s="11">
        <f t="shared" si="59"/>
        <v>854.99757179933908</v>
      </c>
      <c r="W341" s="11">
        <f t="shared" si="60"/>
        <v>879.77483578547663</v>
      </c>
    </row>
    <row r="342" spans="1:23" ht="13.5" customHeight="1" x14ac:dyDescent="0.2">
      <c r="A342" s="3" t="s">
        <v>117</v>
      </c>
      <c r="B342" s="3" t="s">
        <v>118</v>
      </c>
      <c r="C342" s="3" t="s">
        <v>93</v>
      </c>
      <c r="D342" s="5">
        <v>114275</v>
      </c>
      <c r="E342" s="5">
        <v>1524</v>
      </c>
      <c r="F342" s="5">
        <v>885</v>
      </c>
      <c r="G342" s="6">
        <v>2955</v>
      </c>
      <c r="H342" s="5">
        <v>55</v>
      </c>
      <c r="J342" s="9">
        <f t="shared" si="55"/>
        <v>45.145833333333336</v>
      </c>
      <c r="K342" s="10">
        <f t="shared" si="56"/>
        <v>1.2158597686345992E-4</v>
      </c>
      <c r="M342" s="9">
        <f t="shared" si="61"/>
        <v>5159040.104166667</v>
      </c>
      <c r="N342" s="9">
        <f t="shared" si="62"/>
        <v>68802.25</v>
      </c>
      <c r="O342" s="9">
        <f t="shared" si="63"/>
        <v>39954.0625</v>
      </c>
      <c r="Q342" s="10">
        <f t="shared" si="64"/>
        <v>1.8473774791253194E-3</v>
      </c>
      <c r="R342" s="10">
        <f t="shared" si="57"/>
        <v>1.0155673694503713E-3</v>
      </c>
      <c r="S342" s="10">
        <f t="shared" si="58"/>
        <v>8.9308424814667448E-4</v>
      </c>
      <c r="U342" s="11">
        <f t="shared" si="65"/>
        <v>1519.4001206240334</v>
      </c>
      <c r="V342" s="11">
        <f t="shared" si="59"/>
        <v>835.26685860396981</v>
      </c>
      <c r="W342" s="11">
        <f t="shared" si="60"/>
        <v>734.52899025485556</v>
      </c>
    </row>
    <row r="343" spans="1:23" ht="13.5" customHeight="1" x14ac:dyDescent="0.2">
      <c r="A343" s="3" t="s">
        <v>117</v>
      </c>
      <c r="B343" s="3" t="s">
        <v>118</v>
      </c>
      <c r="C343" s="3" t="s">
        <v>119</v>
      </c>
      <c r="D343" s="5">
        <v>32673</v>
      </c>
      <c r="E343" s="5">
        <v>1576</v>
      </c>
      <c r="F343" s="5">
        <v>1357</v>
      </c>
      <c r="G343" s="6">
        <v>1917</v>
      </c>
      <c r="H343" s="5">
        <v>10</v>
      </c>
      <c r="J343" s="9">
        <f t="shared" si="55"/>
        <v>5.3250000000000002</v>
      </c>
      <c r="K343" s="10">
        <f t="shared" si="56"/>
        <v>1.4341197824780968E-5</v>
      </c>
      <c r="M343" s="9">
        <f t="shared" si="61"/>
        <v>173983.72500000001</v>
      </c>
      <c r="N343" s="9">
        <f t="shared" si="62"/>
        <v>8392.2000000000007</v>
      </c>
      <c r="O343" s="9">
        <f t="shared" si="63"/>
        <v>7226.0249999999996</v>
      </c>
      <c r="Q343" s="10">
        <f t="shared" si="64"/>
        <v>6.2301049964652355E-5</v>
      </c>
      <c r="R343" s="10">
        <f t="shared" si="57"/>
        <v>1.2387450232952276E-4</v>
      </c>
      <c r="S343" s="10">
        <f t="shared" si="58"/>
        <v>1.6152172521164958E-4</v>
      </c>
      <c r="U343" s="11">
        <f t="shared" si="65"/>
        <v>434.42012812206553</v>
      </c>
      <c r="V343" s="11">
        <f t="shared" si="59"/>
        <v>863.76677766394801</v>
      </c>
      <c r="W343" s="11">
        <f t="shared" si="60"/>
        <v>1126.2777850574453</v>
      </c>
    </row>
    <row r="344" spans="1:23" ht="13.5" customHeight="1" x14ac:dyDescent="0.2">
      <c r="A344" s="3" t="s">
        <v>117</v>
      </c>
      <c r="B344" s="3" t="s">
        <v>118</v>
      </c>
      <c r="C344" s="3" t="s">
        <v>17</v>
      </c>
      <c r="D344" s="5">
        <v>37523</v>
      </c>
      <c r="E344" s="5">
        <v>20</v>
      </c>
      <c r="F344" s="5">
        <v>20</v>
      </c>
      <c r="G344" s="6">
        <v>2861</v>
      </c>
      <c r="H344" s="5">
        <v>2</v>
      </c>
      <c r="J344" s="9">
        <f t="shared" si="55"/>
        <v>1.5894444444444444</v>
      </c>
      <c r="K344" s="10">
        <f t="shared" si="56"/>
        <v>4.2806642646529314E-6</v>
      </c>
      <c r="M344" s="9">
        <f t="shared" si="61"/>
        <v>59640.72388888889</v>
      </c>
      <c r="N344" s="9">
        <f t="shared" si="62"/>
        <v>31.788888888888888</v>
      </c>
      <c r="O344" s="9">
        <f t="shared" si="63"/>
        <v>31.788888888888888</v>
      </c>
      <c r="Q344" s="10">
        <f t="shared" si="64"/>
        <v>2.1356478710463878E-5</v>
      </c>
      <c r="R344" s="10">
        <f t="shared" si="57"/>
        <v>4.6922532717518723E-7</v>
      </c>
      <c r="S344" s="10">
        <f t="shared" si="58"/>
        <v>7.1056994348826245E-7</v>
      </c>
      <c r="U344" s="11">
        <f t="shared" si="65"/>
        <v>498.9057162649363</v>
      </c>
      <c r="V344" s="11">
        <f t="shared" si="59"/>
        <v>10.96150733076076</v>
      </c>
      <c r="W344" s="11">
        <f t="shared" si="60"/>
        <v>16.59952520349956</v>
      </c>
    </row>
    <row r="345" spans="1:23" ht="13.5" customHeight="1" x14ac:dyDescent="0.2">
      <c r="A345" s="3" t="s">
        <v>117</v>
      </c>
      <c r="B345" s="3" t="s">
        <v>120</v>
      </c>
      <c r="C345" s="3" t="s">
        <v>91</v>
      </c>
      <c r="D345" s="5">
        <v>90817</v>
      </c>
      <c r="E345" s="5">
        <v>1197</v>
      </c>
      <c r="F345" s="5">
        <v>270</v>
      </c>
      <c r="G345" s="6">
        <v>1783</v>
      </c>
      <c r="H345" s="5">
        <v>12</v>
      </c>
      <c r="J345" s="9">
        <f t="shared" si="55"/>
        <v>5.9433333333333334</v>
      </c>
      <c r="K345" s="10">
        <f t="shared" si="56"/>
        <v>1.6006482454825956E-5</v>
      </c>
      <c r="M345" s="9">
        <f t="shared" si="61"/>
        <v>539755.70333333337</v>
      </c>
      <c r="N345" s="9">
        <f t="shared" si="62"/>
        <v>7114.17</v>
      </c>
      <c r="O345" s="9">
        <f t="shared" si="63"/>
        <v>1604.7</v>
      </c>
      <c r="Q345" s="10">
        <f t="shared" si="64"/>
        <v>1.9327869340696134E-4</v>
      </c>
      <c r="R345" s="10">
        <f t="shared" si="57"/>
        <v>1.0500992209880852E-4</v>
      </c>
      <c r="S345" s="10">
        <f t="shared" si="58"/>
        <v>3.586950120531469E-5</v>
      </c>
      <c r="U345" s="11">
        <f t="shared" si="65"/>
        <v>1207.5026099734223</v>
      </c>
      <c r="V345" s="11">
        <f t="shared" si="59"/>
        <v>656.04621374603141</v>
      </c>
      <c r="W345" s="11">
        <f t="shared" si="60"/>
        <v>224.09359024724407</v>
      </c>
    </row>
    <row r="346" spans="1:23" ht="13.5" customHeight="1" x14ac:dyDescent="0.2">
      <c r="A346" s="3" t="s">
        <v>117</v>
      </c>
      <c r="B346" s="3" t="s">
        <v>120</v>
      </c>
      <c r="C346" s="3" t="s">
        <v>93</v>
      </c>
      <c r="D346" s="5">
        <v>98401</v>
      </c>
      <c r="E346" s="5">
        <v>878</v>
      </c>
      <c r="F346" s="5">
        <v>611</v>
      </c>
      <c r="G346" s="6">
        <v>3006</v>
      </c>
      <c r="H346" s="5">
        <v>54</v>
      </c>
      <c r="J346" s="9">
        <f t="shared" si="55"/>
        <v>45.09</v>
      </c>
      <c r="K346" s="10">
        <f t="shared" si="56"/>
        <v>1.2143560749659603E-4</v>
      </c>
      <c r="M346" s="9">
        <f t="shared" si="61"/>
        <v>4436901.09</v>
      </c>
      <c r="N346" s="9">
        <f t="shared" si="62"/>
        <v>39589.019999999997</v>
      </c>
      <c r="O346" s="9">
        <f t="shared" si="63"/>
        <v>27549.99</v>
      </c>
      <c r="Q346" s="10">
        <f t="shared" si="64"/>
        <v>1.5887899658218634E-3</v>
      </c>
      <c r="R346" s="10">
        <f t="shared" si="57"/>
        <v>5.8436049548551299E-4</v>
      </c>
      <c r="S346" s="10">
        <f t="shared" si="58"/>
        <v>6.1581878202243896E-4</v>
      </c>
      <c r="U346" s="11">
        <f t="shared" si="65"/>
        <v>1308.3394554322947</v>
      </c>
      <c r="V346" s="11">
        <f t="shared" si="59"/>
        <v>481.21017182039731</v>
      </c>
      <c r="W346" s="11">
        <f t="shared" si="60"/>
        <v>507.11549496691157</v>
      </c>
    </row>
    <row r="347" spans="1:23" ht="13.5" customHeight="1" x14ac:dyDescent="0.2">
      <c r="A347" s="3" t="s">
        <v>117</v>
      </c>
      <c r="B347" s="3" t="s">
        <v>120</v>
      </c>
      <c r="C347" s="3" t="s">
        <v>119</v>
      </c>
      <c r="D347" s="5">
        <v>41011</v>
      </c>
      <c r="E347" s="5">
        <v>1919</v>
      </c>
      <c r="F347" s="5">
        <v>1436</v>
      </c>
      <c r="G347" s="6">
        <v>2235</v>
      </c>
      <c r="H347" s="5">
        <v>6</v>
      </c>
      <c r="J347" s="9">
        <f t="shared" si="55"/>
        <v>3.7250000000000001</v>
      </c>
      <c r="K347" s="10">
        <f t="shared" si="56"/>
        <v>1.0032105520621427E-5</v>
      </c>
      <c r="M347" s="9">
        <f t="shared" si="61"/>
        <v>152765.97500000001</v>
      </c>
      <c r="N347" s="9">
        <f t="shared" si="62"/>
        <v>7148.2749999999996</v>
      </c>
      <c r="O347" s="9">
        <f t="shared" si="63"/>
        <v>5349.1</v>
      </c>
      <c r="Q347" s="10">
        <f t="shared" si="64"/>
        <v>5.4703281248713542E-5</v>
      </c>
      <c r="R347" s="10">
        <f t="shared" si="57"/>
        <v>1.0551333477986334E-4</v>
      </c>
      <c r="S347" s="10">
        <f t="shared" si="58"/>
        <v>1.1956723929541274E-4</v>
      </c>
      <c r="U347" s="11">
        <f t="shared" si="65"/>
        <v>545.28215573758246</v>
      </c>
      <c r="V347" s="11">
        <f t="shared" si="59"/>
        <v>1051.7566283864949</v>
      </c>
      <c r="W347" s="11">
        <f t="shared" si="60"/>
        <v>1191.8459096112686</v>
      </c>
    </row>
    <row r="348" spans="1:23" ht="13.5" customHeight="1" x14ac:dyDescent="0.2">
      <c r="A348" s="3" t="s">
        <v>117</v>
      </c>
      <c r="B348" s="3" t="s">
        <v>121</v>
      </c>
      <c r="C348" s="3" t="s">
        <v>91</v>
      </c>
      <c r="D348" s="5">
        <v>66477</v>
      </c>
      <c r="E348" s="5">
        <v>291</v>
      </c>
      <c r="F348" s="5">
        <v>66</v>
      </c>
      <c r="G348" s="6">
        <v>1850</v>
      </c>
      <c r="H348" s="5">
        <v>14</v>
      </c>
      <c r="J348" s="9">
        <f t="shared" si="55"/>
        <v>7.1944444444444446</v>
      </c>
      <c r="K348" s="10">
        <f t="shared" si="56"/>
        <v>1.9375953242661817E-5</v>
      </c>
      <c r="M348" s="9">
        <f t="shared" si="61"/>
        <v>478265.08333333331</v>
      </c>
      <c r="N348" s="9">
        <f t="shared" si="62"/>
        <v>2093.5833333333335</v>
      </c>
      <c r="O348" s="9">
        <f t="shared" si="63"/>
        <v>474.83333333333331</v>
      </c>
      <c r="Q348" s="10">
        <f t="shared" si="64"/>
        <v>1.7125979371403056E-4</v>
      </c>
      <c r="R348" s="10">
        <f t="shared" si="57"/>
        <v>3.090269458569267E-5</v>
      </c>
      <c r="S348" s="10">
        <f t="shared" si="58"/>
        <v>1.0613843598381998E-5</v>
      </c>
      <c r="U348" s="11">
        <f t="shared" si="65"/>
        <v>883.87802947909734</v>
      </c>
      <c r="V348" s="11">
        <f t="shared" si="59"/>
        <v>159.48993166256909</v>
      </c>
      <c r="W348" s="11">
        <f t="shared" si="60"/>
        <v>54.778433171548549</v>
      </c>
    </row>
    <row r="349" spans="1:23" ht="13.5" customHeight="1" x14ac:dyDescent="0.2">
      <c r="A349" s="3" t="s">
        <v>117</v>
      </c>
      <c r="B349" s="3" t="s">
        <v>121</v>
      </c>
      <c r="C349" s="3" t="s">
        <v>93</v>
      </c>
      <c r="D349" s="5">
        <v>106256</v>
      </c>
      <c r="E349" s="5">
        <v>1356</v>
      </c>
      <c r="F349" s="5">
        <v>957</v>
      </c>
      <c r="G349" s="6">
        <v>3050</v>
      </c>
      <c r="H349" s="5">
        <v>53</v>
      </c>
      <c r="J349" s="9">
        <f t="shared" si="55"/>
        <v>44.902777777777779</v>
      </c>
      <c r="K349" s="10">
        <f t="shared" si="56"/>
        <v>1.2093138384850513E-4</v>
      </c>
      <c r="M349" s="9">
        <f t="shared" si="61"/>
        <v>4771189.555555556</v>
      </c>
      <c r="N349" s="9">
        <f t="shared" si="62"/>
        <v>60888.166666666664</v>
      </c>
      <c r="O349" s="9">
        <f t="shared" si="63"/>
        <v>42971.958333333336</v>
      </c>
      <c r="Q349" s="10">
        <f t="shared" si="64"/>
        <v>1.7084938197035049E-3</v>
      </c>
      <c r="R349" s="10">
        <f t="shared" si="57"/>
        <v>8.9875018988946507E-4</v>
      </c>
      <c r="S349" s="10">
        <f t="shared" si="58"/>
        <v>9.6054260063079249E-4</v>
      </c>
      <c r="U349" s="11">
        <f t="shared" si="65"/>
        <v>1412.7795162286354</v>
      </c>
      <c r="V349" s="11">
        <f t="shared" si="59"/>
        <v>743.19019702557944</v>
      </c>
      <c r="W349" s="11">
        <f t="shared" si="60"/>
        <v>794.28728098745398</v>
      </c>
    </row>
    <row r="350" spans="1:23" ht="13.5" customHeight="1" x14ac:dyDescent="0.2">
      <c r="A350" s="3" t="s">
        <v>117</v>
      </c>
      <c r="B350" s="3" t="s">
        <v>121</v>
      </c>
      <c r="C350" s="3" t="s">
        <v>119</v>
      </c>
      <c r="D350" s="5">
        <v>34885</v>
      </c>
      <c r="E350" s="5">
        <v>923</v>
      </c>
      <c r="F350" s="5">
        <v>908</v>
      </c>
      <c r="G350" s="6">
        <v>2659</v>
      </c>
      <c r="H350" s="5">
        <v>7</v>
      </c>
      <c r="J350" s="9">
        <f t="shared" si="55"/>
        <v>5.1702777777777778</v>
      </c>
      <c r="K350" s="10">
        <f t="shared" si="56"/>
        <v>1.3924502614118317E-5</v>
      </c>
      <c r="M350" s="9">
        <f t="shared" si="61"/>
        <v>180365.14027777777</v>
      </c>
      <c r="N350" s="9">
        <f t="shared" si="62"/>
        <v>4772.1663888888888</v>
      </c>
      <c r="O350" s="9">
        <f t="shared" si="63"/>
        <v>4694.612222222222</v>
      </c>
      <c r="Q350" s="10">
        <f t="shared" si="64"/>
        <v>6.4586142274671748E-5</v>
      </c>
      <c r="R350" s="10">
        <f t="shared" si="57"/>
        <v>7.0440377547876219E-5</v>
      </c>
      <c r="S350" s="10">
        <f t="shared" si="58"/>
        <v>1.0493761996852064E-4</v>
      </c>
      <c r="U350" s="11">
        <f t="shared" si="65"/>
        <v>463.8308747142367</v>
      </c>
      <c r="V350" s="11">
        <f t="shared" si="59"/>
        <v>505.87356331460904</v>
      </c>
      <c r="W350" s="11">
        <f t="shared" si="60"/>
        <v>753.6184442388801</v>
      </c>
    </row>
    <row r="351" spans="1:23" ht="13.5" customHeight="1" x14ac:dyDescent="0.2">
      <c r="A351" s="3" t="s">
        <v>117</v>
      </c>
      <c r="B351" s="3" t="s">
        <v>122</v>
      </c>
      <c r="C351" s="3" t="s">
        <v>91</v>
      </c>
      <c r="D351" s="5">
        <v>93890</v>
      </c>
      <c r="E351" s="5">
        <v>817</v>
      </c>
      <c r="F351" s="5">
        <v>300</v>
      </c>
      <c r="G351" s="6">
        <v>1744</v>
      </c>
      <c r="H351" s="5">
        <v>14</v>
      </c>
      <c r="J351" s="9">
        <f t="shared" si="55"/>
        <v>6.7822222222222219</v>
      </c>
      <c r="K351" s="10">
        <f t="shared" si="56"/>
        <v>1.8265763489298492E-5</v>
      </c>
      <c r="M351" s="9">
        <f t="shared" si="61"/>
        <v>636782.8444444444</v>
      </c>
      <c r="N351" s="9">
        <f t="shared" si="62"/>
        <v>5541.0755555555552</v>
      </c>
      <c r="O351" s="9">
        <f t="shared" si="63"/>
        <v>2034.6666666666667</v>
      </c>
      <c r="Q351" s="10">
        <f t="shared" si="64"/>
        <v>2.2802270619488564E-4</v>
      </c>
      <c r="R351" s="10">
        <f t="shared" si="57"/>
        <v>8.1789992709269102E-5</v>
      </c>
      <c r="S351" s="10">
        <f t="shared" si="58"/>
        <v>4.5480450210265862E-5</v>
      </c>
      <c r="U351" s="11">
        <f t="shared" si="65"/>
        <v>1248.3612104606473</v>
      </c>
      <c r="V351" s="11">
        <f t="shared" si="59"/>
        <v>447.77757446157705</v>
      </c>
      <c r="W351" s="11">
        <f t="shared" si="60"/>
        <v>248.99287805249344</v>
      </c>
    </row>
    <row r="352" spans="1:23" ht="13.5" customHeight="1" x14ac:dyDescent="0.2">
      <c r="A352" s="3" t="s">
        <v>117</v>
      </c>
      <c r="B352" s="3" t="s">
        <v>122</v>
      </c>
      <c r="C352" s="3" t="s">
        <v>93</v>
      </c>
      <c r="D352" s="5">
        <v>95664</v>
      </c>
      <c r="E352" s="5">
        <v>1054</v>
      </c>
      <c r="F352" s="5">
        <v>639</v>
      </c>
      <c r="G352" s="6">
        <v>2888</v>
      </c>
      <c r="H352" s="5">
        <v>81</v>
      </c>
      <c r="J352" s="9">
        <f t="shared" si="55"/>
        <v>64.98</v>
      </c>
      <c r="K352" s="10">
        <f t="shared" si="56"/>
        <v>1.7500301120267929E-4</v>
      </c>
      <c r="M352" s="9">
        <f t="shared" si="61"/>
        <v>6216246.7199999997</v>
      </c>
      <c r="N352" s="9">
        <f t="shared" si="62"/>
        <v>68488.92</v>
      </c>
      <c r="O352" s="9">
        <f t="shared" si="63"/>
        <v>41522.22</v>
      </c>
      <c r="Q352" s="10">
        <f t="shared" si="64"/>
        <v>2.2259478436579415E-3</v>
      </c>
      <c r="R352" s="10">
        <f t="shared" si="57"/>
        <v>1.0109424084371794E-3</v>
      </c>
      <c r="S352" s="10">
        <f t="shared" si="58"/>
        <v>9.2813692299952748E-4</v>
      </c>
      <c r="U352" s="11">
        <f t="shared" si="65"/>
        <v>1271.9483101236274</v>
      </c>
      <c r="V352" s="11">
        <f t="shared" si="59"/>
        <v>577.67143633109197</v>
      </c>
      <c r="W352" s="11">
        <f t="shared" si="60"/>
        <v>530.35483025181088</v>
      </c>
    </row>
    <row r="353" spans="1:23" ht="13.5" customHeight="1" x14ac:dyDescent="0.2">
      <c r="A353" s="3" t="s">
        <v>117</v>
      </c>
      <c r="B353" s="3" t="s">
        <v>122</v>
      </c>
      <c r="C353" s="3" t="s">
        <v>119</v>
      </c>
      <c r="D353" s="5">
        <v>54035</v>
      </c>
      <c r="E353" s="5">
        <v>960</v>
      </c>
      <c r="F353" s="5">
        <v>760</v>
      </c>
      <c r="G353" s="6">
        <v>1935</v>
      </c>
      <c r="H353" s="5">
        <v>12</v>
      </c>
      <c r="J353" s="9">
        <f t="shared" si="55"/>
        <v>6.45</v>
      </c>
      <c r="K353" s="10">
        <f t="shared" si="56"/>
        <v>1.7371028351143143E-5</v>
      </c>
      <c r="M353" s="9">
        <f t="shared" si="61"/>
        <v>348525.75</v>
      </c>
      <c r="N353" s="9">
        <f t="shared" si="62"/>
        <v>6192</v>
      </c>
      <c r="O353" s="9">
        <f t="shared" si="63"/>
        <v>4902</v>
      </c>
      <c r="Q353" s="10">
        <f t="shared" si="64"/>
        <v>1.2480201906654164E-4</v>
      </c>
      <c r="R353" s="10">
        <f t="shared" si="57"/>
        <v>9.1398074214676107E-5</v>
      </c>
      <c r="S353" s="10">
        <f t="shared" si="58"/>
        <v>1.0957331271169229E-4</v>
      </c>
      <c r="U353" s="11">
        <f t="shared" si="65"/>
        <v>718.44922789691225</v>
      </c>
      <c r="V353" s="11">
        <f t="shared" si="59"/>
        <v>526.15235187651649</v>
      </c>
      <c r="W353" s="11">
        <f t="shared" si="60"/>
        <v>630.7819577329833</v>
      </c>
    </row>
    <row r="354" spans="1:23" ht="13.5" customHeight="1" x14ac:dyDescent="0.2">
      <c r="A354" s="3" t="s">
        <v>117</v>
      </c>
      <c r="B354" s="3" t="s">
        <v>123</v>
      </c>
      <c r="C354" s="3" t="s">
        <v>91</v>
      </c>
      <c r="D354" s="5">
        <v>131136</v>
      </c>
      <c r="E354" s="5">
        <v>1692</v>
      </c>
      <c r="F354" s="5">
        <v>367</v>
      </c>
      <c r="G354" s="6">
        <v>2462</v>
      </c>
      <c r="H354" s="5">
        <v>17</v>
      </c>
      <c r="J354" s="9">
        <f t="shared" si="55"/>
        <v>11.626111111111111</v>
      </c>
      <c r="K354" s="10">
        <f t="shared" si="56"/>
        <v>3.1311241197620374E-5</v>
      </c>
      <c r="M354" s="9">
        <f t="shared" si="61"/>
        <v>1524601.7066666668</v>
      </c>
      <c r="N354" s="9">
        <f t="shared" si="62"/>
        <v>19671.38</v>
      </c>
      <c r="O354" s="9">
        <f t="shared" si="63"/>
        <v>4266.7827777777775</v>
      </c>
      <c r="Q354" s="10">
        <f t="shared" si="64"/>
        <v>5.4593777149692746E-4</v>
      </c>
      <c r="R354" s="10">
        <f t="shared" si="57"/>
        <v>2.9036276633480221E-4</v>
      </c>
      <c r="S354" s="10">
        <f t="shared" si="58"/>
        <v>9.53744438152402E-5</v>
      </c>
      <c r="U354" s="11">
        <f t="shared" si="65"/>
        <v>1743.5839354027853</v>
      </c>
      <c r="V354" s="11">
        <f t="shared" si="59"/>
        <v>927.34352018236018</v>
      </c>
      <c r="W354" s="11">
        <f t="shared" si="60"/>
        <v>304.60128748421693</v>
      </c>
    </row>
    <row r="355" spans="1:23" ht="13.5" customHeight="1" x14ac:dyDescent="0.2">
      <c r="A355" s="3" t="s">
        <v>117</v>
      </c>
      <c r="B355" s="3" t="s">
        <v>123</v>
      </c>
      <c r="C355" s="3" t="s">
        <v>93</v>
      </c>
      <c r="D355" s="5">
        <v>99877</v>
      </c>
      <c r="E355" s="5">
        <v>1196</v>
      </c>
      <c r="F355" s="5">
        <v>781</v>
      </c>
      <c r="G355" s="6">
        <v>3474</v>
      </c>
      <c r="H355" s="5">
        <v>52</v>
      </c>
      <c r="J355" s="9">
        <f t="shared" si="55"/>
        <v>50.18</v>
      </c>
      <c r="K355" s="10">
        <f t="shared" si="56"/>
        <v>1.3514390738920355E-4</v>
      </c>
      <c r="M355" s="9">
        <f t="shared" si="61"/>
        <v>5011827.8600000003</v>
      </c>
      <c r="N355" s="9">
        <f t="shared" si="62"/>
        <v>60015.28</v>
      </c>
      <c r="O355" s="9">
        <f t="shared" si="63"/>
        <v>39190.58</v>
      </c>
      <c r="Q355" s="10">
        <f t="shared" si="64"/>
        <v>1.794662908384659E-3</v>
      </c>
      <c r="R355" s="10">
        <f t="shared" si="57"/>
        <v>8.8586579706953603E-4</v>
      </c>
      <c r="S355" s="10">
        <f t="shared" si="58"/>
        <v>8.7601829410293634E-4</v>
      </c>
      <c r="U355" s="11">
        <f t="shared" si="65"/>
        <v>1327.9643478238163</v>
      </c>
      <c r="V355" s="11">
        <f t="shared" si="59"/>
        <v>655.49813837949353</v>
      </c>
      <c r="W355" s="11">
        <f t="shared" si="60"/>
        <v>648.21145919665787</v>
      </c>
    </row>
    <row r="356" spans="1:23" ht="13.5" customHeight="1" x14ac:dyDescent="0.2">
      <c r="A356" s="3" t="s">
        <v>117</v>
      </c>
      <c r="B356" s="3" t="s">
        <v>123</v>
      </c>
      <c r="C356" s="3" t="s">
        <v>119</v>
      </c>
      <c r="D356" s="5">
        <v>25470</v>
      </c>
      <c r="E356" s="5">
        <v>1426</v>
      </c>
      <c r="F356" s="5">
        <v>984</v>
      </c>
      <c r="G356" s="6">
        <v>2961</v>
      </c>
      <c r="H356" s="5">
        <v>11</v>
      </c>
      <c r="J356" s="9">
        <f t="shared" si="55"/>
        <v>9.0474999999999994</v>
      </c>
      <c r="K356" s="10">
        <f t="shared" si="56"/>
        <v>2.4366570388677144E-5</v>
      </c>
      <c r="M356" s="9">
        <f t="shared" si="61"/>
        <v>230439.82500000001</v>
      </c>
      <c r="N356" s="9">
        <f t="shared" si="62"/>
        <v>12901.735000000001</v>
      </c>
      <c r="O356" s="9">
        <f t="shared" si="63"/>
        <v>8902.74</v>
      </c>
      <c r="Q356" s="10">
        <f t="shared" si="64"/>
        <v>8.2517161022795354E-5</v>
      </c>
      <c r="R356" s="10">
        <f t="shared" si="57"/>
        <v>1.9043826437792059E-4</v>
      </c>
      <c r="S356" s="10">
        <f t="shared" si="58"/>
        <v>1.9900096165052864E-4</v>
      </c>
      <c r="U356" s="11">
        <f t="shared" si="65"/>
        <v>338.64905773173604</v>
      </c>
      <c r="V356" s="11">
        <f t="shared" si="59"/>
        <v>781.55547268324221</v>
      </c>
      <c r="W356" s="11">
        <f t="shared" si="60"/>
        <v>816.69664001217848</v>
      </c>
    </row>
    <row r="357" spans="1:23" ht="13.5" customHeight="1" x14ac:dyDescent="0.2">
      <c r="A357" s="3" t="s">
        <v>117</v>
      </c>
      <c r="B357" s="3" t="s">
        <v>123</v>
      </c>
      <c r="C357" s="3" t="s">
        <v>17</v>
      </c>
      <c r="D357" s="5">
        <v>73725</v>
      </c>
      <c r="E357" s="5">
        <v>193</v>
      </c>
      <c r="F357" s="5">
        <v>193</v>
      </c>
      <c r="G357" s="6">
        <v>2292</v>
      </c>
      <c r="H357" s="5">
        <v>3</v>
      </c>
      <c r="J357" s="9">
        <f t="shared" si="55"/>
        <v>1.91</v>
      </c>
      <c r="K357" s="10">
        <f t="shared" si="56"/>
        <v>5.1439789380904494E-6</v>
      </c>
      <c r="M357" s="9">
        <f t="shared" si="61"/>
        <v>140814.75</v>
      </c>
      <c r="N357" s="9">
        <f t="shared" si="62"/>
        <v>368.63</v>
      </c>
      <c r="O357" s="9">
        <f t="shared" si="63"/>
        <v>368.63</v>
      </c>
      <c r="Q357" s="10">
        <f t="shared" si="64"/>
        <v>5.042372081359926E-5</v>
      </c>
      <c r="R357" s="10">
        <f t="shared" si="57"/>
        <v>5.4412261139786905E-6</v>
      </c>
      <c r="S357" s="10">
        <f t="shared" si="58"/>
        <v>8.2399041748084724E-6</v>
      </c>
      <c r="U357" s="11">
        <f t="shared" si="65"/>
        <v>980.24741975941265</v>
      </c>
      <c r="V357" s="11">
        <f t="shared" si="59"/>
        <v>105.77854574184133</v>
      </c>
      <c r="W357" s="11">
        <f t="shared" si="60"/>
        <v>160.18541821377079</v>
      </c>
    </row>
    <row r="358" spans="1:23" ht="13.5" customHeight="1" x14ac:dyDescent="0.2">
      <c r="A358" s="3" t="s">
        <v>117</v>
      </c>
      <c r="B358" s="3" t="s">
        <v>124</v>
      </c>
      <c r="C358" s="3" t="s">
        <v>91</v>
      </c>
      <c r="D358" s="5">
        <v>57428</v>
      </c>
      <c r="E358" s="5">
        <v>668</v>
      </c>
      <c r="F358" s="5">
        <v>554</v>
      </c>
      <c r="G358" s="6">
        <v>3020</v>
      </c>
      <c r="H358" s="5">
        <v>25</v>
      </c>
      <c r="J358" s="9">
        <f t="shared" si="55"/>
        <v>20.972222222222221</v>
      </c>
      <c r="K358" s="10">
        <f t="shared" si="56"/>
        <v>5.6482025861813402E-5</v>
      </c>
      <c r="M358" s="9">
        <f t="shared" si="61"/>
        <v>1204392.7777777778</v>
      </c>
      <c r="N358" s="9">
        <f t="shared" si="62"/>
        <v>14009.444444444445</v>
      </c>
      <c r="O358" s="9">
        <f t="shared" si="63"/>
        <v>11618.611111111111</v>
      </c>
      <c r="Q358" s="10">
        <f t="shared" si="64"/>
        <v>4.312755956075764E-4</v>
      </c>
      <c r="R358" s="10">
        <f t="shared" si="57"/>
        <v>2.067887989405225E-4</v>
      </c>
      <c r="S358" s="10">
        <f t="shared" si="58"/>
        <v>2.5970822287909435E-4</v>
      </c>
      <c r="U358" s="11">
        <f t="shared" si="65"/>
        <v>763.56254760181139</v>
      </c>
      <c r="V358" s="11">
        <f t="shared" si="59"/>
        <v>366.11434484740943</v>
      </c>
      <c r="W358" s="11">
        <f t="shared" si="60"/>
        <v>459.80684813693796</v>
      </c>
    </row>
    <row r="359" spans="1:23" ht="13.5" customHeight="1" x14ac:dyDescent="0.2">
      <c r="A359" s="3" t="s">
        <v>117</v>
      </c>
      <c r="B359" s="3" t="s">
        <v>124</v>
      </c>
      <c r="C359" s="3" t="s">
        <v>93</v>
      </c>
      <c r="D359" s="5">
        <v>54992</v>
      </c>
      <c r="E359" s="5">
        <v>1066</v>
      </c>
      <c r="F359" s="5">
        <v>790</v>
      </c>
      <c r="G359" s="6">
        <v>3681</v>
      </c>
      <c r="H359" s="5">
        <v>42</v>
      </c>
      <c r="J359" s="9">
        <f t="shared" si="55"/>
        <v>42.945</v>
      </c>
      <c r="K359" s="10">
        <f t="shared" si="56"/>
        <v>1.1565873062633214E-4</v>
      </c>
      <c r="M359" s="9">
        <f t="shared" si="61"/>
        <v>2361631.44</v>
      </c>
      <c r="N359" s="9">
        <f t="shared" si="62"/>
        <v>45779.37</v>
      </c>
      <c r="O359" s="9">
        <f t="shared" si="63"/>
        <v>33926.550000000003</v>
      </c>
      <c r="Q359" s="10">
        <f t="shared" si="64"/>
        <v>8.4566598595089222E-4</v>
      </c>
      <c r="R359" s="10">
        <f t="shared" si="57"/>
        <v>6.7573421459320366E-4</v>
      </c>
      <c r="S359" s="10">
        <f t="shared" si="58"/>
        <v>7.5835260554444402E-4</v>
      </c>
      <c r="U359" s="11">
        <f t="shared" si="65"/>
        <v>731.17349755726832</v>
      </c>
      <c r="V359" s="11">
        <f t="shared" si="59"/>
        <v>584.24834072954854</v>
      </c>
      <c r="W359" s="11">
        <f t="shared" si="60"/>
        <v>655.6812455382327</v>
      </c>
    </row>
    <row r="360" spans="1:23" ht="13.5" customHeight="1" x14ac:dyDescent="0.2">
      <c r="A360" s="3" t="s">
        <v>117</v>
      </c>
      <c r="B360" s="3" t="s">
        <v>124</v>
      </c>
      <c r="C360" s="3" t="s">
        <v>119</v>
      </c>
      <c r="D360" s="5">
        <v>61804</v>
      </c>
      <c r="E360" s="5">
        <v>1718</v>
      </c>
      <c r="F360" s="5">
        <v>1443</v>
      </c>
      <c r="G360" s="6">
        <v>3512</v>
      </c>
      <c r="H360" s="5">
        <v>24</v>
      </c>
      <c r="J360" s="9">
        <f t="shared" si="55"/>
        <v>23.413333333333334</v>
      </c>
      <c r="K360" s="10">
        <f t="shared" si="56"/>
        <v>6.3056384050867931E-5</v>
      </c>
      <c r="M360" s="9">
        <f t="shared" si="61"/>
        <v>1447037.6533333333</v>
      </c>
      <c r="N360" s="9">
        <f t="shared" si="62"/>
        <v>40224.106666666667</v>
      </c>
      <c r="O360" s="9">
        <f t="shared" si="63"/>
        <v>33785.440000000002</v>
      </c>
      <c r="Q360" s="10">
        <f t="shared" si="64"/>
        <v>5.1816320831763601E-4</v>
      </c>
      <c r="R360" s="10">
        <f t="shared" si="57"/>
        <v>5.9373480076535014E-4</v>
      </c>
      <c r="S360" s="10">
        <f t="shared" si="58"/>
        <v>7.5519840518607046E-4</v>
      </c>
      <c r="U360" s="11">
        <f t="shared" si="65"/>
        <v>821.74583290350256</v>
      </c>
      <c r="V360" s="11">
        <f t="shared" si="59"/>
        <v>941.59347971234922</v>
      </c>
      <c r="W360" s="11">
        <f t="shared" si="60"/>
        <v>1197.6557434324934</v>
      </c>
    </row>
    <row r="361" spans="1:23" ht="13.5" customHeight="1" x14ac:dyDescent="0.2">
      <c r="A361" s="3" t="s">
        <v>117</v>
      </c>
      <c r="B361" s="3" t="s">
        <v>124</v>
      </c>
      <c r="C361" s="3" t="s">
        <v>17</v>
      </c>
      <c r="D361" s="5">
        <v>257</v>
      </c>
      <c r="E361" s="5">
        <v>0</v>
      </c>
      <c r="F361" s="5">
        <v>0</v>
      </c>
      <c r="G361" s="6">
        <v>7094</v>
      </c>
      <c r="H361" s="5">
        <v>4</v>
      </c>
      <c r="J361" s="9">
        <f t="shared" si="55"/>
        <v>7.8822222222222225</v>
      </c>
      <c r="K361" s="10">
        <f t="shared" si="56"/>
        <v>2.1228264448408176E-5</v>
      </c>
      <c r="M361" s="9">
        <f t="shared" si="61"/>
        <v>2025.7311111111112</v>
      </c>
      <c r="N361" s="9">
        <f t="shared" si="62"/>
        <v>0</v>
      </c>
      <c r="O361" s="9">
        <f t="shared" si="63"/>
        <v>0</v>
      </c>
      <c r="Q361" s="10">
        <f t="shared" si="64"/>
        <v>7.2538494717413409E-7</v>
      </c>
      <c r="R361" s="10">
        <f t="shared" si="57"/>
        <v>0</v>
      </c>
      <c r="S361" s="10">
        <f t="shared" si="58"/>
        <v>0</v>
      </c>
      <c r="U361" s="11">
        <f t="shared" si="65"/>
        <v>3.4170713716943912</v>
      </c>
      <c r="V361" s="11">
        <f t="shared" si="59"/>
        <v>0</v>
      </c>
      <c r="W361" s="11">
        <f t="shared" si="60"/>
        <v>0</v>
      </c>
    </row>
    <row r="362" spans="1:23" ht="13.5" customHeight="1" x14ac:dyDescent="0.2">
      <c r="A362" s="3" t="s">
        <v>117</v>
      </c>
      <c r="B362" s="3" t="s">
        <v>125</v>
      </c>
      <c r="C362" s="3" t="s">
        <v>91</v>
      </c>
      <c r="D362" s="5">
        <v>145089</v>
      </c>
      <c r="E362" s="5">
        <v>1246</v>
      </c>
      <c r="F362" s="5">
        <v>730</v>
      </c>
      <c r="G362" s="6">
        <v>1610</v>
      </c>
      <c r="H362" s="5">
        <v>78</v>
      </c>
      <c r="J362" s="9">
        <f t="shared" si="55"/>
        <v>34.883333333333333</v>
      </c>
      <c r="K362" s="10">
        <f t="shared" si="56"/>
        <v>9.3947189506311617E-5</v>
      </c>
      <c r="M362" s="9">
        <f t="shared" si="61"/>
        <v>5061187.95</v>
      </c>
      <c r="N362" s="9">
        <f t="shared" si="62"/>
        <v>43464.633333333331</v>
      </c>
      <c r="O362" s="9">
        <f t="shared" si="63"/>
        <v>25464.833333333332</v>
      </c>
      <c r="Q362" s="10">
        <f t="shared" si="64"/>
        <v>1.8123380411210672E-3</v>
      </c>
      <c r="R362" s="10">
        <f t="shared" si="57"/>
        <v>6.4156714843567261E-4</v>
      </c>
      <c r="S362" s="10">
        <f t="shared" si="58"/>
        <v>5.6920974010290875E-4</v>
      </c>
      <c r="U362" s="11">
        <f t="shared" si="65"/>
        <v>1929.1029892909246</v>
      </c>
      <c r="V362" s="11">
        <f t="shared" si="59"/>
        <v>682.90190670639527</v>
      </c>
      <c r="W362" s="11">
        <f t="shared" si="60"/>
        <v>605.88266992773401</v>
      </c>
    </row>
    <row r="363" spans="1:23" ht="13.5" customHeight="1" x14ac:dyDescent="0.2">
      <c r="A363" s="3" t="s">
        <v>117</v>
      </c>
      <c r="B363" s="3" t="s">
        <v>125</v>
      </c>
      <c r="C363" s="3" t="s">
        <v>93</v>
      </c>
      <c r="D363" s="5">
        <v>127205</v>
      </c>
      <c r="E363" s="5">
        <v>1686</v>
      </c>
      <c r="F363" s="5">
        <v>930</v>
      </c>
      <c r="G363" s="6">
        <v>2196</v>
      </c>
      <c r="H363" s="5">
        <v>360</v>
      </c>
      <c r="J363" s="9">
        <f t="shared" si="55"/>
        <v>219.6</v>
      </c>
      <c r="K363" s="10">
        <f t="shared" si="56"/>
        <v>5.9142291874589672E-4</v>
      </c>
      <c r="M363" s="9">
        <f t="shared" si="61"/>
        <v>27934218</v>
      </c>
      <c r="N363" s="9">
        <f t="shared" si="62"/>
        <v>370245.6</v>
      </c>
      <c r="O363" s="9">
        <f t="shared" si="63"/>
        <v>204228</v>
      </c>
      <c r="Q363" s="10">
        <f t="shared" si="64"/>
        <v>1.0002838549074008E-2</v>
      </c>
      <c r="R363" s="10">
        <f t="shared" si="57"/>
        <v>5.4650734538852202E-3</v>
      </c>
      <c r="S363" s="10">
        <f t="shared" si="58"/>
        <v>4.5650629352271509E-3</v>
      </c>
      <c r="U363" s="11">
        <f t="shared" si="65"/>
        <v>1691.3173690131719</v>
      </c>
      <c r="V363" s="11">
        <f t="shared" si="59"/>
        <v>924.05506798313206</v>
      </c>
      <c r="W363" s="11">
        <f t="shared" si="60"/>
        <v>771.8779219627296</v>
      </c>
    </row>
    <row r="364" spans="1:23" ht="13.5" customHeight="1" x14ac:dyDescent="0.2">
      <c r="A364" s="3" t="s">
        <v>117</v>
      </c>
      <c r="B364" s="3" t="s">
        <v>125</v>
      </c>
      <c r="C364" s="3" t="s">
        <v>119</v>
      </c>
      <c r="D364" s="5">
        <v>121935</v>
      </c>
      <c r="E364" s="5">
        <v>2015</v>
      </c>
      <c r="F364" s="5">
        <v>1588</v>
      </c>
      <c r="G364" s="6">
        <v>2214</v>
      </c>
      <c r="H364" s="5">
        <v>43</v>
      </c>
      <c r="J364" s="9">
        <f t="shared" si="55"/>
        <v>26.445</v>
      </c>
      <c r="K364" s="10">
        <f t="shared" si="56"/>
        <v>7.1221216239686884E-5</v>
      </c>
      <c r="M364" s="9">
        <f t="shared" si="61"/>
        <v>3224571.0750000002</v>
      </c>
      <c r="N364" s="9">
        <f t="shared" si="62"/>
        <v>53286.675000000003</v>
      </c>
      <c r="O364" s="9">
        <f t="shared" si="63"/>
        <v>41994.66</v>
      </c>
      <c r="Q364" s="10">
        <f t="shared" si="64"/>
        <v>1.1546721606181716E-3</v>
      </c>
      <c r="R364" s="10">
        <f t="shared" si="57"/>
        <v>7.8654707304640287E-4</v>
      </c>
      <c r="S364" s="10">
        <f t="shared" si="58"/>
        <v>9.3869726895169235E-4</v>
      </c>
      <c r="U364" s="11">
        <f t="shared" si="65"/>
        <v>1621.2474618971039</v>
      </c>
      <c r="V364" s="11">
        <f t="shared" si="59"/>
        <v>1104.3718635741466</v>
      </c>
      <c r="W364" s="11">
        <f t="shared" si="60"/>
        <v>1318.0023011578653</v>
      </c>
    </row>
    <row r="365" spans="1:23" ht="13.5" customHeight="1" x14ac:dyDescent="0.2">
      <c r="A365" s="3" t="s">
        <v>117</v>
      </c>
      <c r="B365" s="3" t="s">
        <v>125</v>
      </c>
      <c r="C365" s="3" t="s">
        <v>17</v>
      </c>
      <c r="D365" s="5">
        <v>128393</v>
      </c>
      <c r="E365" s="5">
        <v>1195</v>
      </c>
      <c r="F365" s="5">
        <v>629</v>
      </c>
      <c r="G365" s="6">
        <v>2704</v>
      </c>
      <c r="H365" s="5">
        <v>81</v>
      </c>
      <c r="J365" s="9">
        <f t="shared" si="55"/>
        <v>60.84</v>
      </c>
      <c r="K365" s="10">
        <f t="shared" si="56"/>
        <v>1.6385323486566648E-4</v>
      </c>
      <c r="M365" s="9">
        <f t="shared" si="61"/>
        <v>7811430.1200000001</v>
      </c>
      <c r="N365" s="9">
        <f t="shared" si="62"/>
        <v>72703.8</v>
      </c>
      <c r="O365" s="9">
        <f t="shared" si="63"/>
        <v>38268.36</v>
      </c>
      <c r="Q365" s="10">
        <f t="shared" si="64"/>
        <v>2.7971598964300274E-3</v>
      </c>
      <c r="R365" s="10">
        <f t="shared" si="57"/>
        <v>1.0731568650014485E-3</v>
      </c>
      <c r="S365" s="10">
        <f t="shared" si="58"/>
        <v>8.554041161247688E-4</v>
      </c>
      <c r="U365" s="11">
        <f t="shared" si="65"/>
        <v>1707.113014108786</v>
      </c>
      <c r="V365" s="11">
        <f t="shared" si="59"/>
        <v>654.95006301295552</v>
      </c>
      <c r="W365" s="11">
        <f t="shared" si="60"/>
        <v>522.05506765006123</v>
      </c>
    </row>
    <row r="366" spans="1:23" ht="13.5" customHeight="1" x14ac:dyDescent="0.2">
      <c r="A366" s="3" t="s">
        <v>117</v>
      </c>
      <c r="B366" s="3" t="s">
        <v>126</v>
      </c>
      <c r="C366" s="3" t="s">
        <v>91</v>
      </c>
      <c r="D366" s="5">
        <v>6422</v>
      </c>
      <c r="E366" s="5">
        <v>62</v>
      </c>
      <c r="F366" s="5">
        <v>38</v>
      </c>
      <c r="G366" s="6">
        <v>7429</v>
      </c>
      <c r="H366" s="5">
        <v>186</v>
      </c>
      <c r="J366" s="9">
        <f t="shared" si="55"/>
        <v>383.83166666666665</v>
      </c>
      <c r="K366" s="10">
        <f t="shared" si="56"/>
        <v>1.0337288005787893E-3</v>
      </c>
      <c r="M366" s="9">
        <f t="shared" si="61"/>
        <v>2464966.9633333334</v>
      </c>
      <c r="N366" s="9">
        <f t="shared" si="62"/>
        <v>23797.563333333332</v>
      </c>
      <c r="O366" s="9">
        <f t="shared" si="63"/>
        <v>14585.603333333333</v>
      </c>
      <c r="Q366" s="10">
        <f t="shared" si="64"/>
        <v>8.8266893897028236E-4</v>
      </c>
      <c r="R366" s="10">
        <f t="shared" si="57"/>
        <v>3.5126800059245074E-4</v>
      </c>
      <c r="S366" s="10">
        <f t="shared" si="58"/>
        <v>3.2602873829702867E-4</v>
      </c>
      <c r="U366" s="11">
        <f t="shared" si="65"/>
        <v>85.386896299694087</v>
      </c>
      <c r="V366" s="11">
        <f t="shared" si="59"/>
        <v>33.98067272535836</v>
      </c>
      <c r="W366" s="11">
        <f t="shared" si="60"/>
        <v>31.539097886649163</v>
      </c>
    </row>
    <row r="367" spans="1:23" ht="13.5" customHeight="1" x14ac:dyDescent="0.2">
      <c r="A367" s="3" t="s">
        <v>117</v>
      </c>
      <c r="B367" s="3" t="s">
        <v>126</v>
      </c>
      <c r="C367" s="3" t="s">
        <v>127</v>
      </c>
      <c r="D367" s="5">
        <v>285</v>
      </c>
      <c r="E367" s="5">
        <v>9</v>
      </c>
      <c r="F367" s="5">
        <v>9</v>
      </c>
      <c r="G367" s="6">
        <v>6343</v>
      </c>
      <c r="H367" s="5">
        <v>486</v>
      </c>
      <c r="J367" s="9">
        <f t="shared" si="55"/>
        <v>856.30499999999995</v>
      </c>
      <c r="K367" s="10">
        <f t="shared" si="56"/>
        <v>2.3061858034458338E-3</v>
      </c>
      <c r="M367" s="9">
        <f t="shared" si="61"/>
        <v>244046.92499999999</v>
      </c>
      <c r="N367" s="9">
        <f t="shared" si="62"/>
        <v>7706.7449999999999</v>
      </c>
      <c r="O367" s="9">
        <f t="shared" si="63"/>
        <v>7706.7449999999999</v>
      </c>
      <c r="Q367" s="10">
        <f t="shared" si="64"/>
        <v>8.7389666292894732E-5</v>
      </c>
      <c r="R367" s="10">
        <f t="shared" si="57"/>
        <v>1.1375672665755557E-4</v>
      </c>
      <c r="S367" s="10">
        <f t="shared" si="58"/>
        <v>1.7226715215713402E-4</v>
      </c>
      <c r="U367" s="11">
        <f t="shared" si="65"/>
        <v>3.7893593032408619</v>
      </c>
      <c r="V367" s="11">
        <f t="shared" si="59"/>
        <v>4.932678298842343</v>
      </c>
      <c r="W367" s="11">
        <f t="shared" si="60"/>
        <v>7.4697863415748023</v>
      </c>
    </row>
    <row r="368" spans="1:23" ht="13.5" customHeight="1" x14ac:dyDescent="0.2">
      <c r="A368" s="3" t="s">
        <v>117</v>
      </c>
      <c r="B368" s="3" t="s">
        <v>126</v>
      </c>
      <c r="C368" s="3" t="s">
        <v>93</v>
      </c>
      <c r="D368" s="5">
        <v>286</v>
      </c>
      <c r="E368" s="5">
        <v>7</v>
      </c>
      <c r="F368" s="5">
        <v>5</v>
      </c>
      <c r="G368" s="6">
        <v>6784</v>
      </c>
      <c r="H368" s="5">
        <v>403</v>
      </c>
      <c r="J368" s="9">
        <f t="shared" si="55"/>
        <v>759.43111111111114</v>
      </c>
      <c r="K368" s="10">
        <f t="shared" si="56"/>
        <v>2.0452867227676356E-3</v>
      </c>
      <c r="M368" s="9">
        <f t="shared" si="61"/>
        <v>217197.29777777777</v>
      </c>
      <c r="N368" s="9">
        <f t="shared" si="62"/>
        <v>5316.0177777777781</v>
      </c>
      <c r="O368" s="9">
        <f t="shared" si="63"/>
        <v>3797.1555555555556</v>
      </c>
      <c r="Q368" s="10">
        <f t="shared" si="64"/>
        <v>7.7775203979802186E-5</v>
      </c>
      <c r="R368" s="10">
        <f t="shared" si="57"/>
        <v>7.8467988917937806E-5</v>
      </c>
      <c r="S368" s="10">
        <f t="shared" si="58"/>
        <v>8.4876971257410969E-5</v>
      </c>
      <c r="U368" s="11">
        <f t="shared" si="65"/>
        <v>3.8026553007960926</v>
      </c>
      <c r="V368" s="11">
        <f t="shared" si="59"/>
        <v>3.8365275657662656</v>
      </c>
      <c r="W368" s="11">
        <f t="shared" si="60"/>
        <v>4.1498813008748909</v>
      </c>
    </row>
    <row r="369" spans="1:23" ht="13.5" customHeight="1" x14ac:dyDescent="0.2">
      <c r="A369" s="3" t="s">
        <v>117</v>
      </c>
      <c r="B369" s="3" t="s">
        <v>126</v>
      </c>
      <c r="C369" s="3" t="s">
        <v>119</v>
      </c>
      <c r="D369" s="5">
        <v>59019</v>
      </c>
      <c r="E369" s="5">
        <v>1915</v>
      </c>
      <c r="F369" s="5">
        <v>1718</v>
      </c>
      <c r="G369" s="6">
        <v>6398</v>
      </c>
      <c r="H369" s="5">
        <v>28</v>
      </c>
      <c r="J369" s="9">
        <f t="shared" si="55"/>
        <v>49.762222222222221</v>
      </c>
      <c r="K369" s="10">
        <f t="shared" si="56"/>
        <v>1.3401875550978412E-4</v>
      </c>
      <c r="M369" s="9">
        <f t="shared" si="61"/>
        <v>2936916.5933333333</v>
      </c>
      <c r="N369" s="9">
        <f t="shared" si="62"/>
        <v>95294.655555555553</v>
      </c>
      <c r="O369" s="9">
        <f t="shared" si="63"/>
        <v>85491.497777777782</v>
      </c>
      <c r="Q369" s="10">
        <f t="shared" si="64"/>
        <v>1.0516672603904566E-3</v>
      </c>
      <c r="R369" s="10">
        <f t="shared" si="57"/>
        <v>1.4066130492132855E-3</v>
      </c>
      <c r="S369" s="10">
        <f t="shared" si="58"/>
        <v>1.910972382740798E-3</v>
      </c>
      <c r="U369" s="11">
        <f t="shared" si="65"/>
        <v>784.71647971218408</v>
      </c>
      <c r="V369" s="11">
        <f t="shared" si="59"/>
        <v>1049.5643269203429</v>
      </c>
      <c r="W369" s="11">
        <f t="shared" si="60"/>
        <v>1425.8992149806124</v>
      </c>
    </row>
    <row r="370" spans="1:23" ht="13.5" customHeight="1" x14ac:dyDescent="0.2">
      <c r="A370" s="3" t="s">
        <v>117</v>
      </c>
      <c r="B370" s="3" t="s">
        <v>126</v>
      </c>
      <c r="C370" s="3" t="s">
        <v>17</v>
      </c>
      <c r="D370" s="5">
        <v>99</v>
      </c>
      <c r="E370" s="5">
        <v>0</v>
      </c>
      <c r="F370" s="5">
        <v>0</v>
      </c>
      <c r="G370" s="6">
        <v>6212</v>
      </c>
      <c r="H370" s="5">
        <v>4</v>
      </c>
      <c r="J370" s="9">
        <f t="shared" si="55"/>
        <v>6.902222222222222</v>
      </c>
      <c r="K370" s="10">
        <f t="shared" si="56"/>
        <v>1.8588945412110457E-5</v>
      </c>
      <c r="M370" s="9">
        <f t="shared" si="61"/>
        <v>683.32</v>
      </c>
      <c r="N370" s="9">
        <f t="shared" si="62"/>
        <v>0</v>
      </c>
      <c r="O370" s="9">
        <f t="shared" si="63"/>
        <v>0</v>
      </c>
      <c r="Q370" s="10">
        <f t="shared" si="64"/>
        <v>2.446869870262075E-7</v>
      </c>
      <c r="R370" s="10">
        <f t="shared" si="57"/>
        <v>0</v>
      </c>
      <c r="S370" s="10">
        <f t="shared" si="58"/>
        <v>0</v>
      </c>
      <c r="U370" s="11">
        <f t="shared" si="65"/>
        <v>1.3163037579678785</v>
      </c>
      <c r="V370" s="11">
        <f t="shared" si="59"/>
        <v>0</v>
      </c>
      <c r="W370" s="11">
        <f t="shared" si="60"/>
        <v>0</v>
      </c>
    </row>
    <row r="371" spans="1:23" ht="13.5" customHeight="1" x14ac:dyDescent="0.2">
      <c r="A371" s="3" t="s">
        <v>117</v>
      </c>
      <c r="B371" s="3" t="s">
        <v>128</v>
      </c>
      <c r="C371" s="3" t="s">
        <v>91</v>
      </c>
      <c r="D371" s="5">
        <v>12677</v>
      </c>
      <c r="E371" s="5">
        <v>88</v>
      </c>
      <c r="F371" s="5">
        <v>21</v>
      </c>
      <c r="G371" s="6">
        <v>5761</v>
      </c>
      <c r="H371" s="5">
        <v>30</v>
      </c>
      <c r="J371" s="9">
        <f t="shared" si="55"/>
        <v>48.008333333333333</v>
      </c>
      <c r="K371" s="10">
        <f t="shared" si="56"/>
        <v>1.2929521231387034E-4</v>
      </c>
      <c r="M371" s="9">
        <f t="shared" si="61"/>
        <v>608601.64166666672</v>
      </c>
      <c r="N371" s="9">
        <f t="shared" si="62"/>
        <v>4224.7333333333336</v>
      </c>
      <c r="O371" s="9">
        <f t="shared" si="63"/>
        <v>1008.175</v>
      </c>
      <c r="Q371" s="10">
        <f t="shared" si="64"/>
        <v>2.1793142597702431E-4</v>
      </c>
      <c r="R371" s="10">
        <f t="shared" si="57"/>
        <v>6.2359898374873384E-5</v>
      </c>
      <c r="S371" s="10">
        <f t="shared" si="58"/>
        <v>2.2535510922707134E-5</v>
      </c>
      <c r="U371" s="11">
        <f t="shared" si="65"/>
        <v>168.55336100766459</v>
      </c>
      <c r="V371" s="11">
        <f t="shared" si="59"/>
        <v>48.230632255347345</v>
      </c>
      <c r="W371" s="11">
        <f t="shared" si="60"/>
        <v>17.429501463674537</v>
      </c>
    </row>
    <row r="372" spans="1:23" ht="13.5" customHeight="1" x14ac:dyDescent="0.2">
      <c r="A372" s="3" t="s">
        <v>117</v>
      </c>
      <c r="B372" s="3" t="s">
        <v>128</v>
      </c>
      <c r="C372" s="3" t="s">
        <v>92</v>
      </c>
      <c r="D372" s="5">
        <v>32941</v>
      </c>
      <c r="E372" s="5">
        <v>329</v>
      </c>
      <c r="F372" s="5">
        <v>206</v>
      </c>
      <c r="G372" s="6">
        <v>4585</v>
      </c>
      <c r="H372" s="5">
        <v>22</v>
      </c>
      <c r="J372" s="9">
        <f t="shared" si="55"/>
        <v>28.019444444444446</v>
      </c>
      <c r="K372" s="10">
        <f t="shared" si="56"/>
        <v>7.5461482763988319E-5</v>
      </c>
      <c r="M372" s="9">
        <f t="shared" si="61"/>
        <v>922988.51944444445</v>
      </c>
      <c r="N372" s="9">
        <f t="shared" si="62"/>
        <v>9218.3972222222219</v>
      </c>
      <c r="O372" s="9">
        <f t="shared" si="63"/>
        <v>5772.0055555555555</v>
      </c>
      <c r="Q372" s="10">
        <f t="shared" si="64"/>
        <v>3.3050880975625069E-4</v>
      </c>
      <c r="R372" s="10">
        <f t="shared" si="57"/>
        <v>1.3606972762548946E-4</v>
      </c>
      <c r="S372" s="10">
        <f t="shared" si="58"/>
        <v>1.2902035285853E-4</v>
      </c>
      <c r="U372" s="11">
        <f t="shared" si="65"/>
        <v>437.9834554668675</v>
      </c>
      <c r="V372" s="11">
        <f t="shared" si="59"/>
        <v>180.31679559101451</v>
      </c>
      <c r="W372" s="11">
        <f t="shared" si="60"/>
        <v>170.97510959604548</v>
      </c>
    </row>
    <row r="373" spans="1:23" ht="13.5" customHeight="1" x14ac:dyDescent="0.2">
      <c r="A373" s="3" t="s">
        <v>117</v>
      </c>
      <c r="B373" s="3" t="s">
        <v>128</v>
      </c>
      <c r="C373" s="3" t="s">
        <v>119</v>
      </c>
      <c r="D373" s="5">
        <v>43306</v>
      </c>
      <c r="E373" s="5">
        <v>1611</v>
      </c>
      <c r="F373" s="5">
        <v>1254</v>
      </c>
      <c r="G373" s="6">
        <v>4913</v>
      </c>
      <c r="H373" s="5">
        <v>24</v>
      </c>
      <c r="J373" s="9">
        <f t="shared" si="55"/>
        <v>32.75333333333333</v>
      </c>
      <c r="K373" s="10">
        <f t="shared" si="56"/>
        <v>8.8210710376399222E-5</v>
      </c>
      <c r="M373" s="9">
        <f t="shared" si="61"/>
        <v>1418415.8533333333</v>
      </c>
      <c r="N373" s="9">
        <f t="shared" si="62"/>
        <v>52765.62</v>
      </c>
      <c r="O373" s="9">
        <f t="shared" si="63"/>
        <v>41072.68</v>
      </c>
      <c r="Q373" s="10">
        <f t="shared" si="64"/>
        <v>5.0791415662111499E-4</v>
      </c>
      <c r="R373" s="10">
        <f t="shared" si="57"/>
        <v>7.7885595167044542E-4</v>
      </c>
      <c r="S373" s="10">
        <f t="shared" si="58"/>
        <v>9.1808845563999791E-4</v>
      </c>
      <c r="U373" s="11">
        <f t="shared" si="65"/>
        <v>575.7964701268379</v>
      </c>
      <c r="V373" s="11">
        <f t="shared" si="59"/>
        <v>882.94941549277939</v>
      </c>
      <c r="W373" s="11">
        <f t="shared" si="60"/>
        <v>1040.7902302594227</v>
      </c>
    </row>
    <row r="374" spans="1:23" ht="13.5" customHeight="1" x14ac:dyDescent="0.2">
      <c r="A374" s="3" t="s">
        <v>117</v>
      </c>
      <c r="B374" s="3" t="s">
        <v>128</v>
      </c>
      <c r="C374" s="3" t="s">
        <v>17</v>
      </c>
      <c r="D374" s="5">
        <v>41028</v>
      </c>
      <c r="E374" s="5">
        <v>480</v>
      </c>
      <c r="F374" s="5">
        <v>350</v>
      </c>
      <c r="G374" s="6">
        <v>926</v>
      </c>
      <c r="H374" s="5">
        <v>47</v>
      </c>
      <c r="J374" s="9">
        <f t="shared" si="55"/>
        <v>12.089444444444444</v>
      </c>
      <c r="K374" s="10">
        <f t="shared" si="56"/>
        <v>3.2559082510699903E-5</v>
      </c>
      <c r="M374" s="9">
        <f t="shared" si="61"/>
        <v>496005.72666666668</v>
      </c>
      <c r="N374" s="9">
        <f t="shared" si="62"/>
        <v>5802.9333333333334</v>
      </c>
      <c r="O374" s="9">
        <f t="shared" si="63"/>
        <v>4231.3055555555557</v>
      </c>
      <c r="Q374" s="10">
        <f t="shared" si="64"/>
        <v>1.7761246093457133E-4</v>
      </c>
      <c r="R374" s="10">
        <f t="shared" si="57"/>
        <v>8.5655189189731568E-5</v>
      </c>
      <c r="S374" s="10">
        <f t="shared" si="58"/>
        <v>9.4581429379357354E-5</v>
      </c>
      <c r="U374" s="11">
        <f t="shared" si="65"/>
        <v>545.50818769602142</v>
      </c>
      <c r="V374" s="11">
        <f t="shared" si="59"/>
        <v>263.0761759382583</v>
      </c>
      <c r="W374" s="11">
        <f t="shared" si="60"/>
        <v>290.49169106124236</v>
      </c>
    </row>
    <row r="375" spans="1:23" ht="13.5" customHeight="1" x14ac:dyDescent="0.2">
      <c r="A375" s="3" t="s">
        <v>117</v>
      </c>
      <c r="B375" s="3" t="s">
        <v>129</v>
      </c>
      <c r="C375" s="3" t="s">
        <v>91</v>
      </c>
      <c r="D375" s="5">
        <v>68421</v>
      </c>
      <c r="E375" s="5">
        <v>620</v>
      </c>
      <c r="F375" s="5">
        <v>256</v>
      </c>
      <c r="G375" s="6">
        <v>1818</v>
      </c>
      <c r="H375" s="5">
        <v>38</v>
      </c>
      <c r="J375" s="9">
        <f t="shared" si="55"/>
        <v>19.190000000000001</v>
      </c>
      <c r="K375" s="10">
        <f t="shared" si="56"/>
        <v>5.1682175823013474E-5</v>
      </c>
      <c r="M375" s="9">
        <f t="shared" si="61"/>
        <v>1312998.99</v>
      </c>
      <c r="N375" s="9">
        <f t="shared" si="62"/>
        <v>11897.8</v>
      </c>
      <c r="O375" s="9">
        <f t="shared" si="63"/>
        <v>4912.6400000000003</v>
      </c>
      <c r="Q375" s="10">
        <f t="shared" si="64"/>
        <v>4.7016590591751086E-4</v>
      </c>
      <c r="R375" s="10">
        <f t="shared" si="57"/>
        <v>1.756195102376249E-4</v>
      </c>
      <c r="S375" s="10">
        <f t="shared" si="58"/>
        <v>1.0981114625866341E-4</v>
      </c>
      <c r="U375" s="11">
        <f t="shared" si="65"/>
        <v>909.72544872646677</v>
      </c>
      <c r="V375" s="11">
        <f t="shared" si="59"/>
        <v>339.80672725358352</v>
      </c>
      <c r="W375" s="11">
        <f t="shared" si="60"/>
        <v>212.47392260479438</v>
      </c>
    </row>
    <row r="376" spans="1:23" ht="13.5" customHeight="1" x14ac:dyDescent="0.2">
      <c r="A376" s="3" t="s">
        <v>117</v>
      </c>
      <c r="B376" s="3" t="s">
        <v>129</v>
      </c>
      <c r="C376" s="3" t="s">
        <v>93</v>
      </c>
      <c r="D376" s="5">
        <v>67006</v>
      </c>
      <c r="E376" s="5">
        <v>844</v>
      </c>
      <c r="F376" s="5">
        <v>668</v>
      </c>
      <c r="G376" s="6">
        <v>3283</v>
      </c>
      <c r="H376" s="5">
        <v>111</v>
      </c>
      <c r="J376" s="9">
        <f t="shared" si="55"/>
        <v>101.22583333333333</v>
      </c>
      <c r="K376" s="10">
        <f t="shared" si="56"/>
        <v>2.7261966212425173E-4</v>
      </c>
      <c r="M376" s="9">
        <f t="shared" si="61"/>
        <v>6782738.1883333335</v>
      </c>
      <c r="N376" s="9">
        <f t="shared" si="62"/>
        <v>85434.603333333333</v>
      </c>
      <c r="O376" s="9">
        <f t="shared" si="63"/>
        <v>67618.856666666674</v>
      </c>
      <c r="Q376" s="10">
        <f t="shared" si="64"/>
        <v>2.4288002269666925E-3</v>
      </c>
      <c r="R376" s="10">
        <f t="shared" si="57"/>
        <v>1.261072063301262E-3</v>
      </c>
      <c r="S376" s="10">
        <f t="shared" si="58"/>
        <v>1.5114692221019515E-3</v>
      </c>
      <c r="U376" s="11">
        <f t="shared" si="65"/>
        <v>890.91161218581499</v>
      </c>
      <c r="V376" s="11">
        <f t="shared" si="59"/>
        <v>462.57560935810415</v>
      </c>
      <c r="W376" s="11">
        <f t="shared" si="60"/>
        <v>554.42414179688546</v>
      </c>
    </row>
    <row r="377" spans="1:23" ht="13.5" customHeight="1" x14ac:dyDescent="0.2">
      <c r="A377" s="3" t="s">
        <v>117</v>
      </c>
      <c r="B377" s="3" t="s">
        <v>129</v>
      </c>
      <c r="C377" s="3" t="s">
        <v>119</v>
      </c>
      <c r="D377" s="5">
        <v>79444</v>
      </c>
      <c r="E377" s="5">
        <v>2241</v>
      </c>
      <c r="F377" s="5">
        <v>1479</v>
      </c>
      <c r="G377" s="6">
        <v>3006</v>
      </c>
      <c r="H377" s="5">
        <v>28</v>
      </c>
      <c r="J377" s="9">
        <f t="shared" si="55"/>
        <v>23.38</v>
      </c>
      <c r="K377" s="10">
        <f t="shared" si="56"/>
        <v>6.2966611294531263E-5</v>
      </c>
      <c r="M377" s="9">
        <f t="shared" si="61"/>
        <v>1857400.72</v>
      </c>
      <c r="N377" s="9">
        <f t="shared" si="62"/>
        <v>52394.58</v>
      </c>
      <c r="O377" s="9">
        <f t="shared" si="63"/>
        <v>34579.019999999997</v>
      </c>
      <c r="Q377" s="10">
        <f t="shared" si="64"/>
        <v>6.6510827412794655E-4</v>
      </c>
      <c r="R377" s="10">
        <f t="shared" si="57"/>
        <v>7.7337915233959703E-4</v>
      </c>
      <c r="S377" s="10">
        <f t="shared" si="58"/>
        <v>7.7293712193469229E-4</v>
      </c>
      <c r="U377" s="11">
        <f t="shared" si="65"/>
        <v>1056.2872297777792</v>
      </c>
      <c r="V377" s="11">
        <f t="shared" si="59"/>
        <v>1228.2368964117434</v>
      </c>
      <c r="W377" s="11">
        <f t="shared" si="60"/>
        <v>1227.5348887987925</v>
      </c>
    </row>
    <row r="378" spans="1:23" ht="13.5" customHeight="1" x14ac:dyDescent="0.2">
      <c r="A378" s="3" t="s">
        <v>117</v>
      </c>
      <c r="B378" s="3" t="s">
        <v>130</v>
      </c>
      <c r="C378" s="3" t="s">
        <v>130</v>
      </c>
      <c r="D378" s="5">
        <v>584</v>
      </c>
      <c r="E378" s="5">
        <v>0</v>
      </c>
      <c r="F378" s="5">
        <v>0</v>
      </c>
      <c r="G378" s="6">
        <v>5075</v>
      </c>
      <c r="H378" s="5">
        <v>12</v>
      </c>
      <c r="J378" s="9">
        <f t="shared" si="55"/>
        <v>16.916666666666668</v>
      </c>
      <c r="K378" s="10">
        <f t="shared" si="56"/>
        <v>4.5559673840853465E-5</v>
      </c>
      <c r="M378" s="9">
        <f t="shared" si="61"/>
        <v>9879.3333333333339</v>
      </c>
      <c r="N378" s="9">
        <f t="shared" si="62"/>
        <v>0</v>
      </c>
      <c r="O378" s="9">
        <f t="shared" si="63"/>
        <v>0</v>
      </c>
      <c r="Q378" s="10">
        <f t="shared" si="64"/>
        <v>3.5376460621098642E-6</v>
      </c>
      <c r="R378" s="10">
        <f t="shared" si="57"/>
        <v>0</v>
      </c>
      <c r="S378" s="10">
        <f t="shared" si="58"/>
        <v>0</v>
      </c>
      <c r="U378" s="11">
        <f t="shared" si="65"/>
        <v>7.7648625722549589</v>
      </c>
      <c r="V378" s="11">
        <f t="shared" si="59"/>
        <v>0</v>
      </c>
      <c r="W378" s="11">
        <f t="shared" si="60"/>
        <v>0</v>
      </c>
    </row>
    <row r="379" spans="1:23" ht="13.5" customHeight="1" x14ac:dyDescent="0.2">
      <c r="A379" s="3" t="s">
        <v>117</v>
      </c>
      <c r="B379" s="3" t="s">
        <v>130</v>
      </c>
      <c r="C379" s="3" t="s">
        <v>91</v>
      </c>
      <c r="D379" s="5">
        <v>37986</v>
      </c>
      <c r="E379" s="5">
        <v>440</v>
      </c>
      <c r="F379" s="5">
        <v>199</v>
      </c>
      <c r="G379" s="6">
        <v>5111</v>
      </c>
      <c r="H379" s="5">
        <v>20</v>
      </c>
      <c r="J379" s="9">
        <f t="shared" si="55"/>
        <v>28.394444444444446</v>
      </c>
      <c r="K379" s="10">
        <f t="shared" si="56"/>
        <v>7.6471426272775711E-5</v>
      </c>
      <c r="M379" s="9">
        <f t="shared" si="61"/>
        <v>1078591.3666666667</v>
      </c>
      <c r="N379" s="9">
        <f t="shared" si="62"/>
        <v>12493.555555555555</v>
      </c>
      <c r="O379" s="9">
        <f t="shared" si="63"/>
        <v>5650.4944444444445</v>
      </c>
      <c r="Q379" s="10">
        <f t="shared" si="64"/>
        <v>3.8622793382623964E-4</v>
      </c>
      <c r="R379" s="10">
        <f t="shared" si="57"/>
        <v>1.8441326193020764E-4</v>
      </c>
      <c r="S379" s="10">
        <f t="shared" si="58"/>
        <v>1.2630424209236866E-4</v>
      </c>
      <c r="U379" s="11">
        <f t="shared" si="65"/>
        <v>505.06176313300841</v>
      </c>
      <c r="V379" s="11">
        <f t="shared" si="59"/>
        <v>241.15316127673671</v>
      </c>
      <c r="W379" s="11">
        <f t="shared" si="60"/>
        <v>165.16527577482066</v>
      </c>
    </row>
    <row r="380" spans="1:23" ht="13.5" customHeight="1" x14ac:dyDescent="0.2">
      <c r="A380" s="3" t="s">
        <v>117</v>
      </c>
      <c r="B380" s="3" t="s">
        <v>130</v>
      </c>
      <c r="C380" s="3" t="s">
        <v>93</v>
      </c>
      <c r="D380" s="5">
        <v>29024</v>
      </c>
      <c r="E380" s="5">
        <v>253</v>
      </c>
      <c r="F380" s="5">
        <v>162</v>
      </c>
      <c r="G380" s="6">
        <v>3630</v>
      </c>
      <c r="H380" s="5">
        <v>124</v>
      </c>
      <c r="J380" s="9">
        <f t="shared" si="55"/>
        <v>125.03333333333333</v>
      </c>
      <c r="K380" s="10">
        <f t="shared" si="56"/>
        <v>3.3673760901880065E-4</v>
      </c>
      <c r="M380" s="9">
        <f t="shared" si="61"/>
        <v>3628967.4666666668</v>
      </c>
      <c r="N380" s="9">
        <f t="shared" si="62"/>
        <v>31633.433333333334</v>
      </c>
      <c r="O380" s="9">
        <f t="shared" si="63"/>
        <v>20255.400000000001</v>
      </c>
      <c r="Q380" s="10">
        <f t="shared" si="64"/>
        <v>1.2994806466001224E-3</v>
      </c>
      <c r="R380" s="10">
        <f t="shared" si="57"/>
        <v>4.6693069888000796E-4</v>
      </c>
      <c r="S380" s="10">
        <f t="shared" si="58"/>
        <v>4.5276443865777479E-4</v>
      </c>
      <c r="U380" s="11">
        <f t="shared" si="65"/>
        <v>385.90303304302734</v>
      </c>
      <c r="V380" s="11">
        <f t="shared" si="59"/>
        <v>138.66306773412362</v>
      </c>
      <c r="W380" s="11">
        <f t="shared" si="60"/>
        <v>134.45615414834646</v>
      </c>
    </row>
    <row r="381" spans="1:23" ht="13.5" customHeight="1" x14ac:dyDescent="0.2">
      <c r="A381" s="3" t="s">
        <v>117</v>
      </c>
      <c r="B381" s="3" t="s">
        <v>130</v>
      </c>
      <c r="C381" s="3" t="s">
        <v>119</v>
      </c>
      <c r="D381" s="5">
        <v>45097</v>
      </c>
      <c r="E381" s="5">
        <v>1419</v>
      </c>
      <c r="F381" s="5">
        <v>1324</v>
      </c>
      <c r="G381" s="6">
        <v>2017</v>
      </c>
      <c r="H381" s="5">
        <v>68</v>
      </c>
      <c r="J381" s="9">
        <f t="shared" si="55"/>
        <v>38.098888888888887</v>
      </c>
      <c r="K381" s="10">
        <f t="shared" si="56"/>
        <v>1.026072680675878E-4</v>
      </c>
      <c r="M381" s="9">
        <f t="shared" si="61"/>
        <v>1718145.5922222221</v>
      </c>
      <c r="N381" s="9">
        <f t="shared" si="62"/>
        <v>54062.323333333334</v>
      </c>
      <c r="O381" s="9">
        <f t="shared" si="63"/>
        <v>50442.928888888891</v>
      </c>
      <c r="Q381" s="10">
        <f t="shared" si="64"/>
        <v>6.1524303142482945E-4</v>
      </c>
      <c r="R381" s="10">
        <f t="shared" si="57"/>
        <v>7.9799616282910462E-4</v>
      </c>
      <c r="S381" s="10">
        <f t="shared" si="58"/>
        <v>1.1275395392158056E-3</v>
      </c>
      <c r="U381" s="11">
        <f t="shared" si="65"/>
        <v>599.60960174825675</v>
      </c>
      <c r="V381" s="11">
        <f t="shared" si="59"/>
        <v>777.71894511747598</v>
      </c>
      <c r="W381" s="11">
        <f t="shared" si="60"/>
        <v>1098.8885684716711</v>
      </c>
    </row>
    <row r="382" spans="1:23" ht="13.5" customHeight="1" x14ac:dyDescent="0.2">
      <c r="A382" s="3" t="s">
        <v>117</v>
      </c>
      <c r="B382" s="3" t="s">
        <v>130</v>
      </c>
      <c r="C382" s="3" t="s">
        <v>17</v>
      </c>
      <c r="D382" s="5">
        <v>509</v>
      </c>
      <c r="E382" s="5">
        <v>12</v>
      </c>
      <c r="F382" s="5">
        <v>7</v>
      </c>
      <c r="G382" s="6">
        <v>1519</v>
      </c>
      <c r="H382" s="5">
        <v>492</v>
      </c>
      <c r="J382" s="9">
        <f t="shared" si="55"/>
        <v>207.59666666666666</v>
      </c>
      <c r="K382" s="10">
        <f t="shared" si="56"/>
        <v>5.5909574918906648E-4</v>
      </c>
      <c r="M382" s="9">
        <f t="shared" si="61"/>
        <v>105666.70333333334</v>
      </c>
      <c r="N382" s="9">
        <f t="shared" si="62"/>
        <v>2491.16</v>
      </c>
      <c r="O382" s="9">
        <f t="shared" si="63"/>
        <v>1453.1766666666667</v>
      </c>
      <c r="Q382" s="10">
        <f t="shared" si="64"/>
        <v>3.7837714786081849E-5</v>
      </c>
      <c r="R382" s="10">
        <f t="shared" si="57"/>
        <v>3.6771192919998794E-5</v>
      </c>
      <c r="S382" s="10">
        <f t="shared" si="58"/>
        <v>3.2482533929416832E-5</v>
      </c>
      <c r="U382" s="11">
        <f t="shared" si="65"/>
        <v>6.767662755612629</v>
      </c>
      <c r="V382" s="11">
        <f t="shared" si="59"/>
        <v>6.576904398456457</v>
      </c>
      <c r="W382" s="11">
        <f t="shared" si="60"/>
        <v>5.8098338212248475</v>
      </c>
    </row>
    <row r="383" spans="1:23" ht="13.5" customHeight="1" x14ac:dyDescent="0.2">
      <c r="A383" s="3" t="s">
        <v>131</v>
      </c>
      <c r="B383" s="3" t="s">
        <v>132</v>
      </c>
      <c r="C383" s="3" t="s">
        <v>93</v>
      </c>
      <c r="D383" s="5">
        <v>26892</v>
      </c>
      <c r="E383" s="5">
        <v>210</v>
      </c>
      <c r="F383" s="5">
        <v>136</v>
      </c>
      <c r="G383" s="6">
        <v>6481</v>
      </c>
      <c r="H383" s="5">
        <v>43</v>
      </c>
      <c r="J383" s="9">
        <f t="shared" si="55"/>
        <v>77.411944444444444</v>
      </c>
      <c r="K383" s="10">
        <f t="shared" si="56"/>
        <v>2.0848450878473834E-4</v>
      </c>
      <c r="M383" s="9">
        <f t="shared" si="61"/>
        <v>2081762.01</v>
      </c>
      <c r="N383" s="9">
        <f t="shared" si="62"/>
        <v>16256.508333333333</v>
      </c>
      <c r="O383" s="9">
        <f t="shared" si="63"/>
        <v>10528.024444444445</v>
      </c>
      <c r="Q383" s="10">
        <f t="shared" si="64"/>
        <v>7.4544879987783412E-4</v>
      </c>
      <c r="R383" s="10">
        <f t="shared" si="57"/>
        <v>2.3995696949636637E-4</v>
      </c>
      <c r="S383" s="10">
        <f t="shared" si="58"/>
        <v>2.3533058235158133E-4</v>
      </c>
      <c r="U383" s="11">
        <f t="shared" si="65"/>
        <v>357.5559662552746</v>
      </c>
      <c r="V383" s="11">
        <f t="shared" si="59"/>
        <v>115.09582697298799</v>
      </c>
      <c r="W383" s="11">
        <f t="shared" si="60"/>
        <v>112.87677138379703</v>
      </c>
    </row>
    <row r="384" spans="1:23" ht="13.5" customHeight="1" x14ac:dyDescent="0.2">
      <c r="A384" s="3" t="s">
        <v>131</v>
      </c>
      <c r="B384" s="3" t="s">
        <v>133</v>
      </c>
      <c r="C384" s="3" t="s">
        <v>91</v>
      </c>
      <c r="D384" s="5">
        <v>16483</v>
      </c>
      <c r="E384" s="5">
        <v>259</v>
      </c>
      <c r="F384" s="5">
        <v>201</v>
      </c>
      <c r="G384" s="6">
        <v>7236</v>
      </c>
      <c r="H384" s="5">
        <v>12</v>
      </c>
      <c r="J384" s="9">
        <f t="shared" si="55"/>
        <v>24.12</v>
      </c>
      <c r="K384" s="10">
        <f t="shared" si="56"/>
        <v>6.4959566485205057E-5</v>
      </c>
      <c r="M384" s="9">
        <f t="shared" si="61"/>
        <v>397569.96</v>
      </c>
      <c r="N384" s="9">
        <f t="shared" si="62"/>
        <v>6247.08</v>
      </c>
      <c r="O384" s="9">
        <f t="shared" si="63"/>
        <v>4848.12</v>
      </c>
      <c r="Q384" s="10">
        <f t="shared" si="64"/>
        <v>1.4236403975374616E-4</v>
      </c>
      <c r="R384" s="10">
        <f t="shared" si="57"/>
        <v>9.2211091967864804E-5</v>
      </c>
      <c r="S384" s="10">
        <f t="shared" si="58"/>
        <v>1.0836894508849645E-4</v>
      </c>
      <c r="U384" s="11">
        <f t="shared" si="65"/>
        <v>219.15792770287413</v>
      </c>
      <c r="V384" s="11">
        <f t="shared" si="59"/>
        <v>141.95151993335185</v>
      </c>
      <c r="W384" s="11">
        <f t="shared" si="60"/>
        <v>166.82522829517058</v>
      </c>
    </row>
    <row r="385" spans="1:23" ht="13.5" customHeight="1" x14ac:dyDescent="0.2">
      <c r="A385" s="3" t="s">
        <v>131</v>
      </c>
      <c r="B385" s="3" t="s">
        <v>133</v>
      </c>
      <c r="C385" s="3" t="s">
        <v>92</v>
      </c>
      <c r="D385" s="5">
        <v>34568</v>
      </c>
      <c r="E385" s="5">
        <v>44</v>
      </c>
      <c r="F385" s="5">
        <v>44</v>
      </c>
      <c r="G385" s="6">
        <v>10912</v>
      </c>
      <c r="H385" s="5">
        <v>2</v>
      </c>
      <c r="J385" s="9">
        <f t="shared" si="55"/>
        <v>6.0622222222222222</v>
      </c>
      <c r="K385" s="10">
        <f t="shared" si="56"/>
        <v>1.6326671952426697E-5</v>
      </c>
      <c r="M385" s="9">
        <f t="shared" si="61"/>
        <v>209558.89777777778</v>
      </c>
      <c r="N385" s="9">
        <f t="shared" si="62"/>
        <v>266.73777777777775</v>
      </c>
      <c r="O385" s="9">
        <f t="shared" si="63"/>
        <v>266.73777777777775</v>
      </c>
      <c r="Q385" s="10">
        <f t="shared" si="64"/>
        <v>7.5040003661209167E-5</v>
      </c>
      <c r="R385" s="10">
        <f t="shared" si="57"/>
        <v>3.9372285544559292E-6</v>
      </c>
      <c r="S385" s="10">
        <f t="shared" si="58"/>
        <v>5.96233005639868E-6</v>
      </c>
      <c r="U385" s="11">
        <f t="shared" si="65"/>
        <v>459.6160434892285</v>
      </c>
      <c r="V385" s="11">
        <f t="shared" si="59"/>
        <v>24.115316127673672</v>
      </c>
      <c r="W385" s="11">
        <f t="shared" si="60"/>
        <v>36.518955447699035</v>
      </c>
    </row>
    <row r="386" spans="1:23" ht="13.5" customHeight="1" x14ac:dyDescent="0.2">
      <c r="A386" s="3" t="s">
        <v>131</v>
      </c>
      <c r="B386" s="3" t="s">
        <v>133</v>
      </c>
      <c r="C386" s="3" t="s">
        <v>93</v>
      </c>
      <c r="D386" s="5">
        <v>25291</v>
      </c>
      <c r="E386" s="5">
        <v>314</v>
      </c>
      <c r="F386" s="5">
        <v>202</v>
      </c>
      <c r="G386" s="6">
        <v>6020</v>
      </c>
      <c r="H386" s="5">
        <v>234</v>
      </c>
      <c r="J386" s="9">
        <f t="shared" si="55"/>
        <v>391.3</v>
      </c>
      <c r="K386" s="10">
        <f t="shared" si="56"/>
        <v>1.0538423866360174E-3</v>
      </c>
      <c r="M386" s="9">
        <f t="shared" si="61"/>
        <v>9896368.3000000007</v>
      </c>
      <c r="N386" s="9">
        <f t="shared" si="62"/>
        <v>122868.2</v>
      </c>
      <c r="O386" s="9">
        <f t="shared" si="63"/>
        <v>79042.600000000006</v>
      </c>
      <c r="Q386" s="10">
        <f t="shared" si="64"/>
        <v>3.5437460367451139E-3</v>
      </c>
      <c r="R386" s="10">
        <f t="shared" si="57"/>
        <v>1.8136170643126078E-3</v>
      </c>
      <c r="S386" s="10">
        <f t="shared" si="58"/>
        <v>1.7668216090055506E-3</v>
      </c>
      <c r="U386" s="11">
        <f t="shared" si="65"/>
        <v>336.26907416934966</v>
      </c>
      <c r="V386" s="11">
        <f t="shared" si="59"/>
        <v>172.0956650929439</v>
      </c>
      <c r="W386" s="11">
        <f t="shared" si="60"/>
        <v>167.65520455534556</v>
      </c>
    </row>
    <row r="387" spans="1:23" ht="13.5" customHeight="1" x14ac:dyDescent="0.2">
      <c r="A387" s="3" t="s">
        <v>131</v>
      </c>
      <c r="B387" s="3" t="s">
        <v>133</v>
      </c>
      <c r="C387" s="3" t="s">
        <v>17</v>
      </c>
      <c r="D387" s="5">
        <v>393</v>
      </c>
      <c r="E387" s="5">
        <v>0</v>
      </c>
      <c r="F387" s="5">
        <v>0</v>
      </c>
      <c r="G387" s="6">
        <v>3916</v>
      </c>
      <c r="H387" s="5">
        <v>11</v>
      </c>
      <c r="J387" s="9">
        <f t="shared" si="55"/>
        <v>11.965555555555556</v>
      </c>
      <c r="K387" s="10">
        <f t="shared" si="56"/>
        <v>3.2225427099648668E-5</v>
      </c>
      <c r="M387" s="9">
        <f t="shared" si="61"/>
        <v>4702.4633333333331</v>
      </c>
      <c r="N387" s="9">
        <f t="shared" si="62"/>
        <v>0</v>
      </c>
      <c r="O387" s="9">
        <f t="shared" si="63"/>
        <v>0</v>
      </c>
      <c r="Q387" s="10">
        <f t="shared" si="64"/>
        <v>1.6838839557375016E-6</v>
      </c>
      <c r="R387" s="10">
        <f t="shared" si="57"/>
        <v>0</v>
      </c>
      <c r="S387" s="10">
        <f t="shared" si="58"/>
        <v>0</v>
      </c>
      <c r="U387" s="11">
        <f t="shared" si="65"/>
        <v>5.22532703920582</v>
      </c>
      <c r="V387" s="11">
        <f t="shared" si="59"/>
        <v>0</v>
      </c>
      <c r="W387" s="11">
        <f t="shared" si="60"/>
        <v>0</v>
      </c>
    </row>
    <row r="388" spans="1:23" ht="13.5" customHeight="1" x14ac:dyDescent="0.2">
      <c r="A388" s="3" t="s">
        <v>131</v>
      </c>
      <c r="B388" s="3" t="s">
        <v>134</v>
      </c>
      <c r="C388" s="3" t="s">
        <v>134</v>
      </c>
      <c r="D388" s="5">
        <v>3295</v>
      </c>
      <c r="E388" s="5">
        <v>27</v>
      </c>
      <c r="F388" s="5">
        <v>13</v>
      </c>
      <c r="G388" s="6">
        <v>6041</v>
      </c>
      <c r="H388" s="5">
        <v>323</v>
      </c>
      <c r="J388" s="9">
        <f t="shared" si="55"/>
        <v>542.01194444444445</v>
      </c>
      <c r="K388" s="10">
        <f t="shared" si="56"/>
        <v>1.4597371866050645E-3</v>
      </c>
      <c r="M388" s="9">
        <f t="shared" si="61"/>
        <v>1785929.3569444444</v>
      </c>
      <c r="N388" s="9">
        <f t="shared" si="62"/>
        <v>14634.3225</v>
      </c>
      <c r="O388" s="9">
        <f t="shared" si="63"/>
        <v>7046.1552777777779</v>
      </c>
      <c r="Q388" s="10">
        <f t="shared" si="64"/>
        <v>6.3951541502134922E-4</v>
      </c>
      <c r="R388" s="10">
        <f t="shared" si="57"/>
        <v>2.1601241827139931E-4</v>
      </c>
      <c r="S388" s="10">
        <f t="shared" si="58"/>
        <v>1.5750113742698602E-4</v>
      </c>
      <c r="U388" s="11">
        <f t="shared" si="65"/>
        <v>43.810311944486465</v>
      </c>
      <c r="V388" s="11">
        <f t="shared" si="59"/>
        <v>14.798034896527026</v>
      </c>
      <c r="W388" s="11">
        <f t="shared" si="60"/>
        <v>10.789691382274714</v>
      </c>
    </row>
    <row r="389" spans="1:23" ht="13.5" customHeight="1" x14ac:dyDescent="0.2">
      <c r="A389" s="3" t="s">
        <v>131</v>
      </c>
      <c r="B389" s="3" t="s">
        <v>134</v>
      </c>
      <c r="C389" s="3" t="s">
        <v>91</v>
      </c>
      <c r="D389" s="5">
        <v>320</v>
      </c>
      <c r="E389" s="5">
        <v>0</v>
      </c>
      <c r="F389" s="5">
        <v>0</v>
      </c>
      <c r="G389" s="6">
        <v>7055</v>
      </c>
      <c r="H389" s="5">
        <v>21</v>
      </c>
      <c r="J389" s="9">
        <f t="shared" ref="J389:J452" si="66">+G389*H389/3600</f>
        <v>41.154166666666669</v>
      </c>
      <c r="K389" s="10">
        <f t="shared" ref="K389:K452" si="67">+J389/$J$484</f>
        <v>1.1083568929214523E-4</v>
      </c>
      <c r="M389" s="9">
        <f t="shared" si="61"/>
        <v>13169.333333333334</v>
      </c>
      <c r="N389" s="9">
        <f t="shared" si="62"/>
        <v>0</v>
      </c>
      <c r="O389" s="9">
        <f t="shared" si="63"/>
        <v>0</v>
      </c>
      <c r="Q389" s="10">
        <f t="shared" si="64"/>
        <v>4.7157473723542926E-6</v>
      </c>
      <c r="R389" s="10">
        <f t="shared" ref="R389:R452" si="68">+N389/$N$484</f>
        <v>0</v>
      </c>
      <c r="S389" s="10">
        <f t="shared" ref="S389:S452" si="69">+O389/$O$484</f>
        <v>0</v>
      </c>
      <c r="U389" s="11">
        <f t="shared" si="65"/>
        <v>4.2547192176739506</v>
      </c>
      <c r="V389" s="11">
        <f t="shared" ref="V389:V452" si="70">+R389/K389*100</f>
        <v>0</v>
      </c>
      <c r="W389" s="11">
        <f t="shared" ref="W389:W452" si="71">+S389/K389*100</f>
        <v>0</v>
      </c>
    </row>
    <row r="390" spans="1:23" ht="13.5" customHeight="1" x14ac:dyDescent="0.2">
      <c r="A390" s="3" t="s">
        <v>131</v>
      </c>
      <c r="B390" s="3" t="s">
        <v>134</v>
      </c>
      <c r="C390" s="3" t="s">
        <v>96</v>
      </c>
      <c r="D390" s="5">
        <v>531</v>
      </c>
      <c r="E390" s="5">
        <v>0</v>
      </c>
      <c r="F390" s="5">
        <v>0</v>
      </c>
      <c r="G390" s="6">
        <v>904</v>
      </c>
      <c r="H390" s="5">
        <v>21</v>
      </c>
      <c r="J390" s="9">
        <f t="shared" si="66"/>
        <v>5.2733333333333334</v>
      </c>
      <c r="K390" s="10">
        <f t="shared" si="67"/>
        <v>1.4202050052459148E-5</v>
      </c>
      <c r="M390" s="9">
        <f t="shared" ref="M390:M453" si="72">+D390*G390*H390/3600</f>
        <v>2800.14</v>
      </c>
      <c r="N390" s="9">
        <f t="shared" ref="N390:N453" si="73">+E390*G390*H390/3600</f>
        <v>0</v>
      </c>
      <c r="O390" s="9">
        <f t="shared" ref="O390:O453" si="74">+F390*G390*H390/3600</f>
        <v>0</v>
      </c>
      <c r="Q390" s="10">
        <f t="shared" ref="Q390:Q453" si="75">+M390/$M$484</f>
        <v>1.0026895449446299E-6</v>
      </c>
      <c r="R390" s="10">
        <f t="shared" si="68"/>
        <v>0</v>
      </c>
      <c r="S390" s="10">
        <f t="shared" si="69"/>
        <v>0</v>
      </c>
      <c r="U390" s="11">
        <f t="shared" ref="U390:U453" si="76">+Q390/K390*100</f>
        <v>7.0601747018277106</v>
      </c>
      <c r="V390" s="11">
        <f t="shared" si="70"/>
        <v>0</v>
      </c>
      <c r="W390" s="11">
        <f t="shared" si="71"/>
        <v>0</v>
      </c>
    </row>
    <row r="391" spans="1:23" ht="13.5" customHeight="1" x14ac:dyDescent="0.2">
      <c r="A391" s="3" t="s">
        <v>131</v>
      </c>
      <c r="B391" s="3" t="s">
        <v>134</v>
      </c>
      <c r="C391" s="3" t="s">
        <v>93</v>
      </c>
      <c r="D391" s="5">
        <v>22033</v>
      </c>
      <c r="E391" s="5">
        <v>357</v>
      </c>
      <c r="F391" s="5">
        <v>172</v>
      </c>
      <c r="G391" s="6">
        <v>7564</v>
      </c>
      <c r="H391" s="5">
        <v>223</v>
      </c>
      <c r="J391" s="9">
        <f t="shared" si="66"/>
        <v>468.54777777777775</v>
      </c>
      <c r="K391" s="10">
        <f t="shared" si="67"/>
        <v>1.2618847645957975E-3</v>
      </c>
      <c r="M391" s="9">
        <f t="shared" si="72"/>
        <v>10323513.187777778</v>
      </c>
      <c r="N391" s="9">
        <f t="shared" si="73"/>
        <v>167271.55666666667</v>
      </c>
      <c r="O391" s="9">
        <f t="shared" si="74"/>
        <v>80590.217777777783</v>
      </c>
      <c r="Q391" s="10">
        <f t="shared" si="75"/>
        <v>3.6967004294366666E-3</v>
      </c>
      <c r="R391" s="10">
        <f t="shared" si="68"/>
        <v>2.4690403989380493E-3</v>
      </c>
      <c r="S391" s="10">
        <f t="shared" si="69"/>
        <v>1.8014151640285247E-3</v>
      </c>
      <c r="U391" s="11">
        <f t="shared" si="76"/>
        <v>292.95071413440678</v>
      </c>
      <c r="V391" s="11">
        <f t="shared" si="70"/>
        <v>195.66290585407961</v>
      </c>
      <c r="W391" s="11">
        <f t="shared" si="71"/>
        <v>142.75591675009625</v>
      </c>
    </row>
    <row r="392" spans="1:23" ht="13.5" customHeight="1" x14ac:dyDescent="0.2">
      <c r="A392" s="3" t="s">
        <v>131</v>
      </c>
      <c r="B392" s="3" t="s">
        <v>134</v>
      </c>
      <c r="C392" s="3" t="s">
        <v>17</v>
      </c>
      <c r="D392" s="5">
        <v>1889</v>
      </c>
      <c r="E392" s="5">
        <v>113</v>
      </c>
      <c r="F392" s="5">
        <v>87</v>
      </c>
      <c r="G392" s="6">
        <v>4853</v>
      </c>
      <c r="H392" s="5">
        <v>557</v>
      </c>
      <c r="J392" s="9">
        <f t="shared" si="66"/>
        <v>750.86694444444447</v>
      </c>
      <c r="K392" s="10">
        <f t="shared" si="67"/>
        <v>2.02222185734584E-3</v>
      </c>
      <c r="M392" s="9">
        <f t="shared" si="72"/>
        <v>1418387.6580555555</v>
      </c>
      <c r="N392" s="9">
        <f t="shared" si="73"/>
        <v>84847.964722222227</v>
      </c>
      <c r="O392" s="9">
        <f t="shared" si="74"/>
        <v>65325.424166666664</v>
      </c>
      <c r="Q392" s="10">
        <f t="shared" si="75"/>
        <v>5.0790406030084374E-4</v>
      </c>
      <c r="R392" s="10">
        <f t="shared" si="68"/>
        <v>1.2524128838252403E-3</v>
      </c>
      <c r="S392" s="10">
        <f t="shared" si="69"/>
        <v>1.4602046369314784E-3</v>
      </c>
      <c r="U392" s="11">
        <f t="shared" si="76"/>
        <v>25.116139381831541</v>
      </c>
      <c r="V392" s="11">
        <f t="shared" si="70"/>
        <v>61.932516418798301</v>
      </c>
      <c r="W392" s="11">
        <f t="shared" si="71"/>
        <v>72.207934635223083</v>
      </c>
    </row>
    <row r="393" spans="1:23" ht="13.5" customHeight="1" x14ac:dyDescent="0.2">
      <c r="A393" s="3" t="s">
        <v>131</v>
      </c>
      <c r="B393" s="3" t="s">
        <v>135</v>
      </c>
      <c r="C393" s="3" t="s">
        <v>91</v>
      </c>
      <c r="D393" s="5">
        <v>25344</v>
      </c>
      <c r="E393" s="5">
        <v>0</v>
      </c>
      <c r="F393" s="5">
        <v>0</v>
      </c>
      <c r="G393" s="6">
        <v>1761</v>
      </c>
      <c r="H393" s="5">
        <v>1</v>
      </c>
      <c r="J393" s="9">
        <f t="shared" si="66"/>
        <v>0.48916666666666669</v>
      </c>
      <c r="K393" s="10">
        <f t="shared" si="67"/>
        <v>1.3174151992404424E-6</v>
      </c>
      <c r="M393" s="9">
        <f t="shared" si="72"/>
        <v>12397.44</v>
      </c>
      <c r="N393" s="9">
        <f t="shared" si="73"/>
        <v>0</v>
      </c>
      <c r="O393" s="9">
        <f t="shared" si="74"/>
        <v>0</v>
      </c>
      <c r="Q393" s="10">
        <f t="shared" si="75"/>
        <v>4.4393435585643415E-6</v>
      </c>
      <c r="R393" s="10">
        <f t="shared" si="68"/>
        <v>0</v>
      </c>
      <c r="S393" s="10">
        <f t="shared" si="69"/>
        <v>0</v>
      </c>
      <c r="U393" s="11">
        <f t="shared" si="76"/>
        <v>336.97376203977694</v>
      </c>
      <c r="V393" s="11">
        <f t="shared" si="70"/>
        <v>0</v>
      </c>
      <c r="W393" s="11">
        <f t="shared" si="71"/>
        <v>0</v>
      </c>
    </row>
    <row r="394" spans="1:23" ht="13.5" customHeight="1" x14ac:dyDescent="0.2">
      <c r="A394" s="3" t="s">
        <v>131</v>
      </c>
      <c r="B394" s="3" t="s">
        <v>135</v>
      </c>
      <c r="C394" s="3" t="s">
        <v>17</v>
      </c>
      <c r="D394" s="5">
        <v>252</v>
      </c>
      <c r="E394" s="5">
        <v>0</v>
      </c>
      <c r="F394" s="5">
        <v>0</v>
      </c>
      <c r="G394" s="6">
        <v>3600</v>
      </c>
      <c r="H394" s="5">
        <v>3</v>
      </c>
      <c r="J394" s="9">
        <f t="shared" si="66"/>
        <v>3</v>
      </c>
      <c r="K394" s="10">
        <f t="shared" si="67"/>
        <v>8.079548070299136E-6</v>
      </c>
      <c r="M394" s="9">
        <f t="shared" si="72"/>
        <v>756</v>
      </c>
      <c r="N394" s="9">
        <f t="shared" si="73"/>
        <v>0</v>
      </c>
      <c r="O394" s="9">
        <f t="shared" si="74"/>
        <v>0</v>
      </c>
      <c r="Q394" s="10">
        <f t="shared" si="75"/>
        <v>2.7071264150297496E-7</v>
      </c>
      <c r="R394" s="10">
        <f t="shared" si="68"/>
        <v>0</v>
      </c>
      <c r="S394" s="10">
        <f t="shared" si="69"/>
        <v>0</v>
      </c>
      <c r="U394" s="11">
        <f t="shared" si="76"/>
        <v>3.350591383918236</v>
      </c>
      <c r="V394" s="11">
        <f t="shared" si="70"/>
        <v>0</v>
      </c>
      <c r="W394" s="11">
        <f t="shared" si="71"/>
        <v>0</v>
      </c>
    </row>
    <row r="395" spans="1:23" ht="13.5" customHeight="1" x14ac:dyDescent="0.2">
      <c r="A395" s="3" t="s">
        <v>131</v>
      </c>
      <c r="B395" s="3" t="s">
        <v>136</v>
      </c>
      <c r="C395" s="3" t="s">
        <v>136</v>
      </c>
      <c r="D395" s="5">
        <v>618</v>
      </c>
      <c r="E395" s="5">
        <v>4</v>
      </c>
      <c r="F395" s="5">
        <v>4</v>
      </c>
      <c r="G395" s="6">
        <v>5858</v>
      </c>
      <c r="H395" s="5">
        <v>25</v>
      </c>
      <c r="J395" s="9">
        <f t="shared" si="66"/>
        <v>40.680555555555557</v>
      </c>
      <c r="K395" s="10">
        <f t="shared" si="67"/>
        <v>1.095601680458619E-4</v>
      </c>
      <c r="M395" s="9">
        <f t="shared" si="72"/>
        <v>25140.583333333332</v>
      </c>
      <c r="N395" s="9">
        <f t="shared" si="73"/>
        <v>162.72222222222223</v>
      </c>
      <c r="O395" s="9">
        <f t="shared" si="74"/>
        <v>162.72222222222223</v>
      </c>
      <c r="Q395" s="10">
        <f t="shared" si="75"/>
        <v>9.0024784696988533E-6</v>
      </c>
      <c r="R395" s="10">
        <f t="shared" si="68"/>
        <v>2.4018891703881919E-6</v>
      </c>
      <c r="S395" s="10">
        <f t="shared" si="69"/>
        <v>3.6372935415538639E-6</v>
      </c>
      <c r="U395" s="11">
        <f t="shared" si="76"/>
        <v>8.2169264891328151</v>
      </c>
      <c r="V395" s="11">
        <f t="shared" si="70"/>
        <v>2.192301466152152</v>
      </c>
      <c r="W395" s="11">
        <f t="shared" si="71"/>
        <v>3.3199050406999122</v>
      </c>
    </row>
    <row r="396" spans="1:23" ht="13.5" customHeight="1" x14ac:dyDescent="0.2">
      <c r="A396" s="3" t="s">
        <v>131</v>
      </c>
      <c r="B396" s="3" t="s">
        <v>136</v>
      </c>
      <c r="C396" s="3" t="s">
        <v>96</v>
      </c>
      <c r="D396" s="5">
        <v>709</v>
      </c>
      <c r="E396" s="5">
        <v>0</v>
      </c>
      <c r="F396" s="5">
        <v>0</v>
      </c>
      <c r="G396" s="6">
        <v>899</v>
      </c>
      <c r="H396" s="5">
        <v>1</v>
      </c>
      <c r="J396" s="9">
        <f t="shared" si="66"/>
        <v>0.24972222222222223</v>
      </c>
      <c r="K396" s="10">
        <f t="shared" si="67"/>
        <v>6.7254756622212251E-7</v>
      </c>
      <c r="M396" s="9">
        <f t="shared" si="72"/>
        <v>177.05305555555555</v>
      </c>
      <c r="N396" s="9">
        <f t="shared" si="73"/>
        <v>0</v>
      </c>
      <c r="O396" s="9">
        <f t="shared" si="74"/>
        <v>0</v>
      </c>
      <c r="Q396" s="10">
        <f t="shared" si="75"/>
        <v>6.3400132745525685E-8</v>
      </c>
      <c r="R396" s="10">
        <f t="shared" si="68"/>
        <v>0</v>
      </c>
      <c r="S396" s="10">
        <f t="shared" si="69"/>
        <v>0</v>
      </c>
      <c r="U396" s="11">
        <f t="shared" si="76"/>
        <v>9.426862266658846</v>
      </c>
      <c r="V396" s="11">
        <f t="shared" si="70"/>
        <v>0</v>
      </c>
      <c r="W396" s="11">
        <f t="shared" si="71"/>
        <v>0</v>
      </c>
    </row>
    <row r="397" spans="1:23" ht="13.5" customHeight="1" x14ac:dyDescent="0.2">
      <c r="A397" s="3" t="s">
        <v>131</v>
      </c>
      <c r="B397" s="3" t="s">
        <v>136</v>
      </c>
      <c r="C397" s="3" t="s">
        <v>93</v>
      </c>
      <c r="D397" s="5">
        <v>763</v>
      </c>
      <c r="E397" s="5">
        <v>5</v>
      </c>
      <c r="F397" s="5">
        <v>0</v>
      </c>
      <c r="G397" s="6">
        <v>4766</v>
      </c>
      <c r="H397" s="5">
        <v>40</v>
      </c>
      <c r="J397" s="9">
        <f t="shared" si="66"/>
        <v>52.955555555555556</v>
      </c>
      <c r="K397" s="10">
        <f t="shared" si="67"/>
        <v>1.4261898556683586E-4</v>
      </c>
      <c r="M397" s="9">
        <f t="shared" si="72"/>
        <v>40405.088888888888</v>
      </c>
      <c r="N397" s="9">
        <f t="shared" si="73"/>
        <v>264.77777777777777</v>
      </c>
      <c r="O397" s="9">
        <f t="shared" si="74"/>
        <v>0</v>
      </c>
      <c r="Q397" s="10">
        <f t="shared" si="75"/>
        <v>1.4468476644541818E-5</v>
      </c>
      <c r="R397" s="10">
        <f t="shared" si="68"/>
        <v>3.9082976394913358E-6</v>
      </c>
      <c r="S397" s="10">
        <f t="shared" si="69"/>
        <v>0</v>
      </c>
      <c r="U397" s="11">
        <f t="shared" si="76"/>
        <v>10.144846134641327</v>
      </c>
      <c r="V397" s="11">
        <f t="shared" si="70"/>
        <v>2.7403768326901901</v>
      </c>
      <c r="W397" s="11">
        <f t="shared" si="71"/>
        <v>0</v>
      </c>
    </row>
    <row r="398" spans="1:23" ht="13.5" customHeight="1" x14ac:dyDescent="0.2">
      <c r="A398" s="3" t="s">
        <v>131</v>
      </c>
      <c r="B398" s="3" t="s">
        <v>136</v>
      </c>
      <c r="C398" s="3" t="s">
        <v>17</v>
      </c>
      <c r="D398" s="5">
        <v>601</v>
      </c>
      <c r="E398" s="5">
        <v>25</v>
      </c>
      <c r="F398" s="5">
        <v>18</v>
      </c>
      <c r="G398" s="6">
        <v>3407</v>
      </c>
      <c r="H398" s="5">
        <v>522</v>
      </c>
      <c r="J398" s="9">
        <f t="shared" si="66"/>
        <v>494.01499999999999</v>
      </c>
      <c r="K398" s="10">
        <f t="shared" si="67"/>
        <v>1.3304726466496092E-3</v>
      </c>
      <c r="M398" s="9">
        <f t="shared" si="72"/>
        <v>296903.01500000001</v>
      </c>
      <c r="N398" s="9">
        <f t="shared" si="73"/>
        <v>12350.375</v>
      </c>
      <c r="O398" s="9">
        <f t="shared" si="74"/>
        <v>8892.27</v>
      </c>
      <c r="Q398" s="10">
        <f t="shared" si="75"/>
        <v>1.0631666595350185E-4</v>
      </c>
      <c r="R398" s="10">
        <f t="shared" si="68"/>
        <v>1.8229982087032953E-4</v>
      </c>
      <c r="S398" s="10">
        <f t="shared" si="69"/>
        <v>1.9876692807564261E-4</v>
      </c>
      <c r="U398" s="11">
        <f t="shared" si="76"/>
        <v>7.9908945306938888</v>
      </c>
      <c r="V398" s="11">
        <f t="shared" si="70"/>
        <v>13.70188416345095</v>
      </c>
      <c r="W398" s="11">
        <f t="shared" si="71"/>
        <v>14.939572683149608</v>
      </c>
    </row>
    <row r="399" spans="1:23" ht="13.5" customHeight="1" x14ac:dyDescent="0.2">
      <c r="A399" s="3" t="s">
        <v>137</v>
      </c>
      <c r="B399" s="3" t="s">
        <v>138</v>
      </c>
      <c r="C399" s="3" t="s">
        <v>93</v>
      </c>
      <c r="D399" s="5">
        <v>2991</v>
      </c>
      <c r="E399" s="5">
        <v>0</v>
      </c>
      <c r="F399" s="5">
        <v>0</v>
      </c>
      <c r="G399" s="6">
        <v>6469</v>
      </c>
      <c r="H399" s="5">
        <v>2</v>
      </c>
      <c r="J399" s="9">
        <f t="shared" si="66"/>
        <v>3.5938888888888889</v>
      </c>
      <c r="K399" s="10">
        <f t="shared" si="67"/>
        <v>9.6789993456972433E-6</v>
      </c>
      <c r="M399" s="9">
        <f t="shared" si="72"/>
        <v>10749.321666666667</v>
      </c>
      <c r="N399" s="9">
        <f t="shared" si="73"/>
        <v>0</v>
      </c>
      <c r="O399" s="9">
        <f t="shared" si="74"/>
        <v>0</v>
      </c>
      <c r="Q399" s="10">
        <f t="shared" si="75"/>
        <v>3.849176273476845E-6</v>
      </c>
      <c r="R399" s="10">
        <f t="shared" si="68"/>
        <v>0</v>
      </c>
      <c r="S399" s="10">
        <f t="shared" si="69"/>
        <v>0</v>
      </c>
      <c r="U399" s="11">
        <f t="shared" si="76"/>
        <v>39.768328687696211</v>
      </c>
      <c r="V399" s="11">
        <f t="shared" si="70"/>
        <v>0</v>
      </c>
      <c r="W399" s="11">
        <f t="shared" si="71"/>
        <v>0</v>
      </c>
    </row>
    <row r="400" spans="1:23" ht="13.5" customHeight="1" x14ac:dyDescent="0.2">
      <c r="A400" s="3" t="s">
        <v>137</v>
      </c>
      <c r="B400" s="3" t="s">
        <v>139</v>
      </c>
      <c r="C400" s="3" t="s">
        <v>91</v>
      </c>
      <c r="D400" s="5">
        <v>2354</v>
      </c>
      <c r="E400" s="5">
        <v>18</v>
      </c>
      <c r="F400" s="5">
        <v>15</v>
      </c>
      <c r="G400" s="6">
        <v>6937</v>
      </c>
      <c r="H400" s="5">
        <v>67</v>
      </c>
      <c r="J400" s="9">
        <f t="shared" si="66"/>
        <v>129.10527777777779</v>
      </c>
      <c r="K400" s="10">
        <f t="shared" si="67"/>
        <v>3.4770409931162615E-4</v>
      </c>
      <c r="M400" s="9">
        <f t="shared" si="72"/>
        <v>303913.82388888887</v>
      </c>
      <c r="N400" s="9">
        <f t="shared" si="73"/>
        <v>2323.895</v>
      </c>
      <c r="O400" s="9">
        <f t="shared" si="74"/>
        <v>1936.5791666666667</v>
      </c>
      <c r="Q400" s="10">
        <f t="shared" si="75"/>
        <v>1.088271349923691E-4</v>
      </c>
      <c r="R400" s="10">
        <f t="shared" si="68"/>
        <v>3.4302249301859617E-5</v>
      </c>
      <c r="S400" s="10">
        <f t="shared" si="69"/>
        <v>4.3287922199125895E-5</v>
      </c>
      <c r="U400" s="11">
        <f t="shared" si="76"/>
        <v>31.298778245013992</v>
      </c>
      <c r="V400" s="11">
        <f t="shared" si="70"/>
        <v>9.8653565976846842</v>
      </c>
      <c r="W400" s="11">
        <f t="shared" si="71"/>
        <v>12.449643902624672</v>
      </c>
    </row>
    <row r="401" spans="1:23" ht="13.5" customHeight="1" x14ac:dyDescent="0.2">
      <c r="A401" s="3" t="s">
        <v>137</v>
      </c>
      <c r="B401" s="3" t="s">
        <v>139</v>
      </c>
      <c r="C401" s="3" t="s">
        <v>92</v>
      </c>
      <c r="D401" s="5">
        <v>6666</v>
      </c>
      <c r="E401" s="5">
        <v>14</v>
      </c>
      <c r="F401" s="5">
        <v>0</v>
      </c>
      <c r="G401" s="6">
        <v>3944</v>
      </c>
      <c r="H401" s="5">
        <v>10</v>
      </c>
      <c r="J401" s="9">
        <f t="shared" si="66"/>
        <v>10.955555555555556</v>
      </c>
      <c r="K401" s="10">
        <f t="shared" si="67"/>
        <v>2.9505312582647957E-5</v>
      </c>
      <c r="M401" s="9">
        <f t="shared" si="72"/>
        <v>73029.733333333337</v>
      </c>
      <c r="N401" s="9">
        <f t="shared" si="73"/>
        <v>153.37777777777777</v>
      </c>
      <c r="O401" s="9">
        <f t="shared" si="74"/>
        <v>0</v>
      </c>
      <c r="Q401" s="10">
        <f t="shared" si="75"/>
        <v>2.6150888913921334E-5</v>
      </c>
      <c r="R401" s="10">
        <f t="shared" si="68"/>
        <v>2.2639589011975829E-6</v>
      </c>
      <c r="S401" s="10">
        <f t="shared" si="69"/>
        <v>0</v>
      </c>
      <c r="U401" s="11">
        <f t="shared" si="76"/>
        <v>88.631119703170498</v>
      </c>
      <c r="V401" s="11">
        <f t="shared" si="70"/>
        <v>7.6730551315325313</v>
      </c>
      <c r="W401" s="11">
        <f t="shared" si="71"/>
        <v>0</v>
      </c>
    </row>
    <row r="402" spans="1:23" ht="13.5" customHeight="1" x14ac:dyDescent="0.2">
      <c r="A402" s="3" t="s">
        <v>137</v>
      </c>
      <c r="B402" s="3" t="s">
        <v>139</v>
      </c>
      <c r="C402" s="3" t="s">
        <v>93</v>
      </c>
      <c r="D402" s="5">
        <v>945</v>
      </c>
      <c r="E402" s="5">
        <v>12</v>
      </c>
      <c r="F402" s="5">
        <v>5</v>
      </c>
      <c r="G402" s="6">
        <v>5025</v>
      </c>
      <c r="H402" s="5">
        <v>219</v>
      </c>
      <c r="J402" s="9">
        <f t="shared" si="66"/>
        <v>305.6875</v>
      </c>
      <c r="K402" s="10">
        <f t="shared" si="67"/>
        <v>8.2327228357985567E-4</v>
      </c>
      <c r="M402" s="9">
        <f t="shared" si="72"/>
        <v>288874.6875</v>
      </c>
      <c r="N402" s="9">
        <f t="shared" si="73"/>
        <v>3668.25</v>
      </c>
      <c r="O402" s="9">
        <f t="shared" si="74"/>
        <v>1528.4375</v>
      </c>
      <c r="Q402" s="10">
        <f t="shared" si="75"/>
        <v>1.0344183824930082E-4</v>
      </c>
      <c r="R402" s="10">
        <f t="shared" si="68"/>
        <v>5.4145831030036443E-5</v>
      </c>
      <c r="S402" s="10">
        <f t="shared" si="69"/>
        <v>3.4164822551566133E-5</v>
      </c>
      <c r="U402" s="11">
        <f t="shared" si="76"/>
        <v>12.564717689693387</v>
      </c>
      <c r="V402" s="11">
        <f t="shared" si="70"/>
        <v>6.576904398456457</v>
      </c>
      <c r="W402" s="11">
        <f t="shared" si="71"/>
        <v>4.1498813008748909</v>
      </c>
    </row>
    <row r="403" spans="1:23" ht="13.5" customHeight="1" x14ac:dyDescent="0.2">
      <c r="A403" s="3" t="s">
        <v>137</v>
      </c>
      <c r="B403" s="3" t="s">
        <v>140</v>
      </c>
      <c r="C403" s="3" t="s">
        <v>93</v>
      </c>
      <c r="D403" s="5">
        <v>534</v>
      </c>
      <c r="E403" s="5">
        <v>0</v>
      </c>
      <c r="F403" s="5">
        <v>0</v>
      </c>
      <c r="G403" s="6">
        <v>5630</v>
      </c>
      <c r="H403" s="5">
        <v>21</v>
      </c>
      <c r="J403" s="9">
        <f t="shared" si="66"/>
        <v>32.841666666666669</v>
      </c>
      <c r="K403" s="10">
        <f t="shared" si="67"/>
        <v>8.8448608180691373E-5</v>
      </c>
      <c r="M403" s="9">
        <f t="shared" si="72"/>
        <v>17537.45</v>
      </c>
      <c r="N403" s="9">
        <f t="shared" si="73"/>
        <v>0</v>
      </c>
      <c r="O403" s="9">
        <f t="shared" si="74"/>
        <v>0</v>
      </c>
      <c r="Q403" s="10">
        <f t="shared" si="75"/>
        <v>6.279906633235911E-6</v>
      </c>
      <c r="R403" s="10">
        <f t="shared" si="68"/>
        <v>0</v>
      </c>
      <c r="S403" s="10">
        <f t="shared" si="69"/>
        <v>0</v>
      </c>
      <c r="U403" s="11">
        <f t="shared" si="76"/>
        <v>7.1000626944934062</v>
      </c>
      <c r="V403" s="11">
        <f t="shared" si="70"/>
        <v>0</v>
      </c>
      <c r="W403" s="11">
        <f t="shared" si="71"/>
        <v>0</v>
      </c>
    </row>
    <row r="404" spans="1:23" ht="13.5" customHeight="1" x14ac:dyDescent="0.2">
      <c r="A404" s="3" t="s">
        <v>137</v>
      </c>
      <c r="B404" s="3" t="s">
        <v>140</v>
      </c>
      <c r="C404" s="3" t="s">
        <v>17</v>
      </c>
      <c r="D404" s="5">
        <v>3556</v>
      </c>
      <c r="E404" s="5">
        <v>0</v>
      </c>
      <c r="F404" s="5">
        <v>0</v>
      </c>
      <c r="G404" s="6">
        <v>9222</v>
      </c>
      <c r="H404" s="5">
        <v>2</v>
      </c>
      <c r="J404" s="9">
        <f t="shared" si="66"/>
        <v>5.1233333333333331</v>
      </c>
      <c r="K404" s="10">
        <f t="shared" si="67"/>
        <v>1.379807264894419E-5</v>
      </c>
      <c r="M404" s="9">
        <f t="shared" si="72"/>
        <v>18218.573333333334</v>
      </c>
      <c r="N404" s="9">
        <f t="shared" si="73"/>
        <v>0</v>
      </c>
      <c r="O404" s="9">
        <f t="shared" si="74"/>
        <v>0</v>
      </c>
      <c r="Q404" s="10">
        <f t="shared" si="75"/>
        <v>6.5238070257702728E-6</v>
      </c>
      <c r="R404" s="10">
        <f t="shared" si="68"/>
        <v>0</v>
      </c>
      <c r="S404" s="10">
        <f t="shared" si="69"/>
        <v>0</v>
      </c>
      <c r="U404" s="11">
        <f t="shared" si="76"/>
        <v>47.280567306401778</v>
      </c>
      <c r="V404" s="11">
        <f t="shared" si="70"/>
        <v>0</v>
      </c>
      <c r="W404" s="11">
        <f t="shared" si="71"/>
        <v>0</v>
      </c>
    </row>
    <row r="405" spans="1:23" ht="13.5" customHeight="1" x14ac:dyDescent="0.2">
      <c r="A405" s="3" t="s">
        <v>141</v>
      </c>
      <c r="B405" s="3" t="s">
        <v>142</v>
      </c>
      <c r="C405" s="3" t="s">
        <v>67</v>
      </c>
      <c r="D405" s="5">
        <v>5014</v>
      </c>
      <c r="E405" s="5">
        <v>20</v>
      </c>
      <c r="F405" s="5">
        <v>5</v>
      </c>
      <c r="G405" s="6">
        <v>2779</v>
      </c>
      <c r="H405" s="5">
        <v>299</v>
      </c>
      <c r="J405" s="9">
        <f t="shared" si="66"/>
        <v>230.8113888888889</v>
      </c>
      <c r="K405" s="10">
        <f t="shared" si="67"/>
        <v>6.2161723723342863E-4</v>
      </c>
      <c r="M405" s="9">
        <f t="shared" si="72"/>
        <v>1157288.3038888888</v>
      </c>
      <c r="N405" s="9">
        <f t="shared" si="73"/>
        <v>4616.2277777777781</v>
      </c>
      <c r="O405" s="9">
        <f t="shared" si="74"/>
        <v>1154.0569444444445</v>
      </c>
      <c r="Q405" s="10">
        <f t="shared" si="75"/>
        <v>4.1440816630457499E-4</v>
      </c>
      <c r="R405" s="10">
        <f t="shared" si="68"/>
        <v>6.8138619028614789E-5</v>
      </c>
      <c r="S405" s="10">
        <f t="shared" si="69"/>
        <v>2.5796377490965161E-5</v>
      </c>
      <c r="U405" s="11">
        <f t="shared" si="76"/>
        <v>66.666131741928709</v>
      </c>
      <c r="V405" s="11">
        <f t="shared" si="70"/>
        <v>10.961507330760762</v>
      </c>
      <c r="W405" s="11">
        <f t="shared" si="71"/>
        <v>4.1498813008748909</v>
      </c>
    </row>
    <row r="406" spans="1:23" ht="13.5" customHeight="1" x14ac:dyDescent="0.2">
      <c r="A406" s="3" t="s">
        <v>141</v>
      </c>
      <c r="B406" s="3" t="s">
        <v>143</v>
      </c>
      <c r="C406" s="3" t="s">
        <v>67</v>
      </c>
      <c r="D406" s="5">
        <v>34184</v>
      </c>
      <c r="E406" s="5">
        <v>436</v>
      </c>
      <c r="F406" s="5">
        <v>242</v>
      </c>
      <c r="G406" s="6">
        <v>4201</v>
      </c>
      <c r="H406" s="5">
        <v>16</v>
      </c>
      <c r="J406" s="9">
        <f t="shared" si="66"/>
        <v>18.671111111111109</v>
      </c>
      <c r="K406" s="10">
        <f t="shared" si="67"/>
        <v>5.0284713249372841E-5</v>
      </c>
      <c r="M406" s="9">
        <f t="shared" si="72"/>
        <v>638253.26222222217</v>
      </c>
      <c r="N406" s="9">
        <f t="shared" si="73"/>
        <v>8140.6044444444442</v>
      </c>
      <c r="O406" s="9">
        <f t="shared" si="74"/>
        <v>4518.4088888888891</v>
      </c>
      <c r="Q406" s="10">
        <f t="shared" si="75"/>
        <v>2.2854924148686337E-4</v>
      </c>
      <c r="R406" s="10">
        <f t="shared" si="68"/>
        <v>1.201607831339883E-4</v>
      </c>
      <c r="S406" s="10">
        <f t="shared" si="69"/>
        <v>1.0099898615697926E-4</v>
      </c>
      <c r="U406" s="11">
        <f t="shared" si="76"/>
        <v>454.5103804280198</v>
      </c>
      <c r="V406" s="11">
        <f t="shared" si="70"/>
        <v>238.96085981058462</v>
      </c>
      <c r="W406" s="11">
        <f t="shared" si="71"/>
        <v>200.8542549623447</v>
      </c>
    </row>
    <row r="407" spans="1:23" ht="13.5" customHeight="1" x14ac:dyDescent="0.2">
      <c r="A407" s="3" t="s">
        <v>141</v>
      </c>
      <c r="B407" s="3" t="s">
        <v>144</v>
      </c>
      <c r="C407" s="3" t="s">
        <v>67</v>
      </c>
      <c r="D407" s="5">
        <v>54527</v>
      </c>
      <c r="E407" s="5">
        <v>460</v>
      </c>
      <c r="F407" s="5">
        <v>0</v>
      </c>
      <c r="G407" s="6">
        <v>4425</v>
      </c>
      <c r="H407" s="5">
        <v>2</v>
      </c>
      <c r="J407" s="9">
        <f t="shared" si="66"/>
        <v>2.4583333333333335</v>
      </c>
      <c r="K407" s="10">
        <f t="shared" si="67"/>
        <v>6.620740779828459E-6</v>
      </c>
      <c r="M407" s="9">
        <f t="shared" si="72"/>
        <v>134045.54166666666</v>
      </c>
      <c r="N407" s="9">
        <f t="shared" si="73"/>
        <v>1130.8333333333333</v>
      </c>
      <c r="O407" s="9">
        <f t="shared" si="74"/>
        <v>0</v>
      </c>
      <c r="Q407" s="10">
        <f t="shared" si="75"/>
        <v>4.7999765431587862E-5</v>
      </c>
      <c r="R407" s="10">
        <f t="shared" si="68"/>
        <v>1.6691858676425963E-5</v>
      </c>
      <c r="S407" s="10">
        <f t="shared" si="69"/>
        <v>0</v>
      </c>
      <c r="U407" s="11">
        <f t="shared" si="76"/>
        <v>724.99085869408589</v>
      </c>
      <c r="V407" s="11">
        <f t="shared" si="70"/>
        <v>252.11466860749749</v>
      </c>
      <c r="W407" s="11">
        <f t="shared" si="71"/>
        <v>0</v>
      </c>
    </row>
    <row r="408" spans="1:23" ht="13.5" customHeight="1" x14ac:dyDescent="0.2">
      <c r="A408" s="3" t="s">
        <v>141</v>
      </c>
      <c r="B408" s="3" t="s">
        <v>145</v>
      </c>
      <c r="C408" s="3" t="s">
        <v>67</v>
      </c>
      <c r="D408" s="5">
        <v>20516</v>
      </c>
      <c r="E408" s="5">
        <v>192</v>
      </c>
      <c r="F408" s="5">
        <v>91</v>
      </c>
      <c r="G408" s="6">
        <v>2212</v>
      </c>
      <c r="H408" s="5">
        <v>2704</v>
      </c>
      <c r="J408" s="9">
        <f t="shared" si="66"/>
        <v>1661.4577777777777</v>
      </c>
      <c r="K408" s="10">
        <f t="shared" si="67"/>
        <v>4.4746093274426451E-3</v>
      </c>
      <c r="M408" s="9">
        <f t="shared" si="72"/>
        <v>34086467.768888891</v>
      </c>
      <c r="N408" s="9">
        <f t="shared" si="73"/>
        <v>318999.89333333331</v>
      </c>
      <c r="O408" s="9">
        <f t="shared" si="74"/>
        <v>151192.65777777779</v>
      </c>
      <c r="Q408" s="10">
        <f t="shared" si="75"/>
        <v>1.2205870012198319E-2</v>
      </c>
      <c r="R408" s="10">
        <f t="shared" si="68"/>
        <v>4.7086524427250908E-3</v>
      </c>
      <c r="S408" s="10">
        <f t="shared" si="69"/>
        <v>3.3795757589547776E-3</v>
      </c>
      <c r="U408" s="11">
        <f t="shared" si="76"/>
        <v>272.78068584312115</v>
      </c>
      <c r="V408" s="11">
        <f t="shared" si="70"/>
        <v>105.23047037530328</v>
      </c>
      <c r="W408" s="11">
        <f t="shared" si="71"/>
        <v>75.527839675923005</v>
      </c>
    </row>
    <row r="409" spans="1:23" ht="13.5" customHeight="1" x14ac:dyDescent="0.2">
      <c r="A409" s="3" t="s">
        <v>141</v>
      </c>
      <c r="B409" s="3" t="s">
        <v>145</v>
      </c>
      <c r="C409" s="3" t="s">
        <v>68</v>
      </c>
      <c r="D409" s="5">
        <v>3206</v>
      </c>
      <c r="E409" s="5">
        <v>245</v>
      </c>
      <c r="F409" s="5">
        <v>239</v>
      </c>
      <c r="G409" s="6">
        <v>3660</v>
      </c>
      <c r="H409" s="5">
        <v>7</v>
      </c>
      <c r="J409" s="9">
        <f t="shared" si="66"/>
        <v>7.1166666666666663</v>
      </c>
      <c r="K409" s="10">
        <f t="shared" si="67"/>
        <v>1.9166483477876284E-5</v>
      </c>
      <c r="M409" s="9">
        <f t="shared" si="72"/>
        <v>22816.033333333333</v>
      </c>
      <c r="N409" s="9">
        <f t="shared" si="73"/>
        <v>1743.5833333333333</v>
      </c>
      <c r="O409" s="9">
        <f t="shared" si="74"/>
        <v>1700.8833333333334</v>
      </c>
      <c r="Q409" s="10">
        <f t="shared" si="75"/>
        <v>8.1700908099029015E-6</v>
      </c>
      <c r="R409" s="10">
        <f t="shared" si="68"/>
        <v>2.5736459770586619E-5</v>
      </c>
      <c r="S409" s="10">
        <f t="shared" si="69"/>
        <v>3.8019465803639106E-5</v>
      </c>
      <c r="U409" s="11">
        <f t="shared" si="76"/>
        <v>42.626968162070895</v>
      </c>
      <c r="V409" s="11">
        <f t="shared" si="70"/>
        <v>134.2784648018193</v>
      </c>
      <c r="W409" s="11">
        <f t="shared" si="71"/>
        <v>198.36432618181976</v>
      </c>
    </row>
    <row r="410" spans="1:23" ht="13.5" customHeight="1" x14ac:dyDescent="0.2">
      <c r="A410" s="3" t="s">
        <v>141</v>
      </c>
      <c r="B410" s="3" t="s">
        <v>146</v>
      </c>
      <c r="C410" s="3" t="s">
        <v>147</v>
      </c>
      <c r="D410" s="5">
        <v>12213</v>
      </c>
      <c r="E410" s="5">
        <v>92</v>
      </c>
      <c r="F410" s="5">
        <v>61</v>
      </c>
      <c r="G410" s="6">
        <v>1250</v>
      </c>
      <c r="H410" s="5">
        <v>828</v>
      </c>
      <c r="J410" s="9">
        <f t="shared" si="66"/>
        <v>287.5</v>
      </c>
      <c r="K410" s="10">
        <f t="shared" si="67"/>
        <v>7.742900234036672E-4</v>
      </c>
      <c r="M410" s="9">
        <f t="shared" si="72"/>
        <v>3511237.5</v>
      </c>
      <c r="N410" s="9">
        <f t="shared" si="73"/>
        <v>26450</v>
      </c>
      <c r="O410" s="9">
        <f t="shared" si="74"/>
        <v>17537.5</v>
      </c>
      <c r="Q410" s="10">
        <f t="shared" si="75"/>
        <v>1.2573232520757963E-3</v>
      </c>
      <c r="R410" s="10">
        <f t="shared" si="68"/>
        <v>3.9041974531301408E-4</v>
      </c>
      <c r="S410" s="10">
        <f t="shared" si="69"/>
        <v>3.9201182612837691E-4</v>
      </c>
      <c r="U410" s="11">
        <f t="shared" si="76"/>
        <v>162.38401814203735</v>
      </c>
      <c r="V410" s="11">
        <f t="shared" si="70"/>
        <v>50.422933721499497</v>
      </c>
      <c r="W410" s="11">
        <f t="shared" si="71"/>
        <v>50.628551870673668</v>
      </c>
    </row>
    <row r="411" spans="1:23" ht="13.5" customHeight="1" x14ac:dyDescent="0.2">
      <c r="A411" s="3" t="s">
        <v>141</v>
      </c>
      <c r="B411" s="3" t="s">
        <v>148</v>
      </c>
      <c r="C411" s="3" t="s">
        <v>67</v>
      </c>
      <c r="D411" s="5">
        <v>3755</v>
      </c>
      <c r="E411" s="5">
        <v>15</v>
      </c>
      <c r="F411" s="5">
        <v>9</v>
      </c>
      <c r="G411" s="6">
        <v>468</v>
      </c>
      <c r="H411" s="5">
        <v>906</v>
      </c>
      <c r="J411" s="9">
        <f t="shared" si="66"/>
        <v>117.78</v>
      </c>
      <c r="K411" s="10">
        <f t="shared" si="67"/>
        <v>3.1720305723994407E-4</v>
      </c>
      <c r="M411" s="9">
        <f t="shared" si="72"/>
        <v>442263.9</v>
      </c>
      <c r="N411" s="9">
        <f t="shared" si="73"/>
        <v>1766.7</v>
      </c>
      <c r="O411" s="9">
        <f t="shared" si="74"/>
        <v>1060.02</v>
      </c>
      <c r="Q411" s="10">
        <f t="shared" si="75"/>
        <v>1.5836829181270842E-4</v>
      </c>
      <c r="R411" s="10">
        <f t="shared" si="68"/>
        <v>2.6077677279565291E-5</v>
      </c>
      <c r="S411" s="10">
        <f t="shared" si="69"/>
        <v>2.3694390644767047E-5</v>
      </c>
      <c r="U411" s="11">
        <f t="shared" si="76"/>
        <v>49.926470819892764</v>
      </c>
      <c r="V411" s="11">
        <f t="shared" si="70"/>
        <v>8.2211304980705702</v>
      </c>
      <c r="W411" s="11">
        <f t="shared" si="71"/>
        <v>7.469786341574804</v>
      </c>
    </row>
    <row r="412" spans="1:23" ht="13.5" customHeight="1" x14ac:dyDescent="0.2">
      <c r="A412" s="3" t="s">
        <v>141</v>
      </c>
      <c r="B412" s="3" t="s">
        <v>149</v>
      </c>
      <c r="C412" s="3" t="s">
        <v>149</v>
      </c>
      <c r="D412" s="5">
        <v>4949</v>
      </c>
      <c r="E412" s="5">
        <v>8</v>
      </c>
      <c r="F412" s="5">
        <v>2</v>
      </c>
      <c r="G412" s="6">
        <v>12245</v>
      </c>
      <c r="H412" s="5">
        <v>40</v>
      </c>
      <c r="J412" s="9">
        <f t="shared" si="66"/>
        <v>136.05555555555554</v>
      </c>
      <c r="K412" s="10">
        <f t="shared" si="67"/>
        <v>3.6642246711412189E-4</v>
      </c>
      <c r="M412" s="9">
        <f t="shared" si="72"/>
        <v>673338.9444444445</v>
      </c>
      <c r="N412" s="9">
        <f t="shared" si="73"/>
        <v>1088.4444444444443</v>
      </c>
      <c r="O412" s="9">
        <f t="shared" si="74"/>
        <v>272.11111111111109</v>
      </c>
      <c r="Q412" s="10">
        <f t="shared" si="75"/>
        <v>2.4111291571082073E-4</v>
      </c>
      <c r="R412" s="10">
        <f t="shared" si="68"/>
        <v>1.6066170237707562E-5</v>
      </c>
      <c r="S412" s="10">
        <f t="shared" si="69"/>
        <v>6.0824389779893555E-6</v>
      </c>
      <c r="U412" s="11">
        <f t="shared" si="76"/>
        <v>65.801891900838712</v>
      </c>
      <c r="V412" s="11">
        <f t="shared" si="70"/>
        <v>4.3846029323043041</v>
      </c>
      <c r="W412" s="11">
        <f t="shared" si="71"/>
        <v>1.6599525203499561</v>
      </c>
    </row>
    <row r="413" spans="1:23" ht="13.5" customHeight="1" x14ac:dyDescent="0.2">
      <c r="A413" s="3" t="s">
        <v>141</v>
      </c>
      <c r="B413" s="3" t="s">
        <v>150</v>
      </c>
      <c r="C413" s="3" t="s">
        <v>150</v>
      </c>
      <c r="D413" s="5">
        <v>54231</v>
      </c>
      <c r="E413" s="5">
        <v>665</v>
      </c>
      <c r="F413" s="5">
        <v>380</v>
      </c>
      <c r="G413" s="6">
        <v>1230</v>
      </c>
      <c r="H413" s="5">
        <v>26323</v>
      </c>
      <c r="J413" s="9">
        <f t="shared" si="66"/>
        <v>8993.6916666666675</v>
      </c>
      <c r="K413" s="10">
        <f t="shared" si="67"/>
        <v>2.4221654716760698E-2</v>
      </c>
      <c r="M413" s="9">
        <f t="shared" si="72"/>
        <v>487736892.77499998</v>
      </c>
      <c r="N413" s="9">
        <f t="shared" si="73"/>
        <v>5980804.958333333</v>
      </c>
      <c r="O413" s="9">
        <f t="shared" si="74"/>
        <v>3417602.8333333335</v>
      </c>
      <c r="Q413" s="10">
        <f t="shared" si="75"/>
        <v>0.17465151137774274</v>
      </c>
      <c r="R413" s="10">
        <f t="shared" si="68"/>
        <v>8.828069370885866E-2</v>
      </c>
      <c r="S413" s="10">
        <f t="shared" si="69"/>
        <v>7.6392913908853319E-2</v>
      </c>
      <c r="U413" s="11">
        <f t="shared" si="76"/>
        <v>721.05524341773753</v>
      </c>
      <c r="V413" s="11">
        <f t="shared" si="70"/>
        <v>364.4701187477952</v>
      </c>
      <c r="W413" s="11">
        <f t="shared" si="71"/>
        <v>315.39097886649171</v>
      </c>
    </row>
    <row r="414" spans="1:23" ht="13.5" customHeight="1" x14ac:dyDescent="0.2">
      <c r="A414" s="3" t="s">
        <v>141</v>
      </c>
      <c r="B414" s="3" t="s">
        <v>151</v>
      </c>
      <c r="C414" s="3" t="s">
        <v>151</v>
      </c>
      <c r="D414" s="5">
        <v>21748</v>
      </c>
      <c r="E414" s="5">
        <v>132</v>
      </c>
      <c r="F414" s="5">
        <v>75</v>
      </c>
      <c r="G414" s="6">
        <v>1354</v>
      </c>
      <c r="H414" s="5">
        <v>526</v>
      </c>
      <c r="J414" s="9">
        <f t="shared" si="66"/>
        <v>197.83444444444444</v>
      </c>
      <c r="K414" s="10">
        <f t="shared" si="67"/>
        <v>5.328043012832709E-4</v>
      </c>
      <c r="M414" s="9">
        <f t="shared" si="72"/>
        <v>4302503.4977777777</v>
      </c>
      <c r="N414" s="9">
        <f t="shared" si="73"/>
        <v>26114.146666666667</v>
      </c>
      <c r="O414" s="9">
        <f t="shared" si="74"/>
        <v>14837.583333333334</v>
      </c>
      <c r="Q414" s="10">
        <f t="shared" si="75"/>
        <v>1.540664136189433E-3</v>
      </c>
      <c r="R414" s="10">
        <f t="shared" si="68"/>
        <v>3.8546232478891098E-4</v>
      </c>
      <c r="S414" s="10">
        <f t="shared" si="69"/>
        <v>3.3166119103817364E-4</v>
      </c>
      <c r="U414" s="11">
        <f t="shared" si="76"/>
        <v>289.16135483116585</v>
      </c>
      <c r="V414" s="11">
        <f t="shared" si="70"/>
        <v>72.345948383021025</v>
      </c>
      <c r="W414" s="11">
        <f t="shared" si="71"/>
        <v>62.24821951312336</v>
      </c>
    </row>
    <row r="415" spans="1:23" ht="13.5" customHeight="1" x14ac:dyDescent="0.2">
      <c r="A415" s="3" t="s">
        <v>152</v>
      </c>
      <c r="B415" s="3" t="s">
        <v>153</v>
      </c>
      <c r="C415" s="3" t="s">
        <v>67</v>
      </c>
      <c r="D415" s="5">
        <v>17926</v>
      </c>
      <c r="E415" s="5">
        <v>306</v>
      </c>
      <c r="F415" s="5">
        <v>228</v>
      </c>
      <c r="G415" s="6">
        <v>1529</v>
      </c>
      <c r="H415" s="5">
        <v>104</v>
      </c>
      <c r="J415" s="9">
        <f t="shared" si="66"/>
        <v>44.171111111111109</v>
      </c>
      <c r="K415" s="10">
        <f t="shared" si="67"/>
        <v>1.1896087184691549E-4</v>
      </c>
      <c r="M415" s="9">
        <f t="shared" si="72"/>
        <v>791811.33777777781</v>
      </c>
      <c r="N415" s="9">
        <f t="shared" si="73"/>
        <v>13516.36</v>
      </c>
      <c r="O415" s="9">
        <f t="shared" si="74"/>
        <v>10071.013333333334</v>
      </c>
      <c r="Q415" s="10">
        <f t="shared" si="75"/>
        <v>2.8353616246273356E-4</v>
      </c>
      <c r="R415" s="10">
        <f t="shared" si="68"/>
        <v>1.9951054173001932E-4</v>
      </c>
      <c r="S415" s="10">
        <f t="shared" si="69"/>
        <v>2.2511511491165971E-4</v>
      </c>
      <c r="U415" s="11">
        <f t="shared" si="76"/>
        <v>238.34405217507265</v>
      </c>
      <c r="V415" s="11">
        <f t="shared" si="70"/>
        <v>167.71106216063964</v>
      </c>
      <c r="W415" s="11">
        <f t="shared" si="71"/>
        <v>189.23458731989501</v>
      </c>
    </row>
    <row r="416" spans="1:23" ht="13.5" customHeight="1" x14ac:dyDescent="0.2">
      <c r="A416" s="3" t="s">
        <v>152</v>
      </c>
      <c r="B416" s="3" t="s">
        <v>154</v>
      </c>
      <c r="C416" s="3" t="s">
        <v>67</v>
      </c>
      <c r="D416" s="5">
        <v>8173</v>
      </c>
      <c r="E416" s="5">
        <v>96</v>
      </c>
      <c r="F416" s="5">
        <v>90</v>
      </c>
      <c r="G416" s="6">
        <v>1601</v>
      </c>
      <c r="H416" s="5">
        <v>77</v>
      </c>
      <c r="J416" s="9">
        <f t="shared" si="66"/>
        <v>34.243611111111115</v>
      </c>
      <c r="K416" s="10">
        <f t="shared" si="67"/>
        <v>9.2224300690950617E-5</v>
      </c>
      <c r="M416" s="9">
        <f t="shared" si="72"/>
        <v>279873.03361111111</v>
      </c>
      <c r="N416" s="9">
        <f t="shared" si="73"/>
        <v>3287.3866666666668</v>
      </c>
      <c r="O416" s="9">
        <f t="shared" si="74"/>
        <v>3081.9250000000002</v>
      </c>
      <c r="Q416" s="10">
        <f t="shared" si="75"/>
        <v>1.0021847647396136E-4</v>
      </c>
      <c r="R416" s="10">
        <f t="shared" si="68"/>
        <v>4.8524032708710711E-5</v>
      </c>
      <c r="S416" s="10">
        <f t="shared" si="69"/>
        <v>6.888958216625506E-5</v>
      </c>
      <c r="U416" s="11">
        <f t="shared" si="76"/>
        <v>108.66818801890375</v>
      </c>
      <c r="V416" s="11">
        <f t="shared" si="70"/>
        <v>52.615235187651642</v>
      </c>
      <c r="W416" s="11">
        <f t="shared" si="71"/>
        <v>74.697863415748031</v>
      </c>
    </row>
    <row r="417" spans="1:23" ht="13.5" customHeight="1" x14ac:dyDescent="0.2">
      <c r="A417" s="3" t="s">
        <v>152</v>
      </c>
      <c r="B417" s="3" t="s">
        <v>155</v>
      </c>
      <c r="C417" s="3" t="s">
        <v>67</v>
      </c>
      <c r="D417" s="5">
        <v>21026</v>
      </c>
      <c r="E417" s="5">
        <v>150</v>
      </c>
      <c r="F417" s="5">
        <v>107</v>
      </c>
      <c r="G417" s="6">
        <v>1819</v>
      </c>
      <c r="H417" s="5">
        <v>234</v>
      </c>
      <c r="J417" s="9">
        <f t="shared" si="66"/>
        <v>118.235</v>
      </c>
      <c r="K417" s="10">
        <f t="shared" si="67"/>
        <v>3.1842845536393942E-4</v>
      </c>
      <c r="M417" s="9">
        <f t="shared" si="72"/>
        <v>2486009.11</v>
      </c>
      <c r="N417" s="9">
        <f t="shared" si="73"/>
        <v>17735.25</v>
      </c>
      <c r="O417" s="9">
        <f t="shared" si="74"/>
        <v>12651.145</v>
      </c>
      <c r="Q417" s="10">
        <f t="shared" si="75"/>
        <v>8.9020382667798919E-4</v>
      </c>
      <c r="R417" s="10">
        <f t="shared" si="68"/>
        <v>2.6178418858459861E-4</v>
      </c>
      <c r="S417" s="10">
        <f t="shared" si="69"/>
        <v>2.8278822261239544E-4</v>
      </c>
      <c r="U417" s="11">
        <f t="shared" si="76"/>
        <v>279.56164459628906</v>
      </c>
      <c r="V417" s="11">
        <f t="shared" si="70"/>
        <v>82.211304980705719</v>
      </c>
      <c r="W417" s="11">
        <f t="shared" si="71"/>
        <v>88.807459838722664</v>
      </c>
    </row>
    <row r="418" spans="1:23" ht="13.5" customHeight="1" x14ac:dyDescent="0.2">
      <c r="A418" s="3" t="s">
        <v>152</v>
      </c>
      <c r="B418" s="3" t="s">
        <v>152</v>
      </c>
      <c r="C418" s="3" t="s">
        <v>67</v>
      </c>
      <c r="D418" s="5">
        <v>17139</v>
      </c>
      <c r="E418" s="5">
        <v>123</v>
      </c>
      <c r="F418" s="5">
        <v>96</v>
      </c>
      <c r="G418" s="6">
        <v>2315</v>
      </c>
      <c r="H418" s="5">
        <v>61</v>
      </c>
      <c r="J418" s="9">
        <f t="shared" si="66"/>
        <v>39.226388888888891</v>
      </c>
      <c r="K418" s="10">
        <f t="shared" si="67"/>
        <v>1.0564383155067523E-4</v>
      </c>
      <c r="M418" s="9">
        <f t="shared" si="72"/>
        <v>672301.07916666672</v>
      </c>
      <c r="N418" s="9">
        <f t="shared" si="73"/>
        <v>4824.8458333333338</v>
      </c>
      <c r="O418" s="9">
        <f t="shared" si="74"/>
        <v>3765.7333333333331</v>
      </c>
      <c r="Q418" s="10">
        <f t="shared" si="75"/>
        <v>2.4074127119908602E-4</v>
      </c>
      <c r="R418" s="10">
        <f t="shared" si="68"/>
        <v>7.1217961490531472E-5</v>
      </c>
      <c r="S418" s="10">
        <f t="shared" si="69"/>
        <v>8.4174597332145387E-5</v>
      </c>
      <c r="U418" s="11">
        <f t="shared" si="76"/>
        <v>227.88010209910573</v>
      </c>
      <c r="V418" s="11">
        <f t="shared" si="70"/>
        <v>67.413270084178691</v>
      </c>
      <c r="W418" s="11">
        <f t="shared" si="71"/>
        <v>79.6777209767979</v>
      </c>
    </row>
    <row r="419" spans="1:23" ht="13.5" customHeight="1" x14ac:dyDescent="0.2">
      <c r="A419" s="3" t="s">
        <v>156</v>
      </c>
      <c r="B419" s="3" t="s">
        <v>157</v>
      </c>
      <c r="C419" s="3" t="s">
        <v>67</v>
      </c>
      <c r="D419" s="5">
        <v>6807</v>
      </c>
      <c r="E419" s="5">
        <v>76</v>
      </c>
      <c r="F419" s="5">
        <v>53</v>
      </c>
      <c r="G419" s="6">
        <v>1245</v>
      </c>
      <c r="H419" s="5">
        <v>484</v>
      </c>
      <c r="J419" s="9">
        <f t="shared" si="66"/>
        <v>167.38333333333333</v>
      </c>
      <c r="K419" s="10">
        <f t="shared" si="67"/>
        <v>4.5079389594452344E-4</v>
      </c>
      <c r="M419" s="9">
        <f t="shared" si="72"/>
        <v>1139378.3500000001</v>
      </c>
      <c r="N419" s="9">
        <f t="shared" si="73"/>
        <v>12721.133333333333</v>
      </c>
      <c r="O419" s="9">
        <f t="shared" si="74"/>
        <v>8871.3166666666675</v>
      </c>
      <c r="Q419" s="10">
        <f t="shared" si="75"/>
        <v>4.0799487142830843E-4</v>
      </c>
      <c r="R419" s="10">
        <f t="shared" si="68"/>
        <v>1.8777246261220769E-4</v>
      </c>
      <c r="S419" s="10">
        <f t="shared" si="69"/>
        <v>1.9829856288884422E-4</v>
      </c>
      <c r="U419" s="11">
        <f t="shared" si="76"/>
        <v>90.505855358458092</v>
      </c>
      <c r="V419" s="11">
        <f t="shared" si="70"/>
        <v>41.653727856890889</v>
      </c>
      <c r="W419" s="11">
        <f t="shared" si="71"/>
        <v>43.988741789273845</v>
      </c>
    </row>
    <row r="420" spans="1:23" ht="13.5" customHeight="1" x14ac:dyDescent="0.2">
      <c r="A420" s="3" t="s">
        <v>156</v>
      </c>
      <c r="B420" s="3" t="s">
        <v>157</v>
      </c>
      <c r="C420" s="3" t="s">
        <v>68</v>
      </c>
      <c r="D420" s="5">
        <v>5519</v>
      </c>
      <c r="E420" s="5">
        <v>51</v>
      </c>
      <c r="F420" s="5">
        <v>26</v>
      </c>
      <c r="G420" s="6">
        <v>1349</v>
      </c>
      <c r="H420" s="5">
        <v>250</v>
      </c>
      <c r="J420" s="9">
        <f t="shared" si="66"/>
        <v>93.680555555555557</v>
      </c>
      <c r="K420" s="10">
        <f t="shared" si="67"/>
        <v>2.5229885062114663E-4</v>
      </c>
      <c r="M420" s="9">
        <f t="shared" si="72"/>
        <v>517022.98611111112</v>
      </c>
      <c r="N420" s="9">
        <f t="shared" si="73"/>
        <v>4777.708333333333</v>
      </c>
      <c r="O420" s="9">
        <f t="shared" si="74"/>
        <v>2435.6944444444443</v>
      </c>
      <c r="Q420" s="10">
        <f t="shared" si="75"/>
        <v>1.8513843688874976E-4</v>
      </c>
      <c r="R420" s="10">
        <f t="shared" si="68"/>
        <v>7.0522180365968417E-5</v>
      </c>
      <c r="S420" s="10">
        <f t="shared" si="69"/>
        <v>5.4444534686096027E-5</v>
      </c>
      <c r="U420" s="11">
        <f t="shared" si="76"/>
        <v>73.380610507320412</v>
      </c>
      <c r="V420" s="11">
        <f t="shared" si="70"/>
        <v>27.951843693439937</v>
      </c>
      <c r="W420" s="11">
        <f t="shared" si="71"/>
        <v>21.579382764549429</v>
      </c>
    </row>
    <row r="421" spans="1:23" ht="13.5" customHeight="1" x14ac:dyDescent="0.2">
      <c r="A421" s="3" t="s">
        <v>156</v>
      </c>
      <c r="B421" s="3" t="s">
        <v>141</v>
      </c>
      <c r="C421" s="3" t="s">
        <v>67</v>
      </c>
      <c r="D421" s="5">
        <v>13739</v>
      </c>
      <c r="E421" s="5">
        <v>185</v>
      </c>
      <c r="F421" s="5">
        <v>141</v>
      </c>
      <c r="G421" s="6">
        <v>1400</v>
      </c>
      <c r="H421" s="5">
        <v>194</v>
      </c>
      <c r="J421" s="9">
        <f t="shared" si="66"/>
        <v>75.444444444444443</v>
      </c>
      <c r="K421" s="10">
        <f t="shared" si="67"/>
        <v>2.0318567184196716E-4</v>
      </c>
      <c r="M421" s="9">
        <f t="shared" si="72"/>
        <v>1036531.2222222222</v>
      </c>
      <c r="N421" s="9">
        <f t="shared" si="73"/>
        <v>13957.222222222223</v>
      </c>
      <c r="O421" s="9">
        <f t="shared" si="74"/>
        <v>10637.666666666666</v>
      </c>
      <c r="Q421" s="10">
        <f t="shared" si="75"/>
        <v>3.7116680577789013E-4</v>
      </c>
      <c r="R421" s="10">
        <f t="shared" si="68"/>
        <v>2.0601796390461779E-4</v>
      </c>
      <c r="S421" s="10">
        <f t="shared" si="69"/>
        <v>2.3778139049151611E-4</v>
      </c>
      <c r="U421" s="11">
        <f t="shared" si="76"/>
        <v>182.67371041132003</v>
      </c>
      <c r="V421" s="11">
        <f t="shared" si="70"/>
        <v>101.39394280953704</v>
      </c>
      <c r="W421" s="11">
        <f t="shared" si="71"/>
        <v>117.02665268467189</v>
      </c>
    </row>
    <row r="422" spans="1:23" ht="13.5" customHeight="1" x14ac:dyDescent="0.2">
      <c r="A422" s="3" t="s">
        <v>156</v>
      </c>
      <c r="B422" s="3" t="s">
        <v>141</v>
      </c>
      <c r="C422" s="3" t="s">
        <v>68</v>
      </c>
      <c r="D422" s="5">
        <v>6839</v>
      </c>
      <c r="E422" s="5">
        <v>164</v>
      </c>
      <c r="F422" s="5">
        <v>46</v>
      </c>
      <c r="G422" s="6">
        <v>832</v>
      </c>
      <c r="H422" s="5">
        <v>1150</v>
      </c>
      <c r="J422" s="9">
        <f t="shared" si="66"/>
        <v>265.77777777777777</v>
      </c>
      <c r="K422" s="10">
        <f t="shared" si="67"/>
        <v>7.1578811052427904E-4</v>
      </c>
      <c r="M422" s="9">
        <f t="shared" si="72"/>
        <v>1817654.2222222222</v>
      </c>
      <c r="N422" s="9">
        <f t="shared" si="73"/>
        <v>43587.555555555555</v>
      </c>
      <c r="O422" s="9">
        <f t="shared" si="74"/>
        <v>12225.777777777777</v>
      </c>
      <c r="Q422" s="10">
        <f t="shared" si="75"/>
        <v>6.5087562941377412E-4</v>
      </c>
      <c r="R422" s="10">
        <f t="shared" si="68"/>
        <v>6.4338156290422882E-4</v>
      </c>
      <c r="S422" s="10">
        <f t="shared" si="69"/>
        <v>2.7328008396330125E-4</v>
      </c>
      <c r="U422" s="11">
        <f t="shared" si="76"/>
        <v>90.93132728022546</v>
      </c>
      <c r="V422" s="11">
        <f t="shared" si="70"/>
        <v>89.884360112238241</v>
      </c>
      <c r="W422" s="11">
        <f t="shared" si="71"/>
        <v>38.178907968048989</v>
      </c>
    </row>
    <row r="423" spans="1:23" ht="13.5" customHeight="1" x14ac:dyDescent="0.2">
      <c r="A423" s="3" t="s">
        <v>156</v>
      </c>
      <c r="B423" s="3" t="s">
        <v>65</v>
      </c>
      <c r="C423" s="3" t="s">
        <v>67</v>
      </c>
      <c r="D423" s="5">
        <v>10333</v>
      </c>
      <c r="E423" s="5">
        <v>123</v>
      </c>
      <c r="F423" s="5">
        <v>96</v>
      </c>
      <c r="G423" s="6">
        <v>1216</v>
      </c>
      <c r="H423" s="5">
        <v>269</v>
      </c>
      <c r="J423" s="9">
        <f t="shared" si="66"/>
        <v>90.862222222222229</v>
      </c>
      <c r="K423" s="10">
        <f t="shared" si="67"/>
        <v>2.4470856407288232E-4</v>
      </c>
      <c r="M423" s="9">
        <f t="shared" si="72"/>
        <v>938879.34222222224</v>
      </c>
      <c r="N423" s="9">
        <f t="shared" si="73"/>
        <v>11176.053333333333</v>
      </c>
      <c r="O423" s="9">
        <f t="shared" si="74"/>
        <v>8722.7733333333326</v>
      </c>
      <c r="Q423" s="10">
        <f t="shared" si="75"/>
        <v>3.3619908304967377E-4</v>
      </c>
      <c r="R423" s="10">
        <f t="shared" si="68"/>
        <v>1.6496604521756757E-4</v>
      </c>
      <c r="S423" s="10">
        <f t="shared" si="69"/>
        <v>1.9497820688831982E-4</v>
      </c>
      <c r="U423" s="11">
        <f t="shared" si="76"/>
        <v>137.38754273820288</v>
      </c>
      <c r="V423" s="11">
        <f t="shared" si="70"/>
        <v>67.413270084178663</v>
      </c>
      <c r="W423" s="11">
        <f t="shared" si="71"/>
        <v>79.677720976797872</v>
      </c>
    </row>
    <row r="424" spans="1:23" ht="13.5" customHeight="1" x14ac:dyDescent="0.2">
      <c r="A424" s="3" t="s">
        <v>156</v>
      </c>
      <c r="B424" s="3" t="s">
        <v>65</v>
      </c>
      <c r="C424" s="3" t="s">
        <v>68</v>
      </c>
      <c r="D424" s="5">
        <v>1919</v>
      </c>
      <c r="E424" s="5">
        <v>0</v>
      </c>
      <c r="F424" s="5">
        <v>0</v>
      </c>
      <c r="G424" s="6">
        <v>789</v>
      </c>
      <c r="H424" s="5">
        <v>71</v>
      </c>
      <c r="J424" s="9">
        <f t="shared" si="66"/>
        <v>15.560833333333333</v>
      </c>
      <c r="K424" s="10">
        <f t="shared" si="67"/>
        <v>4.1908166976859937E-5</v>
      </c>
      <c r="M424" s="9">
        <f t="shared" si="72"/>
        <v>29861.239166666666</v>
      </c>
      <c r="N424" s="9">
        <f t="shared" si="73"/>
        <v>0</v>
      </c>
      <c r="O424" s="9">
        <f t="shared" si="74"/>
        <v>0</v>
      </c>
      <c r="Q424" s="10">
        <f t="shared" si="75"/>
        <v>1.0692876895979402E-5</v>
      </c>
      <c r="R424" s="10">
        <f t="shared" si="68"/>
        <v>0</v>
      </c>
      <c r="S424" s="10">
        <f t="shared" si="69"/>
        <v>0</v>
      </c>
      <c r="U424" s="11">
        <f t="shared" si="76"/>
        <v>25.515019308488469</v>
      </c>
      <c r="V424" s="11">
        <f t="shared" si="70"/>
        <v>0</v>
      </c>
      <c r="W424" s="11">
        <f t="shared" si="71"/>
        <v>0</v>
      </c>
    </row>
    <row r="425" spans="1:23" ht="13.5" customHeight="1" x14ac:dyDescent="0.2">
      <c r="A425" s="3" t="s">
        <v>156</v>
      </c>
      <c r="B425" s="3" t="s">
        <v>158</v>
      </c>
      <c r="C425" s="3" t="s">
        <v>67</v>
      </c>
      <c r="D425" s="5">
        <v>6370</v>
      </c>
      <c r="E425" s="5">
        <v>94</v>
      </c>
      <c r="F425" s="5">
        <v>23</v>
      </c>
      <c r="G425" s="6">
        <v>244</v>
      </c>
      <c r="H425" s="5">
        <v>1096</v>
      </c>
      <c r="J425" s="9">
        <f t="shared" si="66"/>
        <v>74.284444444444446</v>
      </c>
      <c r="K425" s="10">
        <f t="shared" si="67"/>
        <v>2.0006157992145151E-4</v>
      </c>
      <c r="M425" s="9">
        <f t="shared" si="72"/>
        <v>473191.91111111111</v>
      </c>
      <c r="N425" s="9">
        <f t="shared" si="73"/>
        <v>6982.7377777777774</v>
      </c>
      <c r="O425" s="9">
        <f t="shared" si="74"/>
        <v>1708.5422222222223</v>
      </c>
      <c r="Q425" s="10">
        <f t="shared" si="75"/>
        <v>1.6944316427874314E-4</v>
      </c>
      <c r="R425" s="10">
        <f t="shared" si="68"/>
        <v>1.0306989432089081E-4</v>
      </c>
      <c r="S425" s="10">
        <f t="shared" si="69"/>
        <v>3.8190663238817875E-5</v>
      </c>
      <c r="U425" s="11">
        <f t="shared" si="76"/>
        <v>84.695504426822069</v>
      </c>
      <c r="V425" s="11">
        <f t="shared" si="70"/>
        <v>51.51908445457557</v>
      </c>
      <c r="W425" s="11">
        <f t="shared" si="71"/>
        <v>19.089453984024495</v>
      </c>
    </row>
    <row r="426" spans="1:23" ht="13.5" customHeight="1" x14ac:dyDescent="0.2">
      <c r="A426" s="3" t="s">
        <v>156</v>
      </c>
      <c r="B426" s="3" t="s">
        <v>159</v>
      </c>
      <c r="C426" s="3" t="s">
        <v>67</v>
      </c>
      <c r="D426" s="5">
        <v>5357</v>
      </c>
      <c r="E426" s="5">
        <v>143</v>
      </c>
      <c r="F426" s="5">
        <v>126</v>
      </c>
      <c r="G426" s="6">
        <v>219</v>
      </c>
      <c r="H426" s="5">
        <v>33</v>
      </c>
      <c r="J426" s="9">
        <f t="shared" si="66"/>
        <v>2.0074999999999998</v>
      </c>
      <c r="K426" s="10">
        <f t="shared" si="67"/>
        <v>5.406564250375171E-6</v>
      </c>
      <c r="M426" s="9">
        <f t="shared" si="72"/>
        <v>10754.1775</v>
      </c>
      <c r="N426" s="9">
        <f t="shared" si="73"/>
        <v>287.07249999999999</v>
      </c>
      <c r="O426" s="9">
        <f t="shared" si="74"/>
        <v>252.94499999999999</v>
      </c>
      <c r="Q426" s="10">
        <f t="shared" si="75"/>
        <v>3.8509150770064275E-6</v>
      </c>
      <c r="R426" s="10">
        <f t="shared" si="68"/>
        <v>4.2373826970272301E-6</v>
      </c>
      <c r="S426" s="10">
        <f t="shared" si="69"/>
        <v>5.6540231709218696E-6</v>
      </c>
      <c r="U426" s="11">
        <f t="shared" si="76"/>
        <v>71.226658903372993</v>
      </c>
      <c r="V426" s="11">
        <f t="shared" si="70"/>
        <v>78.374777414939459</v>
      </c>
      <c r="W426" s="11">
        <f t="shared" si="71"/>
        <v>104.57700878204726</v>
      </c>
    </row>
    <row r="427" spans="1:23" ht="13.5" customHeight="1" x14ac:dyDescent="0.2">
      <c r="A427" s="3" t="s">
        <v>156</v>
      </c>
      <c r="B427" s="3" t="s">
        <v>159</v>
      </c>
      <c r="C427" s="3" t="s">
        <v>68</v>
      </c>
      <c r="D427" s="5">
        <v>7636</v>
      </c>
      <c r="E427" s="5">
        <v>149</v>
      </c>
      <c r="F427" s="5">
        <v>63</v>
      </c>
      <c r="G427" s="6">
        <v>692</v>
      </c>
      <c r="H427" s="5">
        <v>13627</v>
      </c>
      <c r="J427" s="9">
        <f t="shared" si="66"/>
        <v>2619.4122222222222</v>
      </c>
      <c r="K427" s="10">
        <f t="shared" si="67"/>
        <v>7.054555655124509E-3</v>
      </c>
      <c r="M427" s="9">
        <f t="shared" si="72"/>
        <v>20001831.728888888</v>
      </c>
      <c r="N427" s="9">
        <f t="shared" si="73"/>
        <v>390292.42111111112</v>
      </c>
      <c r="O427" s="9">
        <f t="shared" si="74"/>
        <v>165022.97</v>
      </c>
      <c r="Q427" s="10">
        <f t="shared" si="75"/>
        <v>7.1623660082348242E-3</v>
      </c>
      <c r="R427" s="10">
        <f t="shared" si="68"/>
        <v>5.7609779829035784E-3</v>
      </c>
      <c r="S427" s="10">
        <f t="shared" si="69"/>
        <v>3.6887216434969838E-3</v>
      </c>
      <c r="U427" s="11">
        <f t="shared" si="76"/>
        <v>101.52823733174463</v>
      </c>
      <c r="V427" s="11">
        <f t="shared" si="70"/>
        <v>81.663229614167676</v>
      </c>
      <c r="W427" s="11">
        <f t="shared" si="71"/>
        <v>52.288504391023615</v>
      </c>
    </row>
    <row r="428" spans="1:23" ht="13.5" customHeight="1" x14ac:dyDescent="0.2">
      <c r="A428" s="3" t="s">
        <v>156</v>
      </c>
      <c r="B428" s="3" t="s">
        <v>160</v>
      </c>
      <c r="C428" s="3" t="s">
        <v>67</v>
      </c>
      <c r="D428" s="5">
        <v>14884</v>
      </c>
      <c r="E428" s="5">
        <v>264</v>
      </c>
      <c r="F428" s="5">
        <v>193</v>
      </c>
      <c r="G428" s="6">
        <v>2655</v>
      </c>
      <c r="H428" s="5">
        <v>245</v>
      </c>
      <c r="J428" s="9">
        <f t="shared" si="66"/>
        <v>180.6875</v>
      </c>
      <c r="K428" s="10">
        <f t="shared" si="67"/>
        <v>4.8662444731739169E-4</v>
      </c>
      <c r="M428" s="9">
        <f t="shared" si="72"/>
        <v>2689352.75</v>
      </c>
      <c r="N428" s="9">
        <f t="shared" si="73"/>
        <v>47701.5</v>
      </c>
      <c r="O428" s="9">
        <f t="shared" si="74"/>
        <v>34872.6875</v>
      </c>
      <c r="Q428" s="10">
        <f t="shared" si="75"/>
        <v>9.6301823662141512E-4</v>
      </c>
      <c r="R428" s="10">
        <f t="shared" si="68"/>
        <v>7.0410614295080302E-4</v>
      </c>
      <c r="S428" s="10">
        <f t="shared" si="69"/>
        <v>7.7950140606581448E-4</v>
      </c>
      <c r="U428" s="11">
        <f t="shared" si="76"/>
        <v>197.89762761205964</v>
      </c>
      <c r="V428" s="11">
        <f t="shared" si="70"/>
        <v>144.69189676604205</v>
      </c>
      <c r="W428" s="11">
        <f t="shared" si="71"/>
        <v>160.18541821377076</v>
      </c>
    </row>
    <row r="429" spans="1:23" ht="13.5" customHeight="1" x14ac:dyDescent="0.2">
      <c r="A429" s="3" t="s">
        <v>161</v>
      </c>
      <c r="B429" s="3" t="s">
        <v>162</v>
      </c>
      <c r="C429" s="3" t="s">
        <v>67</v>
      </c>
      <c r="D429" s="5">
        <v>55559</v>
      </c>
      <c r="E429" s="5">
        <v>282</v>
      </c>
      <c r="F429" s="5">
        <v>119</v>
      </c>
      <c r="G429" s="6">
        <v>2961</v>
      </c>
      <c r="H429" s="5">
        <v>176</v>
      </c>
      <c r="J429" s="9">
        <f t="shared" si="66"/>
        <v>144.76</v>
      </c>
      <c r="K429" s="10">
        <f t="shared" si="67"/>
        <v>3.898651262188343E-4</v>
      </c>
      <c r="M429" s="9">
        <f t="shared" si="72"/>
        <v>8042720.8399999999</v>
      </c>
      <c r="N429" s="9">
        <f t="shared" si="73"/>
        <v>40822.32</v>
      </c>
      <c r="O429" s="9">
        <f t="shared" si="74"/>
        <v>17226.439999999999</v>
      </c>
      <c r="Q429" s="10">
        <f t="shared" si="75"/>
        <v>2.8799817506182878E-3</v>
      </c>
      <c r="R429" s="10">
        <f t="shared" si="68"/>
        <v>6.0256483090685676E-4</v>
      </c>
      <c r="S429" s="10">
        <f t="shared" si="69"/>
        <v>3.8505877132378709E-4</v>
      </c>
      <c r="U429" s="11">
        <f t="shared" si="76"/>
        <v>738.71232817108444</v>
      </c>
      <c r="V429" s="11">
        <f t="shared" si="70"/>
        <v>154.55725336372674</v>
      </c>
      <c r="W429" s="11">
        <f t="shared" si="71"/>
        <v>98.767174960822373</v>
      </c>
    </row>
    <row r="430" spans="1:23" ht="13.5" customHeight="1" x14ac:dyDescent="0.2">
      <c r="A430" s="3" t="s">
        <v>161</v>
      </c>
      <c r="B430" s="3" t="s">
        <v>163</v>
      </c>
      <c r="C430" s="3" t="s">
        <v>67</v>
      </c>
      <c r="D430" s="5">
        <v>12561</v>
      </c>
      <c r="E430" s="5">
        <v>97</v>
      </c>
      <c r="F430" s="5">
        <v>81</v>
      </c>
      <c r="G430" s="6">
        <v>1632</v>
      </c>
      <c r="H430" s="5">
        <v>525</v>
      </c>
      <c r="J430" s="9">
        <f t="shared" si="66"/>
        <v>238</v>
      </c>
      <c r="K430" s="10">
        <f t="shared" si="67"/>
        <v>6.4097748024373143E-4</v>
      </c>
      <c r="M430" s="9">
        <f t="shared" si="72"/>
        <v>2989518</v>
      </c>
      <c r="N430" s="9">
        <f t="shared" si="73"/>
        <v>23086</v>
      </c>
      <c r="O430" s="9">
        <f t="shared" si="74"/>
        <v>19278</v>
      </c>
      <c r="Q430" s="10">
        <f t="shared" si="75"/>
        <v>1.0705030616411254E-3</v>
      </c>
      <c r="R430" s="10">
        <f t="shared" si="68"/>
        <v>3.4076484840439483E-4</v>
      </c>
      <c r="S430" s="10">
        <f t="shared" si="69"/>
        <v>4.3091683444634925E-4</v>
      </c>
      <c r="U430" s="11">
        <f t="shared" si="76"/>
        <v>167.01102529125782</v>
      </c>
      <c r="V430" s="11">
        <f t="shared" si="70"/>
        <v>53.163310554189692</v>
      </c>
      <c r="W430" s="11">
        <f t="shared" si="71"/>
        <v>67.228077074173228</v>
      </c>
    </row>
    <row r="431" spans="1:23" ht="13.5" customHeight="1" x14ac:dyDescent="0.2">
      <c r="A431" s="3" t="s">
        <v>161</v>
      </c>
      <c r="B431" s="3" t="s">
        <v>163</v>
      </c>
      <c r="C431" s="3" t="s">
        <v>68</v>
      </c>
      <c r="D431" s="5">
        <v>9249</v>
      </c>
      <c r="E431" s="5">
        <v>128</v>
      </c>
      <c r="F431" s="5">
        <v>96</v>
      </c>
      <c r="G431" s="6">
        <v>1781</v>
      </c>
      <c r="H431" s="5">
        <v>132</v>
      </c>
      <c r="J431" s="9">
        <f t="shared" si="66"/>
        <v>65.303333333333327</v>
      </c>
      <c r="K431" s="10">
        <f t="shared" si="67"/>
        <v>1.7587380693914485E-4</v>
      </c>
      <c r="M431" s="9">
        <f t="shared" si="72"/>
        <v>603990.53</v>
      </c>
      <c r="N431" s="9">
        <f t="shared" si="73"/>
        <v>8358.8266666666659</v>
      </c>
      <c r="O431" s="9">
        <f t="shared" si="74"/>
        <v>6269.12</v>
      </c>
      <c r="Q431" s="10">
        <f t="shared" si="75"/>
        <v>2.1628025372894425E-4</v>
      </c>
      <c r="R431" s="10">
        <f t="shared" si="68"/>
        <v>1.233818895393433E-4</v>
      </c>
      <c r="S431" s="10">
        <f t="shared" si="69"/>
        <v>1.4013224116424404E-4</v>
      </c>
      <c r="U431" s="11">
        <f t="shared" si="76"/>
        <v>122.97468138833243</v>
      </c>
      <c r="V431" s="11">
        <f t="shared" si="70"/>
        <v>70.153646916868865</v>
      </c>
      <c r="W431" s="11">
        <f t="shared" si="71"/>
        <v>79.6777209767979</v>
      </c>
    </row>
    <row r="432" spans="1:23" ht="13.5" customHeight="1" x14ac:dyDescent="0.2">
      <c r="A432" s="3" t="s">
        <v>161</v>
      </c>
      <c r="B432" s="3" t="s">
        <v>164</v>
      </c>
      <c r="C432" s="3" t="s">
        <v>67</v>
      </c>
      <c r="D432" s="5">
        <v>19118</v>
      </c>
      <c r="E432" s="5">
        <v>246</v>
      </c>
      <c r="F432" s="5">
        <v>139</v>
      </c>
      <c r="G432" s="6">
        <v>1708</v>
      </c>
      <c r="H432" s="5">
        <v>1279</v>
      </c>
      <c r="J432" s="9">
        <f t="shared" si="66"/>
        <v>606.81444444444446</v>
      </c>
      <c r="K432" s="10">
        <f t="shared" si="67"/>
        <v>1.6342621578802512E-3</v>
      </c>
      <c r="M432" s="9">
        <f t="shared" si="72"/>
        <v>11601078.548888888</v>
      </c>
      <c r="N432" s="9">
        <f t="shared" si="73"/>
        <v>149276.35333333333</v>
      </c>
      <c r="O432" s="9">
        <f t="shared" si="74"/>
        <v>84347.207777777774</v>
      </c>
      <c r="Q432" s="10">
        <f t="shared" si="75"/>
        <v>4.1541780664725008E-3</v>
      </c>
      <c r="R432" s="10">
        <f t="shared" si="68"/>
        <v>2.2034191247506806E-3</v>
      </c>
      <c r="S432" s="10">
        <f t="shared" si="69"/>
        <v>1.8853943235806871E-3</v>
      </c>
      <c r="U432" s="11">
        <f t="shared" si="76"/>
        <v>254.19288126090805</v>
      </c>
      <c r="V432" s="11">
        <f t="shared" si="70"/>
        <v>134.82654016835735</v>
      </c>
      <c r="W432" s="11">
        <f t="shared" si="71"/>
        <v>115.36670016432194</v>
      </c>
    </row>
    <row r="433" spans="1:23" ht="13.5" customHeight="1" x14ac:dyDescent="0.2">
      <c r="A433" s="3" t="s">
        <v>161</v>
      </c>
      <c r="B433" s="3" t="s">
        <v>164</v>
      </c>
      <c r="C433" s="3" t="s">
        <v>68</v>
      </c>
      <c r="D433" s="5">
        <v>277</v>
      </c>
      <c r="E433" s="5">
        <v>3</v>
      </c>
      <c r="F433" s="5">
        <v>1</v>
      </c>
      <c r="G433" s="6">
        <v>1379</v>
      </c>
      <c r="H433" s="5">
        <v>419</v>
      </c>
      <c r="J433" s="9">
        <f t="shared" si="66"/>
        <v>160.50027777777777</v>
      </c>
      <c r="K433" s="10">
        <f t="shared" si="67"/>
        <v>4.3225656986730656E-4</v>
      </c>
      <c r="M433" s="9">
        <f t="shared" si="72"/>
        <v>44458.576944444445</v>
      </c>
      <c r="N433" s="9">
        <f t="shared" si="73"/>
        <v>481.50083333333333</v>
      </c>
      <c r="O433" s="9">
        <f t="shared" si="74"/>
        <v>160.50027777777777</v>
      </c>
      <c r="Q433" s="10">
        <f t="shared" si="75"/>
        <v>1.5919971960441556E-5</v>
      </c>
      <c r="R433" s="10">
        <f t="shared" si="68"/>
        <v>7.1072753390549726E-6</v>
      </c>
      <c r="S433" s="10">
        <f t="shared" si="69"/>
        <v>3.587626912945312E-6</v>
      </c>
      <c r="U433" s="11">
        <f t="shared" si="76"/>
        <v>3.6829913227990132</v>
      </c>
      <c r="V433" s="11">
        <f t="shared" si="70"/>
        <v>1.6442260996141143</v>
      </c>
      <c r="W433" s="11">
        <f t="shared" si="71"/>
        <v>0.82997626017497805</v>
      </c>
    </row>
    <row r="434" spans="1:23" ht="13.5" customHeight="1" x14ac:dyDescent="0.2">
      <c r="A434" s="3" t="s">
        <v>161</v>
      </c>
      <c r="B434" s="3" t="s">
        <v>165</v>
      </c>
      <c r="C434" s="3" t="s">
        <v>67</v>
      </c>
      <c r="D434" s="5">
        <v>1771</v>
      </c>
      <c r="E434" s="5">
        <v>11</v>
      </c>
      <c r="F434" s="5">
        <v>2</v>
      </c>
      <c r="G434" s="6">
        <v>1756</v>
      </c>
      <c r="H434" s="5">
        <v>200</v>
      </c>
      <c r="J434" s="9">
        <f t="shared" si="66"/>
        <v>97.555555555555557</v>
      </c>
      <c r="K434" s="10">
        <f t="shared" si="67"/>
        <v>2.62734933545283E-4</v>
      </c>
      <c r="M434" s="9">
        <f t="shared" si="72"/>
        <v>172770.88888888888</v>
      </c>
      <c r="N434" s="9">
        <f t="shared" si="73"/>
        <v>1073.1111111111111</v>
      </c>
      <c r="O434" s="9">
        <f t="shared" si="74"/>
        <v>195.11111111111111</v>
      </c>
      <c r="Q434" s="10">
        <f t="shared" si="75"/>
        <v>6.1866750933767324E-5</v>
      </c>
      <c r="R434" s="10">
        <f t="shared" si="68"/>
        <v>1.5839839950569586E-5</v>
      </c>
      <c r="S434" s="10">
        <f t="shared" si="69"/>
        <v>4.3612751512247079E-6</v>
      </c>
      <c r="U434" s="11">
        <f t="shared" si="76"/>
        <v>23.547211670314272</v>
      </c>
      <c r="V434" s="11">
        <f t="shared" si="70"/>
        <v>6.028829031918419</v>
      </c>
      <c r="W434" s="11">
        <f t="shared" si="71"/>
        <v>1.6599525203499561</v>
      </c>
    </row>
    <row r="435" spans="1:23" ht="13.5" customHeight="1" x14ac:dyDescent="0.2">
      <c r="A435" s="3" t="s">
        <v>161</v>
      </c>
      <c r="B435" s="3" t="s">
        <v>166</v>
      </c>
      <c r="C435" s="3" t="s">
        <v>67</v>
      </c>
      <c r="D435" s="5">
        <v>11757</v>
      </c>
      <c r="E435" s="5">
        <v>148</v>
      </c>
      <c r="F435" s="5">
        <v>65</v>
      </c>
      <c r="G435" s="6">
        <v>1493</v>
      </c>
      <c r="H435" s="5">
        <v>847</v>
      </c>
      <c r="J435" s="9">
        <f t="shared" si="66"/>
        <v>351.26972222222224</v>
      </c>
      <c r="K435" s="10">
        <f t="shared" si="67"/>
        <v>9.4603353544502305E-4</v>
      </c>
      <c r="M435" s="9">
        <f t="shared" si="72"/>
        <v>4129878.1241666665</v>
      </c>
      <c r="N435" s="9">
        <f t="shared" si="73"/>
        <v>51987.918888888889</v>
      </c>
      <c r="O435" s="9">
        <f t="shared" si="74"/>
        <v>22832.531944444443</v>
      </c>
      <c r="Q435" s="10">
        <f t="shared" si="75"/>
        <v>1.4788494921673407E-3</v>
      </c>
      <c r="R435" s="10">
        <f t="shared" si="68"/>
        <v>7.6737656151053431E-4</v>
      </c>
      <c r="S435" s="10">
        <f t="shared" si="69"/>
        <v>5.1037049423670224E-4</v>
      </c>
      <c r="U435" s="11">
        <f t="shared" si="76"/>
        <v>156.32104325685199</v>
      </c>
      <c r="V435" s="11">
        <f t="shared" si="70"/>
        <v>81.115154247629633</v>
      </c>
      <c r="W435" s="11">
        <f t="shared" si="71"/>
        <v>53.948456911373569</v>
      </c>
    </row>
    <row r="436" spans="1:23" ht="13.5" customHeight="1" x14ac:dyDescent="0.2">
      <c r="A436" s="3" t="s">
        <v>161</v>
      </c>
      <c r="B436" s="3" t="s">
        <v>166</v>
      </c>
      <c r="C436" s="3" t="s">
        <v>68</v>
      </c>
      <c r="D436" s="5">
        <v>3843</v>
      </c>
      <c r="E436" s="5">
        <v>67</v>
      </c>
      <c r="F436" s="5">
        <v>45</v>
      </c>
      <c r="G436" s="6">
        <v>1831</v>
      </c>
      <c r="H436" s="5">
        <v>2882</v>
      </c>
      <c r="J436" s="9">
        <f t="shared" si="66"/>
        <v>1465.8172222222222</v>
      </c>
      <c r="K436" s="10">
        <f t="shared" si="67"/>
        <v>3.9477135697389316E-3</v>
      </c>
      <c r="M436" s="9">
        <f t="shared" si="72"/>
        <v>5633135.585</v>
      </c>
      <c r="N436" s="9">
        <f t="shared" si="73"/>
        <v>98209.753888888896</v>
      </c>
      <c r="O436" s="9">
        <f t="shared" si="74"/>
        <v>65961.774999999994</v>
      </c>
      <c r="Q436" s="10">
        <f t="shared" si="75"/>
        <v>2.0171441986240159E-3</v>
      </c>
      <c r="R436" s="10">
        <f t="shared" si="68"/>
        <v>1.4496418563536408E-3</v>
      </c>
      <c r="S436" s="10">
        <f t="shared" si="69"/>
        <v>1.4744288451842688E-3</v>
      </c>
      <c r="U436" s="11">
        <f t="shared" si="76"/>
        <v>51.096518604753093</v>
      </c>
      <c r="V436" s="11">
        <f t="shared" si="70"/>
        <v>36.721049558048549</v>
      </c>
      <c r="W436" s="11">
        <f t="shared" si="71"/>
        <v>37.348931707874009</v>
      </c>
    </row>
    <row r="437" spans="1:23" ht="13.5" customHeight="1" x14ac:dyDescent="0.2">
      <c r="A437" s="3" t="s">
        <v>161</v>
      </c>
      <c r="B437" s="3" t="s">
        <v>167</v>
      </c>
      <c r="C437" s="3" t="s">
        <v>67</v>
      </c>
      <c r="D437" s="5">
        <v>1233</v>
      </c>
      <c r="E437" s="5">
        <v>17</v>
      </c>
      <c r="F437" s="5">
        <v>13</v>
      </c>
      <c r="G437" s="6">
        <v>3786</v>
      </c>
      <c r="H437" s="5">
        <v>1004</v>
      </c>
      <c r="J437" s="9">
        <f t="shared" si="66"/>
        <v>1055.8733333333332</v>
      </c>
      <c r="K437" s="10">
        <f t="shared" si="67"/>
        <v>2.8436597842712162E-3</v>
      </c>
      <c r="M437" s="9">
        <f t="shared" si="72"/>
        <v>1301891.82</v>
      </c>
      <c r="N437" s="9">
        <f t="shared" si="73"/>
        <v>17949.846666666668</v>
      </c>
      <c r="O437" s="9">
        <f t="shared" si="74"/>
        <v>13726.353333333333</v>
      </c>
      <c r="Q437" s="10">
        <f t="shared" si="75"/>
        <v>4.6618858934301008E-4</v>
      </c>
      <c r="R437" s="10">
        <f t="shared" si="68"/>
        <v>2.6495177935756728E-4</v>
      </c>
      <c r="S437" s="10">
        <f t="shared" si="69"/>
        <v>3.068221146847232E-4</v>
      </c>
      <c r="U437" s="11">
        <f t="shared" si="76"/>
        <v>16.393964985599943</v>
      </c>
      <c r="V437" s="11">
        <f t="shared" si="70"/>
        <v>9.317281231146648</v>
      </c>
      <c r="W437" s="11">
        <f t="shared" si="71"/>
        <v>10.789691382274716</v>
      </c>
    </row>
    <row r="438" spans="1:23" ht="13.5" customHeight="1" x14ac:dyDescent="0.2">
      <c r="A438" s="3" t="s">
        <v>161</v>
      </c>
      <c r="B438" s="3" t="s">
        <v>168</v>
      </c>
      <c r="C438" s="3" t="s">
        <v>67</v>
      </c>
      <c r="D438" s="5">
        <v>42483</v>
      </c>
      <c r="E438" s="5">
        <v>394</v>
      </c>
      <c r="F438" s="5">
        <v>174</v>
      </c>
      <c r="G438" s="6">
        <v>1557</v>
      </c>
      <c r="H438" s="5">
        <v>147</v>
      </c>
      <c r="J438" s="9">
        <f t="shared" si="66"/>
        <v>63.577500000000001</v>
      </c>
      <c r="K438" s="10">
        <f t="shared" si="67"/>
        <v>1.7122582247981443E-4</v>
      </c>
      <c r="M438" s="9">
        <f t="shared" si="72"/>
        <v>2700962.9325000001</v>
      </c>
      <c r="N438" s="9">
        <f t="shared" si="73"/>
        <v>25049.535</v>
      </c>
      <c r="O438" s="9">
        <f t="shared" si="74"/>
        <v>11062.485000000001</v>
      </c>
      <c r="Q438" s="10">
        <f t="shared" si="75"/>
        <v>9.6717567468081547E-4</v>
      </c>
      <c r="R438" s="10">
        <f t="shared" si="68"/>
        <v>3.6974794234062125E-4</v>
      </c>
      <c r="S438" s="10">
        <f t="shared" si="69"/>
        <v>2.4727725994969508E-4</v>
      </c>
      <c r="U438" s="11">
        <f t="shared" si="76"/>
        <v>564.85386413888273</v>
      </c>
      <c r="V438" s="11">
        <f t="shared" si="70"/>
        <v>215.941694415987</v>
      </c>
      <c r="W438" s="11">
        <f t="shared" si="71"/>
        <v>144.41586927044619</v>
      </c>
    </row>
    <row r="439" spans="1:23" ht="13.5" customHeight="1" x14ac:dyDescent="0.2">
      <c r="A439" s="3" t="s">
        <v>169</v>
      </c>
      <c r="B439" s="3" t="s">
        <v>170</v>
      </c>
      <c r="C439" s="3" t="s">
        <v>13</v>
      </c>
      <c r="D439" s="5">
        <v>14463</v>
      </c>
      <c r="E439" s="5">
        <v>372</v>
      </c>
      <c r="F439" s="5">
        <v>352</v>
      </c>
      <c r="G439" s="6">
        <v>2023</v>
      </c>
      <c r="H439" s="5">
        <v>8</v>
      </c>
      <c r="J439" s="9">
        <f t="shared" si="66"/>
        <v>4.4955555555555557</v>
      </c>
      <c r="K439" s="10">
        <f t="shared" si="67"/>
        <v>1.2107352404603818E-5</v>
      </c>
      <c r="M439" s="9">
        <f t="shared" si="72"/>
        <v>65019.22</v>
      </c>
      <c r="N439" s="9">
        <f t="shared" si="73"/>
        <v>1672.3466666666666</v>
      </c>
      <c r="O439" s="9">
        <f t="shared" si="74"/>
        <v>1582.4355555555555</v>
      </c>
      <c r="Q439" s="10">
        <f t="shared" si="75"/>
        <v>2.3282440204580766E-5</v>
      </c>
      <c r="R439" s="10">
        <f t="shared" si="68"/>
        <v>2.4684958777885369E-5</v>
      </c>
      <c r="S439" s="10">
        <f t="shared" si="69"/>
        <v>3.5371829044265486E-5</v>
      </c>
      <c r="U439" s="11">
        <f t="shared" si="76"/>
        <v>192.30001264130732</v>
      </c>
      <c r="V439" s="11">
        <f t="shared" si="70"/>
        <v>203.88403635215013</v>
      </c>
      <c r="W439" s="11">
        <f t="shared" si="71"/>
        <v>292.15164358159223</v>
      </c>
    </row>
    <row r="440" spans="1:23" ht="13.5" customHeight="1" x14ac:dyDescent="0.2">
      <c r="A440" s="3" t="s">
        <v>169</v>
      </c>
      <c r="B440" s="3" t="s">
        <v>171</v>
      </c>
      <c r="C440" s="3" t="s">
        <v>12</v>
      </c>
      <c r="D440" s="5">
        <v>2717</v>
      </c>
      <c r="E440" s="5">
        <v>284</v>
      </c>
      <c r="F440" s="5">
        <v>284</v>
      </c>
      <c r="G440" s="6">
        <v>2800</v>
      </c>
      <c r="H440" s="5">
        <v>15</v>
      </c>
      <c r="J440" s="9">
        <f t="shared" si="66"/>
        <v>11.666666666666666</v>
      </c>
      <c r="K440" s="10">
        <f t="shared" si="67"/>
        <v>3.1420464717829974E-5</v>
      </c>
      <c r="M440" s="9">
        <f t="shared" si="72"/>
        <v>31698.333333333332</v>
      </c>
      <c r="N440" s="9">
        <f t="shared" si="73"/>
        <v>3313.3333333333335</v>
      </c>
      <c r="O440" s="9">
        <f t="shared" si="74"/>
        <v>3313.3333333333335</v>
      </c>
      <c r="Q440" s="10">
        <f t="shared" si="75"/>
        <v>1.1350713687709613E-5</v>
      </c>
      <c r="R440" s="10">
        <f t="shared" si="68"/>
        <v>4.8907022916337242E-5</v>
      </c>
      <c r="S440" s="10">
        <f t="shared" si="69"/>
        <v>7.4062201030478814E-5</v>
      </c>
      <c r="U440" s="11">
        <f t="shared" si="76"/>
        <v>36.125225357562883</v>
      </c>
      <c r="V440" s="11">
        <f t="shared" si="70"/>
        <v>155.65340409680283</v>
      </c>
      <c r="W440" s="11">
        <f t="shared" si="71"/>
        <v>235.71325788969381</v>
      </c>
    </row>
    <row r="441" spans="1:23" ht="13.5" customHeight="1" x14ac:dyDescent="0.2">
      <c r="A441" s="3" t="s">
        <v>169</v>
      </c>
      <c r="B441" s="3" t="s">
        <v>171</v>
      </c>
      <c r="C441" s="3" t="s">
        <v>13</v>
      </c>
      <c r="D441" s="5">
        <v>7902</v>
      </c>
      <c r="E441" s="5">
        <v>14</v>
      </c>
      <c r="F441" s="5">
        <v>0</v>
      </c>
      <c r="G441" s="6">
        <v>2748</v>
      </c>
      <c r="H441" s="5">
        <v>12</v>
      </c>
      <c r="J441" s="9">
        <f t="shared" si="66"/>
        <v>9.16</v>
      </c>
      <c r="K441" s="10">
        <f t="shared" si="67"/>
        <v>2.4669553441313361E-5</v>
      </c>
      <c r="M441" s="9">
        <f t="shared" si="72"/>
        <v>72382.320000000007</v>
      </c>
      <c r="N441" s="9">
        <f t="shared" si="73"/>
        <v>128.24</v>
      </c>
      <c r="O441" s="9">
        <f t="shared" si="74"/>
        <v>0</v>
      </c>
      <c r="Q441" s="10">
        <f t="shared" si="75"/>
        <v>2.591905958374817E-5</v>
      </c>
      <c r="R441" s="10">
        <f t="shared" si="68"/>
        <v>1.8929084362548555E-6</v>
      </c>
      <c r="S441" s="10">
        <f t="shared" si="69"/>
        <v>0</v>
      </c>
      <c r="U441" s="11">
        <f t="shared" si="76"/>
        <v>105.06497268143613</v>
      </c>
      <c r="V441" s="11">
        <f t="shared" si="70"/>
        <v>7.673055131532533</v>
      </c>
      <c r="W441" s="11">
        <f t="shared" si="71"/>
        <v>0</v>
      </c>
    </row>
    <row r="442" spans="1:23" ht="13.5" customHeight="1" x14ac:dyDescent="0.2">
      <c r="A442" s="3" t="s">
        <v>169</v>
      </c>
      <c r="B442" s="3" t="s">
        <v>171</v>
      </c>
      <c r="C442" s="3" t="s">
        <v>14</v>
      </c>
      <c r="D442" s="5">
        <v>214</v>
      </c>
      <c r="E442" s="5">
        <v>0</v>
      </c>
      <c r="F442" s="5">
        <v>0</v>
      </c>
      <c r="G442" s="6">
        <v>2025</v>
      </c>
      <c r="H442" s="5">
        <v>1</v>
      </c>
      <c r="J442" s="9">
        <f t="shared" si="66"/>
        <v>0.5625</v>
      </c>
      <c r="K442" s="10">
        <f t="shared" si="67"/>
        <v>1.5149152631810879E-6</v>
      </c>
      <c r="M442" s="9">
        <f t="shared" si="72"/>
        <v>120.375</v>
      </c>
      <c r="N442" s="9">
        <f t="shared" si="73"/>
        <v>0</v>
      </c>
      <c r="O442" s="9">
        <f t="shared" si="74"/>
        <v>0</v>
      </c>
      <c r="Q442" s="10">
        <f t="shared" si="75"/>
        <v>4.310454262026536E-8</v>
      </c>
      <c r="R442" s="10">
        <f t="shared" si="68"/>
        <v>0</v>
      </c>
      <c r="S442" s="10">
        <f t="shared" si="69"/>
        <v>0</v>
      </c>
      <c r="U442" s="11">
        <f t="shared" si="76"/>
        <v>2.8453434768194548</v>
      </c>
      <c r="V442" s="11">
        <f t="shared" si="70"/>
        <v>0</v>
      </c>
      <c r="W442" s="11">
        <f t="shared" si="71"/>
        <v>0</v>
      </c>
    </row>
    <row r="443" spans="1:23" ht="13.5" customHeight="1" x14ac:dyDescent="0.2">
      <c r="A443" s="3" t="s">
        <v>169</v>
      </c>
      <c r="B443" s="3" t="s">
        <v>171</v>
      </c>
      <c r="C443" s="3" t="s">
        <v>17</v>
      </c>
      <c r="D443" s="5">
        <v>54851</v>
      </c>
      <c r="E443" s="5">
        <v>584</v>
      </c>
      <c r="F443" s="5">
        <v>356</v>
      </c>
      <c r="G443" s="6">
        <v>3012</v>
      </c>
      <c r="H443" s="5">
        <v>3</v>
      </c>
      <c r="J443" s="9">
        <f t="shared" si="66"/>
        <v>2.5099999999999998</v>
      </c>
      <c r="K443" s="10">
        <f t="shared" si="67"/>
        <v>6.7598885521502766E-6</v>
      </c>
      <c r="M443" s="9">
        <f t="shared" si="72"/>
        <v>137676.01</v>
      </c>
      <c r="N443" s="9">
        <f t="shared" si="73"/>
        <v>1465.84</v>
      </c>
      <c r="O443" s="9">
        <f t="shared" si="74"/>
        <v>893.56</v>
      </c>
      <c r="Q443" s="10">
        <f t="shared" si="75"/>
        <v>4.929978351678571E-5</v>
      </c>
      <c r="R443" s="10">
        <f t="shared" si="68"/>
        <v>2.1636781832500133E-5</v>
      </c>
      <c r="S443" s="10">
        <f t="shared" si="69"/>
        <v>1.9973547390179469E-5</v>
      </c>
      <c r="U443" s="11">
        <f t="shared" si="76"/>
        <v>729.29876190198092</v>
      </c>
      <c r="V443" s="11">
        <f t="shared" si="70"/>
        <v>320.07601405821424</v>
      </c>
      <c r="W443" s="11">
        <f t="shared" si="71"/>
        <v>295.47154862229223</v>
      </c>
    </row>
    <row r="444" spans="1:23" ht="13.5" customHeight="1" x14ac:dyDescent="0.2">
      <c r="A444" s="3" t="s">
        <v>169</v>
      </c>
      <c r="B444" s="3" t="s">
        <v>172</v>
      </c>
      <c r="C444" s="3" t="s">
        <v>12</v>
      </c>
      <c r="D444" s="5">
        <v>26658</v>
      </c>
      <c r="E444" s="5">
        <v>18</v>
      </c>
      <c r="F444" s="5">
        <v>0</v>
      </c>
      <c r="G444" s="6">
        <v>3220</v>
      </c>
      <c r="H444" s="5">
        <v>1</v>
      </c>
      <c r="J444" s="9">
        <f t="shared" si="66"/>
        <v>0.89444444444444449</v>
      </c>
      <c r="K444" s="10">
        <f t="shared" si="67"/>
        <v>2.4089022950336313E-6</v>
      </c>
      <c r="M444" s="9">
        <f t="shared" si="72"/>
        <v>23844.1</v>
      </c>
      <c r="N444" s="9">
        <f t="shared" si="73"/>
        <v>16.100000000000001</v>
      </c>
      <c r="O444" s="9">
        <f t="shared" si="74"/>
        <v>0</v>
      </c>
      <c r="Q444" s="10">
        <f t="shared" si="75"/>
        <v>8.5382265810331804E-6</v>
      </c>
      <c r="R444" s="10">
        <f t="shared" si="68"/>
        <v>2.3764680149487816E-7</v>
      </c>
      <c r="S444" s="10">
        <f t="shared" si="69"/>
        <v>0</v>
      </c>
      <c r="U444" s="11">
        <f t="shared" si="76"/>
        <v>354.44470282735045</v>
      </c>
      <c r="V444" s="11">
        <f t="shared" si="70"/>
        <v>9.865356597684686</v>
      </c>
      <c r="W444" s="11">
        <f t="shared" si="71"/>
        <v>0</v>
      </c>
    </row>
    <row r="445" spans="1:23" ht="13.5" customHeight="1" x14ac:dyDescent="0.2">
      <c r="A445" s="3" t="s">
        <v>169</v>
      </c>
      <c r="B445" s="3" t="s">
        <v>172</v>
      </c>
      <c r="C445" s="3" t="s">
        <v>13</v>
      </c>
      <c r="D445" s="5">
        <v>17633</v>
      </c>
      <c r="E445" s="5">
        <v>283</v>
      </c>
      <c r="F445" s="5">
        <v>255</v>
      </c>
      <c r="G445" s="6">
        <v>1835</v>
      </c>
      <c r="H445" s="5">
        <v>25</v>
      </c>
      <c r="J445" s="9">
        <f t="shared" si="66"/>
        <v>12.743055555555555</v>
      </c>
      <c r="K445" s="10">
        <f t="shared" si="67"/>
        <v>3.4319376641201193E-5</v>
      </c>
      <c r="M445" s="9">
        <f t="shared" si="72"/>
        <v>224698.29861111112</v>
      </c>
      <c r="N445" s="9">
        <f t="shared" si="73"/>
        <v>3606.2847222222222</v>
      </c>
      <c r="O445" s="9">
        <f t="shared" si="74"/>
        <v>3249.4791666666665</v>
      </c>
      <c r="Q445" s="10">
        <f t="shared" si="75"/>
        <v>8.0461203648463152E-5</v>
      </c>
      <c r="R445" s="10">
        <f t="shared" si="68"/>
        <v>5.3231181957512804E-5</v>
      </c>
      <c r="S445" s="10">
        <f t="shared" si="69"/>
        <v>7.2634883084311699E-5</v>
      </c>
      <c r="U445" s="11">
        <f t="shared" si="76"/>
        <v>234.44832489138992</v>
      </c>
      <c r="V445" s="11">
        <f t="shared" si="70"/>
        <v>155.10532873026474</v>
      </c>
      <c r="W445" s="11">
        <f t="shared" si="71"/>
        <v>211.64394634461939</v>
      </c>
    </row>
    <row r="446" spans="1:23" ht="13.5" customHeight="1" x14ac:dyDescent="0.2">
      <c r="A446" s="3" t="s">
        <v>169</v>
      </c>
      <c r="B446" s="3" t="s">
        <v>172</v>
      </c>
      <c r="C446" s="3" t="s">
        <v>14</v>
      </c>
      <c r="D446" s="5">
        <v>8484</v>
      </c>
      <c r="E446" s="5">
        <v>138</v>
      </c>
      <c r="F446" s="5">
        <v>12</v>
      </c>
      <c r="G446" s="6">
        <v>3617</v>
      </c>
      <c r="H446" s="5">
        <v>17</v>
      </c>
      <c r="J446" s="9">
        <f t="shared" si="66"/>
        <v>17.080277777777777</v>
      </c>
      <c r="K446" s="10">
        <f t="shared" si="67"/>
        <v>4.6000308453205882E-5</v>
      </c>
      <c r="M446" s="9">
        <f t="shared" si="72"/>
        <v>144909.07666666666</v>
      </c>
      <c r="N446" s="9">
        <f t="shared" si="73"/>
        <v>2357.0783333333334</v>
      </c>
      <c r="O446" s="9">
        <f t="shared" si="74"/>
        <v>204.96333333333334</v>
      </c>
      <c r="Q446" s="10">
        <f t="shared" si="75"/>
        <v>5.1889839844167258E-5</v>
      </c>
      <c r="R446" s="10">
        <f t="shared" si="68"/>
        <v>3.4792057564568002E-5</v>
      </c>
      <c r="S446" s="10">
        <f t="shared" si="69"/>
        <v>4.58149967722647E-6</v>
      </c>
      <c r="U446" s="11">
        <f t="shared" si="76"/>
        <v>112.80324325858062</v>
      </c>
      <c r="V446" s="11">
        <f t="shared" si="70"/>
        <v>75.634400582249256</v>
      </c>
      <c r="W446" s="11">
        <f t="shared" si="71"/>
        <v>9.9597151220997375</v>
      </c>
    </row>
    <row r="447" spans="1:23" ht="13.5" customHeight="1" x14ac:dyDescent="0.2">
      <c r="A447" s="3" t="s">
        <v>169</v>
      </c>
      <c r="B447" s="3" t="s">
        <v>172</v>
      </c>
      <c r="C447" s="3" t="s">
        <v>17</v>
      </c>
      <c r="D447" s="5">
        <v>3844</v>
      </c>
      <c r="E447" s="5">
        <v>0</v>
      </c>
      <c r="F447" s="5">
        <v>0</v>
      </c>
      <c r="G447" s="6">
        <v>1560</v>
      </c>
      <c r="H447" s="5">
        <v>2</v>
      </c>
      <c r="J447" s="9">
        <f t="shared" si="66"/>
        <v>0.8666666666666667</v>
      </c>
      <c r="K447" s="10">
        <f t="shared" si="67"/>
        <v>2.3340916647530839E-6</v>
      </c>
      <c r="M447" s="9">
        <f t="shared" si="72"/>
        <v>3331.4666666666667</v>
      </c>
      <c r="N447" s="9">
        <f t="shared" si="73"/>
        <v>0</v>
      </c>
      <c r="O447" s="9">
        <f t="shared" si="74"/>
        <v>0</v>
      </c>
      <c r="Q447" s="10">
        <f t="shared" si="75"/>
        <v>1.1929499225032332E-6</v>
      </c>
      <c r="R447" s="10">
        <f t="shared" si="68"/>
        <v>0</v>
      </c>
      <c r="S447" s="10">
        <f t="shared" si="69"/>
        <v>0</v>
      </c>
      <c r="U447" s="11">
        <f t="shared" si="76"/>
        <v>51.109814602308326</v>
      </c>
      <c r="V447" s="11">
        <f t="shared" si="70"/>
        <v>0</v>
      </c>
      <c r="W447" s="11">
        <f t="shared" si="71"/>
        <v>0</v>
      </c>
    </row>
    <row r="448" spans="1:23" ht="13.5" customHeight="1" x14ac:dyDescent="0.2">
      <c r="A448" s="3" t="s">
        <v>169</v>
      </c>
      <c r="B448" s="3" t="s">
        <v>173</v>
      </c>
      <c r="C448" s="3" t="s">
        <v>12</v>
      </c>
      <c r="D448" s="5">
        <v>2488</v>
      </c>
      <c r="E448" s="5">
        <v>121</v>
      </c>
      <c r="F448" s="5">
        <v>105</v>
      </c>
      <c r="G448" s="6">
        <v>1831</v>
      </c>
      <c r="H448" s="5">
        <v>13383</v>
      </c>
      <c r="J448" s="9">
        <f t="shared" si="66"/>
        <v>6806.7425000000003</v>
      </c>
      <c r="K448" s="10">
        <f t="shared" si="67"/>
        <v>1.8331801076966039E-2</v>
      </c>
      <c r="M448" s="9">
        <f t="shared" si="72"/>
        <v>16935175.34</v>
      </c>
      <c r="N448" s="9">
        <f t="shared" si="73"/>
        <v>823615.84250000003</v>
      </c>
      <c r="O448" s="9">
        <f t="shared" si="74"/>
        <v>714707.96250000002</v>
      </c>
      <c r="Q448" s="10">
        <f t="shared" si="75"/>
        <v>6.0642408076818019E-3</v>
      </c>
      <c r="R448" s="10">
        <f t="shared" si="68"/>
        <v>1.2157122399418281E-2</v>
      </c>
      <c r="S448" s="10">
        <f t="shared" si="69"/>
        <v>1.5975707685138504E-2</v>
      </c>
      <c r="U448" s="11">
        <f t="shared" si="76"/>
        <v>33.080441917414966</v>
      </c>
      <c r="V448" s="11">
        <f t="shared" si="70"/>
        <v>66.317119351102605</v>
      </c>
      <c r="W448" s="11">
        <f t="shared" si="71"/>
        <v>87.147507318372703</v>
      </c>
    </row>
    <row r="449" spans="1:23" ht="13.5" customHeight="1" x14ac:dyDescent="0.2">
      <c r="A449" s="3" t="s">
        <v>169</v>
      </c>
      <c r="B449" s="3" t="s">
        <v>173</v>
      </c>
      <c r="C449" s="3" t="s">
        <v>13</v>
      </c>
      <c r="D449" s="5">
        <v>12217</v>
      </c>
      <c r="E449" s="5">
        <v>100</v>
      </c>
      <c r="F449" s="5">
        <v>88</v>
      </c>
      <c r="G449" s="6">
        <v>1320</v>
      </c>
      <c r="H449" s="5">
        <v>174</v>
      </c>
      <c r="J449" s="9">
        <f t="shared" si="66"/>
        <v>63.8</v>
      </c>
      <c r="K449" s="10">
        <f t="shared" si="67"/>
        <v>1.7182505562836161E-4</v>
      </c>
      <c r="M449" s="9">
        <f t="shared" si="72"/>
        <v>779444.6</v>
      </c>
      <c r="N449" s="9">
        <f t="shared" si="73"/>
        <v>6380</v>
      </c>
      <c r="O449" s="9">
        <f t="shared" si="74"/>
        <v>5614.4</v>
      </c>
      <c r="Q449" s="10">
        <f t="shared" si="75"/>
        <v>2.7910781292490703E-4</v>
      </c>
      <c r="R449" s="10">
        <f t="shared" si="68"/>
        <v>9.4173080343933066E-5</v>
      </c>
      <c r="S449" s="10">
        <f t="shared" si="69"/>
        <v>1.2549743102581093E-4</v>
      </c>
      <c r="U449" s="11">
        <f t="shared" si="76"/>
        <v>162.43720213225831</v>
      </c>
      <c r="V449" s="11">
        <f t="shared" si="70"/>
        <v>54.807536653803801</v>
      </c>
      <c r="W449" s="11">
        <f t="shared" si="71"/>
        <v>73.037910895398085</v>
      </c>
    </row>
    <row r="450" spans="1:23" ht="13.5" customHeight="1" x14ac:dyDescent="0.2">
      <c r="A450" s="3" t="s">
        <v>169</v>
      </c>
      <c r="B450" s="3" t="s">
        <v>173</v>
      </c>
      <c r="C450" s="3" t="s">
        <v>14</v>
      </c>
      <c r="D450" s="5">
        <v>28551</v>
      </c>
      <c r="E450" s="5">
        <v>192</v>
      </c>
      <c r="F450" s="5">
        <v>107</v>
      </c>
      <c r="G450" s="6">
        <v>3016</v>
      </c>
      <c r="H450" s="5">
        <v>64</v>
      </c>
      <c r="J450" s="9">
        <f t="shared" si="66"/>
        <v>53.617777777777775</v>
      </c>
      <c r="K450" s="10">
        <f t="shared" si="67"/>
        <v>1.4440247099272411E-4</v>
      </c>
      <c r="M450" s="9">
        <f t="shared" si="72"/>
        <v>1530841.1733333333</v>
      </c>
      <c r="N450" s="9">
        <f t="shared" si="73"/>
        <v>10294.613333333333</v>
      </c>
      <c r="O450" s="9">
        <f t="shared" si="74"/>
        <v>5737.1022222222218</v>
      </c>
      <c r="Q450" s="10">
        <f t="shared" si="75"/>
        <v>5.481720340669051E-4</v>
      </c>
      <c r="R450" s="10">
        <f t="shared" si="68"/>
        <v>1.5195539945920449E-4</v>
      </c>
      <c r="S450" s="10">
        <f t="shared" si="69"/>
        <v>1.2824016643298659E-4</v>
      </c>
      <c r="U450" s="11">
        <f t="shared" si="76"/>
        <v>379.61402619940304</v>
      </c>
      <c r="V450" s="11">
        <f t="shared" si="70"/>
        <v>105.23047037530331</v>
      </c>
      <c r="W450" s="11">
        <f t="shared" si="71"/>
        <v>88.80745983872265</v>
      </c>
    </row>
    <row r="451" spans="1:23" ht="13.5" customHeight="1" x14ac:dyDescent="0.2">
      <c r="A451" s="3" t="s">
        <v>169</v>
      </c>
      <c r="B451" s="3" t="s">
        <v>174</v>
      </c>
      <c r="C451" s="3" t="s">
        <v>12</v>
      </c>
      <c r="D451" s="5">
        <v>1216</v>
      </c>
      <c r="E451" s="5">
        <v>36</v>
      </c>
      <c r="F451" s="5">
        <v>27</v>
      </c>
      <c r="G451" s="6">
        <v>193</v>
      </c>
      <c r="H451" s="5">
        <v>4266</v>
      </c>
      <c r="J451" s="9">
        <f t="shared" si="66"/>
        <v>228.70500000000001</v>
      </c>
      <c r="K451" s="10">
        <f t="shared" si="67"/>
        <v>6.1594434713925462E-4</v>
      </c>
      <c r="M451" s="9">
        <f t="shared" si="72"/>
        <v>278105.28000000003</v>
      </c>
      <c r="N451" s="9">
        <f t="shared" si="73"/>
        <v>8233.3799999999992</v>
      </c>
      <c r="O451" s="9">
        <f t="shared" si="74"/>
        <v>6175.0349999999999</v>
      </c>
      <c r="Q451" s="10">
        <f t="shared" si="75"/>
        <v>9.9585469530058838E-5</v>
      </c>
      <c r="R451" s="10">
        <f t="shared" si="68"/>
        <v>1.2153021257713661E-4</v>
      </c>
      <c r="S451" s="10">
        <f t="shared" si="69"/>
        <v>1.380291801429304E-4</v>
      </c>
      <c r="U451" s="11">
        <f t="shared" si="76"/>
        <v>16.167933027161013</v>
      </c>
      <c r="V451" s="11">
        <f t="shared" si="70"/>
        <v>19.730713195369368</v>
      </c>
      <c r="W451" s="11">
        <f t="shared" si="71"/>
        <v>22.409359024724409</v>
      </c>
    </row>
    <row r="452" spans="1:23" ht="13.5" customHeight="1" x14ac:dyDescent="0.2">
      <c r="A452" s="3" t="s">
        <v>169</v>
      </c>
      <c r="B452" s="3" t="s">
        <v>174</v>
      </c>
      <c r="C452" s="3" t="s">
        <v>13</v>
      </c>
      <c r="D452" s="5">
        <v>17111</v>
      </c>
      <c r="E452" s="5">
        <v>280</v>
      </c>
      <c r="F452" s="5">
        <v>113</v>
      </c>
      <c r="G452" s="6">
        <v>1780</v>
      </c>
      <c r="H452" s="5">
        <v>104</v>
      </c>
      <c r="J452" s="9">
        <f t="shared" si="66"/>
        <v>51.422222222222224</v>
      </c>
      <c r="K452" s="10">
        <f t="shared" si="67"/>
        <v>1.3848943877534963E-4</v>
      </c>
      <c r="M452" s="9">
        <f t="shared" si="72"/>
        <v>879885.64444444445</v>
      </c>
      <c r="N452" s="9">
        <f t="shared" si="73"/>
        <v>14398.222222222223</v>
      </c>
      <c r="O452" s="9">
        <f t="shared" si="74"/>
        <v>5810.7111111111108</v>
      </c>
      <c r="Q452" s="10">
        <f t="shared" si="75"/>
        <v>3.1507429501071821E-4</v>
      </c>
      <c r="R452" s="10">
        <f t="shared" si="68"/>
        <v>2.1252741977165139E-4</v>
      </c>
      <c r="S452" s="10">
        <f t="shared" si="69"/>
        <v>1.2988552950940078E-4</v>
      </c>
      <c r="U452" s="11">
        <f t="shared" si="76"/>
        <v>227.50781416755927</v>
      </c>
      <c r="V452" s="11">
        <f t="shared" si="70"/>
        <v>153.46110263065066</v>
      </c>
      <c r="W452" s="11">
        <f t="shared" si="71"/>
        <v>93.787317399772519</v>
      </c>
    </row>
    <row r="453" spans="1:23" ht="13.5" customHeight="1" x14ac:dyDescent="0.2">
      <c r="A453" s="3" t="s">
        <v>169</v>
      </c>
      <c r="B453" s="3" t="s">
        <v>174</v>
      </c>
      <c r="C453" s="3" t="s">
        <v>14</v>
      </c>
      <c r="D453" s="5">
        <v>33534</v>
      </c>
      <c r="E453" s="5">
        <v>216</v>
      </c>
      <c r="F453" s="5">
        <v>216</v>
      </c>
      <c r="G453" s="6">
        <v>4042</v>
      </c>
      <c r="H453" s="5">
        <v>3</v>
      </c>
      <c r="J453" s="9">
        <f t="shared" ref="J453:J483" si="77">+G453*H453/3600</f>
        <v>3.3683333333333332</v>
      </c>
      <c r="K453" s="10">
        <f t="shared" ref="K453:K516" si="78">+J453/$J$484</f>
        <v>9.071537027819197E-6</v>
      </c>
      <c r="M453" s="9">
        <f t="shared" si="72"/>
        <v>112953.69</v>
      </c>
      <c r="N453" s="9">
        <f t="shared" si="73"/>
        <v>727.56</v>
      </c>
      <c r="O453" s="9">
        <f t="shared" si="74"/>
        <v>727.56</v>
      </c>
      <c r="Q453" s="10">
        <f t="shared" si="75"/>
        <v>4.044707908387324E-5</v>
      </c>
      <c r="R453" s="10">
        <f t="shared" ref="R453:R483" si="79">+N453/$N$484</f>
        <v>1.0739273720224443E-5</v>
      </c>
      <c r="S453" s="10">
        <f t="shared" ref="S453:S483" si="80">+O453/$O$484</f>
        <v>1.6262986412998539E-5</v>
      </c>
      <c r="U453" s="11">
        <f t="shared" si="76"/>
        <v>445.86798201711957</v>
      </c>
      <c r="V453" s="11">
        <f t="shared" ref="V453:V483" si="81">+R453/K453*100</f>
        <v>118.38427917221621</v>
      </c>
      <c r="W453" s="11">
        <f t="shared" ref="W453:W483" si="82">+S453/K453*100</f>
        <v>179.27487219779525</v>
      </c>
    </row>
    <row r="454" spans="1:23" ht="13.5" customHeight="1" x14ac:dyDescent="0.2">
      <c r="A454" s="3" t="s">
        <v>169</v>
      </c>
      <c r="B454" s="3" t="s">
        <v>174</v>
      </c>
      <c r="C454" s="3" t="s">
        <v>17</v>
      </c>
      <c r="D454" s="5">
        <v>5124</v>
      </c>
      <c r="E454" s="5">
        <v>176</v>
      </c>
      <c r="F454" s="5">
        <v>0</v>
      </c>
      <c r="G454" s="6">
        <v>3124</v>
      </c>
      <c r="H454" s="5">
        <v>2</v>
      </c>
      <c r="J454" s="9">
        <f t="shared" si="77"/>
        <v>1.7355555555555555</v>
      </c>
      <c r="K454" s="10">
        <f t="shared" si="78"/>
        <v>4.6741681799286115E-6</v>
      </c>
      <c r="M454" s="9">
        <f t="shared" ref="M454:M483" si="83">+D454*G454*H454/3600</f>
        <v>8892.9866666666658</v>
      </c>
      <c r="N454" s="9">
        <f t="shared" ref="N454:N483" si="84">+E454*G454*H454/3600</f>
        <v>305.45777777777778</v>
      </c>
      <c r="O454" s="9">
        <f t="shared" ref="O454:O483" si="85">+F454*G454*H454/3600</f>
        <v>0</v>
      </c>
      <c r="Q454" s="10">
        <f t="shared" ref="Q454:Q483" si="86">+M454/$M$484</f>
        <v>3.1844496182328961E-6</v>
      </c>
      <c r="R454" s="10">
        <f t="shared" si="79"/>
        <v>4.5087617317156617E-6</v>
      </c>
      <c r="S454" s="10">
        <f t="shared" si="80"/>
        <v>0</v>
      </c>
      <c r="U454" s="11">
        <f t="shared" ref="U454:U483" si="87">+Q454/K454*100</f>
        <v>68.128691473004125</v>
      </c>
      <c r="V454" s="11">
        <f t="shared" si="81"/>
        <v>96.46126451069469</v>
      </c>
      <c r="W454" s="11">
        <f t="shared" si="82"/>
        <v>0</v>
      </c>
    </row>
    <row r="455" spans="1:23" ht="13.5" customHeight="1" x14ac:dyDescent="0.2">
      <c r="A455" s="3" t="s">
        <v>169</v>
      </c>
      <c r="B455" s="3" t="s">
        <v>30</v>
      </c>
      <c r="C455" s="3" t="s">
        <v>12</v>
      </c>
      <c r="D455" s="5">
        <v>3311</v>
      </c>
      <c r="E455" s="5">
        <v>199</v>
      </c>
      <c r="F455" s="5">
        <v>193</v>
      </c>
      <c r="G455" s="6">
        <v>2958</v>
      </c>
      <c r="H455" s="5">
        <v>194</v>
      </c>
      <c r="J455" s="9">
        <f t="shared" si="77"/>
        <v>159.40333333333334</v>
      </c>
      <c r="K455" s="10">
        <f t="shared" si="78"/>
        <v>4.2930229807752778E-4</v>
      </c>
      <c r="M455" s="9">
        <f t="shared" si="83"/>
        <v>527784.43666666665</v>
      </c>
      <c r="N455" s="9">
        <f t="shared" si="84"/>
        <v>31721.263333333332</v>
      </c>
      <c r="O455" s="9">
        <f t="shared" si="85"/>
        <v>30764.843333333334</v>
      </c>
      <c r="Q455" s="10">
        <f t="shared" si="86"/>
        <v>1.8899195634152502E-4</v>
      </c>
      <c r="R455" s="10">
        <f t="shared" si="79"/>
        <v>4.682271286051815E-4</v>
      </c>
      <c r="S455" s="10">
        <f t="shared" si="80"/>
        <v>6.8767968157681665E-4</v>
      </c>
      <c r="U455" s="11">
        <f t="shared" si="87"/>
        <v>44.023047905370156</v>
      </c>
      <c r="V455" s="11">
        <f t="shared" si="81"/>
        <v>109.06699794106956</v>
      </c>
      <c r="W455" s="11">
        <f t="shared" si="82"/>
        <v>160.18541821377076</v>
      </c>
    </row>
    <row r="456" spans="1:23" ht="13.5" customHeight="1" x14ac:dyDescent="0.2">
      <c r="A456" s="3" t="s">
        <v>169</v>
      </c>
      <c r="B456" s="3" t="s">
        <v>30</v>
      </c>
      <c r="C456" s="3" t="s">
        <v>13</v>
      </c>
      <c r="D456" s="5">
        <v>16862</v>
      </c>
      <c r="E456" s="5">
        <v>44</v>
      </c>
      <c r="F456" s="5">
        <v>24</v>
      </c>
      <c r="G456" s="6">
        <v>3850</v>
      </c>
      <c r="H456" s="5">
        <v>115</v>
      </c>
      <c r="J456" s="9">
        <f t="shared" si="77"/>
        <v>122.98611111111111</v>
      </c>
      <c r="K456" s="10">
        <f t="shared" si="78"/>
        <v>3.3122406556712429E-4</v>
      </c>
      <c r="M456" s="9">
        <f t="shared" si="83"/>
        <v>2073791.8055555555</v>
      </c>
      <c r="N456" s="9">
        <f t="shared" si="84"/>
        <v>5411.3888888888887</v>
      </c>
      <c r="O456" s="9">
        <f t="shared" si="85"/>
        <v>2951.6666666666665</v>
      </c>
      <c r="Q456" s="10">
        <f t="shared" si="86"/>
        <v>7.4259478519731251E-4</v>
      </c>
      <c r="R456" s="10">
        <f t="shared" si="79"/>
        <v>7.9875730502445145E-5</v>
      </c>
      <c r="S456" s="10">
        <f t="shared" si="80"/>
        <v>6.5977946692644845E-5</v>
      </c>
      <c r="U456" s="11">
        <f t="shared" si="87"/>
        <v>224.19711077630672</v>
      </c>
      <c r="V456" s="11">
        <f t="shared" si="81"/>
        <v>24.115316127673672</v>
      </c>
      <c r="W456" s="11">
        <f t="shared" si="82"/>
        <v>19.919430244199472</v>
      </c>
    </row>
    <row r="457" spans="1:23" ht="13.5" customHeight="1" x14ac:dyDescent="0.2">
      <c r="A457" s="3" t="s">
        <v>169</v>
      </c>
      <c r="B457" s="3" t="s">
        <v>30</v>
      </c>
      <c r="C457" s="3" t="s">
        <v>14</v>
      </c>
      <c r="D457" s="5">
        <v>6196</v>
      </c>
      <c r="E457" s="5">
        <v>343</v>
      </c>
      <c r="F457" s="5">
        <v>172</v>
      </c>
      <c r="G457" s="6">
        <v>2789</v>
      </c>
      <c r="H457" s="5">
        <v>50</v>
      </c>
      <c r="J457" s="9">
        <f t="shared" si="77"/>
        <v>38.736111111111114</v>
      </c>
      <c r="K457" s="10">
        <f t="shared" si="78"/>
        <v>1.0432342392622358E-4</v>
      </c>
      <c r="M457" s="9">
        <f t="shared" si="83"/>
        <v>240008.94444444444</v>
      </c>
      <c r="N457" s="9">
        <f t="shared" si="84"/>
        <v>13286.486111111111</v>
      </c>
      <c r="O457" s="9">
        <f t="shared" si="85"/>
        <v>6662.6111111111113</v>
      </c>
      <c r="Q457" s="10">
        <f t="shared" si="86"/>
        <v>8.5943723987958099E-5</v>
      </c>
      <c r="R457" s="10">
        <f t="shared" si="79"/>
        <v>1.961174489075576E-4</v>
      </c>
      <c r="S457" s="10">
        <f t="shared" si="80"/>
        <v>1.4892786021096968E-4</v>
      </c>
      <c r="U457" s="11">
        <f t="shared" si="87"/>
        <v>82.38200085221186</v>
      </c>
      <c r="V457" s="11">
        <f t="shared" si="81"/>
        <v>187.989850722547</v>
      </c>
      <c r="W457" s="11">
        <f t="shared" si="82"/>
        <v>142.75591675009619</v>
      </c>
    </row>
    <row r="458" spans="1:23" ht="13.5" customHeight="1" x14ac:dyDescent="0.2">
      <c r="A458" s="3" t="s">
        <v>169</v>
      </c>
      <c r="B458" s="3" t="s">
        <v>30</v>
      </c>
      <c r="C458" s="3" t="s">
        <v>17</v>
      </c>
      <c r="D458" s="5">
        <v>16977</v>
      </c>
      <c r="E458" s="5">
        <v>643</v>
      </c>
      <c r="F458" s="5">
        <v>643</v>
      </c>
      <c r="G458" s="6">
        <v>4039</v>
      </c>
      <c r="H458" s="5">
        <v>7</v>
      </c>
      <c r="J458" s="9">
        <f t="shared" si="77"/>
        <v>7.8536111111111113</v>
      </c>
      <c r="K458" s="10">
        <f t="shared" si="78"/>
        <v>2.1151209499219209E-5</v>
      </c>
      <c r="M458" s="9">
        <f t="shared" si="83"/>
        <v>133330.75583333333</v>
      </c>
      <c r="N458" s="9">
        <f t="shared" si="84"/>
        <v>5049.8719444444441</v>
      </c>
      <c r="O458" s="9">
        <f t="shared" si="85"/>
        <v>5049.8719444444441</v>
      </c>
      <c r="Q458" s="10">
        <f t="shared" si="86"/>
        <v>4.7743810985753772E-5</v>
      </c>
      <c r="R458" s="10">
        <f t="shared" si="79"/>
        <v>7.4539497860617586E-5</v>
      </c>
      <c r="S458" s="10">
        <f t="shared" si="80"/>
        <v>1.1287866130612253E-4</v>
      </c>
      <c r="U458" s="11">
        <f t="shared" si="87"/>
        <v>225.72615049515829</v>
      </c>
      <c r="V458" s="11">
        <f t="shared" si="81"/>
        <v>352.4124606839585</v>
      </c>
      <c r="W458" s="11">
        <f t="shared" si="82"/>
        <v>533.67473529251083</v>
      </c>
    </row>
    <row r="459" spans="1:23" ht="13.5" customHeight="1" x14ac:dyDescent="0.2">
      <c r="A459" s="3" t="s">
        <v>169</v>
      </c>
      <c r="B459" s="3" t="s">
        <v>175</v>
      </c>
      <c r="C459" s="3" t="s">
        <v>12</v>
      </c>
      <c r="D459" s="5">
        <v>2039</v>
      </c>
      <c r="E459" s="5">
        <v>0</v>
      </c>
      <c r="F459" s="5">
        <v>0</v>
      </c>
      <c r="G459" s="6">
        <v>3361</v>
      </c>
      <c r="H459" s="5">
        <v>2</v>
      </c>
      <c r="J459" s="9">
        <f t="shared" si="77"/>
        <v>1.8672222222222221</v>
      </c>
      <c r="K459" s="10">
        <f t="shared" si="78"/>
        <v>5.0287705674584063E-6</v>
      </c>
      <c r="M459" s="9">
        <f t="shared" si="83"/>
        <v>3807.2661111111111</v>
      </c>
      <c r="N459" s="9">
        <f t="shared" si="84"/>
        <v>0</v>
      </c>
      <c r="O459" s="9">
        <f t="shared" si="85"/>
        <v>0</v>
      </c>
      <c r="Q459" s="10">
        <f t="shared" si="86"/>
        <v>1.3633268066714919E-6</v>
      </c>
      <c r="R459" s="10">
        <f t="shared" si="79"/>
        <v>0</v>
      </c>
      <c r="S459" s="10">
        <f t="shared" si="80"/>
        <v>0</v>
      </c>
      <c r="U459" s="11">
        <f t="shared" si="87"/>
        <v>27.11053901511621</v>
      </c>
      <c r="V459" s="11">
        <f t="shared" si="81"/>
        <v>0</v>
      </c>
      <c r="W459" s="11">
        <f t="shared" si="82"/>
        <v>0</v>
      </c>
    </row>
    <row r="460" spans="1:23" ht="13.5" customHeight="1" x14ac:dyDescent="0.2">
      <c r="A460" s="3" t="s">
        <v>169</v>
      </c>
      <c r="B460" s="3" t="s">
        <v>176</v>
      </c>
      <c r="C460" s="3" t="s">
        <v>12</v>
      </c>
      <c r="D460" s="5">
        <v>1224</v>
      </c>
      <c r="E460" s="5">
        <v>45</v>
      </c>
      <c r="F460" s="5">
        <v>26</v>
      </c>
      <c r="G460" s="6">
        <v>2422</v>
      </c>
      <c r="H460" s="5">
        <v>11136</v>
      </c>
      <c r="J460" s="9">
        <f t="shared" si="77"/>
        <v>7492.0533333333333</v>
      </c>
      <c r="K460" s="10">
        <f t="shared" si="78"/>
        <v>2.017746835063718E-2</v>
      </c>
      <c r="M460" s="9">
        <f t="shared" si="83"/>
        <v>9170273.2799999993</v>
      </c>
      <c r="N460" s="9">
        <f t="shared" si="84"/>
        <v>337142.4</v>
      </c>
      <c r="O460" s="9">
        <f t="shared" si="85"/>
        <v>194793.38666666666</v>
      </c>
      <c r="Q460" s="10">
        <f t="shared" si="86"/>
        <v>3.2837419350964948E-3</v>
      </c>
      <c r="R460" s="10">
        <f t="shared" si="79"/>
        <v>4.9764480129383106E-3</v>
      </c>
      <c r="S460" s="10">
        <f t="shared" si="80"/>
        <v>4.3541731275798159E-3</v>
      </c>
      <c r="U460" s="11">
        <f t="shared" si="87"/>
        <v>16.274301007602858</v>
      </c>
      <c r="V460" s="11">
        <f t="shared" si="81"/>
        <v>24.663391494211716</v>
      </c>
      <c r="W460" s="11">
        <f t="shared" si="82"/>
        <v>21.579382764549432</v>
      </c>
    </row>
    <row r="461" spans="1:23" ht="13.5" customHeight="1" x14ac:dyDescent="0.2">
      <c r="A461" s="3" t="s">
        <v>169</v>
      </c>
      <c r="B461" s="3" t="s">
        <v>176</v>
      </c>
      <c r="C461" s="3" t="s">
        <v>13</v>
      </c>
      <c r="D461" s="5">
        <v>31184</v>
      </c>
      <c r="E461" s="5">
        <v>124</v>
      </c>
      <c r="F461" s="5">
        <v>79</v>
      </c>
      <c r="G461" s="6">
        <v>1489</v>
      </c>
      <c r="H461" s="5">
        <v>183</v>
      </c>
      <c r="J461" s="9">
        <f t="shared" si="77"/>
        <v>75.69083333333333</v>
      </c>
      <c r="K461" s="10">
        <f t="shared" si="78"/>
        <v>2.038492421325556E-4</v>
      </c>
      <c r="M461" s="9">
        <f t="shared" si="83"/>
        <v>2360342.9466666668</v>
      </c>
      <c r="N461" s="9">
        <f t="shared" si="84"/>
        <v>9385.6633333333339</v>
      </c>
      <c r="O461" s="9">
        <f t="shared" si="85"/>
        <v>5979.5758333333333</v>
      </c>
      <c r="Q461" s="10">
        <f t="shared" si="86"/>
        <v>8.4520459516540861E-4</v>
      </c>
      <c r="R461" s="10">
        <f t="shared" si="79"/>
        <v>1.3853868764437409E-4</v>
      </c>
      <c r="S461" s="10">
        <f t="shared" si="80"/>
        <v>1.3366012498349886E-4</v>
      </c>
      <c r="U461" s="11">
        <f t="shared" si="87"/>
        <v>414.62238776232658</v>
      </c>
      <c r="V461" s="11">
        <f t="shared" si="81"/>
        <v>67.961345450716721</v>
      </c>
      <c r="W461" s="11">
        <f t="shared" si="82"/>
        <v>65.568124553823282</v>
      </c>
    </row>
    <row r="462" spans="1:23" ht="13.5" customHeight="1" x14ac:dyDescent="0.2">
      <c r="A462" s="3" t="s">
        <v>169</v>
      </c>
      <c r="B462" s="3" t="s">
        <v>176</v>
      </c>
      <c r="C462" s="3" t="s">
        <v>14</v>
      </c>
      <c r="D462" s="5">
        <v>6279</v>
      </c>
      <c r="E462" s="5">
        <v>81</v>
      </c>
      <c r="F462" s="5">
        <v>62</v>
      </c>
      <c r="G462" s="6">
        <v>2688</v>
      </c>
      <c r="H462" s="5">
        <v>108</v>
      </c>
      <c r="J462" s="9">
        <f t="shared" si="77"/>
        <v>80.64</v>
      </c>
      <c r="K462" s="10">
        <f t="shared" si="78"/>
        <v>2.1717825212964079E-4</v>
      </c>
      <c r="M462" s="9">
        <f t="shared" si="83"/>
        <v>506338.56</v>
      </c>
      <c r="N462" s="9">
        <f t="shared" si="84"/>
        <v>6531.84</v>
      </c>
      <c r="O462" s="9">
        <f t="shared" si="85"/>
        <v>4999.68</v>
      </c>
      <c r="Q462" s="10">
        <f t="shared" si="86"/>
        <v>1.8131249877303252E-4</v>
      </c>
      <c r="R462" s="10">
        <f t="shared" si="79"/>
        <v>9.6414340613435083E-5</v>
      </c>
      <c r="S462" s="10">
        <f t="shared" si="80"/>
        <v>1.1175673196621659E-4</v>
      </c>
      <c r="U462" s="11">
        <f t="shared" si="87"/>
        <v>83.485568649296056</v>
      </c>
      <c r="V462" s="11">
        <f t="shared" si="81"/>
        <v>44.394104689581084</v>
      </c>
      <c r="W462" s="11">
        <f t="shared" si="82"/>
        <v>51.458528130848649</v>
      </c>
    </row>
    <row r="463" spans="1:23" ht="13.5" customHeight="1" x14ac:dyDescent="0.2">
      <c r="A463" s="3" t="s">
        <v>169</v>
      </c>
      <c r="B463" s="3" t="s">
        <v>177</v>
      </c>
      <c r="C463" s="3" t="s">
        <v>177</v>
      </c>
      <c r="D463" s="5">
        <v>2396</v>
      </c>
      <c r="E463" s="5">
        <v>170</v>
      </c>
      <c r="F463" s="5">
        <v>100</v>
      </c>
      <c r="G463" s="6">
        <v>2960</v>
      </c>
      <c r="H463" s="5">
        <v>107</v>
      </c>
      <c r="J463" s="9">
        <f t="shared" si="77"/>
        <v>87.977777777777774</v>
      </c>
      <c r="K463" s="10">
        <f t="shared" si="78"/>
        <v>2.369402282245502E-4</v>
      </c>
      <c r="M463" s="9">
        <f t="shared" si="83"/>
        <v>210794.75555555554</v>
      </c>
      <c r="N463" s="9">
        <f t="shared" si="84"/>
        <v>14956.222222222223</v>
      </c>
      <c r="O463" s="9">
        <f t="shared" si="85"/>
        <v>8797.7777777777774</v>
      </c>
      <c r="Q463" s="10">
        <f t="shared" si="86"/>
        <v>7.5482546417220031E-5</v>
      </c>
      <c r="R463" s="10">
        <f t="shared" si="79"/>
        <v>2.2076387413402047E-4</v>
      </c>
      <c r="S463" s="10">
        <f t="shared" si="80"/>
        <v>1.9665476450681798E-4</v>
      </c>
      <c r="U463" s="11">
        <f t="shared" si="87"/>
        <v>31.857210142333702</v>
      </c>
      <c r="V463" s="11">
        <f t="shared" si="81"/>
        <v>93.172812311466487</v>
      </c>
      <c r="W463" s="11">
        <f t="shared" si="82"/>
        <v>82.997626017497822</v>
      </c>
    </row>
    <row r="464" spans="1:23" ht="13.5" customHeight="1" x14ac:dyDescent="0.2">
      <c r="A464" s="3" t="s">
        <v>169</v>
      </c>
      <c r="B464" s="3" t="s">
        <v>177</v>
      </c>
      <c r="C464" s="3" t="s">
        <v>12</v>
      </c>
      <c r="D464" s="5">
        <v>2206</v>
      </c>
      <c r="E464" s="5">
        <v>138</v>
      </c>
      <c r="F464" s="5">
        <v>121</v>
      </c>
      <c r="G464" s="6">
        <v>2430</v>
      </c>
      <c r="H464" s="5">
        <v>66534</v>
      </c>
      <c r="J464" s="9">
        <f t="shared" si="77"/>
        <v>44910.45</v>
      </c>
      <c r="K464" s="10">
        <f t="shared" si="78"/>
        <v>0.1209520465445886</v>
      </c>
      <c r="M464" s="9">
        <f t="shared" si="83"/>
        <v>99072452.700000003</v>
      </c>
      <c r="N464" s="9">
        <f t="shared" si="84"/>
        <v>6197642.0999999996</v>
      </c>
      <c r="O464" s="9">
        <f t="shared" si="85"/>
        <v>5434164.4500000002</v>
      </c>
      <c r="Q464" s="10">
        <f t="shared" si="86"/>
        <v>3.5476409220364477E-2</v>
      </c>
      <c r="R464" s="10">
        <f t="shared" si="79"/>
        <v>9.1481355395962707E-2</v>
      </c>
      <c r="S464" s="10">
        <f t="shared" si="80"/>
        <v>0.12146866597442092</v>
      </c>
      <c r="U464" s="11">
        <f t="shared" si="87"/>
        <v>29.330970606839802</v>
      </c>
      <c r="V464" s="11">
        <f t="shared" si="81"/>
        <v>75.634400582249256</v>
      </c>
      <c r="W464" s="11">
        <f t="shared" si="82"/>
        <v>100.42712748117235</v>
      </c>
    </row>
    <row r="465" spans="1:23" ht="13.5" customHeight="1" x14ac:dyDescent="0.2">
      <c r="A465" s="3" t="s">
        <v>169</v>
      </c>
      <c r="B465" s="3" t="s">
        <v>177</v>
      </c>
      <c r="C465" s="3" t="s">
        <v>13</v>
      </c>
      <c r="D465" s="5">
        <v>20686</v>
      </c>
      <c r="E465" s="5">
        <v>382</v>
      </c>
      <c r="F465" s="5">
        <v>205</v>
      </c>
      <c r="G465" s="6">
        <v>2658</v>
      </c>
      <c r="H465" s="5">
        <v>1144</v>
      </c>
      <c r="J465" s="9">
        <f t="shared" si="77"/>
        <v>844.65333333333331</v>
      </c>
      <c r="K465" s="10">
        <f t="shared" si="78"/>
        <v>2.2748057364683555E-3</v>
      </c>
      <c r="M465" s="9">
        <f t="shared" si="83"/>
        <v>17472498.853333332</v>
      </c>
      <c r="N465" s="9">
        <f t="shared" si="84"/>
        <v>322657.5733333333</v>
      </c>
      <c r="O465" s="9">
        <f t="shared" si="85"/>
        <v>173153.93333333332</v>
      </c>
      <c r="Q465" s="10">
        <f t="shared" si="86"/>
        <v>6.2566485691052474E-3</v>
      </c>
      <c r="R465" s="10">
        <f t="shared" si="79"/>
        <v>4.762642253463711E-3</v>
      </c>
      <c r="S465" s="10">
        <f t="shared" si="80"/>
        <v>3.8704712534461143E-3</v>
      </c>
      <c r="U465" s="11">
        <f t="shared" si="87"/>
        <v>275.04100542751041</v>
      </c>
      <c r="V465" s="11">
        <f t="shared" si="81"/>
        <v>209.36479001753051</v>
      </c>
      <c r="W465" s="11">
        <f t="shared" si="82"/>
        <v>170.1451333358705</v>
      </c>
    </row>
    <row r="466" spans="1:23" ht="13.5" customHeight="1" x14ac:dyDescent="0.2">
      <c r="A466" s="3" t="s">
        <v>169</v>
      </c>
      <c r="B466" s="3" t="s">
        <v>177</v>
      </c>
      <c r="C466" s="3" t="s">
        <v>14</v>
      </c>
      <c r="D466" s="5">
        <v>25338</v>
      </c>
      <c r="E466" s="5">
        <v>300</v>
      </c>
      <c r="F466" s="5">
        <v>167</v>
      </c>
      <c r="G466" s="6">
        <v>2956</v>
      </c>
      <c r="H466" s="5">
        <v>491</v>
      </c>
      <c r="J466" s="9">
        <f t="shared" si="77"/>
        <v>403.16555555555556</v>
      </c>
      <c r="K466" s="10">
        <f t="shared" si="78"/>
        <v>1.085798495466656E-3</v>
      </c>
      <c r="M466" s="9">
        <f t="shared" si="83"/>
        <v>10215408.846666666</v>
      </c>
      <c r="N466" s="9">
        <f t="shared" si="84"/>
        <v>120949.66666666667</v>
      </c>
      <c r="O466" s="9">
        <f t="shared" si="85"/>
        <v>67328.647777777776</v>
      </c>
      <c r="Q466" s="10">
        <f t="shared" si="86"/>
        <v>3.6579898318968148E-3</v>
      </c>
      <c r="R466" s="10">
        <f t="shared" si="79"/>
        <v>1.7852982251680132E-3</v>
      </c>
      <c r="S466" s="10">
        <f t="shared" si="80"/>
        <v>1.5049822475336251E-3</v>
      </c>
      <c r="U466" s="11">
        <f t="shared" si="87"/>
        <v>336.89398605444552</v>
      </c>
      <c r="V466" s="11">
        <f t="shared" si="81"/>
        <v>164.42260996141141</v>
      </c>
      <c r="W466" s="11">
        <f t="shared" si="82"/>
        <v>138.60603544922131</v>
      </c>
    </row>
    <row r="467" spans="1:23" ht="13.5" customHeight="1" x14ac:dyDescent="0.2">
      <c r="A467" s="3" t="s">
        <v>169</v>
      </c>
      <c r="B467" s="3" t="s">
        <v>177</v>
      </c>
      <c r="C467" s="3" t="s">
        <v>16</v>
      </c>
      <c r="D467" s="5">
        <v>32078</v>
      </c>
      <c r="E467" s="5">
        <v>209</v>
      </c>
      <c r="F467" s="5">
        <v>7</v>
      </c>
      <c r="G467" s="6">
        <v>3131</v>
      </c>
      <c r="H467" s="5">
        <v>10</v>
      </c>
      <c r="J467" s="9">
        <f t="shared" si="77"/>
        <v>8.6972222222222229</v>
      </c>
      <c r="K467" s="10">
        <f t="shared" si="78"/>
        <v>2.3423208340839442E-5</v>
      </c>
      <c r="M467" s="9">
        <f t="shared" si="83"/>
        <v>278989.49444444443</v>
      </c>
      <c r="N467" s="9">
        <f t="shared" si="84"/>
        <v>1817.7194444444444</v>
      </c>
      <c r="O467" s="9">
        <f t="shared" si="85"/>
        <v>60.880555555555553</v>
      </c>
      <c r="Q467" s="10">
        <f t="shared" si="86"/>
        <v>9.9902093905601997E-5</v>
      </c>
      <c r="R467" s="10">
        <f t="shared" si="79"/>
        <v>2.6830758508526027E-5</v>
      </c>
      <c r="S467" s="10">
        <f t="shared" si="80"/>
        <v>1.360849480202049E-6</v>
      </c>
      <c r="U467" s="11">
        <f t="shared" si="87"/>
        <v>426.50900957670308</v>
      </c>
      <c r="V467" s="11">
        <f t="shared" si="81"/>
        <v>114.54775160644995</v>
      </c>
      <c r="W467" s="11">
        <f t="shared" si="82"/>
        <v>5.8098338212248457</v>
      </c>
    </row>
    <row r="468" spans="1:23" ht="13.5" customHeight="1" x14ac:dyDescent="0.2">
      <c r="A468" s="3" t="s">
        <v>169</v>
      </c>
      <c r="B468" s="3" t="s">
        <v>177</v>
      </c>
      <c r="C468" s="3" t="s">
        <v>17</v>
      </c>
      <c r="D468" s="5">
        <v>7210</v>
      </c>
      <c r="E468" s="5">
        <v>154</v>
      </c>
      <c r="F468" s="5">
        <v>94</v>
      </c>
      <c r="G468" s="6">
        <v>2473</v>
      </c>
      <c r="H468" s="5">
        <v>295</v>
      </c>
      <c r="J468" s="9">
        <f t="shared" si="77"/>
        <v>202.64861111111111</v>
      </c>
      <c r="K468" s="10">
        <f t="shared" si="78"/>
        <v>5.4576973161719259E-4</v>
      </c>
      <c r="M468" s="9">
        <f t="shared" si="83"/>
        <v>1461096.486111111</v>
      </c>
      <c r="N468" s="9">
        <f t="shared" si="84"/>
        <v>31207.886111111111</v>
      </c>
      <c r="O468" s="9">
        <f t="shared" si="85"/>
        <v>19048.969444444443</v>
      </c>
      <c r="Q468" s="10">
        <f t="shared" si="86"/>
        <v>5.2319747254742544E-4</v>
      </c>
      <c r="R468" s="10">
        <f t="shared" si="79"/>
        <v>4.6064933638024759E-4</v>
      </c>
      <c r="S468" s="10">
        <f t="shared" si="80"/>
        <v>4.2579736551847866E-4</v>
      </c>
      <c r="U468" s="11">
        <f t="shared" si="87"/>
        <v>95.864142373216197</v>
      </c>
      <c r="V468" s="11">
        <f t="shared" si="81"/>
        <v>84.403606446857864</v>
      </c>
      <c r="W468" s="11">
        <f t="shared" si="82"/>
        <v>78.017768456447939</v>
      </c>
    </row>
    <row r="469" spans="1:23" ht="13.5" customHeight="1" x14ac:dyDescent="0.2">
      <c r="A469" s="3" t="s">
        <v>169</v>
      </c>
      <c r="B469" s="3" t="s">
        <v>158</v>
      </c>
      <c r="C469" s="3" t="s">
        <v>13</v>
      </c>
      <c r="D469" s="5">
        <v>30032</v>
      </c>
      <c r="E469" s="5">
        <v>631</v>
      </c>
      <c r="F469" s="5">
        <v>267</v>
      </c>
      <c r="G469" s="6">
        <v>2490</v>
      </c>
      <c r="H469" s="5">
        <v>6</v>
      </c>
      <c r="J469" s="9">
        <f t="shared" si="77"/>
        <v>4.1500000000000004</v>
      </c>
      <c r="K469" s="10">
        <f t="shared" si="78"/>
        <v>1.1176708163913806E-5</v>
      </c>
      <c r="M469" s="9">
        <f t="shared" si="83"/>
        <v>124632.8</v>
      </c>
      <c r="N469" s="9">
        <f t="shared" si="84"/>
        <v>2618.65</v>
      </c>
      <c r="O469" s="9">
        <f t="shared" si="85"/>
        <v>1108.05</v>
      </c>
      <c r="Q469" s="10">
        <f t="shared" si="86"/>
        <v>4.4629199081894154E-5</v>
      </c>
      <c r="R469" s="10">
        <f t="shared" si="79"/>
        <v>3.8653030853078424E-5</v>
      </c>
      <c r="S469" s="10">
        <f t="shared" si="80"/>
        <v>2.4767994522682708E-5</v>
      </c>
      <c r="U469" s="11">
        <f t="shared" si="87"/>
        <v>399.30539857870031</v>
      </c>
      <c r="V469" s="11">
        <f t="shared" si="81"/>
        <v>345.83555628550198</v>
      </c>
      <c r="W469" s="11">
        <f t="shared" si="82"/>
        <v>221.60366146671913</v>
      </c>
    </row>
    <row r="470" spans="1:23" ht="13.5" customHeight="1" x14ac:dyDescent="0.2">
      <c r="A470" s="3" t="s">
        <v>169</v>
      </c>
      <c r="B470" s="3" t="s">
        <v>158</v>
      </c>
      <c r="C470" s="3" t="s">
        <v>14</v>
      </c>
      <c r="D470" s="5">
        <v>13742</v>
      </c>
      <c r="E470" s="5">
        <v>185</v>
      </c>
      <c r="F470" s="5">
        <v>185</v>
      </c>
      <c r="G470" s="6">
        <v>3107</v>
      </c>
      <c r="H470" s="5">
        <v>3</v>
      </c>
      <c r="J470" s="9">
        <f t="shared" si="77"/>
        <v>2.5891666666666668</v>
      </c>
      <c r="K470" s="10">
        <f t="shared" si="78"/>
        <v>6.9730988484498383E-6</v>
      </c>
      <c r="M470" s="9">
        <f t="shared" si="83"/>
        <v>35580.328333333331</v>
      </c>
      <c r="N470" s="9">
        <f t="shared" si="84"/>
        <v>478.99583333333334</v>
      </c>
      <c r="O470" s="9">
        <f t="shared" si="85"/>
        <v>478.99583333333334</v>
      </c>
      <c r="Q470" s="10">
        <f t="shared" si="86"/>
        <v>1.2740799826269589E-5</v>
      </c>
      <c r="R470" s="10">
        <f t="shared" si="79"/>
        <v>7.0702998584497144E-6</v>
      </c>
      <c r="S470" s="10">
        <f t="shared" si="80"/>
        <v>1.0706887032523658E-5</v>
      </c>
      <c r="U470" s="11">
        <f t="shared" si="87"/>
        <v>182.71359840398569</v>
      </c>
      <c r="V470" s="11">
        <f t="shared" si="81"/>
        <v>101.39394280953704</v>
      </c>
      <c r="W470" s="11">
        <f t="shared" si="82"/>
        <v>153.54560813237092</v>
      </c>
    </row>
    <row r="471" spans="1:23" ht="13.5" customHeight="1" x14ac:dyDescent="0.2">
      <c r="A471" s="3" t="s">
        <v>169</v>
      </c>
      <c r="B471" s="3" t="s">
        <v>25</v>
      </c>
      <c r="C471" s="3" t="s">
        <v>12</v>
      </c>
      <c r="D471" s="5">
        <v>1245</v>
      </c>
      <c r="E471" s="5">
        <v>47</v>
      </c>
      <c r="F471" s="5">
        <v>30</v>
      </c>
      <c r="G471" s="6">
        <v>639</v>
      </c>
      <c r="H471" s="5">
        <v>2654</v>
      </c>
      <c r="J471" s="9">
        <f t="shared" si="77"/>
        <v>471.08499999999998</v>
      </c>
      <c r="K471" s="10">
        <f t="shared" si="78"/>
        <v>1.2687179675656228E-3</v>
      </c>
      <c r="M471" s="9">
        <f t="shared" si="83"/>
        <v>586500.82499999995</v>
      </c>
      <c r="N471" s="9">
        <f t="shared" si="84"/>
        <v>22140.994999999999</v>
      </c>
      <c r="O471" s="9">
        <f t="shared" si="85"/>
        <v>14132.55</v>
      </c>
      <c r="Q471" s="10">
        <f t="shared" si="86"/>
        <v>2.1001744388812703E-4</v>
      </c>
      <c r="R471" s="10">
        <f t="shared" si="79"/>
        <v>3.2681594060025398E-4</v>
      </c>
      <c r="S471" s="10">
        <f t="shared" si="80"/>
        <v>3.1590173818107442E-4</v>
      </c>
      <c r="U471" s="11">
        <f t="shared" si="87"/>
        <v>16.553516956262712</v>
      </c>
      <c r="V471" s="11">
        <f t="shared" si="81"/>
        <v>25.759542227287785</v>
      </c>
      <c r="W471" s="11">
        <f t="shared" si="82"/>
        <v>24.899287805249344</v>
      </c>
    </row>
    <row r="472" spans="1:23" ht="13.5" customHeight="1" x14ac:dyDescent="0.2">
      <c r="A472" s="3" t="s">
        <v>169</v>
      </c>
      <c r="B472" s="3" t="s">
        <v>25</v>
      </c>
      <c r="C472" s="3" t="s">
        <v>13</v>
      </c>
      <c r="D472" s="5">
        <v>21325</v>
      </c>
      <c r="E472" s="5">
        <v>199</v>
      </c>
      <c r="F472" s="5">
        <v>99</v>
      </c>
      <c r="G472" s="6">
        <v>2741</v>
      </c>
      <c r="H472" s="5">
        <v>78</v>
      </c>
      <c r="J472" s="9">
        <f t="shared" si="77"/>
        <v>59.388333333333335</v>
      </c>
      <c r="K472" s="10">
        <f t="shared" si="78"/>
        <v>1.5994363132720507E-4</v>
      </c>
      <c r="M472" s="9">
        <f t="shared" si="83"/>
        <v>1266456.2083333333</v>
      </c>
      <c r="N472" s="9">
        <f t="shared" si="84"/>
        <v>11818.278333333334</v>
      </c>
      <c r="O472" s="9">
        <f t="shared" si="85"/>
        <v>5879.4449999999997</v>
      </c>
      <c r="Q472" s="10">
        <f t="shared" si="86"/>
        <v>4.5349961045735264E-4</v>
      </c>
      <c r="R472" s="10">
        <f t="shared" si="79"/>
        <v>1.7444571708651464E-4</v>
      </c>
      <c r="S472" s="10">
        <f t="shared" si="80"/>
        <v>1.3142192279808152E-4</v>
      </c>
      <c r="U472" s="11">
        <f t="shared" si="87"/>
        <v>283.5371478653031</v>
      </c>
      <c r="V472" s="11">
        <f t="shared" si="81"/>
        <v>109.06699794106956</v>
      </c>
      <c r="W472" s="11">
        <f t="shared" si="82"/>
        <v>82.16764975732282</v>
      </c>
    </row>
    <row r="473" spans="1:23" ht="13.5" customHeight="1" x14ac:dyDescent="0.2">
      <c r="A473" s="3" t="s">
        <v>169</v>
      </c>
      <c r="B473" s="3" t="s">
        <v>25</v>
      </c>
      <c r="C473" s="3" t="s">
        <v>14</v>
      </c>
      <c r="D473" s="5">
        <v>14982</v>
      </c>
      <c r="E473" s="5">
        <v>126</v>
      </c>
      <c r="F473" s="5">
        <v>16</v>
      </c>
      <c r="G473" s="6">
        <v>3124</v>
      </c>
      <c r="H473" s="5">
        <v>11</v>
      </c>
      <c r="J473" s="9">
        <f t="shared" si="77"/>
        <v>9.5455555555555556</v>
      </c>
      <c r="K473" s="10">
        <f t="shared" si="78"/>
        <v>2.5707924989607363E-5</v>
      </c>
      <c r="M473" s="9">
        <f t="shared" si="83"/>
        <v>143011.51333333334</v>
      </c>
      <c r="N473" s="9">
        <f t="shared" si="84"/>
        <v>1202.74</v>
      </c>
      <c r="O473" s="9">
        <f t="shared" si="85"/>
        <v>152.72888888888889</v>
      </c>
      <c r="Q473" s="10">
        <f t="shared" si="86"/>
        <v>5.121034992037644E-5</v>
      </c>
      <c r="R473" s="10">
        <f t="shared" si="79"/>
        <v>1.7753249318630419E-5</v>
      </c>
      <c r="S473" s="10">
        <f t="shared" si="80"/>
        <v>3.4139147903573087E-6</v>
      </c>
      <c r="U473" s="11">
        <f t="shared" si="87"/>
        <v>199.20063537247225</v>
      </c>
      <c r="V473" s="11">
        <f t="shared" si="81"/>
        <v>69.057496183792793</v>
      </c>
      <c r="W473" s="11">
        <f t="shared" si="82"/>
        <v>13.279620162799649</v>
      </c>
    </row>
    <row r="474" spans="1:23" ht="13.5" customHeight="1" x14ac:dyDescent="0.2">
      <c r="A474" s="3" t="s">
        <v>178</v>
      </c>
      <c r="B474" s="3" t="s">
        <v>179</v>
      </c>
      <c r="C474" s="3" t="s">
        <v>67</v>
      </c>
      <c r="D474" s="5">
        <v>2901</v>
      </c>
      <c r="E474" s="5">
        <v>59</v>
      </c>
      <c r="F474" s="5">
        <v>57</v>
      </c>
      <c r="G474" s="6">
        <v>1563</v>
      </c>
      <c r="H474" s="5">
        <v>122</v>
      </c>
      <c r="J474" s="9">
        <f t="shared" si="77"/>
        <v>52.968333333333334</v>
      </c>
      <c r="K474" s="10">
        <f t="shared" si="78"/>
        <v>1.4265339845676492E-4</v>
      </c>
      <c r="M474" s="9">
        <f t="shared" si="83"/>
        <v>153661.13500000001</v>
      </c>
      <c r="N474" s="9">
        <f t="shared" si="84"/>
        <v>3125.1316666666667</v>
      </c>
      <c r="O474" s="9">
        <f t="shared" si="85"/>
        <v>3019.1950000000002</v>
      </c>
      <c r="Q474" s="10">
        <f t="shared" si="86"/>
        <v>5.5023825069041325E-5</v>
      </c>
      <c r="R474" s="10">
        <f t="shared" si="79"/>
        <v>4.6129040051782046E-5</v>
      </c>
      <c r="S474" s="10">
        <f t="shared" si="80"/>
        <v>6.7487392466866134E-5</v>
      </c>
      <c r="U474" s="11">
        <f t="shared" si="87"/>
        <v>38.571688907725409</v>
      </c>
      <c r="V474" s="11">
        <f t="shared" si="81"/>
        <v>32.336446625744244</v>
      </c>
      <c r="W474" s="11">
        <f t="shared" si="82"/>
        <v>47.308646829973746</v>
      </c>
    </row>
    <row r="475" spans="1:23" ht="13.5" customHeight="1" x14ac:dyDescent="0.2">
      <c r="A475" s="3" t="s">
        <v>178</v>
      </c>
      <c r="B475" s="3" t="s">
        <v>180</v>
      </c>
      <c r="C475" s="3" t="s">
        <v>67</v>
      </c>
      <c r="D475" s="5">
        <v>2497</v>
      </c>
      <c r="E475" s="5">
        <v>49</v>
      </c>
      <c r="F475" s="5">
        <v>40</v>
      </c>
      <c r="G475" s="6">
        <v>846</v>
      </c>
      <c r="H475" s="5">
        <v>207</v>
      </c>
      <c r="J475" s="9">
        <f t="shared" si="77"/>
        <v>48.645000000000003</v>
      </c>
      <c r="K475" s="10">
        <f t="shared" si="78"/>
        <v>1.3100987195990049E-4</v>
      </c>
      <c r="M475" s="9">
        <f t="shared" si="83"/>
        <v>121466.565</v>
      </c>
      <c r="N475" s="9">
        <f t="shared" si="84"/>
        <v>2383.605</v>
      </c>
      <c r="O475" s="9">
        <f t="shared" si="85"/>
        <v>1945.8</v>
      </c>
      <c r="Q475" s="10">
        <f t="shared" si="86"/>
        <v>4.3495416224130699E-5</v>
      </c>
      <c r="R475" s="10">
        <f t="shared" si="79"/>
        <v>3.5183608961316708E-5</v>
      </c>
      <c r="S475" s="10">
        <f t="shared" si="80"/>
        <v>4.3494033430112371E-5</v>
      </c>
      <c r="U475" s="11">
        <f t="shared" si="87"/>
        <v>33.200105895412044</v>
      </c>
      <c r="V475" s="11">
        <f t="shared" si="81"/>
        <v>26.855692960363864</v>
      </c>
      <c r="W475" s="11">
        <f t="shared" si="82"/>
        <v>33.19905040699912</v>
      </c>
    </row>
    <row r="476" spans="1:23" ht="13.5" customHeight="1" x14ac:dyDescent="0.2">
      <c r="A476" s="3" t="s">
        <v>178</v>
      </c>
      <c r="B476" s="3" t="s">
        <v>181</v>
      </c>
      <c r="C476" s="3" t="s">
        <v>67</v>
      </c>
      <c r="D476" s="5">
        <v>17139</v>
      </c>
      <c r="E476" s="5">
        <v>177</v>
      </c>
      <c r="F476" s="5">
        <v>99</v>
      </c>
      <c r="G476" s="6">
        <v>1802</v>
      </c>
      <c r="H476" s="5">
        <v>582</v>
      </c>
      <c r="J476" s="9">
        <f t="shared" si="77"/>
        <v>291.32333333333332</v>
      </c>
      <c r="K476" s="10">
        <f t="shared" si="78"/>
        <v>7.8458695855548172E-4</v>
      </c>
      <c r="M476" s="9">
        <f t="shared" si="83"/>
        <v>4992990.6100000003</v>
      </c>
      <c r="N476" s="9">
        <f t="shared" si="84"/>
        <v>51564.23</v>
      </c>
      <c r="O476" s="9">
        <f t="shared" si="85"/>
        <v>28841.01</v>
      </c>
      <c r="Q476" s="10">
        <f t="shared" si="86"/>
        <v>1.7879175622125005E-3</v>
      </c>
      <c r="R476" s="10">
        <f t="shared" si="79"/>
        <v>7.6112262925753045E-4</v>
      </c>
      <c r="S476" s="10">
        <f t="shared" si="80"/>
        <v>6.4467666414749986E-4</v>
      </c>
      <c r="U476" s="11">
        <f t="shared" si="87"/>
        <v>227.88010209910578</v>
      </c>
      <c r="V476" s="11">
        <f t="shared" si="81"/>
        <v>97.009339877232733</v>
      </c>
      <c r="W476" s="11">
        <f t="shared" si="82"/>
        <v>82.167649757322835</v>
      </c>
    </row>
    <row r="477" spans="1:23" ht="13.5" customHeight="1" x14ac:dyDescent="0.2">
      <c r="A477" s="3" t="s">
        <v>178</v>
      </c>
      <c r="B477" s="3" t="s">
        <v>182</v>
      </c>
      <c r="C477" s="3" t="s">
        <v>67</v>
      </c>
      <c r="D477" s="5">
        <v>19363</v>
      </c>
      <c r="E477" s="5">
        <v>95</v>
      </c>
      <c r="F477" s="5">
        <v>62</v>
      </c>
      <c r="G477" s="6">
        <v>1310</v>
      </c>
      <c r="H477" s="5">
        <v>345</v>
      </c>
      <c r="J477" s="9">
        <f t="shared" si="77"/>
        <v>125.54166666666667</v>
      </c>
      <c r="K477" s="10">
        <f t="shared" si="78"/>
        <v>3.381066435529347E-4</v>
      </c>
      <c r="M477" s="9">
        <f t="shared" si="83"/>
        <v>2430863.2916666665</v>
      </c>
      <c r="N477" s="9">
        <f t="shared" si="84"/>
        <v>11926.458333333334</v>
      </c>
      <c r="O477" s="9">
        <f t="shared" si="85"/>
        <v>7783.583333333333</v>
      </c>
      <c r="Q477" s="10">
        <f t="shared" si="86"/>
        <v>8.7045690849166658E-4</v>
      </c>
      <c r="R477" s="10">
        <f t="shared" si="79"/>
        <v>1.7604252646450944E-4</v>
      </c>
      <c r="S477" s="10">
        <f t="shared" si="80"/>
        <v>1.7398470228495504E-4</v>
      </c>
      <c r="U477" s="11">
        <f t="shared" si="87"/>
        <v>257.45040066193968</v>
      </c>
      <c r="V477" s="11">
        <f t="shared" si="81"/>
        <v>52.06715982111362</v>
      </c>
      <c r="W477" s="11">
        <f t="shared" si="82"/>
        <v>51.458528130848634</v>
      </c>
    </row>
    <row r="478" spans="1:23" ht="13.5" customHeight="1" x14ac:dyDescent="0.2">
      <c r="A478" s="3" t="s">
        <v>178</v>
      </c>
      <c r="B478" s="3" t="s">
        <v>183</v>
      </c>
      <c r="C478" s="3" t="s">
        <v>67</v>
      </c>
      <c r="D478" s="5">
        <v>21171</v>
      </c>
      <c r="E478" s="5">
        <v>196</v>
      </c>
      <c r="F478" s="5">
        <v>101</v>
      </c>
      <c r="G478" s="6">
        <v>608</v>
      </c>
      <c r="H478" s="5">
        <v>294</v>
      </c>
      <c r="J478" s="9">
        <f t="shared" si="77"/>
        <v>49.653333333333336</v>
      </c>
      <c r="K478" s="10">
        <f t="shared" si="78"/>
        <v>1.3372549783908437E-4</v>
      </c>
      <c r="M478" s="9">
        <f t="shared" si="83"/>
        <v>1051210.72</v>
      </c>
      <c r="N478" s="9">
        <f t="shared" si="84"/>
        <v>9732.0533333333333</v>
      </c>
      <c r="O478" s="9">
        <f t="shared" si="85"/>
        <v>5014.9866666666667</v>
      </c>
      <c r="Q478" s="10">
        <f t="shared" si="86"/>
        <v>3.7642332114741294E-4</v>
      </c>
      <c r="R478" s="10">
        <f t="shared" si="79"/>
        <v>1.4365163643753005E-4</v>
      </c>
      <c r="S478" s="10">
        <f t="shared" si="80"/>
        <v>1.1209887847238556E-4</v>
      </c>
      <c r="U478" s="11">
        <f t="shared" si="87"/>
        <v>281.4895642417975</v>
      </c>
      <c r="V478" s="11">
        <f t="shared" si="81"/>
        <v>107.42277184145546</v>
      </c>
      <c r="W478" s="11">
        <f t="shared" si="82"/>
        <v>83.827602277672781</v>
      </c>
    </row>
    <row r="479" spans="1:23" ht="13.5" customHeight="1" x14ac:dyDescent="0.2">
      <c r="A479" s="3" t="s">
        <v>184</v>
      </c>
      <c r="B479" s="3" t="s">
        <v>185</v>
      </c>
      <c r="C479" s="3" t="s">
        <v>185</v>
      </c>
      <c r="D479" s="5">
        <v>38826</v>
      </c>
      <c r="E479" s="5">
        <v>291</v>
      </c>
      <c r="F479" s="5">
        <v>127</v>
      </c>
      <c r="G479" s="6">
        <v>3569</v>
      </c>
      <c r="H479" s="5">
        <v>34</v>
      </c>
      <c r="J479" s="9">
        <f t="shared" si="77"/>
        <v>33.707222222222221</v>
      </c>
      <c r="K479" s="10">
        <f t="shared" si="78"/>
        <v>9.0779707420233238E-5</v>
      </c>
      <c r="M479" s="9">
        <f t="shared" si="83"/>
        <v>1308716.6100000001</v>
      </c>
      <c r="N479" s="9">
        <f t="shared" si="84"/>
        <v>9808.8016666666663</v>
      </c>
      <c r="O479" s="9">
        <f t="shared" si="85"/>
        <v>4280.817222222222</v>
      </c>
      <c r="Q479" s="10">
        <f t="shared" si="86"/>
        <v>4.686324477141782E-4</v>
      </c>
      <c r="R479" s="10">
        <f t="shared" si="79"/>
        <v>1.4478449332801013E-4</v>
      </c>
      <c r="S479" s="10">
        <f t="shared" si="80"/>
        <v>9.5688152621818337E-5</v>
      </c>
      <c r="U479" s="11">
        <f t="shared" si="87"/>
        <v>516.23040107940255</v>
      </c>
      <c r="V479" s="11">
        <f t="shared" si="81"/>
        <v>159.48993166256906</v>
      </c>
      <c r="W479" s="11">
        <f t="shared" si="82"/>
        <v>105.40698504222222</v>
      </c>
    </row>
    <row r="480" spans="1:23" ht="13.5" customHeight="1" x14ac:dyDescent="0.2">
      <c r="A480" s="3" t="s">
        <v>184</v>
      </c>
      <c r="B480" s="3" t="s">
        <v>186</v>
      </c>
      <c r="C480" s="3" t="s">
        <v>186</v>
      </c>
      <c r="D480" s="5">
        <v>22744</v>
      </c>
      <c r="E480" s="5">
        <v>109</v>
      </c>
      <c r="F480" s="5">
        <v>60</v>
      </c>
      <c r="G480" s="6">
        <v>1041</v>
      </c>
      <c r="H480" s="5">
        <v>563</v>
      </c>
      <c r="J480" s="9">
        <f t="shared" si="77"/>
        <v>162.80083333333334</v>
      </c>
      <c r="K480" s="10">
        <f t="shared" si="78"/>
        <v>4.3845238626714157E-4</v>
      </c>
      <c r="M480" s="9">
        <f t="shared" si="83"/>
        <v>3702742.1533333333</v>
      </c>
      <c r="N480" s="9">
        <f t="shared" si="84"/>
        <v>17745.290833333333</v>
      </c>
      <c r="O480" s="9">
        <f t="shared" si="85"/>
        <v>9768.0499999999993</v>
      </c>
      <c r="Q480" s="10">
        <f t="shared" si="86"/>
        <v>1.3258982925043389E-3</v>
      </c>
      <c r="R480" s="10">
        <f t="shared" si="79"/>
        <v>2.6193239802099668E-4</v>
      </c>
      <c r="S480" s="10">
        <f t="shared" si="80"/>
        <v>2.1834304309127821E-4</v>
      </c>
      <c r="U480" s="11">
        <f t="shared" si="87"/>
        <v>302.40416839617603</v>
      </c>
      <c r="V480" s="11">
        <f t="shared" si="81"/>
        <v>59.740214952646134</v>
      </c>
      <c r="W480" s="11">
        <f t="shared" si="82"/>
        <v>49.798575610498673</v>
      </c>
    </row>
    <row r="481" spans="1:23" ht="13.5" customHeight="1" x14ac:dyDescent="0.2">
      <c r="A481" s="3" t="s">
        <v>187</v>
      </c>
      <c r="B481" s="3" t="s">
        <v>188</v>
      </c>
      <c r="C481" s="3" t="s">
        <v>188</v>
      </c>
      <c r="D481" s="5">
        <v>2428</v>
      </c>
      <c r="E481" s="5">
        <v>60</v>
      </c>
      <c r="F481" s="5">
        <v>40</v>
      </c>
      <c r="G481" s="6">
        <v>522</v>
      </c>
      <c r="H481" s="5">
        <v>20604</v>
      </c>
      <c r="J481" s="9">
        <f t="shared" si="77"/>
        <v>2987.58</v>
      </c>
      <c r="K481" s="10">
        <f t="shared" si="78"/>
        <v>8.0460987412880967E-3</v>
      </c>
      <c r="M481" s="9">
        <f t="shared" si="83"/>
        <v>7253844.2400000002</v>
      </c>
      <c r="N481" s="9">
        <f t="shared" si="84"/>
        <v>179254.8</v>
      </c>
      <c r="O481" s="9">
        <f t="shared" si="85"/>
        <v>119503.2</v>
      </c>
      <c r="Q481" s="10">
        <f t="shared" si="86"/>
        <v>2.5974964752136769E-3</v>
      </c>
      <c r="R481" s="10">
        <f t="shared" si="79"/>
        <v>2.645921110099632E-3</v>
      </c>
      <c r="S481" s="10">
        <f t="shared" si="80"/>
        <v>2.6712283769171575E-3</v>
      </c>
      <c r="U481" s="11">
        <f t="shared" si="87"/>
        <v>32.282682064101103</v>
      </c>
      <c r="V481" s="11">
        <f t="shared" si="81"/>
        <v>32.884521992282281</v>
      </c>
      <c r="W481" s="11">
        <f t="shared" si="82"/>
        <v>33.199050406999127</v>
      </c>
    </row>
    <row r="482" spans="1:23" ht="13.5" customHeight="1" x14ac:dyDescent="0.2">
      <c r="A482" s="3" t="s">
        <v>187</v>
      </c>
      <c r="B482" s="3" t="s">
        <v>189</v>
      </c>
      <c r="C482" s="3" t="s">
        <v>189</v>
      </c>
      <c r="D482" s="5">
        <v>2764</v>
      </c>
      <c r="E482" s="5">
        <v>48</v>
      </c>
      <c r="F482" s="5">
        <v>31</v>
      </c>
      <c r="G482" s="6">
        <v>2180</v>
      </c>
      <c r="H482" s="5">
        <v>162</v>
      </c>
      <c r="J482" s="9">
        <f t="shared" si="77"/>
        <v>98.1</v>
      </c>
      <c r="K482" s="10">
        <f t="shared" si="78"/>
        <v>2.6420122189878173E-4</v>
      </c>
      <c r="M482" s="9">
        <f t="shared" si="83"/>
        <v>271148.40000000002</v>
      </c>
      <c r="N482" s="9">
        <f t="shared" si="84"/>
        <v>4708.8</v>
      </c>
      <c r="O482" s="9">
        <f t="shared" si="85"/>
        <v>3041.1</v>
      </c>
      <c r="Q482" s="10">
        <f t="shared" si="86"/>
        <v>9.7094311644583677E-5</v>
      </c>
      <c r="R482" s="10">
        <f t="shared" si="79"/>
        <v>6.9505047135346725E-5</v>
      </c>
      <c r="S482" s="10">
        <f t="shared" si="80"/>
        <v>6.7977030046415215E-5</v>
      </c>
      <c r="U482" s="11">
        <f t="shared" si="87"/>
        <v>36.750137242658752</v>
      </c>
      <c r="V482" s="11">
        <f t="shared" si="81"/>
        <v>26.307617593825832</v>
      </c>
      <c r="W482" s="11">
        <f t="shared" si="82"/>
        <v>25.729264065424317</v>
      </c>
    </row>
    <row r="483" spans="1:23" ht="13.5" customHeight="1" x14ac:dyDescent="0.2">
      <c r="A483" s="3" t="s">
        <v>187</v>
      </c>
      <c r="B483" s="3" t="s">
        <v>190</v>
      </c>
      <c r="C483" s="3" t="s">
        <v>190</v>
      </c>
      <c r="D483" s="5">
        <v>15376</v>
      </c>
      <c r="E483" s="5">
        <v>312</v>
      </c>
      <c r="F483" s="5">
        <v>171</v>
      </c>
      <c r="G483" s="6">
        <v>1610</v>
      </c>
      <c r="H483" s="5">
        <v>98</v>
      </c>
      <c r="J483" s="9">
        <f t="shared" si="77"/>
        <v>43.827777777777776</v>
      </c>
      <c r="K483" s="10">
        <f t="shared" si="78"/>
        <v>1.1803621245664793E-4</v>
      </c>
      <c r="M483" s="9">
        <f t="shared" si="83"/>
        <v>673895.91111111105</v>
      </c>
      <c r="N483" s="9">
        <f t="shared" si="84"/>
        <v>13674.266666666666</v>
      </c>
      <c r="O483" s="9">
        <f t="shared" si="85"/>
        <v>7494.55</v>
      </c>
      <c r="Q483" s="10">
        <f t="shared" si="86"/>
        <v>2.4131235740071811E-4</v>
      </c>
      <c r="R483" s="10">
        <f t="shared" si="79"/>
        <v>2.0184135006964983E-4</v>
      </c>
      <c r="S483" s="10">
        <f t="shared" si="80"/>
        <v>1.6752400464777915E-4</v>
      </c>
      <c r="U483" s="11">
        <f t="shared" si="87"/>
        <v>204.43925840923333</v>
      </c>
      <c r="V483" s="11">
        <f t="shared" si="81"/>
        <v>170.99951435986787</v>
      </c>
      <c r="W483" s="11">
        <f t="shared" si="82"/>
        <v>141.92594048992123</v>
      </c>
    </row>
    <row r="484" spans="1:23" x14ac:dyDescent="0.3">
      <c r="J484" s="12">
        <f>SUM(J5:J483)</f>
        <v>371307.89666666696</v>
      </c>
      <c r="K484" s="13">
        <f>SUM(K5:K483)</f>
        <v>0.999999999999999</v>
      </c>
      <c r="M484" s="12">
        <f>SUM(M5:M483)</f>
        <v>2792629098.5258331</v>
      </c>
      <c r="N484" s="12">
        <f>SUM(N5:N483)</f>
        <v>67747598.110833377</v>
      </c>
      <c r="O484" s="12">
        <f>SUM(O5:O483)</f>
        <v>44737170.746111065</v>
      </c>
      <c r="Q484" s="13">
        <f>SUM(Q5:Q483)</f>
        <v>1.0000000000000007</v>
      </c>
      <c r="R484" s="13">
        <f>SUM(R5:R483)</f>
        <v>0.99999999999999978</v>
      </c>
      <c r="S484" s="13">
        <f>SUM(S5:S483)</f>
        <v>1.0000000000000009</v>
      </c>
    </row>
  </sheetData>
  <mergeCells count="7">
    <mergeCell ref="E3:F3"/>
    <mergeCell ref="J3:K3"/>
    <mergeCell ref="M3:O3"/>
    <mergeCell ref="Q3:S3"/>
    <mergeCell ref="U3:W3"/>
    <mergeCell ref="G3:G4"/>
    <mergeCell ref="H3:H4"/>
  </mergeCells>
  <conditionalFormatting sqref="S5:S48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483">
    <cfRule type="colorScale" priority="6">
      <colorScale>
        <cfvo type="min"/>
        <cfvo type="max"/>
        <color rgb="FFFCFCFF"/>
        <color rgb="FF63BE7B"/>
      </colorScale>
    </cfRule>
  </conditionalFormatting>
  <conditionalFormatting sqref="K5:K483">
    <cfRule type="colorScale" priority="5">
      <colorScale>
        <cfvo type="min"/>
        <cfvo type="max"/>
        <color rgb="FFFCFCFF"/>
        <color rgb="FF63BE7B"/>
      </colorScale>
    </cfRule>
  </conditionalFormatting>
  <conditionalFormatting sqref="V5:W483">
    <cfRule type="colorScale" priority="4">
      <colorScale>
        <cfvo type="min"/>
        <cfvo type="max"/>
        <color rgb="FFFCFCFF"/>
        <color rgb="FF63BE7B"/>
      </colorScale>
    </cfRule>
  </conditionalFormatting>
  <conditionalFormatting sqref="Q5:Q4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483">
    <cfRule type="colorScale" priority="2">
      <colorScale>
        <cfvo type="min"/>
        <cfvo type="max"/>
        <color rgb="FFFCFCFF"/>
        <color rgb="FF63BE7B"/>
      </colorScale>
    </cfRule>
  </conditionalFormatting>
  <conditionalFormatting sqref="U5:U483">
    <cfRule type="colorScale" priority="1">
      <colorScale>
        <cfvo type="min"/>
        <cfvo type="max"/>
        <color rgb="FFFCFCFF"/>
        <color rgb="FF63BE7B"/>
      </colorScale>
    </cfRule>
  </conditionalFormatting>
  <pageMargins left="0.78700000000000003" right="0.78700000000000003" top="0.78700000000000003" bottom="0.78700000000000003" header="0.39300000000000002" footer="0.39300000000000002"/>
  <pageSetup pageOrder="overThenDown" orientation="portrait" r:id="rId1"/>
  <headerFooter>
    <oddHeader>&amp;L&amp;"Arial,Bold"&amp;8&amp;D</oddHeader>
    <oddFooter>&amp;R&amp;"Arial,Bold"&amp;8&amp;P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234_</vt:lpstr>
      <vt:lpstr>'234_'!Print_Titles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Html export</dc:title>
  <dc:creator>Kusnjerek, Bostjan</dc:creator>
  <cp:lastModifiedBy>andrejk</cp:lastModifiedBy>
  <dcterms:created xsi:type="dcterms:W3CDTF">2018-09-25T13:13:38Z</dcterms:created>
  <dcterms:modified xsi:type="dcterms:W3CDTF">2019-05-04T11:57:36Z</dcterms:modified>
</cp:coreProperties>
</file>