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banco365-my.sharepoint.com/personal/andreluizbrito_bb_com_br1/Documents/_rstudio/_data/CHN/"/>
    </mc:Choice>
  </mc:AlternateContent>
  <xr:revisionPtr revIDLastSave="0" documentId="11_2AD7D1B925B6B574EBB8F68FF13834D20B0B44A3" xr6:coauthVersionLast="47" xr6:coauthVersionMax="47" xr10:uidLastSave="{00000000-0000-0000-0000-000000000000}"/>
  <bookViews>
    <workbookView xWindow="11530" yWindow="5260" windowWidth="26440" windowHeight="15560" activeTab="2" xr2:uid="{00000000-000D-0000-FFFF-FFFF00000000}"/>
  </bookViews>
  <sheets>
    <sheet name="tickers" sheetId="1" r:id="rId1"/>
    <sheet name="quarterly" sheetId="4" r:id="rId2"/>
    <sheet name="monthly" sheetId="7" r:id="rId3"/>
    <sheet name="suporte" sheetId="5" r:id="rId4"/>
    <sheet name="grafico" sheetId="6" r:id="rId5"/>
  </sheets>
  <definedNames>
    <definedName name="_xlnm._FilterDatabase" localSheetId="0" hidden="1">tickers!$B$1:$F$4</definedName>
    <definedName name="SpreadsheetBuilder_1" hidden="1">#REF!</definedName>
    <definedName name="SpreadsheetBuilder_10" hidden="1">quarterly!$A$1:$AG$3</definedName>
    <definedName name="SpreadsheetBuilder_11" hidden="1">monthly!$A$1:$G$3</definedName>
    <definedName name="SpreadsheetBuilder_2" hidden="1">#REF!</definedName>
    <definedName name="SpreadsheetBuilder_3" hidden="1">tickers!$B$15:$B$22</definedName>
    <definedName name="SpreadsheetBuilder_4" hidden="1">tickers!$B$15:$B$22</definedName>
    <definedName name="SpreadsheetBuilder_5" hidden="1">tickers!$B$1:$D$14</definedName>
    <definedName name="SpreadsheetBuilder_6" hidden="1">tickers!$B$1:$E$14</definedName>
    <definedName name="SpreadsheetBuilder_7" hidden="1">#REF!</definedName>
    <definedName name="SpreadsheetBuilder_8" hidden="1">#REF!</definedName>
    <definedName name="SpreadsheetBuilder_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C3" i="7"/>
  <c r="A3" i="7"/>
  <c r="K3" i="7"/>
  <c r="J3" i="7"/>
  <c r="E3" i="7"/>
  <c r="G3" i="7"/>
  <c r="H3" i="7"/>
  <c r="O3" i="7"/>
  <c r="F3" i="7"/>
  <c r="L3" i="7"/>
  <c r="D3" i="7"/>
  <c r="I3" i="7"/>
  <c r="M3" i="7"/>
  <c r="H11" i="1"/>
  <c r="G11" i="1"/>
  <c r="D11" i="1"/>
  <c r="F11" i="1"/>
  <c r="E11" i="1"/>
  <c r="F10" i="1"/>
  <c r="D10" i="1"/>
  <c r="H10" i="1"/>
  <c r="G10" i="1"/>
  <c r="E10" i="1"/>
  <c r="F2" i="1" l="1"/>
  <c r="D2" i="1"/>
  <c r="G2" i="1"/>
  <c r="E2" i="1"/>
  <c r="H2" i="1"/>
  <c r="N3" i="4"/>
  <c r="AG3" i="4"/>
  <c r="L3" i="4"/>
  <c r="Z3" i="4"/>
  <c r="D3" i="4"/>
  <c r="AE3" i="4"/>
  <c r="M3" i="4"/>
  <c r="C3" i="4"/>
  <c r="X3" i="4"/>
  <c r="F3" i="4"/>
  <c r="A3" i="4"/>
  <c r="AF3" i="4"/>
  <c r="Y3" i="4"/>
  <c r="O3" i="4"/>
  <c r="G3" i="4"/>
  <c r="U3" i="4"/>
  <c r="K3" i="4"/>
  <c r="V3" i="4"/>
  <c r="H3" i="4"/>
  <c r="T3" i="4"/>
  <c r="P3" i="4"/>
  <c r="S3" i="4"/>
  <c r="R3" i="4"/>
  <c r="AB3" i="4"/>
  <c r="AD3" i="4"/>
  <c r="E3" i="4"/>
  <c r="J3" i="4"/>
  <c r="W3" i="4"/>
  <c r="Q3" i="4"/>
  <c r="I3" i="4"/>
  <c r="AC3" i="4"/>
  <c r="AA3" i="4"/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D11" i="5" l="1"/>
  <c r="C11" i="5"/>
  <c r="D14" i="5"/>
  <c r="D6" i="5"/>
  <c r="D9" i="5"/>
  <c r="D13" i="5"/>
  <c r="D15" i="5"/>
  <c r="C5" i="5"/>
  <c r="D8" i="5"/>
  <c r="C12" i="5"/>
  <c r="C16" i="5"/>
  <c r="C7" i="5"/>
  <c r="D10" i="5"/>
  <c r="D17" i="5"/>
  <c r="D12" i="5"/>
  <c r="C6" i="5"/>
  <c r="C13" i="5"/>
  <c r="D7" i="5"/>
  <c r="C14" i="5"/>
  <c r="D16" i="5"/>
  <c r="C15" i="5"/>
  <c r="D5" i="5"/>
  <c r="C9" i="5"/>
  <c r="C10" i="5"/>
  <c r="C17" i="5"/>
  <c r="C8" i="5"/>
</calcChain>
</file>

<file path=xl/sharedStrings.xml><?xml version="1.0" encoding="utf-8"?>
<sst xmlns="http://schemas.openxmlformats.org/spreadsheetml/2006/main" count="297" uniqueCount="105">
  <si>
    <t>CHVAIOY Index</t>
  </si>
  <si>
    <t>CNRSCYOY Index</t>
  </si>
  <si>
    <t>CNFAYOY Index</t>
  </si>
  <si>
    <t>CNGDPQOQ Index</t>
  </si>
  <si>
    <t>CNGDPC$Y Index</t>
  </si>
  <si>
    <t>ticker</t>
  </si>
  <si>
    <t>Dates</t>
  </si>
  <si>
    <t>PX_LAST</t>
  </si>
  <si>
    <t>BN_SURVEY_MEDIAN</t>
  </si>
  <si>
    <t>CNGDPYOY Index</t>
  </si>
  <si>
    <t>China GDP Constant Price YoY</t>
  </si>
  <si>
    <t>INDX_FREQ</t>
  </si>
  <si>
    <t>Monthly</t>
  </si>
  <si>
    <t>Quarterly</t>
  </si>
  <si>
    <t>NAME</t>
  </si>
  <si>
    <t>China Value Added of Industry</t>
  </si>
  <si>
    <t>China Retail Sales Value YoY</t>
  </si>
  <si>
    <t>China Fixed Assets Investment</t>
  </si>
  <si>
    <t>China GDP Constant Price QoQ S</t>
  </si>
  <si>
    <t>China GDP Constant Price Cumul</t>
  </si>
  <si>
    <t>SEASONALITY_AND_TRANSFORMATION</t>
  </si>
  <si>
    <t>REGION_OR_COUNTRY</t>
  </si>
  <si>
    <t>INDX_SOURCE</t>
  </si>
  <si>
    <t>YoY% NSA</t>
  </si>
  <si>
    <t>China</t>
  </si>
  <si>
    <t>National Bureau of Statistics</t>
  </si>
  <si>
    <t>YTD YoY% NSA</t>
  </si>
  <si>
    <t>QoQ% SA</t>
  </si>
  <si>
    <t>PIB Real por setor</t>
  </si>
  <si>
    <t xml:space="preserve">    Indústrias primárias</t>
  </si>
  <si>
    <t xml:space="preserve">    Indústria secundária</t>
  </si>
  <si>
    <t xml:space="preserve">    Indústria terciária</t>
  </si>
  <si>
    <t xml:space="preserve">    Agricultura, silvicultura, pecuária e pesca</t>
  </si>
  <si>
    <t xml:space="preserve">    Setor</t>
  </si>
  <si>
    <t xml:space="preserve">        Manufatura</t>
  </si>
  <si>
    <t xml:space="preserve">    Construção</t>
  </si>
  <si>
    <t xml:space="preserve">    Negociação no varejo e atacado</t>
  </si>
  <si>
    <t xml:space="preserve">    Serviços postais, de entrega, armazenamento e transporte</t>
  </si>
  <si>
    <t xml:space="preserve">    Hotéis e serviços de catering</t>
  </si>
  <si>
    <t xml:space="preserve">    Intermediação financeira</t>
  </si>
  <si>
    <t xml:space="preserve">    Imóveis</t>
  </si>
  <si>
    <t xml:space="preserve">    Serviços de transmissão de informações, software e tecnologia de informação</t>
  </si>
  <si>
    <t xml:space="preserve">    Atividades de aluguel e leasing, e serviços de negócios</t>
  </si>
  <si>
    <t xml:space="preserve">    Outros</t>
  </si>
  <si>
    <t>CNGDPRIY Index</t>
  </si>
  <si>
    <t>CNGDSEY Index</t>
  </si>
  <si>
    <t>CNGDTEY Index</t>
  </si>
  <si>
    <t>CNGDNOAY Index</t>
  </si>
  <si>
    <t>CNGDNBEY Index</t>
  </si>
  <si>
    <t>CNGD0CY Index</t>
  </si>
  <si>
    <t>CNGDN0FY Index</t>
  </si>
  <si>
    <t>CNGDN0GY Index</t>
  </si>
  <si>
    <t>CNGDN0HY Index</t>
  </si>
  <si>
    <t>CNGDN0IY Index</t>
  </si>
  <si>
    <t>CNGDN0KY Index</t>
  </si>
  <si>
    <t>CNGDN0LY Index</t>
  </si>
  <si>
    <t>CNGD0JY Index</t>
  </si>
  <si>
    <t>CNGD0NY Index</t>
  </si>
  <si>
    <t>CNGDSNY Index</t>
  </si>
  <si>
    <t>n</t>
  </si>
  <si>
    <t>China Primary GDP Constant Pri</t>
  </si>
  <si>
    <t>China Secondary GDP Constant P</t>
  </si>
  <si>
    <t>China Tertiary GDP Constant Pr</t>
  </si>
  <si>
    <t>China GDP Constant Price - Far</t>
  </si>
  <si>
    <t>China GDP Constant Price - Ind</t>
  </si>
  <si>
    <t>China GDP Constant Price-Manuf</t>
  </si>
  <si>
    <t>China GDP Constant Price - Con</t>
  </si>
  <si>
    <t>China GDP Constant Price - Who</t>
  </si>
  <si>
    <t>China GDP Constant Price - Tra</t>
  </si>
  <si>
    <t>China GDP Constant Price - Hot</t>
  </si>
  <si>
    <t>China GDP Constant Price - Fin</t>
  </si>
  <si>
    <t>China GDP Constant Price - Rea</t>
  </si>
  <si>
    <t>China GDP Constant Price-Info</t>
  </si>
  <si>
    <t>China GDP Constant Price-Renti</t>
  </si>
  <si>
    <t>China GDP Constant Price-Other</t>
  </si>
  <si>
    <t>EHGDBRY Index</t>
  </si>
  <si>
    <t>description</t>
  </si>
  <si>
    <t>data</t>
  </si>
  <si>
    <t>Expectativa do Mercado</t>
  </si>
  <si>
    <t>PIB Trimestral China (% a.a.)</t>
  </si>
  <si>
    <t>Valor Adicionado da Indústria na China</t>
  </si>
  <si>
    <t>Valor das Vendas no Varejo na China Ano a Ano</t>
  </si>
  <si>
    <t>Investimento em Ativos Fixos na China</t>
  </si>
  <si>
    <t>PIB da China a Preços Constantes Trimestral (Ajustado Sazonalmente)</t>
  </si>
  <si>
    <t>PIB da China a Preços Constantes Acumulado</t>
  </si>
  <si>
    <t>CNUESRU Index</t>
  </si>
  <si>
    <t>Taxa de Desemprego em Areas Urbanas</t>
  </si>
  <si>
    <t>China Surveyed Unemployment Ra</t>
  </si>
  <si>
    <t>Percent NSA</t>
  </si>
  <si>
    <t>CHHEAVGM Index</t>
  </si>
  <si>
    <t>China 70 Cities Newly Built Co</t>
  </si>
  <si>
    <t>MoM% NSA</t>
  </si>
  <si>
    <t>Bloomberg Intelligence</t>
  </si>
  <si>
    <t>CHHEAVSM Index</t>
  </si>
  <si>
    <t>China 70 Cities  Second-hand R</t>
  </si>
  <si>
    <t>CHHEAVG Index</t>
  </si>
  <si>
    <t>CHHEAVS Index</t>
  </si>
  <si>
    <t>Preços de imóveis resid novos % a.a.</t>
  </si>
  <si>
    <t>Preços de imóveis resid novos % a.m.</t>
  </si>
  <si>
    <t>Preços de imóveis resid usados % a.m.</t>
  </si>
  <si>
    <t>Preços de imóveis resid usados % a.a.</t>
  </si>
  <si>
    <t>CNFREXPY Index</t>
  </si>
  <si>
    <t>CNFRIMPY Index</t>
  </si>
  <si>
    <t>Exportações % a.a. NSA</t>
  </si>
  <si>
    <t>Importações % a.a. 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</si>
</sst>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4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0" tint="-0.499984740745262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9" borderId="1" xfId="0" applyFill="1" applyBorder="1" applyAlignment="1">
      <alignment horizontal="center"/>
    </xf>
    <xf numFmtId="165" fontId="0" fillId="9" borderId="0" xfId="1" applyNumberFormat="1" applyFon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5" fontId="0" fillId="4" borderId="1" xfId="0" applyNumberFormat="1" applyFill="1" applyBorder="1"/>
  </cellXfs>
  <cellStyles count="2">
    <cellStyle name="Normal" xfId="0" builtinId="0"/>
    <cellStyle name="Porcentagem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en-US"/>
              <a:t>PIB Trimestral China (% a.a.)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suporte!$C$4</c:f>
              <c:strCache>
                <c:ptCount val="1"/>
                <c:pt idx="0">
                  <c:v>PIB Trimestral China (% a.a.)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accent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suporte!$B$5:$B$17</c:f>
              <c:numCache>
                <c:formatCode>dd/mm/yy;@</c:formatCode>
                <c:ptCount val="13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</c:numCache>
            </c:numRef>
          </c:cat>
          <c:val>
            <c:numRef>
              <c:f>suporte!$C$5:$C$17</c:f>
              <c:numCache>
                <c:formatCode>0.0</c:formatCode>
                <c:ptCount val="13"/>
                <c:pt idx="0">
                  <c:v>5.4</c:v>
                </c:pt>
                <c:pt idx="1">
                  <c:v>4.5999999999999996</c:v>
                </c:pt>
                <c:pt idx="2">
                  <c:v>4.7</c:v>
                </c:pt>
                <c:pt idx="3">
                  <c:v>5.3</c:v>
                </c:pt>
                <c:pt idx="4">
                  <c:v>5.3</c:v>
                </c:pt>
                <c:pt idx="5">
                  <c:v>5</c:v>
                </c:pt>
                <c:pt idx="6">
                  <c:v>6.5</c:v>
                </c:pt>
                <c:pt idx="7">
                  <c:v>4.7</c:v>
                </c:pt>
                <c:pt idx="8">
                  <c:v>3</c:v>
                </c:pt>
                <c:pt idx="9">
                  <c:v>4</c:v>
                </c:pt>
                <c:pt idx="10">
                  <c:v>0.8</c:v>
                </c:pt>
                <c:pt idx="11">
                  <c:v>4.8</c:v>
                </c:pt>
                <c:pt idx="1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9-473E-9F88-24EEB33186A8}"/>
            </c:ext>
          </c:extLst>
        </c:ser>
        <c:ser>
          <c:idx val="1"/>
          <c:order val="1"/>
          <c:tx>
            <c:strRef>
              <c:f>suporte!$D$4</c:f>
              <c:strCache>
                <c:ptCount val="1"/>
                <c:pt idx="0">
                  <c:v>Expectativa do Mercado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suporte!$B$5:$B$17</c:f>
              <c:numCache>
                <c:formatCode>dd/mm/yy;@</c:formatCode>
                <c:ptCount val="13"/>
                <c:pt idx="0">
                  <c:v>45657</c:v>
                </c:pt>
                <c:pt idx="1">
                  <c:v>45565</c:v>
                </c:pt>
                <c:pt idx="2">
                  <c:v>45473</c:v>
                </c:pt>
                <c:pt idx="3">
                  <c:v>45382</c:v>
                </c:pt>
                <c:pt idx="4">
                  <c:v>45291</c:v>
                </c:pt>
                <c:pt idx="5">
                  <c:v>45199</c:v>
                </c:pt>
                <c:pt idx="6">
                  <c:v>45107</c:v>
                </c:pt>
                <c:pt idx="7">
                  <c:v>45016</c:v>
                </c:pt>
                <c:pt idx="8">
                  <c:v>44926</c:v>
                </c:pt>
                <c:pt idx="9">
                  <c:v>44834</c:v>
                </c:pt>
                <c:pt idx="10">
                  <c:v>44742</c:v>
                </c:pt>
                <c:pt idx="11">
                  <c:v>44651</c:v>
                </c:pt>
                <c:pt idx="12">
                  <c:v>44561</c:v>
                </c:pt>
              </c:numCache>
            </c:numRef>
          </c:cat>
          <c:val>
            <c:numRef>
              <c:f>suporte!$D$5:$D$17</c:f>
              <c:numCache>
                <c:formatCode>0.0</c:formatCode>
                <c:ptCount val="13"/>
                <c:pt idx="0">
                  <c:v>5.7</c:v>
                </c:pt>
                <c:pt idx="1">
                  <c:v>5</c:v>
                </c:pt>
                <c:pt idx="2">
                  <c:v>5.3</c:v>
                </c:pt>
                <c:pt idx="3">
                  <c:v>6</c:v>
                </c:pt>
                <c:pt idx="4">
                  <c:v>6.6</c:v>
                </c:pt>
                <c:pt idx="5">
                  <c:v>5.0999999999999996</c:v>
                </c:pt>
                <c:pt idx="6">
                  <c:v>7.6</c:v>
                </c:pt>
                <c:pt idx="7">
                  <c:v>5.5</c:v>
                </c:pt>
                <c:pt idx="8">
                  <c:v>1.9</c:v>
                </c:pt>
                <c:pt idx="9">
                  <c:v>3.2</c:v>
                </c:pt>
                <c:pt idx="10">
                  <c:v>-0.2</c:v>
                </c:pt>
                <c:pt idx="11">
                  <c:v>5.5</c:v>
                </c:pt>
                <c:pt idx="1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9-473E-9F88-24EEB331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7928944"/>
        <c:axId val="1977929424"/>
      </c:barChart>
      <c:dateAx>
        <c:axId val="1977928944"/>
        <c:scaling>
          <c:orientation val="minMax"/>
        </c:scaling>
        <c:delete val="0"/>
        <c:axPos val="b"/>
        <c:numFmt formatCode="[$-416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77929424"/>
        <c:crosses val="autoZero"/>
        <c:auto val="1"/>
        <c:lblOffset val="100"/>
        <c:baseTimeUnit val="months"/>
        <c:majorUnit val="3"/>
        <c:majorTimeUnit val="months"/>
      </c:dateAx>
      <c:valAx>
        <c:axId val="1977929424"/>
        <c:scaling>
          <c:orientation val="minMax"/>
          <c:max val="8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779289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187325</xdr:colOff>
      <xdr:row>4</xdr:row>
      <xdr:rowOff>152400</xdr:rowOff>
    </xdr:from>
    <xdr:to>
      <xdr:col>11</xdr:col>
      <xdr:colOff>492125</xdr:colOff>
      <xdr:row>19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2FFE40-52DE-0256-6A3E-F8408823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showGridLines="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10" sqref="B10:B11"/>
    </sheetView>
  </sheetViews>
  <sheetFormatPr defaultColWidth="0" defaultRowHeight="14.5" zeroHeight="1" x14ac:dyDescent="0.35"/>
  <cols>
    <col min="1" max="1" width="3" style="2" bestFit="1" customWidth="1"/>
    <col min="2" max="2" width="17.26953125" bestFit="1" customWidth="1"/>
    <col min="3" max="3" width="68.453125" bestFit="1" customWidth="1"/>
    <col min="4" max="4" width="32.26953125" bestFit="1" customWidth="1"/>
    <col min="5" max="5" width="11" bestFit="1" customWidth="1"/>
    <col min="6" max="6" width="36.81640625" bestFit="1" customWidth="1"/>
    <col min="7" max="7" width="21.7265625" style="1" bestFit="1" customWidth="1"/>
    <col min="8" max="8" width="26.453125" bestFit="1" customWidth="1"/>
    <col min="9" max="9" width="9.1796875" customWidth="1"/>
    <col min="10" max="16384" width="9.1796875" hidden="1"/>
  </cols>
  <sheetData>
    <row r="1" spans="1:8" x14ac:dyDescent="0.35">
      <c r="A1" s="3" t="s">
        <v>59</v>
      </c>
      <c r="B1" s="4" t="s">
        <v>5</v>
      </c>
      <c r="C1" s="4" t="s">
        <v>76</v>
      </c>
      <c r="D1" s="4" t="s">
        <v>14</v>
      </c>
      <c r="E1" s="4" t="s">
        <v>11</v>
      </c>
      <c r="F1" s="4" t="s">
        <v>20</v>
      </c>
      <c r="G1" s="4" t="s">
        <v>21</v>
      </c>
      <c r="H1" s="4" t="s">
        <v>22</v>
      </c>
    </row>
    <row r="2" spans="1:8" x14ac:dyDescent="0.35">
      <c r="A2" s="5">
        <v>0</v>
      </c>
      <c r="B2" s="6" t="s">
        <v>75</v>
      </c>
      <c r="C2" s="6"/>
      <c r="D2" s="6" t="e">
        <f ca="1">_xll.BDP($B2,D$1)</f>
        <v>#NAME?</v>
      </c>
      <c r="E2" s="6" t="e">
        <f ca="1">_xll.BDP($B2,E$1)</f>
        <v>#NAME?</v>
      </c>
      <c r="F2" s="6" t="e">
        <f ca="1">_xll.BDP($B2,F$1)</f>
        <v>#NAME?</v>
      </c>
      <c r="G2" s="6" t="e">
        <f ca="1">_xll.BDP($B2,G$1)</f>
        <v>#NAME?</v>
      </c>
      <c r="H2" s="6" t="e">
        <f ca="1">_xll.BDP($B2,H$1)</f>
        <v>#NAME?</v>
      </c>
    </row>
    <row r="3" spans="1:8" x14ac:dyDescent="0.35">
      <c r="A3" s="5">
        <v>1</v>
      </c>
      <c r="B3" s="7" t="s">
        <v>0</v>
      </c>
      <c r="C3" s="7" t="s">
        <v>80</v>
      </c>
      <c r="D3" s="7" t="s">
        <v>15</v>
      </c>
      <c r="E3" s="7" t="s">
        <v>12</v>
      </c>
      <c r="F3" s="7" t="s">
        <v>23</v>
      </c>
      <c r="G3" s="7" t="s">
        <v>24</v>
      </c>
      <c r="H3" s="7" t="s">
        <v>25</v>
      </c>
    </row>
    <row r="4" spans="1:8" x14ac:dyDescent="0.35">
      <c r="A4" s="5">
        <v>2</v>
      </c>
      <c r="B4" s="7" t="s">
        <v>1</v>
      </c>
      <c r="C4" s="7" t="s">
        <v>81</v>
      </c>
      <c r="D4" s="7" t="s">
        <v>16</v>
      </c>
      <c r="E4" s="7" t="s">
        <v>12</v>
      </c>
      <c r="F4" s="7" t="s">
        <v>23</v>
      </c>
      <c r="G4" s="7" t="s">
        <v>24</v>
      </c>
      <c r="H4" s="7" t="s">
        <v>25</v>
      </c>
    </row>
    <row r="5" spans="1:8" x14ac:dyDescent="0.35">
      <c r="A5" s="5">
        <v>3</v>
      </c>
      <c r="B5" s="7" t="s">
        <v>85</v>
      </c>
      <c r="C5" s="7" t="s">
        <v>86</v>
      </c>
      <c r="D5" s="7" t="s">
        <v>87</v>
      </c>
      <c r="E5" s="7" t="s">
        <v>12</v>
      </c>
      <c r="F5" s="7" t="s">
        <v>88</v>
      </c>
      <c r="G5" s="7" t="s">
        <v>24</v>
      </c>
      <c r="H5" s="7" t="s">
        <v>25</v>
      </c>
    </row>
    <row r="6" spans="1:8" x14ac:dyDescent="0.35">
      <c r="A6" s="5">
        <v>4</v>
      </c>
      <c r="B6" s="7" t="s">
        <v>89</v>
      </c>
      <c r="C6" s="7" t="s">
        <v>98</v>
      </c>
      <c r="D6" s="7" t="s">
        <v>90</v>
      </c>
      <c r="E6" s="7" t="s">
        <v>12</v>
      </c>
      <c r="F6" s="7" t="s">
        <v>91</v>
      </c>
      <c r="G6" s="7" t="s">
        <v>24</v>
      </c>
      <c r="H6" s="7" t="s">
        <v>92</v>
      </c>
    </row>
    <row r="7" spans="1:8" x14ac:dyDescent="0.35">
      <c r="A7" s="5"/>
      <c r="B7" s="7" t="s">
        <v>95</v>
      </c>
      <c r="C7" s="7" t="s">
        <v>97</v>
      </c>
      <c r="D7" s="7" t="s">
        <v>90</v>
      </c>
      <c r="E7" s="7" t="s">
        <v>12</v>
      </c>
      <c r="F7" s="7" t="s">
        <v>23</v>
      </c>
      <c r="G7" s="7" t="s">
        <v>24</v>
      </c>
      <c r="H7" s="7" t="s">
        <v>92</v>
      </c>
    </row>
    <row r="8" spans="1:8" x14ac:dyDescent="0.35">
      <c r="A8" s="5"/>
      <c r="B8" s="7" t="s">
        <v>93</v>
      </c>
      <c r="C8" s="7" t="s">
        <v>99</v>
      </c>
      <c r="D8" s="7" t="s">
        <v>94</v>
      </c>
      <c r="E8" s="7" t="s">
        <v>12</v>
      </c>
      <c r="F8" s="7" t="s">
        <v>91</v>
      </c>
      <c r="G8" s="7" t="s">
        <v>24</v>
      </c>
      <c r="H8" s="7" t="s">
        <v>92</v>
      </c>
    </row>
    <row r="9" spans="1:8" x14ac:dyDescent="0.35">
      <c r="A9" s="5"/>
      <c r="B9" s="7" t="s">
        <v>96</v>
      </c>
      <c r="C9" s="7" t="s">
        <v>100</v>
      </c>
      <c r="D9" s="7" t="s">
        <v>94</v>
      </c>
      <c r="E9" s="7" t="s">
        <v>12</v>
      </c>
      <c r="F9" s="7" t="s">
        <v>23</v>
      </c>
      <c r="G9" s="7" t="s">
        <v>24</v>
      </c>
      <c r="H9" s="7" t="s">
        <v>92</v>
      </c>
    </row>
    <row r="10" spans="1:8" x14ac:dyDescent="0.35">
      <c r="A10" s="5"/>
      <c r="B10" s="8" t="s">
        <v>101</v>
      </c>
      <c r="C10" s="8" t="s">
        <v>103</v>
      </c>
      <c r="D10" s="8" t="e">
        <f ca="1">_xll.BDP($B10,D$1)</f>
        <v>#NAME?</v>
      </c>
      <c r="E10" s="8" t="e">
        <f ca="1">_xll.BDP($B10,E$1)</f>
        <v>#NAME?</v>
      </c>
      <c r="F10" s="8" t="e">
        <f ca="1">_xll.BDP($B10,F$1)</f>
        <v>#NAME?</v>
      </c>
      <c r="G10" s="8" t="e">
        <f ca="1">_xll.BDP($B10,G$1)</f>
        <v>#NAME?</v>
      </c>
      <c r="H10" s="8" t="e">
        <f ca="1">_xll.BDP($B10,H$1)</f>
        <v>#NAME?</v>
      </c>
    </row>
    <row r="11" spans="1:8" x14ac:dyDescent="0.35">
      <c r="A11" s="5"/>
      <c r="B11" s="8" t="s">
        <v>102</v>
      </c>
      <c r="C11" s="8" t="s">
        <v>104</v>
      </c>
      <c r="D11" s="8" t="e">
        <f ca="1">_xll.BDP($B11,D$1)</f>
        <v>#NAME?</v>
      </c>
      <c r="E11" s="8" t="e">
        <f ca="1">_xll.BDP($B11,E$1)</f>
        <v>#NAME?</v>
      </c>
      <c r="F11" s="8" t="e">
        <f ca="1">_xll.BDP($B11,F$1)</f>
        <v>#NAME?</v>
      </c>
      <c r="G11" s="8" t="e">
        <f ca="1">_xll.BDP($B11,G$1)</f>
        <v>#NAME?</v>
      </c>
      <c r="H11" s="8" t="e">
        <f ca="1">_xll.BDP($B11,H$1)</f>
        <v>#NAME?</v>
      </c>
    </row>
    <row r="12" spans="1:8" x14ac:dyDescent="0.35">
      <c r="A12" s="5">
        <v>5</v>
      </c>
      <c r="B12" s="7" t="s">
        <v>2</v>
      </c>
      <c r="C12" s="7" t="s">
        <v>82</v>
      </c>
      <c r="D12" s="7" t="s">
        <v>17</v>
      </c>
      <c r="E12" s="7" t="s">
        <v>12</v>
      </c>
      <c r="F12" s="7" t="s">
        <v>26</v>
      </c>
      <c r="G12" s="7" t="s">
        <v>24</v>
      </c>
      <c r="H12" s="7" t="s">
        <v>25</v>
      </c>
    </row>
    <row r="13" spans="1:8" x14ac:dyDescent="0.35">
      <c r="A13" s="5">
        <v>6</v>
      </c>
      <c r="B13" s="7" t="s">
        <v>3</v>
      </c>
      <c r="C13" s="7" t="s">
        <v>83</v>
      </c>
      <c r="D13" s="7" t="s">
        <v>18</v>
      </c>
      <c r="E13" s="7" t="s">
        <v>13</v>
      </c>
      <c r="F13" s="7" t="s">
        <v>27</v>
      </c>
      <c r="G13" s="7" t="s">
        <v>24</v>
      </c>
      <c r="H13" s="7" t="s">
        <v>25</v>
      </c>
    </row>
    <row r="14" spans="1:8" x14ac:dyDescent="0.35">
      <c r="A14" s="5">
        <v>7</v>
      </c>
      <c r="B14" s="7" t="s">
        <v>4</v>
      </c>
      <c r="C14" s="7" t="s">
        <v>84</v>
      </c>
      <c r="D14" s="7" t="s">
        <v>19</v>
      </c>
      <c r="E14" s="7" t="s">
        <v>13</v>
      </c>
      <c r="F14" s="7" t="s">
        <v>26</v>
      </c>
      <c r="G14" s="7" t="s">
        <v>24</v>
      </c>
      <c r="H14" s="7" t="s">
        <v>25</v>
      </c>
    </row>
    <row r="15" spans="1:8" x14ac:dyDescent="0.35">
      <c r="A15" s="5">
        <v>8</v>
      </c>
      <c r="B15" s="8" t="s">
        <v>9</v>
      </c>
      <c r="C15" s="8" t="s">
        <v>28</v>
      </c>
      <c r="D15" s="8" t="s">
        <v>10</v>
      </c>
      <c r="E15" s="8" t="s">
        <v>13</v>
      </c>
      <c r="F15" s="8" t="s">
        <v>23</v>
      </c>
      <c r="G15" s="9" t="s">
        <v>24</v>
      </c>
      <c r="H15" s="8" t="s">
        <v>25</v>
      </c>
    </row>
    <row r="16" spans="1:8" x14ac:dyDescent="0.35">
      <c r="A16" s="5">
        <v>9</v>
      </c>
      <c r="B16" s="8" t="s">
        <v>44</v>
      </c>
      <c r="C16" s="8" t="s">
        <v>29</v>
      </c>
      <c r="D16" s="8" t="s">
        <v>60</v>
      </c>
      <c r="E16" s="8" t="s">
        <v>13</v>
      </c>
      <c r="F16" s="8" t="s">
        <v>23</v>
      </c>
      <c r="G16" s="9" t="s">
        <v>24</v>
      </c>
      <c r="H16" s="8" t="s">
        <v>25</v>
      </c>
    </row>
    <row r="17" spans="1:8" x14ac:dyDescent="0.35">
      <c r="A17" s="5">
        <v>10</v>
      </c>
      <c r="B17" s="8" t="s">
        <v>45</v>
      </c>
      <c r="C17" s="8" t="s">
        <v>30</v>
      </c>
      <c r="D17" s="8" t="s">
        <v>61</v>
      </c>
      <c r="E17" s="8" t="s">
        <v>13</v>
      </c>
      <c r="F17" s="8" t="s">
        <v>23</v>
      </c>
      <c r="G17" s="9" t="s">
        <v>24</v>
      </c>
      <c r="H17" s="8" t="s">
        <v>25</v>
      </c>
    </row>
    <row r="18" spans="1:8" x14ac:dyDescent="0.35">
      <c r="A18" s="5">
        <v>11</v>
      </c>
      <c r="B18" s="8" t="s">
        <v>46</v>
      </c>
      <c r="C18" s="8" t="s">
        <v>31</v>
      </c>
      <c r="D18" s="8" t="s">
        <v>62</v>
      </c>
      <c r="E18" s="8" t="s">
        <v>13</v>
      </c>
      <c r="F18" s="8" t="s">
        <v>23</v>
      </c>
      <c r="G18" s="9" t="s">
        <v>24</v>
      </c>
      <c r="H18" s="8" t="s">
        <v>25</v>
      </c>
    </row>
    <row r="19" spans="1:8" x14ac:dyDescent="0.35">
      <c r="A19" s="5">
        <v>12</v>
      </c>
      <c r="B19" s="8" t="s">
        <v>47</v>
      </c>
      <c r="C19" s="8" t="s">
        <v>32</v>
      </c>
      <c r="D19" s="8" t="s">
        <v>63</v>
      </c>
      <c r="E19" s="8" t="s">
        <v>13</v>
      </c>
      <c r="F19" s="8" t="s">
        <v>23</v>
      </c>
      <c r="G19" s="9" t="s">
        <v>24</v>
      </c>
      <c r="H19" s="8" t="s">
        <v>25</v>
      </c>
    </row>
    <row r="20" spans="1:8" x14ac:dyDescent="0.35">
      <c r="A20" s="5">
        <v>13</v>
      </c>
      <c r="B20" s="8" t="s">
        <v>48</v>
      </c>
      <c r="C20" s="8" t="s">
        <v>33</v>
      </c>
      <c r="D20" s="8" t="s">
        <v>64</v>
      </c>
      <c r="E20" s="8" t="s">
        <v>13</v>
      </c>
      <c r="F20" s="8" t="s">
        <v>23</v>
      </c>
      <c r="G20" s="9" t="s">
        <v>24</v>
      </c>
      <c r="H20" s="8" t="s">
        <v>25</v>
      </c>
    </row>
    <row r="21" spans="1:8" x14ac:dyDescent="0.35">
      <c r="A21" s="5">
        <v>14</v>
      </c>
      <c r="B21" s="8" t="s">
        <v>49</v>
      </c>
      <c r="C21" s="8" t="s">
        <v>34</v>
      </c>
      <c r="D21" s="8" t="s">
        <v>65</v>
      </c>
      <c r="E21" s="8" t="s">
        <v>13</v>
      </c>
      <c r="F21" s="8" t="s">
        <v>23</v>
      </c>
      <c r="G21" s="9" t="s">
        <v>24</v>
      </c>
      <c r="H21" s="8" t="s">
        <v>25</v>
      </c>
    </row>
    <row r="22" spans="1:8" x14ac:dyDescent="0.35">
      <c r="A22" s="5">
        <v>15</v>
      </c>
      <c r="B22" s="8" t="s">
        <v>50</v>
      </c>
      <c r="C22" s="8" t="s">
        <v>35</v>
      </c>
      <c r="D22" s="8" t="s">
        <v>66</v>
      </c>
      <c r="E22" s="8" t="s">
        <v>13</v>
      </c>
      <c r="F22" s="8" t="s">
        <v>23</v>
      </c>
      <c r="G22" s="9" t="s">
        <v>24</v>
      </c>
      <c r="H22" s="8" t="s">
        <v>25</v>
      </c>
    </row>
    <row r="23" spans="1:8" x14ac:dyDescent="0.35">
      <c r="A23" s="5">
        <v>16</v>
      </c>
      <c r="B23" s="8" t="s">
        <v>51</v>
      </c>
      <c r="C23" s="8" t="s">
        <v>36</v>
      </c>
      <c r="D23" s="8" t="s">
        <v>67</v>
      </c>
      <c r="E23" s="8" t="s">
        <v>13</v>
      </c>
      <c r="F23" s="8" t="s">
        <v>23</v>
      </c>
      <c r="G23" s="9" t="s">
        <v>24</v>
      </c>
      <c r="H23" s="8" t="s">
        <v>25</v>
      </c>
    </row>
    <row r="24" spans="1:8" x14ac:dyDescent="0.35">
      <c r="A24" s="5">
        <v>17</v>
      </c>
      <c r="B24" s="8" t="s">
        <v>52</v>
      </c>
      <c r="C24" s="8" t="s">
        <v>37</v>
      </c>
      <c r="D24" s="8" t="s">
        <v>68</v>
      </c>
      <c r="E24" s="8" t="s">
        <v>13</v>
      </c>
      <c r="F24" s="8" t="s">
        <v>23</v>
      </c>
      <c r="G24" s="9" t="s">
        <v>24</v>
      </c>
      <c r="H24" s="8" t="s">
        <v>25</v>
      </c>
    </row>
    <row r="25" spans="1:8" x14ac:dyDescent="0.35">
      <c r="A25" s="5">
        <v>18</v>
      </c>
      <c r="B25" s="8" t="s">
        <v>53</v>
      </c>
      <c r="C25" s="8" t="s">
        <v>38</v>
      </c>
      <c r="D25" s="8" t="s">
        <v>69</v>
      </c>
      <c r="E25" s="8" t="s">
        <v>13</v>
      </c>
      <c r="F25" s="8" t="s">
        <v>23</v>
      </c>
      <c r="G25" s="9" t="s">
        <v>24</v>
      </c>
      <c r="H25" s="8" t="s">
        <v>25</v>
      </c>
    </row>
    <row r="26" spans="1:8" x14ac:dyDescent="0.35">
      <c r="A26" s="5">
        <v>19</v>
      </c>
      <c r="B26" s="8" t="s">
        <v>54</v>
      </c>
      <c r="C26" s="8" t="s">
        <v>39</v>
      </c>
      <c r="D26" s="8" t="s">
        <v>70</v>
      </c>
      <c r="E26" s="8" t="s">
        <v>13</v>
      </c>
      <c r="F26" s="8" t="s">
        <v>23</v>
      </c>
      <c r="G26" s="9" t="s">
        <v>24</v>
      </c>
      <c r="H26" s="8" t="s">
        <v>25</v>
      </c>
    </row>
    <row r="27" spans="1:8" x14ac:dyDescent="0.35">
      <c r="A27" s="5">
        <v>20</v>
      </c>
      <c r="B27" s="8" t="s">
        <v>55</v>
      </c>
      <c r="C27" s="8" t="s">
        <v>40</v>
      </c>
      <c r="D27" s="8" t="s">
        <v>71</v>
      </c>
      <c r="E27" s="8" t="s">
        <v>13</v>
      </c>
      <c r="F27" s="8" t="s">
        <v>23</v>
      </c>
      <c r="G27" s="9" t="s">
        <v>24</v>
      </c>
      <c r="H27" s="8" t="s">
        <v>25</v>
      </c>
    </row>
    <row r="28" spans="1:8" x14ac:dyDescent="0.35">
      <c r="A28" s="5">
        <v>21</v>
      </c>
      <c r="B28" s="8" t="s">
        <v>56</v>
      </c>
      <c r="C28" s="8" t="s">
        <v>41</v>
      </c>
      <c r="D28" s="8" t="s">
        <v>72</v>
      </c>
      <c r="E28" s="8" t="s">
        <v>13</v>
      </c>
      <c r="F28" s="8" t="s">
        <v>23</v>
      </c>
      <c r="G28" s="9" t="s">
        <v>24</v>
      </c>
      <c r="H28" s="8" t="s">
        <v>25</v>
      </c>
    </row>
    <row r="29" spans="1:8" x14ac:dyDescent="0.35">
      <c r="A29" s="5">
        <v>22</v>
      </c>
      <c r="B29" s="8" t="s">
        <v>57</v>
      </c>
      <c r="C29" s="8" t="s">
        <v>42</v>
      </c>
      <c r="D29" s="8" t="s">
        <v>73</v>
      </c>
      <c r="E29" s="8" t="s">
        <v>13</v>
      </c>
      <c r="F29" s="8" t="s">
        <v>23</v>
      </c>
      <c r="G29" s="9" t="s">
        <v>24</v>
      </c>
      <c r="H29" s="8" t="s">
        <v>25</v>
      </c>
    </row>
    <row r="30" spans="1:8" x14ac:dyDescent="0.35">
      <c r="A30" s="5">
        <v>23</v>
      </c>
      <c r="B30" s="8" t="s">
        <v>58</v>
      </c>
      <c r="C30" s="8" t="s">
        <v>43</v>
      </c>
      <c r="D30" s="8" t="s">
        <v>74</v>
      </c>
      <c r="E30" s="8" t="s">
        <v>13</v>
      </c>
      <c r="F30" s="8" t="s">
        <v>23</v>
      </c>
      <c r="G30" s="9" t="s">
        <v>24</v>
      </c>
      <c r="H30" s="8" t="s">
        <v>25</v>
      </c>
    </row>
    <row r="31" spans="1:8" x14ac:dyDescent="0.35">
      <c r="A31" s="5"/>
      <c r="B31" s="7"/>
      <c r="C31" s="7"/>
      <c r="D31" s="7"/>
      <c r="E31" s="7"/>
      <c r="F31" s="7"/>
      <c r="G31" s="10"/>
      <c r="H31" s="7"/>
    </row>
    <row r="32" spans="1:8" x14ac:dyDescent="0.35"/>
    <row r="33" x14ac:dyDescent="0.35"/>
  </sheetData>
  <sortState xmlns:xlrd2="http://schemas.microsoft.com/office/spreadsheetml/2017/richdata2" ref="G2:I18">
    <sortCondition ref="G2"/>
  </sortState>
  <conditionalFormatting sqref="A1">
    <cfRule type="duplicateValues" dxfId="3" priority="1"/>
  </conditionalFormatting>
  <conditionalFormatting sqref="B1:B1048576">
    <cfRule type="duplicateValues" dxfId="2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&amp;R&amp;"Calibri"&amp;10&amp;K000000#interna&amp;1#_x000D_&amp;"Calibri"&amp;11&amp;K000000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2"/>
  <sheetViews>
    <sheetView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E1" sqref="AE1"/>
    </sheetView>
  </sheetViews>
  <sheetFormatPr defaultColWidth="8.7265625" defaultRowHeight="14.5" x14ac:dyDescent="0.35"/>
  <cols>
    <col min="1" max="1" width="10.7265625" style="2" bestFit="1" customWidth="1"/>
    <col min="2" max="2" width="16.26953125" style="18" bestFit="1" customWidth="1"/>
    <col min="3" max="3" width="19.81640625" style="18" bestFit="1" customWidth="1"/>
    <col min="4" max="4" width="15.54296875" style="18" bestFit="1" customWidth="1"/>
    <col min="5" max="5" width="22.54296875" style="18" bestFit="1" customWidth="1"/>
    <col min="6" max="6" width="14.7265625" style="18" bestFit="1" customWidth="1"/>
    <col min="7" max="7" width="22.54296875" style="18" bestFit="1" customWidth="1"/>
    <col min="8" max="8" width="14.7265625" style="18" bestFit="1" customWidth="1"/>
    <col min="9" max="9" width="22.54296875" style="18" bestFit="1" customWidth="1"/>
    <col min="10" max="10" width="16.81640625" style="18" bestFit="1" customWidth="1"/>
    <col min="11" max="11" width="22.54296875" style="18" bestFit="1" customWidth="1"/>
    <col min="12" max="12" width="16.26953125" style="18" bestFit="1" customWidth="1"/>
    <col min="13" max="13" width="22.54296875" style="18" bestFit="1" customWidth="1"/>
    <col min="14" max="14" width="14.81640625" style="18" bestFit="1" customWidth="1"/>
    <col min="15" max="15" width="22.54296875" style="18" bestFit="1" customWidth="1"/>
    <col min="16" max="16" width="16.1796875" style="18" bestFit="1" customWidth="1"/>
    <col min="17" max="17" width="22.54296875" style="18" bestFit="1" customWidth="1"/>
    <col min="18" max="18" width="16.453125" style="18" bestFit="1" customWidth="1"/>
    <col min="19" max="19" width="19.81640625" style="18" bestFit="1" customWidth="1"/>
    <col min="20" max="20" width="22.54296875" style="18" bestFit="1" customWidth="1"/>
    <col min="21" max="21" width="19.81640625" style="18" bestFit="1" customWidth="1"/>
    <col min="22" max="22" width="22.54296875" style="18" bestFit="1" customWidth="1"/>
    <col min="23" max="23" width="19.81640625" style="18" bestFit="1" customWidth="1"/>
    <col min="24" max="24" width="16.26953125" style="18" bestFit="1" customWidth="1"/>
    <col min="25" max="25" width="19.81640625" style="18" bestFit="1" customWidth="1"/>
    <col min="26" max="26" width="22.54296875" style="18" bestFit="1" customWidth="1"/>
    <col min="27" max="27" width="19.81640625" style="18" bestFit="1" customWidth="1"/>
    <col min="28" max="28" width="22.54296875" style="18" bestFit="1" customWidth="1"/>
    <col min="29" max="29" width="19.81640625" style="18" bestFit="1" customWidth="1"/>
    <col min="30" max="30" width="22.54296875" style="18" bestFit="1" customWidth="1"/>
    <col min="31" max="31" width="19.81640625" style="18" bestFit="1" customWidth="1"/>
    <col min="32" max="32" width="22.54296875" style="18" bestFit="1" customWidth="1"/>
    <col min="33" max="33" width="19.81640625" style="18" bestFit="1" customWidth="1"/>
    <col min="34" max="16384" width="8.7265625" style="2"/>
  </cols>
  <sheetData>
    <row r="1" spans="1:33" x14ac:dyDescent="0.35">
      <c r="B1" s="16" t="s">
        <v>9</v>
      </c>
      <c r="C1" s="16" t="s">
        <v>9</v>
      </c>
      <c r="D1" s="17" t="s">
        <v>44</v>
      </c>
      <c r="E1" s="17" t="s">
        <v>44</v>
      </c>
      <c r="F1" s="18" t="s">
        <v>45</v>
      </c>
      <c r="G1" s="18" t="s">
        <v>45</v>
      </c>
      <c r="H1" s="18" t="s">
        <v>46</v>
      </c>
      <c r="I1" s="18" t="s">
        <v>46</v>
      </c>
      <c r="J1" s="18" t="s">
        <v>47</v>
      </c>
      <c r="K1" s="18" t="s">
        <v>47</v>
      </c>
      <c r="L1" s="18" t="s">
        <v>48</v>
      </c>
      <c r="M1" s="18" t="s">
        <v>48</v>
      </c>
      <c r="N1" s="18" t="s">
        <v>49</v>
      </c>
      <c r="O1" s="18" t="s">
        <v>49</v>
      </c>
      <c r="P1" s="18" t="s">
        <v>50</v>
      </c>
      <c r="Q1" s="18" t="s">
        <v>50</v>
      </c>
      <c r="R1" s="18" t="s">
        <v>51</v>
      </c>
      <c r="S1" s="18" t="s">
        <v>51</v>
      </c>
      <c r="T1" s="18" t="s">
        <v>52</v>
      </c>
      <c r="U1" s="18" t="s">
        <v>52</v>
      </c>
      <c r="V1" s="18" t="s">
        <v>53</v>
      </c>
      <c r="W1" s="18" t="s">
        <v>53</v>
      </c>
      <c r="X1" s="18" t="s">
        <v>54</v>
      </c>
      <c r="Y1" s="18" t="s">
        <v>54</v>
      </c>
      <c r="Z1" s="18" t="s">
        <v>55</v>
      </c>
      <c r="AA1" s="18" t="s">
        <v>55</v>
      </c>
      <c r="AB1" s="18" t="s">
        <v>56</v>
      </c>
      <c r="AC1" s="18" t="s">
        <v>56</v>
      </c>
      <c r="AD1" s="18" t="s">
        <v>57</v>
      </c>
      <c r="AE1" s="18" t="s">
        <v>57</v>
      </c>
      <c r="AF1" s="18" t="s">
        <v>58</v>
      </c>
      <c r="AG1" s="18" t="s">
        <v>58</v>
      </c>
    </row>
    <row r="2" spans="1:33" x14ac:dyDescent="0.35">
      <c r="A2" s="2" t="s">
        <v>6</v>
      </c>
      <c r="B2" s="16" t="s">
        <v>7</v>
      </c>
      <c r="C2" s="16" t="s">
        <v>8</v>
      </c>
      <c r="D2" s="17" t="s">
        <v>7</v>
      </c>
      <c r="E2" s="17" t="s">
        <v>8</v>
      </c>
      <c r="F2" s="18" t="s">
        <v>7</v>
      </c>
      <c r="G2" s="18" t="s">
        <v>8</v>
      </c>
      <c r="H2" s="18" t="s">
        <v>7</v>
      </c>
      <c r="I2" s="18" t="s">
        <v>8</v>
      </c>
      <c r="J2" s="18" t="s">
        <v>7</v>
      </c>
      <c r="K2" s="18" t="s">
        <v>8</v>
      </c>
      <c r="L2" s="18" t="s">
        <v>7</v>
      </c>
      <c r="M2" s="18" t="s">
        <v>8</v>
      </c>
      <c r="N2" s="18" t="s">
        <v>7</v>
      </c>
      <c r="O2" s="18" t="s">
        <v>8</v>
      </c>
      <c r="P2" s="18" t="s">
        <v>7</v>
      </c>
      <c r="Q2" s="18" t="s">
        <v>8</v>
      </c>
      <c r="R2" s="18" t="s">
        <v>7</v>
      </c>
      <c r="S2" s="18" t="s">
        <v>8</v>
      </c>
      <c r="T2" s="18" t="s">
        <v>7</v>
      </c>
      <c r="U2" s="18" t="s">
        <v>8</v>
      </c>
      <c r="V2" s="18" t="s">
        <v>7</v>
      </c>
      <c r="W2" s="18" t="s">
        <v>8</v>
      </c>
      <c r="X2" s="18" t="s">
        <v>7</v>
      </c>
      <c r="Y2" s="18" t="s">
        <v>8</v>
      </c>
      <c r="Z2" s="18" t="s">
        <v>7</v>
      </c>
      <c r="AA2" s="18" t="s">
        <v>8</v>
      </c>
      <c r="AB2" s="18" t="s">
        <v>7</v>
      </c>
      <c r="AC2" s="18" t="s">
        <v>8</v>
      </c>
      <c r="AD2" s="18" t="s">
        <v>7</v>
      </c>
      <c r="AE2" s="18" t="s">
        <v>8</v>
      </c>
      <c r="AF2" s="18" t="s">
        <v>7</v>
      </c>
      <c r="AG2" s="18" t="s">
        <v>8</v>
      </c>
    </row>
    <row r="3" spans="1:33" x14ac:dyDescent="0.35">
      <c r="A3" s="19" t="e">
        <f ca="1">_xll.BDH(B$1,B$2,"1989-12-31","","Dir=V","Fill=B","Days=A","Per=Q","Dts=S","cols=2;rows=140")</f>
        <v>#NAME?</v>
      </c>
      <c r="B3" s="16"/>
      <c r="C3" s="16" t="e">
        <f ca="1">_xll.BDH(C$1,C$2,"1989-12-31","","Dir=V","Fill=B","Days=A","Per=Q","Dts=H","cols=1;rows=140")</f>
        <v>#NAME?</v>
      </c>
      <c r="D3" s="17" t="e">
        <f ca="1">_xll.BDH(D$1,D$2,"1989-12-31","","Dir=V","Fill=B","Days=A","Per=Q","Dts=H","cols=1;rows=140")</f>
        <v>#NAME?</v>
      </c>
      <c r="E3" s="17" t="e">
        <f ca="1">_xll.BDH(E$1,E$2,"1989-12-31","","Dir=V","Fill=B","Days=A","Per=Q","Dts=H")</f>
        <v>#NAME?</v>
      </c>
      <c r="F3" s="18" t="e">
        <f ca="1">_xll.BDH(F$1,F$2,"1989-12-31","","Dir=V","Fill=B","Days=A","Per=Q","Dts=H","cols=1;rows=140")</f>
        <v>#NAME?</v>
      </c>
      <c r="G3" s="18" t="e">
        <f ca="1">_xll.BDH(G$1,G$2,"1989-12-31","","Dir=V","Fill=B","Days=A","Per=Q","Dts=H")</f>
        <v>#NAME?</v>
      </c>
      <c r="H3" s="18" t="e">
        <f ca="1">_xll.BDH(H$1,H$2,"1989-12-31","","Dir=V","Fill=B","Days=A","Per=Q","Dts=H","cols=1;rows=140")</f>
        <v>#NAME?</v>
      </c>
      <c r="I3" s="18" t="e">
        <f ca="1">_xll.BDH(I$1,I$2,"1989-12-31","","Dir=V","Fill=B","Days=A","Per=Q","Dts=H")</f>
        <v>#NAME?</v>
      </c>
      <c r="J3" s="18" t="e">
        <f ca="1">_xll.BDH(J$1,J$2,"1989-12-31","","Dir=V","Fill=B","Days=A","Per=Q","Dts=H","cols=1;rows=140")</f>
        <v>#NAME?</v>
      </c>
      <c r="K3" s="18" t="e">
        <f ca="1">_xll.BDH(K$1,K$2,"1989-12-31","","Dir=V","Fill=B","Days=A","Per=Q","Dts=H")</f>
        <v>#NAME?</v>
      </c>
      <c r="L3" s="18" t="e">
        <f ca="1">_xll.BDH(L$1,L$2,"1989-12-31","","Dir=V","Fill=B","Days=A","Per=Q","Dts=H","cols=1;rows=140")</f>
        <v>#NAME?</v>
      </c>
      <c r="M3" s="18" t="e">
        <f ca="1">_xll.BDH(M$1,M$2,"1989-12-31","","Dir=V","Fill=B","Days=A","Per=Q","Dts=H")</f>
        <v>#NAME?</v>
      </c>
      <c r="N3" s="18" t="e">
        <f ca="1">_xll.BDH(N$1,N$2,"1989-12-31","","Dir=V","Fill=B","Days=A","Per=Q","Dts=H","cols=1;rows=140")</f>
        <v>#NAME?</v>
      </c>
      <c r="O3" s="18" t="e">
        <f ca="1">_xll.BDH(O$1,O$2,"1989-12-31","","Dir=V","Fill=B","Days=A","Per=Q","Dts=H")</f>
        <v>#NAME?</v>
      </c>
      <c r="P3" s="18" t="e">
        <f ca="1">_xll.BDH(P$1,P$2,"1989-12-31","","Dir=V","Fill=B","Days=A","Per=Q","Dts=H","cols=1;rows=140")</f>
        <v>#NAME?</v>
      </c>
      <c r="Q3" s="18" t="e">
        <f ca="1">_xll.BDH(Q$1,Q$2,"1989-12-31","","Dir=V","Fill=B","Days=A","Per=Q","Dts=H")</f>
        <v>#NAME?</v>
      </c>
      <c r="R3" s="18" t="e">
        <f ca="1">_xll.BDH(R$1,R$2,"1989-12-31","","Dir=V","Fill=B","Days=A","Per=Q","Dts=H","cols=1;rows=140")</f>
        <v>#NAME?</v>
      </c>
      <c r="S3" s="18" t="e">
        <f ca="1">_xll.BDH(S$1,S$2,"1989-12-31","","Dir=V","Fill=B","Days=A","Per=Q","Dts=H")</f>
        <v>#NAME?</v>
      </c>
      <c r="T3" s="18" t="e">
        <f ca="1">_xll.BDH(T$1,T$2,"1989-12-31","","Dir=V","Fill=B","Days=A","Per=Q","Dts=H","cols=1;rows=140")</f>
        <v>#NAME?</v>
      </c>
      <c r="U3" s="18" t="e">
        <f ca="1">_xll.BDH(U$1,U$2,"1989-12-31","","Dir=V","Fill=B","Days=A","Per=Q","Dts=H")</f>
        <v>#NAME?</v>
      </c>
      <c r="V3" s="18" t="e">
        <f ca="1">_xll.BDH(V$1,V$2,"1989-12-31","","Dir=V","Fill=B","Days=A","Per=Q","Dts=H","cols=1;rows=140")</f>
        <v>#NAME?</v>
      </c>
      <c r="W3" s="18" t="e">
        <f ca="1">_xll.BDH(W$1,W$2,"1989-12-31","","Dir=V","Fill=B","Days=A","Per=Q","Dts=H")</f>
        <v>#NAME?</v>
      </c>
      <c r="X3" s="18" t="e">
        <f ca="1">_xll.BDH(X$1,X$2,"1989-12-31","","Dir=V","Fill=B","Days=A","Per=Q","Dts=H","cols=1;rows=140")</f>
        <v>#NAME?</v>
      </c>
      <c r="Y3" s="18" t="e">
        <f ca="1">_xll.BDH(Y$1,Y$2,"1989-12-31","","Dir=V","Fill=B","Days=A","Per=Q","Dts=H")</f>
        <v>#NAME?</v>
      </c>
      <c r="Z3" s="18" t="e">
        <f ca="1">_xll.BDH(Z$1,Z$2,"1989-12-31","","Dir=V","Fill=B","Days=A","Per=Q","Dts=H","cols=1;rows=140")</f>
        <v>#NAME?</v>
      </c>
      <c r="AA3" s="18" t="e">
        <f ca="1">_xll.BDH(AA$1,AA$2,"1989-12-31","","Dir=V","Fill=B","Days=A","Per=Q","Dts=H")</f>
        <v>#NAME?</v>
      </c>
      <c r="AB3" s="18" t="e">
        <f ca="1">_xll.BDH(AB$1,AB$2,"1989-12-31","","Dir=V","Fill=B","Days=A","Per=Q","Dts=H","cols=1;rows=140")</f>
        <v>#NAME?</v>
      </c>
      <c r="AC3" s="18" t="e">
        <f ca="1">_xll.BDH(AC$1,AC$2,"1989-12-31","","Dir=V","Fill=B","Days=A","Per=Q","Dts=H")</f>
        <v>#NAME?</v>
      </c>
      <c r="AD3" s="18" t="e">
        <f ca="1">_xll.BDH(AD$1,AD$2,"1989-12-31","","Dir=V","Fill=B","Days=A","Per=Q","Dts=H","cols=1;rows=140")</f>
        <v>#NAME?</v>
      </c>
      <c r="AE3" s="18" t="e">
        <f ca="1">_xll.BDH(AE$1,AE$2,"1989-12-31","","Dir=V","Fill=B","Days=A","Per=Q","Dts=H")</f>
        <v>#NAME?</v>
      </c>
      <c r="AF3" s="18" t="e">
        <f ca="1">_xll.BDH(AF$1,AF$2,"1989-12-31","","Dir=V","Fill=B","Days=A","Per=Q","Dts=H","cols=1;rows=140")</f>
        <v>#NAME?</v>
      </c>
      <c r="AG3" s="18" t="e">
        <f ca="1">_xll.BDH(AG$1,AG$2,"1989-12-31","","Dir=V","Fill=B","Days=A","Per=Q","Dts=H")</f>
        <v>#NAME?</v>
      </c>
    </row>
    <row r="4" spans="1:33" x14ac:dyDescent="0.35">
      <c r="A4" s="19">
        <v>33054</v>
      </c>
      <c r="B4" s="16"/>
      <c r="C4" s="16"/>
      <c r="D4" s="17"/>
      <c r="E4" s="17"/>
    </row>
    <row r="5" spans="1:33" x14ac:dyDescent="0.35">
      <c r="A5" s="19">
        <v>33146</v>
      </c>
      <c r="B5" s="16"/>
      <c r="C5" s="16"/>
      <c r="D5" s="17"/>
      <c r="E5" s="17"/>
    </row>
    <row r="6" spans="1:33" x14ac:dyDescent="0.35">
      <c r="A6" s="19">
        <v>33238</v>
      </c>
      <c r="B6" s="16"/>
      <c r="C6" s="16"/>
      <c r="D6" s="17"/>
      <c r="E6" s="17"/>
    </row>
    <row r="7" spans="1:33" x14ac:dyDescent="0.35">
      <c r="A7" s="19">
        <v>33328</v>
      </c>
      <c r="B7" s="16"/>
      <c r="C7" s="16"/>
      <c r="D7" s="17"/>
      <c r="E7" s="17"/>
    </row>
    <row r="8" spans="1:33" x14ac:dyDescent="0.35">
      <c r="A8" s="19">
        <v>33419</v>
      </c>
      <c r="B8" s="16"/>
      <c r="C8" s="16"/>
      <c r="D8" s="17"/>
      <c r="E8" s="17"/>
    </row>
    <row r="9" spans="1:33" x14ac:dyDescent="0.35">
      <c r="A9" s="19">
        <v>33511</v>
      </c>
      <c r="B9" s="16"/>
      <c r="C9" s="16"/>
      <c r="D9" s="17"/>
      <c r="E9" s="17"/>
    </row>
    <row r="10" spans="1:33" x14ac:dyDescent="0.35">
      <c r="A10" s="19">
        <v>33603</v>
      </c>
      <c r="B10" s="16"/>
      <c r="C10" s="16"/>
      <c r="D10" s="17"/>
      <c r="E10" s="17"/>
    </row>
    <row r="11" spans="1:33" x14ac:dyDescent="0.35">
      <c r="A11" s="19">
        <v>33694</v>
      </c>
      <c r="B11" s="16">
        <v>13.6</v>
      </c>
      <c r="C11" s="16"/>
      <c r="D11" s="17">
        <v>8.8000000000000007</v>
      </c>
      <c r="E11" s="17"/>
      <c r="F11" s="18">
        <v>18.3</v>
      </c>
      <c r="H11" s="18">
        <v>9.6999999999999993</v>
      </c>
      <c r="J11" s="18">
        <v>8.9</v>
      </c>
      <c r="L11" s="18">
        <v>18.3</v>
      </c>
      <c r="P11" s="18">
        <v>18.100000000000001</v>
      </c>
      <c r="R11" s="18">
        <v>11.7</v>
      </c>
      <c r="T11" s="18">
        <v>7.8</v>
      </c>
      <c r="V11" s="18">
        <v>24.2</v>
      </c>
      <c r="X11" s="18">
        <v>4</v>
      </c>
      <c r="Z11" s="18">
        <v>18.7</v>
      </c>
    </row>
    <row r="12" spans="1:33" x14ac:dyDescent="0.35">
      <c r="A12" s="19">
        <v>33785</v>
      </c>
      <c r="B12" s="16">
        <v>14.1</v>
      </c>
      <c r="C12" s="16"/>
      <c r="D12" s="17">
        <v>6.1</v>
      </c>
      <c r="E12" s="17"/>
      <c r="F12" s="18">
        <v>20.100000000000001</v>
      </c>
      <c r="H12" s="18">
        <v>12</v>
      </c>
      <c r="J12" s="18">
        <v>6.1</v>
      </c>
      <c r="L12" s="18">
        <v>20</v>
      </c>
      <c r="P12" s="18">
        <v>20.6</v>
      </c>
      <c r="R12" s="18">
        <v>10.199999999999999</v>
      </c>
      <c r="T12" s="18">
        <v>9.4</v>
      </c>
      <c r="V12" s="18">
        <v>25.5</v>
      </c>
      <c r="X12" s="18">
        <v>5.9</v>
      </c>
      <c r="Z12" s="18">
        <v>21.6</v>
      </c>
    </row>
    <row r="13" spans="1:33" x14ac:dyDescent="0.35">
      <c r="A13" s="19">
        <v>33877</v>
      </c>
      <c r="B13" s="16">
        <v>14.6</v>
      </c>
      <c r="C13" s="16"/>
      <c r="D13" s="17">
        <v>3.4</v>
      </c>
      <c r="E13" s="17"/>
      <c r="F13" s="18">
        <v>21.1</v>
      </c>
      <c r="H13" s="18">
        <v>15.6</v>
      </c>
      <c r="J13" s="18">
        <v>3.4</v>
      </c>
      <c r="L13" s="18">
        <v>21</v>
      </c>
      <c r="P13" s="18">
        <v>22.1</v>
      </c>
      <c r="R13" s="18">
        <v>11.8</v>
      </c>
      <c r="T13" s="18">
        <v>16</v>
      </c>
      <c r="V13" s="18">
        <v>29.6</v>
      </c>
      <c r="X13" s="18">
        <v>8.1999999999999993</v>
      </c>
      <c r="Z13" s="18">
        <v>27.9</v>
      </c>
    </row>
    <row r="14" spans="1:33" x14ac:dyDescent="0.35">
      <c r="A14" s="19">
        <v>33969</v>
      </c>
      <c r="B14" s="16">
        <v>14.6</v>
      </c>
      <c r="C14" s="16"/>
      <c r="D14" s="17">
        <v>3.5</v>
      </c>
      <c r="E14" s="17"/>
      <c r="F14" s="18">
        <v>24.3</v>
      </c>
      <c r="H14" s="18">
        <v>13.3</v>
      </c>
      <c r="J14" s="18">
        <v>3.5</v>
      </c>
      <c r="L14" s="18">
        <v>24.8</v>
      </c>
      <c r="P14" s="18">
        <v>21.6</v>
      </c>
      <c r="R14" s="18">
        <v>8.8000000000000007</v>
      </c>
      <c r="T14" s="18">
        <v>8.3000000000000007</v>
      </c>
      <c r="V14" s="18">
        <v>28.5</v>
      </c>
      <c r="X14" s="18">
        <v>7.8</v>
      </c>
      <c r="Z14" s="18">
        <v>34.700000000000003</v>
      </c>
    </row>
    <row r="15" spans="1:33" x14ac:dyDescent="0.35">
      <c r="A15" s="19">
        <v>34059</v>
      </c>
      <c r="B15" s="16">
        <v>15.3</v>
      </c>
      <c r="C15" s="16"/>
      <c r="D15" s="17">
        <v>5</v>
      </c>
      <c r="E15" s="17"/>
      <c r="F15" s="18">
        <v>20.9</v>
      </c>
      <c r="H15" s="18">
        <v>11.9</v>
      </c>
      <c r="J15" s="18">
        <v>5</v>
      </c>
      <c r="L15" s="18">
        <v>20.8</v>
      </c>
      <c r="P15" s="18">
        <v>22.9</v>
      </c>
      <c r="R15" s="18">
        <v>9.5</v>
      </c>
      <c r="T15" s="18">
        <v>10.7</v>
      </c>
      <c r="V15" s="18">
        <v>11</v>
      </c>
      <c r="X15" s="18">
        <v>10.1</v>
      </c>
      <c r="Z15" s="18">
        <v>17.399999999999999</v>
      </c>
    </row>
    <row r="16" spans="1:33" x14ac:dyDescent="0.35">
      <c r="A16" s="19">
        <v>34150</v>
      </c>
      <c r="B16" s="16">
        <v>13.5</v>
      </c>
      <c r="C16" s="16"/>
      <c r="D16" s="17">
        <v>4</v>
      </c>
      <c r="E16" s="17"/>
      <c r="F16" s="18">
        <v>20</v>
      </c>
      <c r="H16" s="18">
        <v>10.5</v>
      </c>
      <c r="J16" s="18">
        <v>4</v>
      </c>
      <c r="L16" s="18">
        <v>19.8</v>
      </c>
      <c r="P16" s="18">
        <v>21.4</v>
      </c>
      <c r="R16" s="18">
        <v>7</v>
      </c>
      <c r="T16" s="18">
        <v>11.1</v>
      </c>
      <c r="V16" s="18">
        <v>6.3</v>
      </c>
      <c r="X16" s="18">
        <v>8.4</v>
      </c>
      <c r="Z16" s="18">
        <v>8.5</v>
      </c>
    </row>
    <row r="17" spans="1:32" x14ac:dyDescent="0.35">
      <c r="A17" s="19">
        <v>34242</v>
      </c>
      <c r="B17" s="16">
        <v>12.9</v>
      </c>
      <c r="C17" s="16"/>
      <c r="D17" s="17">
        <v>4.2</v>
      </c>
      <c r="E17" s="17"/>
      <c r="F17" s="18">
        <v>18.399999999999999</v>
      </c>
      <c r="H17" s="18">
        <v>11.9</v>
      </c>
      <c r="J17" s="18">
        <v>4.3</v>
      </c>
      <c r="L17" s="18">
        <v>18.399999999999999</v>
      </c>
      <c r="P17" s="18">
        <v>18.100000000000001</v>
      </c>
      <c r="R17" s="18">
        <v>7.5</v>
      </c>
      <c r="T17" s="18">
        <v>13.8</v>
      </c>
      <c r="V17" s="18">
        <v>5.3</v>
      </c>
      <c r="X17" s="18">
        <v>12.2</v>
      </c>
      <c r="Z17" s="18">
        <v>6.9</v>
      </c>
    </row>
    <row r="18" spans="1:32" x14ac:dyDescent="0.35">
      <c r="A18" s="19">
        <v>34334</v>
      </c>
      <c r="B18" s="16">
        <v>14.1</v>
      </c>
      <c r="C18" s="16"/>
      <c r="D18" s="17">
        <v>5.3</v>
      </c>
      <c r="E18" s="17"/>
      <c r="F18" s="18">
        <v>20</v>
      </c>
      <c r="H18" s="18">
        <v>14.3</v>
      </c>
      <c r="J18" s="18">
        <v>5.3</v>
      </c>
      <c r="L18" s="18">
        <v>21</v>
      </c>
      <c r="P18" s="18">
        <v>13.8</v>
      </c>
      <c r="R18" s="18">
        <v>10.5</v>
      </c>
      <c r="T18" s="18">
        <v>14.4</v>
      </c>
      <c r="V18" s="18">
        <v>10.8</v>
      </c>
      <c r="X18" s="18">
        <v>14</v>
      </c>
      <c r="Z18" s="18">
        <v>11.8</v>
      </c>
    </row>
    <row r="19" spans="1:32" x14ac:dyDescent="0.35">
      <c r="A19" s="19">
        <v>34424</v>
      </c>
      <c r="B19" s="16">
        <v>14.1</v>
      </c>
      <c r="C19" s="16"/>
      <c r="D19" s="17">
        <v>5.0999999999999996</v>
      </c>
      <c r="E19" s="17"/>
      <c r="F19" s="18">
        <v>18.100000000000001</v>
      </c>
      <c r="H19" s="18">
        <v>11.7</v>
      </c>
      <c r="J19" s="18">
        <v>5.0999999999999996</v>
      </c>
      <c r="L19" s="18">
        <v>18.3</v>
      </c>
      <c r="P19" s="18">
        <v>16.7</v>
      </c>
      <c r="R19" s="18">
        <v>5.5</v>
      </c>
      <c r="T19" s="18">
        <v>12.7</v>
      </c>
      <c r="V19" s="18">
        <v>17.8</v>
      </c>
      <c r="X19" s="18">
        <v>9.8000000000000007</v>
      </c>
      <c r="Z19" s="18">
        <v>15.9</v>
      </c>
    </row>
    <row r="20" spans="1:32" x14ac:dyDescent="0.35">
      <c r="A20" s="19">
        <v>34515</v>
      </c>
      <c r="B20" s="16">
        <v>13.3</v>
      </c>
      <c r="C20" s="16"/>
      <c r="D20" s="17">
        <v>4</v>
      </c>
      <c r="E20" s="17"/>
      <c r="F20" s="18">
        <v>18.600000000000001</v>
      </c>
      <c r="H20" s="18">
        <v>10.9</v>
      </c>
      <c r="J20" s="18">
        <v>4.0999999999999996</v>
      </c>
      <c r="L20" s="18">
        <v>19</v>
      </c>
      <c r="P20" s="18">
        <v>16.399999999999999</v>
      </c>
      <c r="R20" s="18">
        <v>7.7</v>
      </c>
      <c r="T20" s="18">
        <v>8.1999999999999993</v>
      </c>
      <c r="V20" s="18">
        <v>24.8</v>
      </c>
      <c r="X20" s="18">
        <v>10.1</v>
      </c>
      <c r="Z20" s="18">
        <v>12.3</v>
      </c>
    </row>
    <row r="21" spans="1:32" x14ac:dyDescent="0.35">
      <c r="A21" s="19">
        <v>34607</v>
      </c>
      <c r="B21" s="16">
        <v>13.1</v>
      </c>
      <c r="C21" s="16"/>
      <c r="D21" s="17">
        <v>3.8</v>
      </c>
      <c r="E21" s="17"/>
      <c r="F21" s="18">
        <v>18.5</v>
      </c>
      <c r="H21" s="18">
        <v>11.6</v>
      </c>
      <c r="J21" s="18">
        <v>3.8</v>
      </c>
      <c r="L21" s="18">
        <v>19.100000000000001</v>
      </c>
      <c r="P21" s="18">
        <v>13.6</v>
      </c>
      <c r="R21" s="18">
        <v>8.1</v>
      </c>
      <c r="T21" s="18">
        <v>7.6</v>
      </c>
      <c r="V21" s="18">
        <v>31.5</v>
      </c>
      <c r="X21" s="18">
        <v>11.1</v>
      </c>
      <c r="Z21" s="18">
        <v>11.9</v>
      </c>
    </row>
    <row r="22" spans="1:32" x14ac:dyDescent="0.35">
      <c r="A22" s="19">
        <v>34699</v>
      </c>
      <c r="B22" s="16">
        <v>12</v>
      </c>
      <c r="C22" s="16"/>
      <c r="D22" s="17">
        <v>3.6</v>
      </c>
      <c r="E22" s="17"/>
      <c r="F22" s="18">
        <v>17.399999999999999</v>
      </c>
      <c r="H22" s="18">
        <v>11.3</v>
      </c>
      <c r="J22" s="18">
        <v>3.7</v>
      </c>
      <c r="L22" s="18">
        <v>18.7</v>
      </c>
      <c r="P22" s="18">
        <v>10.6</v>
      </c>
      <c r="R22" s="18">
        <v>11.6</v>
      </c>
      <c r="T22" s="18">
        <v>6</v>
      </c>
      <c r="V22" s="18">
        <v>35.200000000000003</v>
      </c>
      <c r="X22" s="18">
        <v>8.1</v>
      </c>
      <c r="Z22" s="18">
        <v>9.1999999999999993</v>
      </c>
    </row>
    <row r="23" spans="1:32" x14ac:dyDescent="0.35">
      <c r="A23" s="19">
        <v>34789</v>
      </c>
      <c r="B23" s="16">
        <v>11.9</v>
      </c>
      <c r="C23" s="16"/>
      <c r="D23" s="17">
        <v>5.4</v>
      </c>
      <c r="E23" s="17"/>
      <c r="F23" s="18">
        <v>14.3</v>
      </c>
      <c r="H23" s="18">
        <v>10.5</v>
      </c>
      <c r="J23" s="18">
        <v>5.4</v>
      </c>
      <c r="L23" s="18">
        <v>14.5</v>
      </c>
      <c r="P23" s="18">
        <v>12</v>
      </c>
      <c r="R23" s="18">
        <v>5.7</v>
      </c>
      <c r="T23" s="18">
        <v>10.199999999999999</v>
      </c>
      <c r="V23" s="18">
        <v>17.899999999999999</v>
      </c>
      <c r="X23" s="18">
        <v>12.5</v>
      </c>
      <c r="Z23" s="18">
        <v>11.9</v>
      </c>
      <c r="AF23" s="18">
        <v>10.6</v>
      </c>
    </row>
    <row r="24" spans="1:32" x14ac:dyDescent="0.35">
      <c r="A24" s="19">
        <v>34880</v>
      </c>
      <c r="B24" s="16">
        <v>11</v>
      </c>
      <c r="C24" s="16"/>
      <c r="D24" s="17">
        <v>5.8</v>
      </c>
      <c r="E24" s="17"/>
      <c r="F24" s="18">
        <v>14</v>
      </c>
      <c r="H24" s="18">
        <v>9</v>
      </c>
      <c r="J24" s="18">
        <v>5.8</v>
      </c>
      <c r="L24" s="18">
        <v>14.3</v>
      </c>
      <c r="P24" s="18">
        <v>12.3</v>
      </c>
      <c r="R24" s="18">
        <v>9.1</v>
      </c>
      <c r="T24" s="18">
        <v>7</v>
      </c>
      <c r="V24" s="18">
        <v>9.3000000000000007</v>
      </c>
      <c r="X24" s="18">
        <v>5.8</v>
      </c>
      <c r="Z24" s="18">
        <v>14</v>
      </c>
      <c r="AF24" s="18">
        <v>9.6999999999999993</v>
      </c>
    </row>
    <row r="25" spans="1:32" x14ac:dyDescent="0.35">
      <c r="A25" s="19">
        <v>34972</v>
      </c>
      <c r="B25" s="16">
        <v>10.4</v>
      </c>
      <c r="C25" s="16"/>
      <c r="D25" s="17">
        <v>4.8</v>
      </c>
      <c r="E25" s="17"/>
      <c r="F25" s="18">
        <v>13.5</v>
      </c>
      <c r="H25" s="18">
        <v>9.1999999999999993</v>
      </c>
      <c r="J25" s="18">
        <v>4.8</v>
      </c>
      <c r="L25" s="18">
        <v>13.7</v>
      </c>
      <c r="P25" s="18">
        <v>11.2</v>
      </c>
      <c r="R25" s="18">
        <v>7.9</v>
      </c>
      <c r="T25" s="18">
        <v>8</v>
      </c>
      <c r="V25" s="18">
        <v>8.1</v>
      </c>
      <c r="X25" s="18">
        <v>5.5</v>
      </c>
      <c r="Z25" s="18">
        <v>11.5</v>
      </c>
      <c r="AF25" s="18">
        <v>11.8</v>
      </c>
    </row>
    <row r="26" spans="1:32" x14ac:dyDescent="0.35">
      <c r="A26" s="19">
        <v>35064</v>
      </c>
      <c r="B26" s="16">
        <v>10.8</v>
      </c>
      <c r="C26" s="16"/>
      <c r="D26" s="17">
        <v>4.4000000000000004</v>
      </c>
      <c r="E26" s="17"/>
      <c r="F26" s="18">
        <v>13.6</v>
      </c>
      <c r="H26" s="18">
        <v>11.5</v>
      </c>
      <c r="J26" s="18">
        <v>4.5</v>
      </c>
      <c r="L26" s="18">
        <v>13.6</v>
      </c>
      <c r="P26" s="18">
        <v>13.4</v>
      </c>
      <c r="R26" s="18">
        <v>9.9</v>
      </c>
      <c r="T26" s="18">
        <v>17.2</v>
      </c>
      <c r="V26" s="18">
        <v>6.3</v>
      </c>
      <c r="X26" s="18">
        <v>11.1</v>
      </c>
      <c r="Z26" s="18">
        <v>12.5</v>
      </c>
      <c r="AF26" s="18">
        <v>9.1999999999999993</v>
      </c>
    </row>
    <row r="27" spans="1:32" x14ac:dyDescent="0.35">
      <c r="A27" s="19">
        <v>35155</v>
      </c>
      <c r="B27" s="16">
        <v>10.9</v>
      </c>
      <c r="C27" s="16"/>
      <c r="D27" s="17">
        <v>5.2</v>
      </c>
      <c r="E27" s="17"/>
      <c r="F27" s="18">
        <v>12.9</v>
      </c>
      <c r="H27" s="18">
        <v>9.6</v>
      </c>
      <c r="J27" s="18">
        <v>5.3</v>
      </c>
      <c r="L27" s="18">
        <v>13.5</v>
      </c>
      <c r="P27" s="18">
        <v>5.3</v>
      </c>
      <c r="R27" s="18">
        <v>9.3000000000000007</v>
      </c>
      <c r="T27" s="18">
        <v>9.6999999999999993</v>
      </c>
      <c r="V27" s="18">
        <v>7.8</v>
      </c>
      <c r="X27" s="18">
        <v>6.7</v>
      </c>
      <c r="Z27" s="18">
        <v>6.5</v>
      </c>
      <c r="AF27" s="18">
        <v>12.9</v>
      </c>
    </row>
    <row r="28" spans="1:32" x14ac:dyDescent="0.35">
      <c r="A28" s="19">
        <v>35246</v>
      </c>
      <c r="B28" s="16">
        <v>9.4</v>
      </c>
      <c r="C28" s="16"/>
      <c r="D28" s="17">
        <v>4.8</v>
      </c>
      <c r="E28" s="17"/>
      <c r="F28" s="18">
        <v>10.8</v>
      </c>
      <c r="H28" s="18">
        <v>9.5</v>
      </c>
      <c r="J28" s="18">
        <v>4.9000000000000004</v>
      </c>
      <c r="L28" s="18">
        <v>10.8</v>
      </c>
      <c r="P28" s="18">
        <v>11.7</v>
      </c>
      <c r="R28" s="18">
        <v>8.8000000000000007</v>
      </c>
      <c r="T28" s="18">
        <v>10.7</v>
      </c>
      <c r="V28" s="18">
        <v>4.5</v>
      </c>
      <c r="X28" s="18">
        <v>9.3000000000000007</v>
      </c>
      <c r="Z28" s="18">
        <v>3.1</v>
      </c>
      <c r="AF28" s="18">
        <v>13.1</v>
      </c>
    </row>
    <row r="29" spans="1:32" x14ac:dyDescent="0.35">
      <c r="A29" s="19">
        <v>35338</v>
      </c>
      <c r="B29" s="16">
        <v>9.1999999999999993</v>
      </c>
      <c r="C29" s="16"/>
      <c r="D29" s="17">
        <v>4.7</v>
      </c>
      <c r="E29" s="17"/>
      <c r="F29" s="18">
        <v>11.4</v>
      </c>
      <c r="H29" s="18">
        <v>8.5</v>
      </c>
      <c r="J29" s="18">
        <v>4.8</v>
      </c>
      <c r="L29" s="18">
        <v>11.5</v>
      </c>
      <c r="P29" s="18">
        <v>9.6</v>
      </c>
      <c r="R29" s="18">
        <v>6.1</v>
      </c>
      <c r="T29" s="18">
        <v>10.8</v>
      </c>
      <c r="V29" s="18">
        <v>7.4</v>
      </c>
      <c r="X29" s="18">
        <v>6.5</v>
      </c>
      <c r="Z29" s="18">
        <v>3.7</v>
      </c>
      <c r="AF29" s="18">
        <v>12.5</v>
      </c>
    </row>
    <row r="30" spans="1:32" x14ac:dyDescent="0.35">
      <c r="A30" s="19">
        <v>35430</v>
      </c>
      <c r="B30" s="16">
        <v>10.3</v>
      </c>
      <c r="C30" s="16"/>
      <c r="D30" s="17">
        <v>5.4</v>
      </c>
      <c r="E30" s="17"/>
      <c r="F30" s="18">
        <v>13.3</v>
      </c>
      <c r="H30" s="18">
        <v>9.1999999999999993</v>
      </c>
      <c r="J30" s="18">
        <v>5.4</v>
      </c>
      <c r="L30" s="18">
        <v>14.2</v>
      </c>
      <c r="P30" s="18">
        <v>6.8</v>
      </c>
      <c r="R30" s="18">
        <v>6</v>
      </c>
      <c r="T30" s="18">
        <v>12.6</v>
      </c>
      <c r="V30" s="18">
        <v>7.9</v>
      </c>
      <c r="X30" s="18">
        <v>9.1</v>
      </c>
      <c r="Z30" s="18">
        <v>3.3</v>
      </c>
      <c r="AF30" s="18">
        <v>12.1</v>
      </c>
    </row>
    <row r="31" spans="1:32" x14ac:dyDescent="0.35">
      <c r="A31" s="19">
        <v>35520</v>
      </c>
      <c r="B31" s="16">
        <v>10.1</v>
      </c>
      <c r="C31" s="16"/>
      <c r="D31" s="17">
        <v>4.8</v>
      </c>
      <c r="E31" s="17"/>
      <c r="F31" s="18">
        <v>10.199999999999999</v>
      </c>
      <c r="H31" s="18">
        <v>11.5</v>
      </c>
      <c r="J31" s="18">
        <v>5</v>
      </c>
      <c r="L31" s="18">
        <v>10.4</v>
      </c>
      <c r="P31" s="18">
        <v>6.6</v>
      </c>
      <c r="R31" s="18">
        <v>12.5</v>
      </c>
      <c r="T31" s="18">
        <v>7.5</v>
      </c>
      <c r="V31" s="18">
        <v>15.3</v>
      </c>
      <c r="X31" s="18">
        <v>10.199999999999999</v>
      </c>
      <c r="Z31" s="18">
        <v>3.6</v>
      </c>
      <c r="AF31" s="18">
        <v>16.100000000000001</v>
      </c>
    </row>
    <row r="32" spans="1:32" x14ac:dyDescent="0.35">
      <c r="A32" s="19">
        <v>35611</v>
      </c>
      <c r="B32" s="16">
        <v>10</v>
      </c>
      <c r="C32" s="16"/>
      <c r="D32" s="17">
        <v>4.5</v>
      </c>
      <c r="E32" s="17"/>
      <c r="F32" s="18">
        <v>11.1</v>
      </c>
      <c r="H32" s="18">
        <v>10.9</v>
      </c>
      <c r="J32" s="18">
        <v>4.5999999999999996</v>
      </c>
      <c r="L32" s="18">
        <v>12.2</v>
      </c>
      <c r="P32" s="18">
        <v>2.1</v>
      </c>
      <c r="R32" s="18">
        <v>9.6999999999999993</v>
      </c>
      <c r="T32" s="18">
        <v>9.5</v>
      </c>
      <c r="V32" s="18">
        <v>13.4</v>
      </c>
      <c r="X32" s="18">
        <v>7</v>
      </c>
      <c r="Z32" s="18">
        <v>6.7</v>
      </c>
      <c r="AF32" s="18">
        <v>16</v>
      </c>
    </row>
    <row r="33" spans="1:32" x14ac:dyDescent="0.35">
      <c r="A33" s="19">
        <v>35703</v>
      </c>
      <c r="B33" s="16">
        <v>8.6</v>
      </c>
      <c r="C33" s="16"/>
      <c r="D33" s="17">
        <v>2.8</v>
      </c>
      <c r="E33" s="17"/>
      <c r="F33" s="18">
        <v>9.5</v>
      </c>
      <c r="H33" s="18">
        <v>10.9</v>
      </c>
      <c r="J33" s="18">
        <v>2.9</v>
      </c>
      <c r="L33" s="18">
        <v>10.5</v>
      </c>
      <c r="P33" s="18">
        <v>0</v>
      </c>
      <c r="R33" s="18">
        <v>9.1</v>
      </c>
      <c r="T33" s="18">
        <v>10</v>
      </c>
      <c r="V33" s="18">
        <v>10.199999999999999</v>
      </c>
      <c r="X33" s="18">
        <v>9.6999999999999993</v>
      </c>
      <c r="Z33" s="18">
        <v>4.5</v>
      </c>
      <c r="AF33" s="18">
        <v>16.399999999999999</v>
      </c>
    </row>
    <row r="34" spans="1:32" x14ac:dyDescent="0.35">
      <c r="A34" s="19">
        <v>35795</v>
      </c>
      <c r="B34" s="16">
        <v>8.6</v>
      </c>
      <c r="C34" s="16"/>
      <c r="D34" s="17">
        <v>2.8</v>
      </c>
      <c r="E34" s="17"/>
      <c r="F34" s="18">
        <v>11</v>
      </c>
      <c r="H34" s="18">
        <v>8.6</v>
      </c>
      <c r="J34" s="18">
        <v>2.9</v>
      </c>
      <c r="L34" s="18">
        <v>12.1</v>
      </c>
      <c r="P34" s="18">
        <v>3.3</v>
      </c>
      <c r="R34" s="18">
        <v>3.7</v>
      </c>
      <c r="T34" s="18">
        <v>9.8000000000000007</v>
      </c>
      <c r="V34" s="18">
        <v>4.5999999999999996</v>
      </c>
      <c r="X34" s="18">
        <v>9.1</v>
      </c>
      <c r="Z34" s="18">
        <v>2.2999999999999998</v>
      </c>
      <c r="AF34" s="18">
        <v>14.6</v>
      </c>
    </row>
    <row r="35" spans="1:32" x14ac:dyDescent="0.35">
      <c r="A35" s="19">
        <v>35885</v>
      </c>
      <c r="B35" s="16">
        <v>7.3</v>
      </c>
      <c r="C35" s="16"/>
      <c r="D35" s="17">
        <v>3.5</v>
      </c>
      <c r="E35" s="17"/>
      <c r="F35" s="18">
        <v>7.5</v>
      </c>
      <c r="H35" s="18">
        <v>7.9</v>
      </c>
      <c r="J35" s="18">
        <v>3.6</v>
      </c>
      <c r="L35" s="18">
        <v>7.7</v>
      </c>
      <c r="P35" s="18">
        <v>3.5</v>
      </c>
      <c r="R35" s="18">
        <v>4.9000000000000004</v>
      </c>
      <c r="T35" s="18">
        <v>10.5</v>
      </c>
      <c r="V35" s="18">
        <v>13.4</v>
      </c>
      <c r="X35" s="18">
        <v>3.7</v>
      </c>
      <c r="Z35" s="18">
        <v>7.3</v>
      </c>
      <c r="AF35" s="18">
        <v>9.5</v>
      </c>
    </row>
    <row r="36" spans="1:32" x14ac:dyDescent="0.35">
      <c r="A36" s="19">
        <v>35976</v>
      </c>
      <c r="B36" s="16">
        <v>6.9</v>
      </c>
      <c r="C36" s="16"/>
      <c r="D36" s="17">
        <v>1.9</v>
      </c>
      <c r="E36" s="17"/>
      <c r="F36" s="18">
        <v>7.8</v>
      </c>
      <c r="H36" s="18">
        <v>7.8</v>
      </c>
      <c r="J36" s="18">
        <v>1.9</v>
      </c>
      <c r="L36" s="18">
        <v>8</v>
      </c>
      <c r="P36" s="18">
        <v>6.1</v>
      </c>
      <c r="R36" s="18">
        <v>5.7</v>
      </c>
      <c r="T36" s="18">
        <v>10.4</v>
      </c>
      <c r="V36" s="18">
        <v>10.3</v>
      </c>
      <c r="X36" s="18">
        <v>4.5</v>
      </c>
      <c r="Z36" s="18">
        <v>7.1</v>
      </c>
      <c r="AF36" s="18">
        <v>9.1</v>
      </c>
    </row>
    <row r="37" spans="1:32" x14ac:dyDescent="0.35">
      <c r="A37" s="19">
        <v>36068</v>
      </c>
      <c r="B37" s="16">
        <v>7.8</v>
      </c>
      <c r="C37" s="16"/>
      <c r="D37" s="17">
        <v>3</v>
      </c>
      <c r="E37" s="17"/>
      <c r="F37" s="18">
        <v>9</v>
      </c>
      <c r="H37" s="18">
        <v>8.6</v>
      </c>
      <c r="J37" s="18">
        <v>3</v>
      </c>
      <c r="L37" s="18">
        <v>8.8000000000000007</v>
      </c>
      <c r="P37" s="18">
        <v>11.3</v>
      </c>
      <c r="R37" s="18">
        <v>7.3</v>
      </c>
      <c r="T37" s="18">
        <v>10.1</v>
      </c>
      <c r="V37" s="18">
        <v>12.5</v>
      </c>
      <c r="X37" s="18">
        <v>6.1</v>
      </c>
      <c r="Z37" s="18">
        <v>7.6</v>
      </c>
      <c r="AF37" s="18">
        <v>9.5</v>
      </c>
    </row>
    <row r="38" spans="1:32" x14ac:dyDescent="0.35">
      <c r="A38" s="19">
        <v>36160</v>
      </c>
      <c r="B38" s="16">
        <v>9.1</v>
      </c>
      <c r="C38" s="16"/>
      <c r="D38" s="17">
        <v>4.7</v>
      </c>
      <c r="E38" s="17"/>
      <c r="F38" s="18">
        <v>10.8</v>
      </c>
      <c r="H38" s="18">
        <v>9.1999999999999993</v>
      </c>
      <c r="J38" s="18">
        <v>4.8</v>
      </c>
      <c r="L38" s="18">
        <v>10.7</v>
      </c>
      <c r="P38" s="18">
        <v>11.9</v>
      </c>
      <c r="R38" s="18">
        <v>8.5</v>
      </c>
      <c r="T38" s="18">
        <v>11.1</v>
      </c>
      <c r="V38" s="18">
        <v>7.8</v>
      </c>
      <c r="X38" s="18">
        <v>6</v>
      </c>
      <c r="Z38" s="18">
        <v>8.5</v>
      </c>
      <c r="AF38" s="18">
        <v>10.4</v>
      </c>
    </row>
    <row r="39" spans="1:32" x14ac:dyDescent="0.35">
      <c r="A39" s="19">
        <v>36250</v>
      </c>
      <c r="B39" s="16">
        <v>8.9</v>
      </c>
      <c r="C39" s="16"/>
      <c r="D39" s="17">
        <v>3.7</v>
      </c>
      <c r="E39" s="17"/>
      <c r="F39" s="18">
        <v>9.6</v>
      </c>
      <c r="H39" s="18">
        <v>9.1999999999999993</v>
      </c>
      <c r="J39" s="18">
        <v>3.8</v>
      </c>
      <c r="L39" s="18">
        <v>9.6</v>
      </c>
      <c r="P39" s="18">
        <v>8.5</v>
      </c>
      <c r="R39" s="18">
        <v>8.1999999999999993</v>
      </c>
      <c r="T39" s="18">
        <v>12.8</v>
      </c>
      <c r="V39" s="18">
        <v>10.199999999999999</v>
      </c>
      <c r="X39" s="18">
        <v>6</v>
      </c>
      <c r="Z39" s="18">
        <v>4.0999999999999996</v>
      </c>
      <c r="AF39" s="18">
        <v>10.6</v>
      </c>
    </row>
    <row r="40" spans="1:32" x14ac:dyDescent="0.35">
      <c r="A40" s="19">
        <v>36341</v>
      </c>
      <c r="B40" s="16">
        <v>7.9</v>
      </c>
      <c r="C40" s="16"/>
      <c r="D40" s="17">
        <v>2.6</v>
      </c>
      <c r="E40" s="17"/>
      <c r="F40" s="18">
        <v>8.9</v>
      </c>
      <c r="H40" s="18">
        <v>8.6</v>
      </c>
      <c r="J40" s="18">
        <v>2.7</v>
      </c>
      <c r="L40" s="18">
        <v>8.9</v>
      </c>
      <c r="P40" s="18">
        <v>8.1999999999999993</v>
      </c>
      <c r="R40" s="18">
        <v>7</v>
      </c>
      <c r="T40" s="18">
        <v>14.5</v>
      </c>
      <c r="V40" s="18">
        <v>6.1</v>
      </c>
      <c r="X40" s="18">
        <v>6.1</v>
      </c>
      <c r="Z40" s="18">
        <v>5.2</v>
      </c>
      <c r="AF40" s="18">
        <v>9.1999999999999993</v>
      </c>
    </row>
    <row r="41" spans="1:32" x14ac:dyDescent="0.35">
      <c r="A41" s="19">
        <v>36433</v>
      </c>
      <c r="B41" s="16">
        <v>7.6</v>
      </c>
      <c r="C41" s="16"/>
      <c r="D41" s="17">
        <v>3.1</v>
      </c>
      <c r="E41" s="17"/>
      <c r="F41" s="18">
        <v>8</v>
      </c>
      <c r="H41" s="18">
        <v>9.6</v>
      </c>
      <c r="J41" s="18">
        <v>3.2</v>
      </c>
      <c r="L41" s="18">
        <v>8.5</v>
      </c>
      <c r="P41" s="18">
        <v>2.8</v>
      </c>
      <c r="R41" s="18">
        <v>8.1999999999999993</v>
      </c>
      <c r="T41" s="18">
        <v>14.5</v>
      </c>
      <c r="V41" s="18">
        <v>7.3</v>
      </c>
      <c r="X41" s="18">
        <v>4.3</v>
      </c>
      <c r="Z41" s="18">
        <v>4.2</v>
      </c>
      <c r="AF41" s="18">
        <v>13</v>
      </c>
    </row>
    <row r="42" spans="1:32" x14ac:dyDescent="0.35">
      <c r="A42" s="19">
        <v>36525</v>
      </c>
      <c r="B42" s="16">
        <v>6.7</v>
      </c>
      <c r="C42" s="16"/>
      <c r="D42" s="17">
        <v>2.2000000000000002</v>
      </c>
      <c r="E42" s="17"/>
      <c r="F42" s="18">
        <v>6.8</v>
      </c>
      <c r="H42" s="18">
        <v>9.6</v>
      </c>
      <c r="J42" s="18">
        <v>2.2000000000000002</v>
      </c>
      <c r="L42" s="18">
        <v>7.6</v>
      </c>
      <c r="P42" s="18">
        <v>1</v>
      </c>
      <c r="R42" s="18">
        <v>11.7</v>
      </c>
      <c r="T42" s="18">
        <v>8.4</v>
      </c>
      <c r="V42" s="18">
        <v>7.2</v>
      </c>
      <c r="X42" s="18">
        <v>5</v>
      </c>
      <c r="Z42" s="18">
        <v>9.3000000000000007</v>
      </c>
      <c r="AF42" s="18">
        <v>12.8</v>
      </c>
    </row>
    <row r="43" spans="1:32" x14ac:dyDescent="0.35">
      <c r="A43" s="19">
        <v>36616</v>
      </c>
      <c r="B43" s="16">
        <v>8.6999999999999993</v>
      </c>
      <c r="C43" s="16"/>
      <c r="D43" s="17">
        <v>2.5</v>
      </c>
      <c r="E43" s="17"/>
      <c r="F43" s="18">
        <v>8.8000000000000007</v>
      </c>
      <c r="H43" s="18">
        <v>9.9</v>
      </c>
      <c r="J43" s="18">
        <v>2.6</v>
      </c>
      <c r="L43" s="18">
        <v>9</v>
      </c>
      <c r="P43" s="18">
        <v>6.3</v>
      </c>
      <c r="R43" s="18">
        <v>10.8</v>
      </c>
      <c r="T43" s="18">
        <v>7.3</v>
      </c>
      <c r="V43" s="18">
        <v>11.7</v>
      </c>
      <c r="X43" s="18">
        <v>7.2</v>
      </c>
      <c r="Z43" s="18">
        <v>8.8000000000000007</v>
      </c>
      <c r="AF43" s="18">
        <v>12.2</v>
      </c>
    </row>
    <row r="44" spans="1:32" x14ac:dyDescent="0.35">
      <c r="A44" s="19">
        <v>36707</v>
      </c>
      <c r="B44" s="16">
        <v>9.1</v>
      </c>
      <c r="C44" s="16"/>
      <c r="D44" s="17">
        <v>1.2</v>
      </c>
      <c r="E44" s="17"/>
      <c r="F44" s="18">
        <v>10.1</v>
      </c>
      <c r="H44" s="18">
        <v>10.9</v>
      </c>
      <c r="J44" s="18">
        <v>1.3</v>
      </c>
      <c r="L44" s="18">
        <v>10.3</v>
      </c>
      <c r="P44" s="18">
        <v>8.4</v>
      </c>
      <c r="R44" s="18">
        <v>9</v>
      </c>
      <c r="T44" s="18">
        <v>9.6999999999999993</v>
      </c>
      <c r="V44" s="18">
        <v>11.1</v>
      </c>
      <c r="X44" s="18">
        <v>6.8</v>
      </c>
      <c r="Z44" s="18">
        <v>6.7</v>
      </c>
      <c r="AF44" s="18">
        <v>16.3</v>
      </c>
    </row>
    <row r="45" spans="1:32" x14ac:dyDescent="0.35">
      <c r="A45" s="19">
        <v>36799</v>
      </c>
      <c r="B45" s="16">
        <v>8.8000000000000007</v>
      </c>
      <c r="C45" s="16"/>
      <c r="D45" s="17">
        <v>2.6</v>
      </c>
      <c r="E45" s="17"/>
      <c r="F45" s="18">
        <v>10.1</v>
      </c>
      <c r="H45" s="18">
        <v>10.199999999999999</v>
      </c>
      <c r="J45" s="18">
        <v>2.7</v>
      </c>
      <c r="L45" s="18">
        <v>10.3</v>
      </c>
      <c r="P45" s="18">
        <v>7.8</v>
      </c>
      <c r="R45" s="18">
        <v>8.5</v>
      </c>
      <c r="T45" s="18">
        <v>7.8</v>
      </c>
      <c r="V45" s="18">
        <v>9.8000000000000007</v>
      </c>
      <c r="X45" s="18">
        <v>7.4</v>
      </c>
      <c r="Z45" s="18">
        <v>8.3000000000000007</v>
      </c>
      <c r="AF45" s="18">
        <v>14.3</v>
      </c>
    </row>
    <row r="46" spans="1:32" x14ac:dyDescent="0.35">
      <c r="A46" s="19">
        <v>36891</v>
      </c>
      <c r="B46" s="16">
        <v>7.5</v>
      </c>
      <c r="C46" s="16"/>
      <c r="D46" s="17">
        <v>2.7</v>
      </c>
      <c r="E46" s="17"/>
      <c r="F46" s="18">
        <v>8.8000000000000007</v>
      </c>
      <c r="H46" s="18">
        <v>8.3000000000000007</v>
      </c>
      <c r="J46" s="18">
        <v>2.7</v>
      </c>
      <c r="L46" s="18">
        <v>9.6999999999999993</v>
      </c>
      <c r="P46" s="18">
        <v>2</v>
      </c>
      <c r="R46" s="18">
        <v>9.3000000000000007</v>
      </c>
      <c r="T46" s="18">
        <v>9.3000000000000007</v>
      </c>
      <c r="V46" s="18">
        <v>3.9</v>
      </c>
      <c r="X46" s="18">
        <v>6.5</v>
      </c>
      <c r="Z46" s="18">
        <v>5.3</v>
      </c>
      <c r="AF46" s="18">
        <v>10</v>
      </c>
    </row>
    <row r="47" spans="1:32" x14ac:dyDescent="0.35">
      <c r="A47" s="19">
        <v>36981</v>
      </c>
      <c r="B47" s="16">
        <v>9.5</v>
      </c>
      <c r="C47" s="16">
        <v>7.6</v>
      </c>
      <c r="D47" s="17">
        <v>3.4</v>
      </c>
      <c r="E47" s="17"/>
      <c r="F47" s="18">
        <v>9.1999999999999993</v>
      </c>
      <c r="H47" s="18">
        <v>10.9</v>
      </c>
      <c r="J47" s="18">
        <v>3.6</v>
      </c>
      <c r="L47" s="18">
        <v>9.6</v>
      </c>
      <c r="P47" s="18">
        <v>5</v>
      </c>
      <c r="R47" s="18">
        <v>9.6</v>
      </c>
      <c r="T47" s="18">
        <v>10.4</v>
      </c>
      <c r="V47" s="18">
        <v>7.4</v>
      </c>
      <c r="X47" s="18">
        <v>8</v>
      </c>
      <c r="Z47" s="18">
        <v>12.2</v>
      </c>
      <c r="AF47" s="18">
        <v>12.9</v>
      </c>
    </row>
    <row r="48" spans="1:32" x14ac:dyDescent="0.35">
      <c r="A48" s="19">
        <v>37072</v>
      </c>
      <c r="B48" s="16">
        <v>8.6</v>
      </c>
      <c r="C48" s="16">
        <v>7.8</v>
      </c>
      <c r="D48" s="17">
        <v>1.1000000000000001</v>
      </c>
      <c r="E48" s="17"/>
      <c r="F48" s="18">
        <v>9.6999999999999993</v>
      </c>
      <c r="H48" s="18">
        <v>9.6999999999999993</v>
      </c>
      <c r="J48" s="18">
        <v>1.3</v>
      </c>
      <c r="L48" s="18">
        <v>9.9</v>
      </c>
      <c r="P48" s="18">
        <v>8</v>
      </c>
      <c r="R48" s="18">
        <v>8.3000000000000007</v>
      </c>
      <c r="T48" s="18">
        <v>8.8000000000000007</v>
      </c>
      <c r="V48" s="18">
        <v>7.1</v>
      </c>
      <c r="X48" s="18">
        <v>6.9</v>
      </c>
      <c r="Z48" s="18">
        <v>10.4</v>
      </c>
      <c r="AF48" s="18">
        <v>12.1</v>
      </c>
    </row>
    <row r="49" spans="1:32" x14ac:dyDescent="0.35">
      <c r="A49" s="19">
        <v>37164</v>
      </c>
      <c r="B49" s="16">
        <v>8</v>
      </c>
      <c r="C49" s="16">
        <v>7.3</v>
      </c>
      <c r="D49" s="17">
        <v>3.4</v>
      </c>
      <c r="E49" s="17"/>
      <c r="F49" s="18">
        <v>7.8</v>
      </c>
      <c r="H49" s="18">
        <v>10.3</v>
      </c>
      <c r="J49" s="18">
        <v>3.5</v>
      </c>
      <c r="L49" s="18">
        <v>7.8</v>
      </c>
      <c r="P49" s="18">
        <v>7.9</v>
      </c>
      <c r="R49" s="18">
        <v>8.1999999999999993</v>
      </c>
      <c r="T49" s="18">
        <v>9.6999999999999993</v>
      </c>
      <c r="V49" s="18">
        <v>8.1</v>
      </c>
      <c r="X49" s="18">
        <v>7.5</v>
      </c>
      <c r="Z49" s="18">
        <v>11.1</v>
      </c>
      <c r="AF49" s="18">
        <v>12.7</v>
      </c>
    </row>
    <row r="50" spans="1:32" x14ac:dyDescent="0.35">
      <c r="A50" s="19">
        <v>37256</v>
      </c>
      <c r="B50" s="16">
        <v>7.5</v>
      </c>
      <c r="C50" s="16"/>
      <c r="D50" s="17">
        <v>2.7</v>
      </c>
      <c r="E50" s="17"/>
      <c r="F50" s="18">
        <v>7.6</v>
      </c>
      <c r="H50" s="18">
        <v>10.1</v>
      </c>
      <c r="J50" s="18">
        <v>2.8</v>
      </c>
      <c r="L50" s="18">
        <v>7.9</v>
      </c>
      <c r="P50" s="18">
        <v>5.9</v>
      </c>
      <c r="R50" s="18">
        <v>10.3</v>
      </c>
      <c r="T50" s="18">
        <v>6.8</v>
      </c>
      <c r="V50" s="18">
        <v>8.1</v>
      </c>
      <c r="X50" s="18">
        <v>5.6</v>
      </c>
      <c r="Z50" s="18">
        <v>10.4</v>
      </c>
      <c r="AF50" s="18">
        <v>13.7</v>
      </c>
    </row>
    <row r="51" spans="1:32" x14ac:dyDescent="0.35">
      <c r="A51" s="19">
        <v>37346</v>
      </c>
      <c r="B51" s="16">
        <v>8.9</v>
      </c>
      <c r="C51" s="16">
        <v>7.5</v>
      </c>
      <c r="D51" s="17">
        <v>2.6</v>
      </c>
      <c r="E51" s="17"/>
      <c r="F51" s="18">
        <v>8.8000000000000007</v>
      </c>
      <c r="H51" s="18">
        <v>10.1</v>
      </c>
      <c r="J51" s="18">
        <v>2.9</v>
      </c>
      <c r="L51" s="18">
        <v>8.6999999999999993</v>
      </c>
      <c r="P51" s="18">
        <v>9.1</v>
      </c>
      <c r="R51" s="18">
        <v>8.5</v>
      </c>
      <c r="T51" s="18">
        <v>7.2</v>
      </c>
      <c r="V51" s="18">
        <v>12.4</v>
      </c>
      <c r="X51" s="18">
        <v>7</v>
      </c>
      <c r="Z51" s="18">
        <v>8.3000000000000007</v>
      </c>
      <c r="AF51" s="18">
        <v>13.2</v>
      </c>
    </row>
    <row r="52" spans="1:32" x14ac:dyDescent="0.35">
      <c r="A52" s="19">
        <v>37437</v>
      </c>
      <c r="B52" s="16">
        <v>8.8000000000000007</v>
      </c>
      <c r="C52" s="16"/>
      <c r="D52" s="17">
        <v>1.7</v>
      </c>
      <c r="E52" s="17"/>
      <c r="F52" s="18">
        <v>10</v>
      </c>
      <c r="H52" s="18">
        <v>9.6</v>
      </c>
      <c r="J52" s="18">
        <v>1.9</v>
      </c>
      <c r="L52" s="18">
        <v>10</v>
      </c>
      <c r="P52" s="18">
        <v>9.6</v>
      </c>
      <c r="R52" s="18">
        <v>8.6</v>
      </c>
      <c r="T52" s="18">
        <v>3.9</v>
      </c>
      <c r="V52" s="18">
        <v>11.3</v>
      </c>
      <c r="X52" s="18">
        <v>7.2</v>
      </c>
      <c r="Z52" s="18">
        <v>8.9</v>
      </c>
      <c r="AF52" s="18">
        <v>13.4</v>
      </c>
    </row>
    <row r="53" spans="1:32" x14ac:dyDescent="0.35">
      <c r="A53" s="19">
        <v>37529</v>
      </c>
      <c r="B53" s="16">
        <v>9.6</v>
      </c>
      <c r="C53" s="16">
        <v>8</v>
      </c>
      <c r="D53" s="17">
        <v>3.9</v>
      </c>
      <c r="E53" s="17"/>
      <c r="F53" s="18">
        <v>10.5</v>
      </c>
      <c r="H53" s="18">
        <v>10.9</v>
      </c>
      <c r="J53" s="18">
        <v>4.0999999999999996</v>
      </c>
      <c r="L53" s="18">
        <v>10.5</v>
      </c>
      <c r="P53" s="18">
        <v>10</v>
      </c>
      <c r="R53" s="18">
        <v>8.3000000000000007</v>
      </c>
      <c r="T53" s="18">
        <v>8.5</v>
      </c>
      <c r="V53" s="18">
        <v>12.5</v>
      </c>
      <c r="X53" s="18">
        <v>7.1</v>
      </c>
      <c r="Z53" s="18">
        <v>10.8</v>
      </c>
      <c r="AF53" s="18">
        <v>14.2</v>
      </c>
    </row>
    <row r="54" spans="1:32" x14ac:dyDescent="0.35">
      <c r="A54" s="19">
        <v>37621</v>
      </c>
      <c r="B54" s="16">
        <v>9.1</v>
      </c>
      <c r="C54" s="16">
        <v>8.1999999999999993</v>
      </c>
      <c r="D54" s="17">
        <v>2.4</v>
      </c>
      <c r="E54" s="17"/>
      <c r="F54" s="18">
        <v>10.199999999999999</v>
      </c>
      <c r="H54" s="18">
        <v>11.3</v>
      </c>
      <c r="J54" s="18">
        <v>2.6</v>
      </c>
      <c r="L54" s="18">
        <v>10.7</v>
      </c>
      <c r="P54" s="18">
        <v>7.3</v>
      </c>
      <c r="R54" s="18">
        <v>9.8000000000000007</v>
      </c>
      <c r="T54" s="18">
        <v>9.1</v>
      </c>
      <c r="V54" s="18">
        <v>12.3</v>
      </c>
      <c r="X54" s="18">
        <v>8.8000000000000007</v>
      </c>
      <c r="Z54" s="18">
        <v>11.2</v>
      </c>
      <c r="AF54" s="18">
        <v>13.9</v>
      </c>
    </row>
    <row r="55" spans="1:32" x14ac:dyDescent="0.35">
      <c r="A55" s="19">
        <v>37711</v>
      </c>
      <c r="B55" s="16">
        <v>11.1</v>
      </c>
      <c r="C55" s="16">
        <v>8.1999999999999993</v>
      </c>
      <c r="D55" s="17">
        <v>2.8</v>
      </c>
      <c r="E55" s="17"/>
      <c r="F55" s="18">
        <v>13.2</v>
      </c>
      <c r="H55" s="18">
        <v>10.5</v>
      </c>
      <c r="J55" s="18">
        <v>2.9</v>
      </c>
      <c r="L55" s="18">
        <v>13.1</v>
      </c>
      <c r="P55" s="18">
        <v>14.7</v>
      </c>
      <c r="R55" s="18">
        <v>8.3000000000000007</v>
      </c>
      <c r="T55" s="18">
        <v>7.7</v>
      </c>
      <c r="V55" s="18">
        <v>11</v>
      </c>
      <c r="X55" s="18">
        <v>11.3</v>
      </c>
      <c r="Z55" s="18">
        <v>11.1</v>
      </c>
      <c r="AF55" s="18">
        <v>12.1</v>
      </c>
    </row>
    <row r="56" spans="1:32" x14ac:dyDescent="0.35">
      <c r="A56" s="19">
        <v>37802</v>
      </c>
      <c r="B56" s="16">
        <v>9.1</v>
      </c>
      <c r="C56" s="16">
        <v>7.3</v>
      </c>
      <c r="D56" s="17">
        <v>1.7</v>
      </c>
      <c r="E56" s="17"/>
      <c r="F56" s="18">
        <v>11.3</v>
      </c>
      <c r="H56" s="18">
        <v>8.6999999999999993</v>
      </c>
      <c r="J56" s="18">
        <v>1.8</v>
      </c>
      <c r="L56" s="18">
        <v>11.1</v>
      </c>
      <c r="P56" s="18">
        <v>13</v>
      </c>
      <c r="R56" s="18">
        <v>10.3</v>
      </c>
      <c r="T56" s="18">
        <v>2.2999999999999998</v>
      </c>
      <c r="V56" s="18">
        <v>7.4</v>
      </c>
      <c r="X56" s="18">
        <v>7.7</v>
      </c>
      <c r="Z56" s="18">
        <v>12.7</v>
      </c>
      <c r="AF56" s="18">
        <v>9.9</v>
      </c>
    </row>
    <row r="57" spans="1:32" x14ac:dyDescent="0.35">
      <c r="A57" s="19">
        <v>37894</v>
      </c>
      <c r="B57" s="16">
        <v>10</v>
      </c>
      <c r="C57" s="16">
        <v>8.6999999999999993</v>
      </c>
      <c r="D57" s="17">
        <v>3.3</v>
      </c>
      <c r="E57" s="17"/>
      <c r="F57" s="18">
        <v>13.2</v>
      </c>
      <c r="H57" s="18">
        <v>8.8000000000000007</v>
      </c>
      <c r="J57" s="18">
        <v>3.4</v>
      </c>
      <c r="L57" s="18">
        <v>12.8</v>
      </c>
      <c r="P57" s="18">
        <v>16.3</v>
      </c>
      <c r="R57" s="18">
        <v>13.8</v>
      </c>
      <c r="T57" s="18">
        <v>7.6</v>
      </c>
      <c r="V57" s="18">
        <v>16.899999999999999</v>
      </c>
      <c r="X57" s="18">
        <v>7.2</v>
      </c>
      <c r="Z57" s="18">
        <v>6.9</v>
      </c>
      <c r="AF57" s="18">
        <v>6.4</v>
      </c>
    </row>
    <row r="58" spans="1:32" x14ac:dyDescent="0.35">
      <c r="A58" s="19">
        <v>37986</v>
      </c>
      <c r="B58" s="16">
        <v>10</v>
      </c>
      <c r="C58" s="16"/>
      <c r="D58" s="17">
        <v>1.9</v>
      </c>
      <c r="E58" s="17"/>
      <c r="F58" s="18">
        <v>13</v>
      </c>
      <c r="H58" s="18">
        <v>10.1</v>
      </c>
      <c r="J58" s="18">
        <v>2</v>
      </c>
      <c r="L58" s="18">
        <v>14</v>
      </c>
      <c r="P58" s="18">
        <v>7.2</v>
      </c>
      <c r="R58" s="18">
        <v>7.6</v>
      </c>
      <c r="T58" s="18">
        <v>7.1</v>
      </c>
      <c r="V58" s="18">
        <v>14.3</v>
      </c>
      <c r="X58" s="18">
        <v>3.7</v>
      </c>
      <c r="Z58" s="18">
        <v>9</v>
      </c>
      <c r="AF58" s="18">
        <v>14.9</v>
      </c>
    </row>
    <row r="59" spans="1:32" x14ac:dyDescent="0.35">
      <c r="A59" s="19">
        <v>38077</v>
      </c>
      <c r="B59" s="16">
        <v>10.6</v>
      </c>
      <c r="C59" s="16">
        <v>9.1999999999999993</v>
      </c>
      <c r="D59" s="17">
        <v>4.0999999999999996</v>
      </c>
      <c r="E59" s="17"/>
      <c r="F59" s="18">
        <v>12.3</v>
      </c>
      <c r="H59" s="18">
        <v>9.9</v>
      </c>
      <c r="J59" s="18">
        <v>4.3</v>
      </c>
      <c r="L59" s="18">
        <v>12.6</v>
      </c>
      <c r="P59" s="18">
        <v>8.5</v>
      </c>
      <c r="R59" s="18">
        <v>0.8</v>
      </c>
      <c r="T59" s="18">
        <v>14.5</v>
      </c>
      <c r="V59" s="18">
        <v>5</v>
      </c>
      <c r="X59" s="18">
        <v>6.5</v>
      </c>
      <c r="Z59" s="18">
        <v>8</v>
      </c>
      <c r="AF59" s="18">
        <v>14.9</v>
      </c>
    </row>
    <row r="60" spans="1:32" x14ac:dyDescent="0.35">
      <c r="A60" s="19">
        <v>38168</v>
      </c>
      <c r="B60" s="16">
        <v>11.6</v>
      </c>
      <c r="C60" s="16">
        <v>10.5</v>
      </c>
      <c r="D60" s="17">
        <v>4.7</v>
      </c>
      <c r="E60" s="17"/>
      <c r="F60" s="18">
        <v>12.1</v>
      </c>
      <c r="H60" s="18">
        <v>12.7</v>
      </c>
      <c r="J60" s="18">
        <v>4.9000000000000004</v>
      </c>
      <c r="L60" s="18">
        <v>12.7</v>
      </c>
      <c r="P60" s="18">
        <v>7.9</v>
      </c>
      <c r="R60" s="18">
        <v>8.1999999999999993</v>
      </c>
      <c r="T60" s="18">
        <v>18.2</v>
      </c>
      <c r="V60" s="18">
        <v>16.399999999999999</v>
      </c>
      <c r="X60" s="18">
        <v>2.2999999999999998</v>
      </c>
      <c r="Z60" s="18">
        <v>8.1</v>
      </c>
      <c r="AF60" s="18">
        <v>16.600000000000001</v>
      </c>
    </row>
    <row r="61" spans="1:32" x14ac:dyDescent="0.35">
      <c r="A61" s="19">
        <v>38260</v>
      </c>
      <c r="B61" s="16">
        <v>9.8000000000000007</v>
      </c>
      <c r="C61" s="16">
        <v>8.9</v>
      </c>
      <c r="D61" s="17">
        <v>7.3</v>
      </c>
      <c r="E61" s="17"/>
      <c r="F61" s="18">
        <v>10.5</v>
      </c>
      <c r="H61" s="18">
        <v>9.8000000000000007</v>
      </c>
      <c r="J61" s="18">
        <v>7.5</v>
      </c>
      <c r="L61" s="18">
        <v>10.7</v>
      </c>
      <c r="P61" s="18">
        <v>9.6</v>
      </c>
      <c r="R61" s="18">
        <v>5.3</v>
      </c>
      <c r="T61" s="18">
        <v>15.8</v>
      </c>
      <c r="V61" s="18">
        <v>11</v>
      </c>
      <c r="X61" s="18">
        <v>2.7</v>
      </c>
      <c r="Z61" s="18">
        <v>4.5</v>
      </c>
      <c r="AF61" s="18">
        <v>13.5</v>
      </c>
    </row>
    <row r="62" spans="1:32" x14ac:dyDescent="0.35">
      <c r="A62" s="19">
        <v>38352</v>
      </c>
      <c r="B62" s="16">
        <v>8.8000000000000007</v>
      </c>
      <c r="C62" s="16">
        <v>8.9</v>
      </c>
      <c r="D62" s="17">
        <v>6.7</v>
      </c>
      <c r="E62" s="17"/>
      <c r="F62" s="18">
        <v>10.1</v>
      </c>
      <c r="H62" s="18">
        <v>8.1999999999999993</v>
      </c>
      <c r="J62" s="18">
        <v>6.8</v>
      </c>
      <c r="L62" s="18">
        <v>10.5</v>
      </c>
      <c r="P62" s="18">
        <v>7.1</v>
      </c>
      <c r="R62" s="18">
        <v>11.9</v>
      </c>
      <c r="T62" s="18">
        <v>10.1</v>
      </c>
      <c r="V62" s="18">
        <v>17.8</v>
      </c>
      <c r="X62" s="18">
        <v>6.8</v>
      </c>
      <c r="Z62" s="18">
        <v>3.6</v>
      </c>
      <c r="AF62" s="18">
        <v>5.8</v>
      </c>
    </row>
    <row r="63" spans="1:32" x14ac:dyDescent="0.35">
      <c r="A63" s="19">
        <v>38442</v>
      </c>
      <c r="B63" s="16">
        <v>11.1</v>
      </c>
      <c r="C63" s="16">
        <v>9</v>
      </c>
      <c r="D63" s="17">
        <v>4.7</v>
      </c>
      <c r="E63" s="17"/>
      <c r="F63" s="18">
        <v>11.2</v>
      </c>
      <c r="H63" s="18">
        <v>11.9</v>
      </c>
      <c r="J63" s="18">
        <v>5</v>
      </c>
      <c r="L63" s="18">
        <v>11.1</v>
      </c>
      <c r="P63" s="18">
        <v>12.7</v>
      </c>
      <c r="R63" s="18">
        <v>11.8</v>
      </c>
      <c r="T63" s="18">
        <v>14.5</v>
      </c>
      <c r="V63" s="18">
        <v>14.6</v>
      </c>
      <c r="X63" s="18">
        <v>9.6999999999999993</v>
      </c>
      <c r="Z63" s="18">
        <v>12.4</v>
      </c>
      <c r="AF63" s="18">
        <v>11.1</v>
      </c>
    </row>
    <row r="64" spans="1:32" x14ac:dyDescent="0.35">
      <c r="A64" s="19">
        <v>38533</v>
      </c>
      <c r="B64" s="16">
        <v>11.1</v>
      </c>
      <c r="C64" s="16">
        <v>9.1999999999999993</v>
      </c>
      <c r="D64" s="17">
        <v>5</v>
      </c>
      <c r="E64" s="17"/>
      <c r="F64" s="18">
        <v>11.9</v>
      </c>
      <c r="H64" s="18">
        <v>11.5</v>
      </c>
      <c r="J64" s="18">
        <v>5.2</v>
      </c>
      <c r="L64" s="18">
        <v>11.5</v>
      </c>
      <c r="P64" s="18">
        <v>15.3</v>
      </c>
      <c r="R64" s="18">
        <v>13.6</v>
      </c>
      <c r="T64" s="18">
        <v>14.9</v>
      </c>
      <c r="V64" s="18">
        <v>14.6</v>
      </c>
      <c r="X64" s="18">
        <v>12.5</v>
      </c>
      <c r="Z64" s="18">
        <v>14</v>
      </c>
      <c r="AF64" s="18">
        <v>7.9</v>
      </c>
    </row>
    <row r="65" spans="1:32" x14ac:dyDescent="0.35">
      <c r="A65" s="19">
        <v>38625</v>
      </c>
      <c r="B65" s="16">
        <v>9.4</v>
      </c>
      <c r="C65" s="16"/>
      <c r="D65" s="17">
        <v>5</v>
      </c>
      <c r="E65" s="17"/>
      <c r="F65" s="18">
        <v>11.2</v>
      </c>
      <c r="H65" s="18">
        <v>12.4</v>
      </c>
      <c r="J65" s="18">
        <v>5.0999999999999996</v>
      </c>
      <c r="L65" s="18">
        <v>11.1</v>
      </c>
      <c r="P65" s="18">
        <v>12.1</v>
      </c>
      <c r="R65" s="18">
        <v>12.9</v>
      </c>
      <c r="T65" s="18">
        <v>12.4</v>
      </c>
      <c r="V65" s="18">
        <v>11.1</v>
      </c>
      <c r="X65" s="18">
        <v>16.3</v>
      </c>
      <c r="Z65" s="18">
        <v>11.6</v>
      </c>
      <c r="AF65" s="18">
        <v>11.4</v>
      </c>
    </row>
    <row r="66" spans="1:32" x14ac:dyDescent="0.35">
      <c r="A66" s="19">
        <v>38717</v>
      </c>
      <c r="B66" s="16">
        <v>12.4</v>
      </c>
      <c r="C66" s="16">
        <v>9.5</v>
      </c>
      <c r="D66" s="17">
        <v>5.3</v>
      </c>
      <c r="E66" s="17"/>
      <c r="F66" s="18">
        <v>13.9</v>
      </c>
      <c r="H66" s="18">
        <v>13.5</v>
      </c>
      <c r="J66" s="18">
        <v>5.5</v>
      </c>
      <c r="L66" s="18">
        <v>12.7</v>
      </c>
      <c r="P66" s="18">
        <v>21.2</v>
      </c>
      <c r="R66" s="18">
        <v>13.7</v>
      </c>
      <c r="T66" s="18">
        <v>3.7</v>
      </c>
      <c r="V66" s="18">
        <v>8.9</v>
      </c>
      <c r="X66" s="18">
        <v>18.100000000000001</v>
      </c>
      <c r="Z66" s="18">
        <v>10.8</v>
      </c>
      <c r="AF66" s="18">
        <v>18</v>
      </c>
    </row>
    <row r="67" spans="1:32" x14ac:dyDescent="0.35">
      <c r="A67" s="19">
        <v>38807</v>
      </c>
      <c r="B67" s="16">
        <v>12.5</v>
      </c>
      <c r="C67" s="16">
        <v>9.6999999999999993</v>
      </c>
      <c r="D67" s="17">
        <v>4.4000000000000004</v>
      </c>
      <c r="E67" s="17"/>
      <c r="F67" s="18">
        <v>13.1</v>
      </c>
      <c r="H67" s="18">
        <v>13.1</v>
      </c>
      <c r="J67" s="18">
        <v>4.7</v>
      </c>
      <c r="L67" s="18">
        <v>12.6</v>
      </c>
      <c r="P67" s="18">
        <v>18.8</v>
      </c>
      <c r="R67" s="18">
        <v>18.7</v>
      </c>
      <c r="T67" s="18">
        <v>9.6</v>
      </c>
      <c r="V67" s="18">
        <v>9.6</v>
      </c>
      <c r="X67" s="18">
        <v>22.7</v>
      </c>
      <c r="Z67" s="18">
        <v>15.3</v>
      </c>
      <c r="AF67" s="18">
        <v>9.8000000000000007</v>
      </c>
    </row>
    <row r="68" spans="1:32" x14ac:dyDescent="0.35">
      <c r="A68" s="19">
        <v>38898</v>
      </c>
      <c r="B68" s="16">
        <v>13.7</v>
      </c>
      <c r="C68" s="16">
        <v>10.4</v>
      </c>
      <c r="D68" s="17">
        <v>5</v>
      </c>
      <c r="E68" s="17"/>
      <c r="F68" s="18">
        <v>15.1</v>
      </c>
      <c r="H68" s="18">
        <v>14</v>
      </c>
      <c r="J68" s="18">
        <v>5.3</v>
      </c>
      <c r="L68" s="18">
        <v>15</v>
      </c>
      <c r="P68" s="18">
        <v>16</v>
      </c>
      <c r="R68" s="18">
        <v>20.7</v>
      </c>
      <c r="T68" s="18">
        <v>6.1</v>
      </c>
      <c r="V68" s="18">
        <v>10.7</v>
      </c>
      <c r="X68" s="18">
        <v>26.4</v>
      </c>
      <c r="Z68" s="18">
        <v>16.8</v>
      </c>
      <c r="AF68" s="18">
        <v>11.2</v>
      </c>
    </row>
    <row r="69" spans="1:32" x14ac:dyDescent="0.35">
      <c r="A69" s="19">
        <v>38990</v>
      </c>
      <c r="B69" s="16">
        <v>12.2</v>
      </c>
      <c r="C69" s="16">
        <v>10.4</v>
      </c>
      <c r="D69" s="17">
        <v>4.7</v>
      </c>
      <c r="E69" s="17"/>
      <c r="F69" s="18">
        <v>13</v>
      </c>
      <c r="H69" s="18">
        <v>14</v>
      </c>
      <c r="J69" s="18">
        <v>4.9000000000000004</v>
      </c>
      <c r="L69" s="18">
        <v>12.4</v>
      </c>
      <c r="P69" s="18">
        <v>16.899999999999999</v>
      </c>
      <c r="R69" s="18">
        <v>20.2</v>
      </c>
      <c r="T69" s="18">
        <v>9.5</v>
      </c>
      <c r="V69" s="18">
        <v>14.1</v>
      </c>
      <c r="X69" s="18">
        <v>21.9</v>
      </c>
      <c r="Z69" s="18">
        <v>12.3</v>
      </c>
      <c r="AF69" s="18">
        <v>11.4</v>
      </c>
    </row>
    <row r="70" spans="1:32" x14ac:dyDescent="0.35">
      <c r="A70" s="19">
        <v>39082</v>
      </c>
      <c r="B70" s="16">
        <v>12.5</v>
      </c>
      <c r="C70" s="16">
        <v>10.199999999999999</v>
      </c>
      <c r="D70" s="17">
        <v>4.8</v>
      </c>
      <c r="E70" s="17"/>
      <c r="F70" s="18">
        <v>12.7</v>
      </c>
      <c r="H70" s="18">
        <v>15.4</v>
      </c>
      <c r="J70" s="18">
        <v>5.0999999999999996</v>
      </c>
      <c r="L70" s="18">
        <v>11.9</v>
      </c>
      <c r="P70" s="18">
        <v>17.7</v>
      </c>
      <c r="R70" s="18">
        <v>18.2</v>
      </c>
      <c r="T70" s="18">
        <v>14.9</v>
      </c>
      <c r="V70" s="18">
        <v>15.9</v>
      </c>
      <c r="X70" s="18">
        <v>24.2</v>
      </c>
      <c r="Z70" s="18">
        <v>17</v>
      </c>
      <c r="AF70" s="18">
        <v>11.3</v>
      </c>
    </row>
    <row r="71" spans="1:32" x14ac:dyDescent="0.35">
      <c r="A71" s="19">
        <v>39172</v>
      </c>
      <c r="B71" s="16">
        <v>13.8</v>
      </c>
      <c r="C71" s="16">
        <v>10.4</v>
      </c>
      <c r="D71" s="17">
        <v>4.0999999999999996</v>
      </c>
      <c r="E71" s="17"/>
      <c r="F71" s="18">
        <v>14.8</v>
      </c>
      <c r="H71" s="18">
        <v>14.1</v>
      </c>
      <c r="J71" s="18">
        <v>4.4000000000000004</v>
      </c>
      <c r="L71" s="18">
        <v>14.6</v>
      </c>
      <c r="P71" s="18">
        <v>17.399999999999999</v>
      </c>
      <c r="R71" s="18">
        <v>20.100000000000001</v>
      </c>
      <c r="T71" s="18">
        <v>10.199999999999999</v>
      </c>
      <c r="V71" s="18">
        <v>9</v>
      </c>
      <c r="X71" s="18">
        <v>26.7</v>
      </c>
      <c r="Z71" s="18">
        <v>16.8</v>
      </c>
      <c r="AF71" s="18">
        <v>9.5</v>
      </c>
    </row>
    <row r="72" spans="1:32" x14ac:dyDescent="0.35">
      <c r="A72" s="19">
        <v>39263</v>
      </c>
      <c r="B72" s="16">
        <v>15</v>
      </c>
      <c r="C72" s="16">
        <v>11</v>
      </c>
      <c r="D72" s="17">
        <v>3.8</v>
      </c>
      <c r="E72" s="17"/>
      <c r="F72" s="18">
        <v>16.2</v>
      </c>
      <c r="H72" s="18">
        <v>16</v>
      </c>
      <c r="J72" s="18">
        <v>4</v>
      </c>
      <c r="L72" s="18">
        <v>16</v>
      </c>
      <c r="P72" s="18">
        <v>17.899999999999999</v>
      </c>
      <c r="R72" s="18">
        <v>20.2</v>
      </c>
      <c r="T72" s="18">
        <v>13</v>
      </c>
      <c r="V72" s="18">
        <v>6.8</v>
      </c>
      <c r="X72" s="18">
        <v>31.5</v>
      </c>
      <c r="Z72" s="18">
        <v>26</v>
      </c>
      <c r="AF72" s="18">
        <v>9.6999999999999993</v>
      </c>
    </row>
    <row r="73" spans="1:32" x14ac:dyDescent="0.35">
      <c r="A73" s="19">
        <v>39355</v>
      </c>
      <c r="B73" s="16">
        <v>14.3</v>
      </c>
      <c r="C73" s="16">
        <v>11.5</v>
      </c>
      <c r="D73" s="17">
        <v>4.0999999999999996</v>
      </c>
      <c r="E73" s="17"/>
      <c r="F73" s="18">
        <v>14.8</v>
      </c>
      <c r="H73" s="18">
        <v>16.899999999999999</v>
      </c>
      <c r="J73" s="18">
        <v>4.3</v>
      </c>
      <c r="L73" s="18">
        <v>14.8</v>
      </c>
      <c r="P73" s="18">
        <v>14.8</v>
      </c>
      <c r="R73" s="18">
        <v>19.600000000000001</v>
      </c>
      <c r="T73" s="18">
        <v>10</v>
      </c>
      <c r="V73" s="18">
        <v>6.1</v>
      </c>
      <c r="X73" s="18">
        <v>32.200000000000003</v>
      </c>
      <c r="Z73" s="18">
        <v>27</v>
      </c>
      <c r="AF73" s="18">
        <v>12.5</v>
      </c>
    </row>
    <row r="74" spans="1:32" x14ac:dyDescent="0.35">
      <c r="A74" s="19">
        <v>39447</v>
      </c>
      <c r="B74" s="16">
        <v>13.9</v>
      </c>
      <c r="C74" s="16">
        <v>11.3</v>
      </c>
      <c r="D74" s="17">
        <v>2.8</v>
      </c>
      <c r="E74" s="17"/>
      <c r="F74" s="18">
        <v>14.5</v>
      </c>
      <c r="H74" s="18">
        <v>17.3</v>
      </c>
      <c r="J74" s="18">
        <v>2.9</v>
      </c>
      <c r="L74" s="18">
        <v>14.3</v>
      </c>
      <c r="P74" s="18">
        <v>15.5</v>
      </c>
      <c r="R74" s="18">
        <v>20.9</v>
      </c>
      <c r="T74" s="18">
        <v>13.7</v>
      </c>
      <c r="V74" s="18">
        <v>16.3</v>
      </c>
      <c r="X74" s="18">
        <v>14.8</v>
      </c>
      <c r="Z74" s="18">
        <v>26.2</v>
      </c>
      <c r="AF74" s="18">
        <v>14.9</v>
      </c>
    </row>
    <row r="75" spans="1:32" x14ac:dyDescent="0.35">
      <c r="A75" s="19">
        <v>39538</v>
      </c>
      <c r="B75" s="16">
        <v>11.5</v>
      </c>
      <c r="C75" s="16">
        <v>10.4</v>
      </c>
      <c r="D75" s="17">
        <v>2.7</v>
      </c>
      <c r="E75" s="17"/>
      <c r="F75" s="18">
        <v>12.7</v>
      </c>
      <c r="H75" s="18">
        <v>11.4</v>
      </c>
      <c r="J75" s="18">
        <v>3.1</v>
      </c>
      <c r="L75" s="18">
        <v>13</v>
      </c>
      <c r="P75" s="18">
        <v>10.6</v>
      </c>
      <c r="R75" s="18">
        <v>13.5</v>
      </c>
      <c r="T75" s="18">
        <v>9.1</v>
      </c>
      <c r="V75" s="18">
        <v>10.7</v>
      </c>
      <c r="X75" s="18">
        <v>12.7</v>
      </c>
      <c r="Z75" s="18">
        <v>8.6</v>
      </c>
      <c r="AF75" s="18">
        <v>11.5</v>
      </c>
    </row>
    <row r="76" spans="1:32" x14ac:dyDescent="0.35">
      <c r="A76" s="19">
        <v>39629</v>
      </c>
      <c r="B76" s="16">
        <v>10.9</v>
      </c>
      <c r="C76" s="16">
        <v>10.3</v>
      </c>
      <c r="D76" s="17">
        <v>3.9</v>
      </c>
      <c r="E76" s="17"/>
      <c r="F76" s="18">
        <v>11.7</v>
      </c>
      <c r="H76" s="18">
        <v>11.5</v>
      </c>
      <c r="J76" s="18">
        <v>4.0999999999999996</v>
      </c>
      <c r="L76" s="18">
        <v>12.1</v>
      </c>
      <c r="P76" s="18">
        <v>9.1999999999999993</v>
      </c>
      <c r="R76" s="18">
        <v>15.2</v>
      </c>
      <c r="T76" s="18">
        <v>9.9</v>
      </c>
      <c r="V76" s="18">
        <v>7.8</v>
      </c>
      <c r="X76" s="18">
        <v>11.7</v>
      </c>
      <c r="Z76" s="18">
        <v>5.5</v>
      </c>
      <c r="AF76" s="18">
        <v>12</v>
      </c>
    </row>
    <row r="77" spans="1:32" x14ac:dyDescent="0.35">
      <c r="A77" s="19">
        <v>39721</v>
      </c>
      <c r="B77" s="16">
        <v>9.5</v>
      </c>
      <c r="C77" s="16">
        <v>9.6999999999999993</v>
      </c>
      <c r="D77" s="17">
        <v>5.5</v>
      </c>
      <c r="E77" s="17"/>
      <c r="F77" s="18">
        <v>9.3000000000000007</v>
      </c>
      <c r="H77" s="18">
        <v>11</v>
      </c>
      <c r="J77" s="18">
        <v>5.7</v>
      </c>
      <c r="L77" s="18">
        <v>9.6</v>
      </c>
      <c r="P77" s="18">
        <v>7.7</v>
      </c>
      <c r="R77" s="18">
        <v>17.7</v>
      </c>
      <c r="T77" s="18">
        <v>10.5</v>
      </c>
      <c r="V77" s="18">
        <v>10.5</v>
      </c>
      <c r="X77" s="18">
        <v>10.3</v>
      </c>
      <c r="Z77" s="18">
        <v>-3.7</v>
      </c>
      <c r="AF77" s="18">
        <v>12.2</v>
      </c>
    </row>
    <row r="78" spans="1:32" x14ac:dyDescent="0.35">
      <c r="A78" s="19">
        <v>39813</v>
      </c>
      <c r="B78" s="16">
        <v>7.1</v>
      </c>
      <c r="C78" s="16">
        <v>6.8</v>
      </c>
      <c r="D78" s="17">
        <v>6.5</v>
      </c>
      <c r="E78" s="17"/>
      <c r="F78" s="18">
        <v>6.5</v>
      </c>
      <c r="H78" s="18">
        <v>8.1999999999999993</v>
      </c>
      <c r="J78" s="18">
        <v>6.7</v>
      </c>
      <c r="L78" s="18">
        <v>5.8</v>
      </c>
      <c r="P78" s="18">
        <v>10.7</v>
      </c>
      <c r="R78" s="18">
        <v>16.8</v>
      </c>
      <c r="T78" s="18">
        <v>0.3</v>
      </c>
      <c r="V78" s="18">
        <v>9.4</v>
      </c>
      <c r="X78" s="18">
        <v>13.7</v>
      </c>
      <c r="Z78" s="18">
        <v>-6.2</v>
      </c>
      <c r="AF78" s="18">
        <v>9.1999999999999993</v>
      </c>
    </row>
    <row r="79" spans="1:32" x14ac:dyDescent="0.35">
      <c r="A79" s="19">
        <v>39903</v>
      </c>
      <c r="B79" s="16">
        <v>6.4</v>
      </c>
      <c r="C79" s="16">
        <v>6.2</v>
      </c>
      <c r="D79" s="17">
        <v>3.8</v>
      </c>
      <c r="E79" s="17"/>
      <c r="F79" s="18">
        <v>5.8</v>
      </c>
      <c r="H79" s="18">
        <v>7.2</v>
      </c>
      <c r="J79" s="18">
        <v>4</v>
      </c>
      <c r="L79" s="18">
        <v>4.5999999999999996</v>
      </c>
      <c r="P79" s="18">
        <v>18.8</v>
      </c>
      <c r="R79" s="18">
        <v>11.4</v>
      </c>
      <c r="T79" s="18">
        <v>-4.4000000000000004</v>
      </c>
      <c r="V79" s="18">
        <v>1.7</v>
      </c>
      <c r="X79" s="18">
        <v>13.4</v>
      </c>
      <c r="Z79" s="18">
        <v>7.1</v>
      </c>
      <c r="AF79" s="18">
        <v>7.6</v>
      </c>
    </row>
    <row r="80" spans="1:32" x14ac:dyDescent="0.35">
      <c r="A80" s="19">
        <v>39994</v>
      </c>
      <c r="B80" s="16">
        <v>8.1999999999999993</v>
      </c>
      <c r="C80" s="16">
        <v>7.8</v>
      </c>
      <c r="D80" s="17">
        <v>3.7</v>
      </c>
      <c r="E80" s="17"/>
      <c r="F80" s="18">
        <v>8.3000000000000007</v>
      </c>
      <c r="H80" s="18">
        <v>8.9</v>
      </c>
      <c r="J80" s="18">
        <v>3.9</v>
      </c>
      <c r="L80" s="18">
        <v>6.7</v>
      </c>
      <c r="P80" s="18">
        <v>20.2</v>
      </c>
      <c r="R80" s="18">
        <v>11.3</v>
      </c>
      <c r="T80" s="18">
        <v>-2.6</v>
      </c>
      <c r="V80" s="18">
        <v>3.8</v>
      </c>
      <c r="X80" s="18">
        <v>17.2</v>
      </c>
      <c r="Z80" s="18">
        <v>12.3</v>
      </c>
      <c r="AF80" s="18">
        <v>9</v>
      </c>
    </row>
    <row r="81" spans="1:32" x14ac:dyDescent="0.35">
      <c r="A81" s="19">
        <v>40086</v>
      </c>
      <c r="B81" s="16">
        <v>10.6</v>
      </c>
      <c r="C81" s="16">
        <v>9</v>
      </c>
      <c r="D81" s="17">
        <v>4.0999999999999996</v>
      </c>
      <c r="E81" s="17"/>
      <c r="F81" s="18">
        <v>11.6</v>
      </c>
      <c r="H81" s="18">
        <v>11.2</v>
      </c>
      <c r="J81" s="18">
        <v>4.2</v>
      </c>
      <c r="L81" s="18">
        <v>10</v>
      </c>
      <c r="P81" s="18">
        <v>23.1</v>
      </c>
      <c r="R81" s="18">
        <v>12.4</v>
      </c>
      <c r="T81" s="18">
        <v>11.2</v>
      </c>
      <c r="V81" s="18">
        <v>4.3</v>
      </c>
      <c r="X81" s="18">
        <v>17.600000000000001</v>
      </c>
      <c r="Z81" s="18">
        <v>14.8</v>
      </c>
      <c r="AF81" s="18">
        <v>8.6</v>
      </c>
    </row>
    <row r="82" spans="1:32" x14ac:dyDescent="0.35">
      <c r="A82" s="19">
        <v>40178</v>
      </c>
      <c r="B82" s="16">
        <v>11.9</v>
      </c>
      <c r="C82" s="16">
        <v>10.5</v>
      </c>
      <c r="D82" s="17">
        <v>4.0999999999999996</v>
      </c>
      <c r="E82" s="17"/>
      <c r="F82" s="18">
        <v>14.7</v>
      </c>
      <c r="H82" s="18">
        <v>11</v>
      </c>
      <c r="J82" s="18">
        <v>4.4000000000000004</v>
      </c>
      <c r="L82" s="18">
        <v>14.6</v>
      </c>
      <c r="P82" s="18">
        <v>15</v>
      </c>
      <c r="R82" s="18">
        <v>12.4</v>
      </c>
      <c r="T82" s="18">
        <v>10.1</v>
      </c>
      <c r="V82" s="18">
        <v>5.0999999999999996</v>
      </c>
      <c r="X82" s="18">
        <v>17.3</v>
      </c>
      <c r="Z82" s="18">
        <v>11.7</v>
      </c>
      <c r="AF82" s="18">
        <v>9.1</v>
      </c>
    </row>
    <row r="83" spans="1:32" x14ac:dyDescent="0.35">
      <c r="A83" s="19">
        <v>40268</v>
      </c>
      <c r="B83" s="16">
        <v>12.2</v>
      </c>
      <c r="C83" s="16">
        <v>11.7</v>
      </c>
      <c r="D83" s="17">
        <v>3.9</v>
      </c>
      <c r="E83" s="17"/>
      <c r="F83" s="18">
        <v>15.4</v>
      </c>
      <c r="H83" s="18">
        <v>10</v>
      </c>
      <c r="J83" s="18">
        <v>3.8</v>
      </c>
      <c r="L83" s="18">
        <v>15.4</v>
      </c>
      <c r="P83" s="18">
        <v>16.100000000000001</v>
      </c>
      <c r="R83" s="18">
        <v>16.2</v>
      </c>
      <c r="T83" s="18">
        <v>11.6</v>
      </c>
      <c r="V83" s="18">
        <v>6.2</v>
      </c>
      <c r="X83" s="18">
        <v>10.199999999999999</v>
      </c>
      <c r="Z83" s="18">
        <v>10.9</v>
      </c>
      <c r="AF83" s="18">
        <v>6.7</v>
      </c>
    </row>
    <row r="84" spans="1:32" x14ac:dyDescent="0.35">
      <c r="A84" s="19">
        <v>40359</v>
      </c>
      <c r="B84" s="16">
        <v>10.8</v>
      </c>
      <c r="C84" s="16">
        <v>10.5</v>
      </c>
      <c r="D84" s="17">
        <v>3.6</v>
      </c>
      <c r="E84" s="17"/>
      <c r="F84" s="18">
        <v>12.8</v>
      </c>
      <c r="H84" s="18">
        <v>9.6</v>
      </c>
      <c r="J84" s="18">
        <v>3.6</v>
      </c>
      <c r="L84" s="18">
        <v>12.8</v>
      </c>
      <c r="P84" s="18">
        <v>13.8</v>
      </c>
      <c r="R84" s="18">
        <v>14</v>
      </c>
      <c r="T84" s="18">
        <v>10.7</v>
      </c>
      <c r="V84" s="18">
        <v>7.4</v>
      </c>
      <c r="X84" s="18">
        <v>8.3000000000000007</v>
      </c>
      <c r="Z84" s="18">
        <v>3.5</v>
      </c>
      <c r="AF84" s="18">
        <v>9.1</v>
      </c>
    </row>
    <row r="85" spans="1:32" x14ac:dyDescent="0.35">
      <c r="A85" s="19">
        <v>40451</v>
      </c>
      <c r="B85" s="16">
        <v>9.9</v>
      </c>
      <c r="C85" s="16">
        <v>9.5</v>
      </c>
      <c r="D85" s="17">
        <v>4.3</v>
      </c>
      <c r="E85" s="17"/>
      <c r="F85" s="18">
        <v>11.5</v>
      </c>
      <c r="H85" s="18">
        <v>9.6</v>
      </c>
      <c r="J85" s="18">
        <v>4.3</v>
      </c>
      <c r="L85" s="18">
        <v>11.3</v>
      </c>
      <c r="P85" s="18">
        <v>12.9</v>
      </c>
      <c r="R85" s="18">
        <v>14</v>
      </c>
      <c r="T85" s="18">
        <v>8.8000000000000007</v>
      </c>
      <c r="V85" s="18">
        <v>10.4</v>
      </c>
      <c r="X85" s="18">
        <v>8.6999999999999993</v>
      </c>
      <c r="Z85" s="18">
        <v>4.3</v>
      </c>
      <c r="AF85" s="18">
        <v>8.8000000000000007</v>
      </c>
    </row>
    <row r="86" spans="1:32" x14ac:dyDescent="0.35">
      <c r="A86" s="19">
        <v>40543</v>
      </c>
      <c r="B86" s="16">
        <v>9.9</v>
      </c>
      <c r="C86" s="16">
        <v>9.4</v>
      </c>
      <c r="D86" s="17">
        <v>4.7</v>
      </c>
      <c r="E86" s="17"/>
      <c r="F86" s="18">
        <v>11.6</v>
      </c>
      <c r="H86" s="18">
        <v>9.5</v>
      </c>
      <c r="J86" s="18">
        <v>4.7</v>
      </c>
      <c r="L86" s="18">
        <v>11.3</v>
      </c>
      <c r="P86" s="18">
        <v>13.6</v>
      </c>
      <c r="R86" s="18">
        <v>14.3</v>
      </c>
      <c r="T86" s="18">
        <v>7</v>
      </c>
      <c r="V86" s="18">
        <v>8.8000000000000007</v>
      </c>
      <c r="X86" s="18">
        <v>8.6</v>
      </c>
      <c r="Z86" s="18">
        <v>9.8000000000000007</v>
      </c>
      <c r="AF86" s="18">
        <v>7.6</v>
      </c>
    </row>
    <row r="87" spans="1:32" x14ac:dyDescent="0.35">
      <c r="A87" s="19">
        <v>40633</v>
      </c>
      <c r="B87" s="16">
        <v>10.199999999999999</v>
      </c>
      <c r="C87" s="16">
        <v>9.4</v>
      </c>
      <c r="D87" s="17">
        <v>3.1</v>
      </c>
      <c r="E87" s="17"/>
      <c r="F87" s="18">
        <v>11.3</v>
      </c>
      <c r="H87" s="18">
        <v>9.9</v>
      </c>
      <c r="J87" s="18">
        <v>3.3</v>
      </c>
      <c r="L87" s="18">
        <v>11.5</v>
      </c>
      <c r="P87" s="18">
        <v>10.3</v>
      </c>
      <c r="R87" s="18">
        <v>12.3</v>
      </c>
      <c r="T87" s="18">
        <v>9.3000000000000007</v>
      </c>
      <c r="V87" s="18">
        <v>4.7</v>
      </c>
      <c r="X87" s="18">
        <v>11.7</v>
      </c>
      <c r="Z87" s="18">
        <v>8.5</v>
      </c>
      <c r="AF87" s="18">
        <v>9.1</v>
      </c>
    </row>
    <row r="88" spans="1:32" x14ac:dyDescent="0.35">
      <c r="A88" s="19">
        <v>40724</v>
      </c>
      <c r="B88" s="16">
        <v>10</v>
      </c>
      <c r="C88" s="16">
        <v>9.3000000000000007</v>
      </c>
      <c r="D88" s="17">
        <v>2.7</v>
      </c>
      <c r="E88" s="17"/>
      <c r="F88" s="18">
        <v>11</v>
      </c>
      <c r="H88" s="18">
        <v>10.199999999999999</v>
      </c>
      <c r="J88" s="18">
        <v>2.8</v>
      </c>
      <c r="L88" s="18">
        <v>11.3</v>
      </c>
      <c r="P88" s="18">
        <v>9.6999999999999993</v>
      </c>
      <c r="R88" s="18">
        <v>12.2</v>
      </c>
      <c r="T88" s="18">
        <v>9.3000000000000007</v>
      </c>
      <c r="V88" s="18">
        <v>4.9000000000000004</v>
      </c>
      <c r="X88" s="18">
        <v>10.4</v>
      </c>
      <c r="Z88" s="18">
        <v>8.3000000000000007</v>
      </c>
      <c r="AF88" s="18">
        <v>10.5</v>
      </c>
    </row>
    <row r="89" spans="1:32" x14ac:dyDescent="0.35">
      <c r="A89" s="19">
        <v>40816</v>
      </c>
      <c r="B89" s="16">
        <v>9.4</v>
      </c>
      <c r="C89" s="16">
        <v>9.3000000000000007</v>
      </c>
      <c r="D89" s="17">
        <v>4.0999999999999996</v>
      </c>
      <c r="E89" s="17"/>
      <c r="F89" s="18">
        <v>10.7</v>
      </c>
      <c r="H89" s="18">
        <v>9.4</v>
      </c>
      <c r="J89" s="18">
        <v>4.2</v>
      </c>
      <c r="L89" s="18">
        <v>11</v>
      </c>
      <c r="P89" s="18">
        <v>9.6</v>
      </c>
      <c r="R89" s="18">
        <v>12.1</v>
      </c>
      <c r="T89" s="18">
        <v>10.3</v>
      </c>
      <c r="V89" s="18">
        <v>5.2</v>
      </c>
      <c r="X89" s="18">
        <v>5</v>
      </c>
      <c r="Z89" s="18">
        <v>8.5</v>
      </c>
      <c r="AF89" s="18">
        <v>10</v>
      </c>
    </row>
    <row r="90" spans="1:32" x14ac:dyDescent="0.35">
      <c r="A90" s="19">
        <v>40908</v>
      </c>
      <c r="B90" s="16">
        <v>8.8000000000000007</v>
      </c>
      <c r="C90" s="16">
        <v>8.6999999999999993</v>
      </c>
      <c r="D90" s="17">
        <v>5.4</v>
      </c>
      <c r="E90" s="17"/>
      <c r="F90" s="18">
        <v>9.9</v>
      </c>
      <c r="H90" s="18">
        <v>8.5</v>
      </c>
      <c r="J90" s="18">
        <v>5.5</v>
      </c>
      <c r="L90" s="18">
        <v>10.1</v>
      </c>
      <c r="P90" s="18">
        <v>9.5</v>
      </c>
      <c r="R90" s="18">
        <v>13.2</v>
      </c>
      <c r="T90" s="18">
        <v>9.6</v>
      </c>
      <c r="V90" s="18">
        <v>5.5</v>
      </c>
      <c r="X90" s="18">
        <v>3.8</v>
      </c>
      <c r="Z90" s="18">
        <v>3.5</v>
      </c>
      <c r="AF90" s="18">
        <v>9.1999999999999993</v>
      </c>
    </row>
    <row r="91" spans="1:32" x14ac:dyDescent="0.35">
      <c r="A91" s="19">
        <v>40999</v>
      </c>
      <c r="B91" s="16">
        <v>8.1</v>
      </c>
      <c r="C91" s="16">
        <v>8.4</v>
      </c>
      <c r="D91" s="17">
        <v>3.7</v>
      </c>
      <c r="E91" s="17"/>
      <c r="F91" s="18">
        <v>9.5</v>
      </c>
      <c r="H91" s="18">
        <v>7.3</v>
      </c>
      <c r="J91" s="18">
        <v>3.8</v>
      </c>
      <c r="L91" s="18">
        <v>9.4</v>
      </c>
      <c r="P91" s="18">
        <v>10.199999999999999</v>
      </c>
      <c r="R91" s="18">
        <v>10.1</v>
      </c>
      <c r="T91" s="18">
        <v>5.7</v>
      </c>
      <c r="V91" s="18">
        <v>6.2</v>
      </c>
      <c r="X91" s="18">
        <v>6.8</v>
      </c>
      <c r="Z91" s="18">
        <v>0.1</v>
      </c>
      <c r="AF91" s="18">
        <v>9</v>
      </c>
    </row>
    <row r="92" spans="1:32" x14ac:dyDescent="0.35">
      <c r="A92" s="19">
        <v>41090</v>
      </c>
      <c r="B92" s="16">
        <v>7.7</v>
      </c>
      <c r="C92" s="16">
        <v>7.7</v>
      </c>
      <c r="D92" s="17">
        <v>4.5999999999999996</v>
      </c>
      <c r="E92" s="17"/>
      <c r="F92" s="18">
        <v>8</v>
      </c>
      <c r="H92" s="18">
        <v>7.8</v>
      </c>
      <c r="J92" s="18">
        <v>4.7</v>
      </c>
      <c r="L92" s="18">
        <v>7.7</v>
      </c>
      <c r="P92" s="18">
        <v>9.5</v>
      </c>
      <c r="R92" s="18">
        <v>9.9</v>
      </c>
      <c r="T92" s="18">
        <v>6.1</v>
      </c>
      <c r="V92" s="18">
        <v>6</v>
      </c>
      <c r="X92" s="18">
        <v>9.3000000000000007</v>
      </c>
      <c r="Z92" s="18">
        <v>1.5</v>
      </c>
      <c r="AF92" s="18">
        <v>9</v>
      </c>
    </row>
    <row r="93" spans="1:32" x14ac:dyDescent="0.35">
      <c r="A93" s="19">
        <v>41182</v>
      </c>
      <c r="B93" s="16">
        <v>7.5</v>
      </c>
      <c r="C93" s="16">
        <v>7.4</v>
      </c>
      <c r="D93" s="17">
        <v>4.0999999999999996</v>
      </c>
      <c r="E93" s="17"/>
      <c r="F93" s="18">
        <v>7.7</v>
      </c>
      <c r="H93" s="18">
        <v>8.1999999999999993</v>
      </c>
      <c r="J93" s="18">
        <v>4.0999999999999996</v>
      </c>
      <c r="L93" s="18">
        <v>7.4</v>
      </c>
      <c r="P93" s="18">
        <v>9.6999999999999993</v>
      </c>
      <c r="R93" s="18">
        <v>10.3</v>
      </c>
      <c r="T93" s="18">
        <v>5.5</v>
      </c>
      <c r="V93" s="18">
        <v>6.7</v>
      </c>
      <c r="X93" s="18">
        <v>10.4</v>
      </c>
      <c r="Z93" s="18">
        <v>6.7</v>
      </c>
      <c r="AF93" s="18">
        <v>7.8</v>
      </c>
    </row>
    <row r="94" spans="1:32" x14ac:dyDescent="0.35">
      <c r="A94" s="19">
        <v>41274</v>
      </c>
      <c r="B94" s="16">
        <v>8.1</v>
      </c>
      <c r="C94" s="16">
        <v>7.8</v>
      </c>
      <c r="D94" s="17">
        <v>5</v>
      </c>
      <c r="E94" s="17"/>
      <c r="F94" s="18">
        <v>8.5</v>
      </c>
      <c r="H94" s="18">
        <v>8.6999999999999993</v>
      </c>
      <c r="J94" s="18">
        <v>5.0999999999999996</v>
      </c>
      <c r="L94" s="18">
        <v>8.1999999999999993</v>
      </c>
      <c r="P94" s="18">
        <v>9.6999999999999993</v>
      </c>
      <c r="R94" s="18">
        <v>10.8</v>
      </c>
      <c r="T94" s="18">
        <v>7</v>
      </c>
      <c r="V94" s="18">
        <v>6.9</v>
      </c>
      <c r="X94" s="18">
        <v>11.6</v>
      </c>
      <c r="Z94" s="18">
        <v>8.8000000000000007</v>
      </c>
      <c r="AF94" s="18">
        <v>7.1</v>
      </c>
    </row>
    <row r="95" spans="1:32" x14ac:dyDescent="0.35">
      <c r="A95" s="19">
        <v>41364</v>
      </c>
      <c r="B95" s="16">
        <v>7.9</v>
      </c>
      <c r="C95" s="16">
        <v>8</v>
      </c>
      <c r="D95" s="17">
        <v>3</v>
      </c>
      <c r="E95" s="17"/>
      <c r="F95" s="18">
        <v>7.8</v>
      </c>
      <c r="H95" s="18">
        <v>8.4</v>
      </c>
      <c r="J95" s="18">
        <v>3.2</v>
      </c>
      <c r="L95" s="18">
        <v>7.6</v>
      </c>
      <c r="P95" s="18">
        <v>9.9</v>
      </c>
      <c r="R95" s="18">
        <v>10.1</v>
      </c>
      <c r="T95" s="18">
        <v>6.3</v>
      </c>
      <c r="V95" s="18">
        <v>3.4</v>
      </c>
      <c r="X95" s="18">
        <v>10.9</v>
      </c>
      <c r="Z95" s="18">
        <v>9.6</v>
      </c>
      <c r="AF95" s="18">
        <v>7.1</v>
      </c>
    </row>
    <row r="96" spans="1:32" x14ac:dyDescent="0.35">
      <c r="A96" s="19">
        <v>41455</v>
      </c>
      <c r="B96" s="16">
        <v>7.6</v>
      </c>
      <c r="C96" s="16">
        <v>7.5</v>
      </c>
      <c r="D96" s="17">
        <v>2.6</v>
      </c>
      <c r="E96" s="17"/>
      <c r="F96" s="18">
        <v>7.6</v>
      </c>
      <c r="H96" s="18">
        <v>8.3000000000000007</v>
      </c>
      <c r="J96" s="18">
        <v>2.8</v>
      </c>
      <c r="L96" s="18">
        <v>7.3</v>
      </c>
      <c r="P96" s="18">
        <v>9.6999999999999993</v>
      </c>
      <c r="R96" s="18">
        <v>10.5</v>
      </c>
      <c r="T96" s="18">
        <v>6.3</v>
      </c>
      <c r="V96" s="18">
        <v>3.7</v>
      </c>
      <c r="X96" s="18">
        <v>9.8000000000000007</v>
      </c>
      <c r="Z96" s="18">
        <v>7.2</v>
      </c>
      <c r="AF96" s="18">
        <v>7.9</v>
      </c>
    </row>
    <row r="97" spans="1:32" x14ac:dyDescent="0.35">
      <c r="A97" s="19">
        <v>41547</v>
      </c>
      <c r="B97" s="16">
        <v>7.9</v>
      </c>
      <c r="C97" s="16">
        <v>7.8</v>
      </c>
      <c r="D97" s="17">
        <v>3.9</v>
      </c>
      <c r="E97" s="17"/>
      <c r="F97" s="18">
        <v>8.3000000000000007</v>
      </c>
      <c r="H97" s="18">
        <v>8.5</v>
      </c>
      <c r="J97" s="18">
        <v>4</v>
      </c>
      <c r="L97" s="18">
        <v>8.1</v>
      </c>
      <c r="P97" s="18">
        <v>10</v>
      </c>
      <c r="R97" s="18">
        <v>10.5</v>
      </c>
      <c r="T97" s="18">
        <v>7</v>
      </c>
      <c r="V97" s="18">
        <v>4.0999999999999996</v>
      </c>
      <c r="X97" s="18">
        <v>11.1</v>
      </c>
      <c r="Z97" s="18">
        <v>6.6</v>
      </c>
      <c r="AF97" s="18">
        <v>7.8</v>
      </c>
    </row>
    <row r="98" spans="1:32" x14ac:dyDescent="0.35">
      <c r="A98" s="19">
        <v>41639</v>
      </c>
      <c r="B98" s="16">
        <v>7.7</v>
      </c>
      <c r="C98" s="16">
        <v>7.6</v>
      </c>
      <c r="D98" s="17">
        <v>4.7</v>
      </c>
      <c r="E98" s="17"/>
      <c r="F98" s="18">
        <v>8.1</v>
      </c>
      <c r="H98" s="18">
        <v>8.1</v>
      </c>
      <c r="J98" s="18">
        <v>4.8</v>
      </c>
      <c r="L98" s="18">
        <v>7.9</v>
      </c>
      <c r="P98" s="18">
        <v>9.3000000000000007</v>
      </c>
      <c r="R98" s="18">
        <v>10.9</v>
      </c>
      <c r="T98" s="18">
        <v>6.7</v>
      </c>
      <c r="V98" s="18">
        <v>4.3</v>
      </c>
      <c r="X98" s="18">
        <v>10.5</v>
      </c>
      <c r="Z98" s="18">
        <v>4.5</v>
      </c>
      <c r="AF98" s="18">
        <v>7.5</v>
      </c>
    </row>
    <row r="99" spans="1:32" x14ac:dyDescent="0.35">
      <c r="A99" s="19">
        <v>41729</v>
      </c>
      <c r="B99" s="16">
        <v>7.5</v>
      </c>
      <c r="C99" s="16">
        <v>7.3</v>
      </c>
      <c r="D99" s="17">
        <v>3.2</v>
      </c>
      <c r="E99" s="17"/>
      <c r="F99" s="18">
        <v>7.3</v>
      </c>
      <c r="H99" s="18">
        <v>8.1</v>
      </c>
      <c r="J99" s="18">
        <v>3.4</v>
      </c>
      <c r="L99" s="18">
        <v>7</v>
      </c>
      <c r="P99" s="18">
        <v>10</v>
      </c>
      <c r="R99" s="18">
        <v>10.7</v>
      </c>
      <c r="T99" s="18">
        <v>6.5</v>
      </c>
      <c r="V99" s="18">
        <v>6</v>
      </c>
      <c r="X99" s="18">
        <v>9.1999999999999993</v>
      </c>
      <c r="Z99" s="18">
        <v>2.8</v>
      </c>
      <c r="AF99" s="18">
        <v>8.6</v>
      </c>
    </row>
    <row r="100" spans="1:32" x14ac:dyDescent="0.35">
      <c r="A100" s="19">
        <v>41820</v>
      </c>
      <c r="B100" s="16">
        <v>7.6</v>
      </c>
      <c r="C100" s="16">
        <v>7.4</v>
      </c>
      <c r="D100" s="17">
        <v>4</v>
      </c>
      <c r="E100" s="17"/>
      <c r="F100" s="18">
        <v>7.6</v>
      </c>
      <c r="H100" s="18">
        <v>8.1999999999999993</v>
      </c>
      <c r="J100" s="18">
        <v>4.0999999999999996</v>
      </c>
      <c r="L100" s="18">
        <v>7.2</v>
      </c>
      <c r="P100" s="18">
        <v>10</v>
      </c>
      <c r="R100" s="18">
        <v>10.5</v>
      </c>
      <c r="T100" s="18">
        <v>7.3</v>
      </c>
      <c r="V100" s="18">
        <v>6.4</v>
      </c>
      <c r="X100" s="18">
        <v>8.3000000000000007</v>
      </c>
      <c r="Z100" s="18">
        <v>2.6</v>
      </c>
      <c r="AF100" s="18">
        <v>9.1</v>
      </c>
    </row>
    <row r="101" spans="1:32" x14ac:dyDescent="0.35">
      <c r="A101" s="19">
        <v>41912</v>
      </c>
      <c r="B101" s="16">
        <v>7.2</v>
      </c>
      <c r="C101" s="16">
        <v>7.2</v>
      </c>
      <c r="D101" s="17">
        <v>4.5999999999999996</v>
      </c>
      <c r="E101" s="17"/>
      <c r="F101" s="18">
        <v>7.1</v>
      </c>
      <c r="H101" s="18">
        <v>8.1</v>
      </c>
      <c r="J101" s="18">
        <v>4.7</v>
      </c>
      <c r="L101" s="18">
        <v>6.6</v>
      </c>
      <c r="P101" s="18">
        <v>9.6</v>
      </c>
      <c r="R101" s="18">
        <v>10.1</v>
      </c>
      <c r="T101" s="18">
        <v>6.6</v>
      </c>
      <c r="V101" s="18">
        <v>6.1</v>
      </c>
      <c r="X101" s="18">
        <v>9.6</v>
      </c>
      <c r="Z101" s="18">
        <v>1.1000000000000001</v>
      </c>
      <c r="AF101" s="18">
        <v>9.1</v>
      </c>
    </row>
    <row r="102" spans="1:32" x14ac:dyDescent="0.35">
      <c r="A102" s="19">
        <v>42004</v>
      </c>
      <c r="B102" s="16">
        <v>7.3</v>
      </c>
      <c r="C102" s="16">
        <v>7.2</v>
      </c>
      <c r="D102" s="17">
        <v>3.9</v>
      </c>
      <c r="E102" s="17"/>
      <c r="F102" s="18">
        <v>6.7</v>
      </c>
      <c r="H102" s="18">
        <v>8.9</v>
      </c>
      <c r="J102" s="18">
        <v>4.0999999999999996</v>
      </c>
      <c r="L102" s="18">
        <v>6.2</v>
      </c>
      <c r="P102" s="18">
        <v>9.3000000000000007</v>
      </c>
      <c r="R102" s="18">
        <v>9.8000000000000007</v>
      </c>
      <c r="T102" s="18">
        <v>7.3</v>
      </c>
      <c r="V102" s="18">
        <v>6.2</v>
      </c>
      <c r="X102" s="18">
        <v>14.9</v>
      </c>
      <c r="Z102" s="18">
        <v>2</v>
      </c>
      <c r="AF102" s="18">
        <v>9.3000000000000007</v>
      </c>
    </row>
    <row r="103" spans="1:32" x14ac:dyDescent="0.35">
      <c r="A103" s="19">
        <v>42094</v>
      </c>
      <c r="B103" s="16">
        <v>7.1</v>
      </c>
      <c r="C103" s="16">
        <v>7</v>
      </c>
      <c r="D103" s="17">
        <v>3.1</v>
      </c>
      <c r="E103" s="17"/>
      <c r="F103" s="18">
        <v>6.2</v>
      </c>
      <c r="H103" s="18">
        <v>8.4</v>
      </c>
      <c r="J103" s="18">
        <v>3.3</v>
      </c>
      <c r="L103" s="18">
        <v>5.8</v>
      </c>
      <c r="N103" s="18">
        <v>6.3</v>
      </c>
      <c r="P103" s="18">
        <v>9.1999999999999993</v>
      </c>
      <c r="R103" s="18">
        <v>6.7</v>
      </c>
      <c r="T103" s="18">
        <v>5.2</v>
      </c>
      <c r="V103" s="18">
        <v>6.1</v>
      </c>
      <c r="X103" s="18">
        <v>16</v>
      </c>
      <c r="Z103" s="18">
        <v>1.3</v>
      </c>
      <c r="AB103" s="18">
        <v>11.9</v>
      </c>
      <c r="AD103" s="18">
        <v>9.6</v>
      </c>
      <c r="AF103" s="18">
        <v>8.6999999999999993</v>
      </c>
    </row>
    <row r="104" spans="1:32" x14ac:dyDescent="0.35">
      <c r="A104" s="19">
        <v>42185</v>
      </c>
      <c r="B104" s="16">
        <v>7.1</v>
      </c>
      <c r="C104" s="16">
        <v>6.8</v>
      </c>
      <c r="D104" s="17">
        <v>3.7</v>
      </c>
      <c r="E104" s="17"/>
      <c r="F104" s="18">
        <v>5.9</v>
      </c>
      <c r="H104" s="18">
        <v>9</v>
      </c>
      <c r="J104" s="18">
        <v>3.8</v>
      </c>
      <c r="L104" s="18">
        <v>5.8</v>
      </c>
      <c r="N104" s="18">
        <v>6.3</v>
      </c>
      <c r="P104" s="18">
        <v>6.4</v>
      </c>
      <c r="R104" s="18">
        <v>6.5</v>
      </c>
      <c r="T104" s="18">
        <v>4.2</v>
      </c>
      <c r="V104" s="18">
        <v>6.2</v>
      </c>
      <c r="X104" s="18">
        <v>19.5</v>
      </c>
      <c r="Z104" s="18">
        <v>4.9000000000000004</v>
      </c>
      <c r="AB104" s="18">
        <v>12.7</v>
      </c>
      <c r="AD104" s="18">
        <v>10.3</v>
      </c>
      <c r="AF104" s="18">
        <v>8.1999999999999993</v>
      </c>
    </row>
    <row r="105" spans="1:32" x14ac:dyDescent="0.35">
      <c r="A105" s="19">
        <v>42277</v>
      </c>
      <c r="B105" s="16">
        <v>7</v>
      </c>
      <c r="C105" s="16">
        <v>6.8</v>
      </c>
      <c r="D105" s="17">
        <v>4.0999999999999996</v>
      </c>
      <c r="E105" s="17"/>
      <c r="F105" s="18">
        <v>5.7</v>
      </c>
      <c r="H105" s="18">
        <v>9</v>
      </c>
      <c r="J105" s="18">
        <v>4.3</v>
      </c>
      <c r="L105" s="18">
        <v>5.6</v>
      </c>
      <c r="N105" s="18">
        <v>6</v>
      </c>
      <c r="P105" s="18">
        <v>6.4</v>
      </c>
      <c r="R105" s="18">
        <v>6.8</v>
      </c>
      <c r="T105" s="18">
        <v>4.5</v>
      </c>
      <c r="V105" s="18">
        <v>7</v>
      </c>
      <c r="X105" s="18">
        <v>16.7</v>
      </c>
      <c r="Z105" s="18">
        <v>5.2</v>
      </c>
      <c r="AB105" s="18">
        <v>13.4</v>
      </c>
      <c r="AD105" s="18">
        <v>10.9</v>
      </c>
      <c r="AF105" s="18">
        <v>9.1999999999999993</v>
      </c>
    </row>
    <row r="106" spans="1:32" x14ac:dyDescent="0.35">
      <c r="A106" s="19">
        <v>42369</v>
      </c>
      <c r="B106" s="16">
        <v>6.9</v>
      </c>
      <c r="C106" s="16">
        <v>6.9</v>
      </c>
      <c r="D106" s="17">
        <v>4.0999999999999996</v>
      </c>
      <c r="E106" s="17"/>
      <c r="F106" s="18">
        <v>6</v>
      </c>
      <c r="H106" s="18">
        <v>8.8000000000000007</v>
      </c>
      <c r="J106" s="18">
        <v>4.2</v>
      </c>
      <c r="L106" s="18">
        <v>5.6</v>
      </c>
      <c r="N106" s="18">
        <v>6.3</v>
      </c>
      <c r="P106" s="18">
        <v>7.9</v>
      </c>
      <c r="R106" s="18">
        <v>6.9</v>
      </c>
      <c r="T106" s="18">
        <v>4</v>
      </c>
      <c r="V106" s="18">
        <v>7</v>
      </c>
      <c r="X106" s="18">
        <v>14.9</v>
      </c>
      <c r="Z106" s="18">
        <v>4</v>
      </c>
      <c r="AB106" s="18">
        <v>16.899999999999999</v>
      </c>
      <c r="AD106" s="18">
        <v>13.8</v>
      </c>
      <c r="AF106" s="18">
        <v>8.6999999999999993</v>
      </c>
    </row>
    <row r="107" spans="1:32" x14ac:dyDescent="0.35">
      <c r="A107" s="19">
        <v>42460</v>
      </c>
      <c r="B107" s="16">
        <v>6.9</v>
      </c>
      <c r="C107" s="16">
        <v>6.7</v>
      </c>
      <c r="D107" s="17">
        <v>2.9</v>
      </c>
      <c r="E107" s="17"/>
      <c r="F107" s="18">
        <v>5.8</v>
      </c>
      <c r="H107" s="18">
        <v>8</v>
      </c>
      <c r="J107" s="18">
        <v>3.1</v>
      </c>
      <c r="L107" s="18">
        <v>5.4</v>
      </c>
      <c r="N107" s="18">
        <v>5.5</v>
      </c>
      <c r="P107" s="18">
        <v>8.9</v>
      </c>
      <c r="R107" s="18">
        <v>6.7</v>
      </c>
      <c r="T107" s="18">
        <v>3.6</v>
      </c>
      <c r="V107" s="18">
        <v>7.8</v>
      </c>
      <c r="X107" s="18">
        <v>7.4</v>
      </c>
      <c r="Z107" s="18">
        <v>9.5</v>
      </c>
      <c r="AB107" s="18">
        <v>16.3</v>
      </c>
      <c r="AD107" s="18">
        <v>11.6</v>
      </c>
      <c r="AF107" s="18">
        <v>7.9</v>
      </c>
    </row>
    <row r="108" spans="1:32" x14ac:dyDescent="0.35">
      <c r="A108" s="19">
        <v>42551</v>
      </c>
      <c r="B108" s="16">
        <v>6.8</v>
      </c>
      <c r="C108" s="16">
        <v>6.6</v>
      </c>
      <c r="D108" s="17">
        <v>3.1</v>
      </c>
      <c r="E108" s="17"/>
      <c r="F108" s="18">
        <v>6.2</v>
      </c>
      <c r="H108" s="18">
        <v>7.9</v>
      </c>
      <c r="J108" s="18">
        <v>3.3</v>
      </c>
      <c r="L108" s="18">
        <v>5.7</v>
      </c>
      <c r="N108" s="18">
        <v>6.1</v>
      </c>
      <c r="P108" s="18">
        <v>8.5</v>
      </c>
      <c r="R108" s="18">
        <v>7.6</v>
      </c>
      <c r="T108" s="18">
        <v>6.1</v>
      </c>
      <c r="V108" s="18">
        <v>7.6</v>
      </c>
      <c r="X108" s="18">
        <v>4.5</v>
      </c>
      <c r="Z108" s="18">
        <v>8.9</v>
      </c>
      <c r="AB108" s="18">
        <v>15.4</v>
      </c>
      <c r="AD108" s="18">
        <v>12.8</v>
      </c>
      <c r="AF108" s="18">
        <v>7.9</v>
      </c>
    </row>
    <row r="109" spans="1:32" x14ac:dyDescent="0.35">
      <c r="A109" s="19">
        <v>42643</v>
      </c>
      <c r="B109" s="16">
        <v>6.8</v>
      </c>
      <c r="C109" s="16">
        <v>6.7</v>
      </c>
      <c r="D109" s="17">
        <v>4</v>
      </c>
      <c r="E109" s="17"/>
      <c r="F109" s="18">
        <v>6.1</v>
      </c>
      <c r="H109" s="18">
        <v>8</v>
      </c>
      <c r="J109" s="18">
        <v>4.0999999999999996</v>
      </c>
      <c r="L109" s="18">
        <v>5.8</v>
      </c>
      <c r="N109" s="18">
        <v>5.9</v>
      </c>
      <c r="P109" s="18">
        <v>7.2</v>
      </c>
      <c r="R109" s="18">
        <v>8</v>
      </c>
      <c r="T109" s="18">
        <v>7.2</v>
      </c>
      <c r="V109" s="18">
        <v>7.3</v>
      </c>
      <c r="X109" s="18">
        <v>4.7</v>
      </c>
      <c r="Z109" s="18">
        <v>9.1</v>
      </c>
      <c r="AB109" s="18">
        <v>17.8</v>
      </c>
      <c r="AD109" s="18">
        <v>11.5</v>
      </c>
      <c r="AF109" s="18">
        <v>7.5</v>
      </c>
    </row>
    <row r="110" spans="1:32" x14ac:dyDescent="0.35">
      <c r="A110" s="19">
        <v>42735</v>
      </c>
      <c r="B110" s="16">
        <v>6.9</v>
      </c>
      <c r="C110" s="16">
        <v>6.7</v>
      </c>
      <c r="D110" s="17">
        <v>2.9</v>
      </c>
      <c r="E110" s="17"/>
      <c r="F110" s="18">
        <v>6</v>
      </c>
      <c r="H110" s="18">
        <v>8.5</v>
      </c>
      <c r="J110" s="18">
        <v>3.1</v>
      </c>
      <c r="L110" s="18">
        <v>5.8</v>
      </c>
      <c r="N110" s="18">
        <v>5.8</v>
      </c>
      <c r="P110" s="18">
        <v>7</v>
      </c>
      <c r="R110" s="18">
        <v>8.1999999999999993</v>
      </c>
      <c r="T110" s="18">
        <v>10.1</v>
      </c>
      <c r="V110" s="18">
        <v>8.1</v>
      </c>
      <c r="X110" s="18">
        <v>2.6</v>
      </c>
      <c r="Z110" s="18">
        <v>7.8</v>
      </c>
      <c r="AB110" s="18">
        <v>18.2</v>
      </c>
      <c r="AD110" s="18">
        <v>16</v>
      </c>
      <c r="AF110" s="18">
        <v>8.6</v>
      </c>
    </row>
    <row r="111" spans="1:32" x14ac:dyDescent="0.35">
      <c r="A111" s="19">
        <v>42825</v>
      </c>
      <c r="B111" s="16">
        <v>7</v>
      </c>
      <c r="C111" s="16">
        <v>6.8</v>
      </c>
      <c r="D111" s="17">
        <v>3</v>
      </c>
      <c r="E111" s="17"/>
      <c r="F111" s="18">
        <v>6.1</v>
      </c>
      <c r="H111" s="18">
        <v>8</v>
      </c>
      <c r="J111" s="18">
        <v>3.2</v>
      </c>
      <c r="L111" s="18">
        <v>6.2</v>
      </c>
      <c r="N111" s="18">
        <v>6.5</v>
      </c>
      <c r="P111" s="18">
        <v>4.8</v>
      </c>
      <c r="R111" s="18">
        <v>8.1</v>
      </c>
      <c r="T111" s="18">
        <v>9.3000000000000007</v>
      </c>
      <c r="V111" s="18">
        <v>8.4</v>
      </c>
      <c r="X111" s="18">
        <v>5</v>
      </c>
      <c r="Z111" s="18">
        <v>9.1999999999999993</v>
      </c>
      <c r="AB111" s="18">
        <v>15.5</v>
      </c>
      <c r="AD111" s="18">
        <v>11.3</v>
      </c>
      <c r="AF111" s="18">
        <v>7.1</v>
      </c>
    </row>
    <row r="112" spans="1:32" x14ac:dyDescent="0.35">
      <c r="A112" s="19">
        <v>42916</v>
      </c>
      <c r="B112" s="16">
        <v>7</v>
      </c>
      <c r="C112" s="16">
        <v>6.8</v>
      </c>
      <c r="D112" s="17">
        <v>3.8</v>
      </c>
      <c r="E112" s="17"/>
      <c r="F112" s="18">
        <v>6.2</v>
      </c>
      <c r="H112" s="18">
        <v>8.1</v>
      </c>
      <c r="J112" s="18">
        <v>3.9</v>
      </c>
      <c r="L112" s="18">
        <v>6.4</v>
      </c>
      <c r="N112" s="18">
        <v>6.7</v>
      </c>
      <c r="P112" s="18">
        <v>5</v>
      </c>
      <c r="R112" s="18">
        <v>7.8</v>
      </c>
      <c r="T112" s="18">
        <v>10.1</v>
      </c>
      <c r="V112" s="18">
        <v>8.1</v>
      </c>
      <c r="X112" s="18">
        <v>3.7</v>
      </c>
      <c r="Z112" s="18">
        <v>7.7</v>
      </c>
      <c r="AB112" s="18">
        <v>17.899999999999999</v>
      </c>
      <c r="AD112" s="18">
        <v>10.4</v>
      </c>
      <c r="AF112" s="18">
        <v>8</v>
      </c>
    </row>
    <row r="113" spans="1:32" x14ac:dyDescent="0.35">
      <c r="A113" s="19">
        <v>43008</v>
      </c>
      <c r="B113" s="16">
        <v>6.9</v>
      </c>
      <c r="C113" s="16">
        <v>6.8</v>
      </c>
      <c r="D113" s="17">
        <v>3.9</v>
      </c>
      <c r="E113" s="17"/>
      <c r="F113" s="18">
        <v>5.8</v>
      </c>
      <c r="H113" s="18">
        <v>8.4</v>
      </c>
      <c r="J113" s="18">
        <v>4</v>
      </c>
      <c r="L113" s="18">
        <v>6.2</v>
      </c>
      <c r="N113" s="18">
        <v>6.5</v>
      </c>
      <c r="P113" s="18">
        <v>3.7</v>
      </c>
      <c r="R113" s="18">
        <v>7.8</v>
      </c>
      <c r="T113" s="18">
        <v>9.6999999999999993</v>
      </c>
      <c r="V113" s="18">
        <v>8.1999999999999993</v>
      </c>
      <c r="X113" s="18">
        <v>5.9</v>
      </c>
      <c r="Z113" s="18">
        <v>5.0999999999999996</v>
      </c>
      <c r="AB113" s="18">
        <v>22</v>
      </c>
      <c r="AD113" s="18">
        <v>12.9</v>
      </c>
      <c r="AF113" s="18">
        <v>8.1999999999999993</v>
      </c>
    </row>
    <row r="114" spans="1:32" x14ac:dyDescent="0.35">
      <c r="A114" s="19">
        <v>43100</v>
      </c>
      <c r="B114" s="16">
        <v>6.8</v>
      </c>
      <c r="C114" s="16">
        <v>6.7</v>
      </c>
      <c r="D114" s="17">
        <v>4.4000000000000004</v>
      </c>
      <c r="E114" s="17"/>
      <c r="F114" s="18">
        <v>5.4</v>
      </c>
      <c r="H114" s="18">
        <v>8.6</v>
      </c>
      <c r="J114" s="18">
        <v>4.5</v>
      </c>
      <c r="L114" s="18">
        <v>6.1</v>
      </c>
      <c r="N114" s="18">
        <v>6.4</v>
      </c>
      <c r="P114" s="18">
        <v>2.9</v>
      </c>
      <c r="R114" s="18">
        <v>7.6</v>
      </c>
      <c r="T114" s="18">
        <v>9.1</v>
      </c>
      <c r="V114" s="18">
        <v>8.1</v>
      </c>
      <c r="X114" s="18">
        <v>4.4000000000000004</v>
      </c>
      <c r="Z114" s="18">
        <v>6.1</v>
      </c>
      <c r="AB114" s="18">
        <v>26.9</v>
      </c>
      <c r="AD114" s="18">
        <v>12.9</v>
      </c>
      <c r="AF114" s="18">
        <v>8.1</v>
      </c>
    </row>
    <row r="115" spans="1:32" x14ac:dyDescent="0.35">
      <c r="A115" s="19">
        <v>43190</v>
      </c>
      <c r="B115" s="16">
        <v>6.9</v>
      </c>
      <c r="C115" s="16">
        <v>6.8</v>
      </c>
      <c r="D115" s="17">
        <v>3.2</v>
      </c>
      <c r="E115" s="17"/>
      <c r="F115" s="18">
        <v>6.2</v>
      </c>
      <c r="H115" s="18">
        <v>7.8</v>
      </c>
      <c r="J115" s="18">
        <v>3.4</v>
      </c>
      <c r="L115" s="18">
        <v>6.4</v>
      </c>
      <c r="N115" s="18">
        <v>6.5</v>
      </c>
      <c r="P115" s="18">
        <v>5.6</v>
      </c>
      <c r="R115" s="18">
        <v>7.2</v>
      </c>
      <c r="T115" s="18">
        <v>7.7</v>
      </c>
      <c r="V115" s="18">
        <v>7.3</v>
      </c>
      <c r="X115" s="18">
        <v>2.6</v>
      </c>
      <c r="Z115" s="18">
        <v>4.5999999999999996</v>
      </c>
      <c r="AB115" s="18">
        <v>26.8</v>
      </c>
      <c r="AD115" s="18">
        <v>12.1</v>
      </c>
      <c r="AF115" s="18">
        <v>7.3</v>
      </c>
    </row>
    <row r="116" spans="1:32" x14ac:dyDescent="0.35">
      <c r="A116" s="19">
        <v>43281</v>
      </c>
      <c r="B116" s="16">
        <v>6.9</v>
      </c>
      <c r="C116" s="16">
        <v>6.7</v>
      </c>
      <c r="D116" s="17">
        <v>3.4</v>
      </c>
      <c r="E116" s="17"/>
      <c r="F116" s="18">
        <v>5.9</v>
      </c>
      <c r="H116" s="18">
        <v>8.1</v>
      </c>
      <c r="J116" s="18">
        <v>3.6</v>
      </c>
      <c r="L116" s="18">
        <v>6.4</v>
      </c>
      <c r="N116" s="18">
        <v>6.5</v>
      </c>
      <c r="P116" s="18">
        <v>4.4000000000000004</v>
      </c>
      <c r="R116" s="18">
        <v>7.1</v>
      </c>
      <c r="T116" s="18">
        <v>8.1</v>
      </c>
      <c r="V116" s="18">
        <v>7</v>
      </c>
      <c r="X116" s="18">
        <v>5.2</v>
      </c>
      <c r="Z116" s="18">
        <v>4</v>
      </c>
      <c r="AB116" s="18">
        <v>28.9</v>
      </c>
      <c r="AD116" s="18">
        <v>11.4</v>
      </c>
      <c r="AF116" s="18">
        <v>7</v>
      </c>
    </row>
    <row r="117" spans="1:32" x14ac:dyDescent="0.35">
      <c r="A117" s="19">
        <v>43373</v>
      </c>
      <c r="B117" s="16">
        <v>6.7</v>
      </c>
      <c r="C117" s="16">
        <v>6.6</v>
      </c>
      <c r="D117" s="17">
        <v>3.6</v>
      </c>
      <c r="E117" s="17"/>
      <c r="F117" s="18">
        <v>5.3</v>
      </c>
      <c r="H117" s="18">
        <v>8.3000000000000007</v>
      </c>
      <c r="J117" s="18">
        <v>3.8</v>
      </c>
      <c r="L117" s="18">
        <v>5.9</v>
      </c>
      <c r="N117" s="18">
        <v>5.9</v>
      </c>
      <c r="P117" s="18">
        <v>2.9</v>
      </c>
      <c r="R117" s="18">
        <v>6.7</v>
      </c>
      <c r="T117" s="18">
        <v>8.3000000000000007</v>
      </c>
      <c r="V117" s="18">
        <v>6.5</v>
      </c>
      <c r="X117" s="18">
        <v>5.2</v>
      </c>
      <c r="Z117" s="18">
        <v>3.8</v>
      </c>
      <c r="AB117" s="18">
        <v>29.6</v>
      </c>
      <c r="AD117" s="18">
        <v>11.1</v>
      </c>
      <c r="AF117" s="18">
        <v>8.1</v>
      </c>
    </row>
    <row r="118" spans="1:32" x14ac:dyDescent="0.35">
      <c r="A118" s="19">
        <v>43465</v>
      </c>
      <c r="B118" s="16">
        <v>6.5</v>
      </c>
      <c r="C118" s="16">
        <v>6.4</v>
      </c>
      <c r="D118" s="17">
        <v>3.5</v>
      </c>
      <c r="E118" s="17"/>
      <c r="F118" s="18">
        <v>5.8</v>
      </c>
      <c r="H118" s="18">
        <v>7.8</v>
      </c>
      <c r="J118" s="18">
        <v>3.7</v>
      </c>
      <c r="L118" s="18">
        <v>5.7</v>
      </c>
      <c r="N118" s="18">
        <v>5.6</v>
      </c>
      <c r="P118" s="18">
        <v>6.4</v>
      </c>
      <c r="R118" s="18">
        <v>5.9</v>
      </c>
      <c r="T118" s="18">
        <v>8.8000000000000007</v>
      </c>
      <c r="V118" s="18">
        <v>6.1</v>
      </c>
      <c r="X118" s="18">
        <v>6.2</v>
      </c>
      <c r="Z118" s="18">
        <v>1.8</v>
      </c>
      <c r="AB118" s="18">
        <v>26.2</v>
      </c>
      <c r="AD118" s="18">
        <v>9.4</v>
      </c>
      <c r="AF118" s="18">
        <v>7.9</v>
      </c>
    </row>
    <row r="119" spans="1:32" x14ac:dyDescent="0.35">
      <c r="A119" s="19">
        <v>43555</v>
      </c>
      <c r="B119" s="16">
        <v>6.4</v>
      </c>
      <c r="C119" s="16">
        <v>6.3</v>
      </c>
      <c r="D119" s="17">
        <v>2.7</v>
      </c>
      <c r="E119" s="17"/>
      <c r="F119" s="18">
        <v>5.3</v>
      </c>
      <c r="H119" s="18">
        <v>7.2</v>
      </c>
      <c r="J119" s="18">
        <v>2.9</v>
      </c>
      <c r="L119" s="18">
        <v>5.2</v>
      </c>
      <c r="N119" s="18">
        <v>5.3</v>
      </c>
      <c r="P119" s="18">
        <v>5.8</v>
      </c>
      <c r="R119" s="18">
        <v>5.7</v>
      </c>
      <c r="T119" s="18">
        <v>6.8</v>
      </c>
      <c r="V119" s="18">
        <v>5.2</v>
      </c>
      <c r="X119" s="18">
        <v>6.5</v>
      </c>
      <c r="Z119" s="18">
        <v>2.2000000000000002</v>
      </c>
      <c r="AB119" s="18">
        <v>24.3</v>
      </c>
      <c r="AD119" s="18">
        <v>8.5</v>
      </c>
      <c r="AF119" s="18">
        <v>6.5</v>
      </c>
    </row>
    <row r="120" spans="1:32" x14ac:dyDescent="0.35">
      <c r="A120" s="19">
        <v>43646</v>
      </c>
      <c r="B120" s="16">
        <v>6.1</v>
      </c>
      <c r="C120" s="16">
        <v>6.2</v>
      </c>
      <c r="D120" s="17">
        <v>3.3</v>
      </c>
      <c r="E120" s="17"/>
      <c r="F120" s="18">
        <v>4.7</v>
      </c>
      <c r="H120" s="18">
        <v>7.2</v>
      </c>
      <c r="J120" s="18">
        <v>3.4</v>
      </c>
      <c r="L120" s="18">
        <v>4.7</v>
      </c>
      <c r="N120" s="18">
        <v>4.4000000000000004</v>
      </c>
      <c r="P120" s="18">
        <v>4.7</v>
      </c>
      <c r="R120" s="18">
        <v>5.9</v>
      </c>
      <c r="T120" s="18">
        <v>6.6</v>
      </c>
      <c r="V120" s="18">
        <v>5.6</v>
      </c>
      <c r="X120" s="18">
        <v>7.1</v>
      </c>
      <c r="Z120" s="18">
        <v>2.1</v>
      </c>
      <c r="AB120" s="18">
        <v>23.2</v>
      </c>
      <c r="AD120" s="18">
        <v>7.5</v>
      </c>
      <c r="AF120" s="18">
        <v>6.6</v>
      </c>
    </row>
    <row r="121" spans="1:32" x14ac:dyDescent="0.35">
      <c r="A121" s="19">
        <v>43738</v>
      </c>
      <c r="B121" s="16">
        <v>6</v>
      </c>
      <c r="C121" s="16">
        <v>6.1</v>
      </c>
      <c r="D121" s="17">
        <v>2.7</v>
      </c>
      <c r="E121" s="17"/>
      <c r="F121" s="18">
        <v>4.5</v>
      </c>
      <c r="H121" s="18">
        <v>7.4</v>
      </c>
      <c r="J121" s="18">
        <v>2.9</v>
      </c>
      <c r="L121" s="18">
        <v>4.2</v>
      </c>
      <c r="N121" s="18">
        <v>3.8</v>
      </c>
      <c r="P121" s="18">
        <v>5.8</v>
      </c>
      <c r="R121" s="18">
        <v>5.5</v>
      </c>
      <c r="T121" s="18">
        <v>6.9</v>
      </c>
      <c r="V121" s="18">
        <v>5.9</v>
      </c>
      <c r="X121" s="18">
        <v>6.5</v>
      </c>
      <c r="Z121" s="18">
        <v>3.9</v>
      </c>
      <c r="AB121" s="18">
        <v>21</v>
      </c>
      <c r="AD121" s="18">
        <v>8.6999999999999993</v>
      </c>
      <c r="AF121" s="18">
        <v>7.4</v>
      </c>
    </row>
    <row r="122" spans="1:32" x14ac:dyDescent="0.35">
      <c r="A122" s="19">
        <v>43830</v>
      </c>
      <c r="B122" s="16">
        <v>5.9</v>
      </c>
      <c r="C122" s="16">
        <v>6</v>
      </c>
      <c r="D122" s="17">
        <v>3.4</v>
      </c>
      <c r="E122" s="17"/>
      <c r="F122" s="18">
        <v>5</v>
      </c>
      <c r="H122" s="18">
        <v>6.9</v>
      </c>
      <c r="J122" s="18">
        <v>3.5</v>
      </c>
      <c r="L122" s="18">
        <v>5</v>
      </c>
      <c r="N122" s="18">
        <v>4.8</v>
      </c>
      <c r="P122" s="18">
        <v>4.9000000000000004</v>
      </c>
      <c r="R122" s="18">
        <v>5.3</v>
      </c>
      <c r="T122" s="18">
        <v>5.7</v>
      </c>
      <c r="V122" s="18">
        <v>5.3</v>
      </c>
      <c r="X122" s="18">
        <v>6.5</v>
      </c>
      <c r="Z122" s="18">
        <v>2.1</v>
      </c>
      <c r="AB122" s="18">
        <v>18.600000000000001</v>
      </c>
      <c r="AD122" s="18">
        <v>10</v>
      </c>
      <c r="AF122" s="18">
        <v>7.1</v>
      </c>
    </row>
    <row r="123" spans="1:32" x14ac:dyDescent="0.35">
      <c r="A123" s="19">
        <v>43921</v>
      </c>
      <c r="B123" s="16">
        <v>-6.8</v>
      </c>
      <c r="C123" s="16">
        <v>-6</v>
      </c>
      <c r="D123" s="17">
        <v>-3.1</v>
      </c>
      <c r="E123" s="17"/>
      <c r="F123" s="18">
        <v>-9.6999999999999993</v>
      </c>
      <c r="H123" s="18">
        <v>-5.4</v>
      </c>
      <c r="J123" s="18">
        <v>-2.6</v>
      </c>
      <c r="L123" s="18">
        <v>-8.5</v>
      </c>
      <c r="N123" s="18">
        <v>-10.1</v>
      </c>
      <c r="P123" s="18">
        <v>-18.2</v>
      </c>
      <c r="R123" s="18">
        <v>-17.5</v>
      </c>
      <c r="T123" s="18">
        <v>-13.6</v>
      </c>
      <c r="V123" s="18">
        <v>-39.5</v>
      </c>
      <c r="X123" s="18">
        <v>4.9000000000000004</v>
      </c>
      <c r="Z123" s="18">
        <v>-7.6</v>
      </c>
      <c r="AB123" s="18">
        <v>14.6</v>
      </c>
      <c r="AD123" s="18">
        <v>-6.7</v>
      </c>
      <c r="AF123" s="18">
        <v>-2</v>
      </c>
    </row>
    <row r="124" spans="1:32" x14ac:dyDescent="0.35">
      <c r="A124" s="19">
        <v>44012</v>
      </c>
      <c r="B124" s="16">
        <v>3.2</v>
      </c>
      <c r="C124" s="16">
        <v>2.4</v>
      </c>
      <c r="D124" s="17">
        <v>3.5</v>
      </c>
      <c r="E124" s="17"/>
      <c r="F124" s="18">
        <v>4.5999999999999996</v>
      </c>
      <c r="H124" s="18">
        <v>1.8</v>
      </c>
      <c r="J124" s="18">
        <v>3.7</v>
      </c>
      <c r="L124" s="18">
        <v>4.0999999999999996</v>
      </c>
      <c r="N124" s="18">
        <v>4.5999999999999996</v>
      </c>
      <c r="P124" s="18">
        <v>7</v>
      </c>
      <c r="R124" s="18">
        <v>1.6</v>
      </c>
      <c r="T124" s="18">
        <v>2</v>
      </c>
      <c r="V124" s="18">
        <v>-21.7</v>
      </c>
      <c r="X124" s="18">
        <v>6</v>
      </c>
      <c r="Z124" s="18">
        <v>2.4</v>
      </c>
      <c r="AB124" s="18">
        <v>17.3</v>
      </c>
      <c r="AD124" s="18">
        <v>-5.3</v>
      </c>
      <c r="AF124" s="18">
        <v>-1.1000000000000001</v>
      </c>
    </row>
    <row r="125" spans="1:32" x14ac:dyDescent="0.35">
      <c r="A125" s="19">
        <v>44104</v>
      </c>
      <c r="B125" s="16">
        <v>4.9000000000000004</v>
      </c>
      <c r="C125" s="16">
        <v>5.5</v>
      </c>
      <c r="D125" s="17">
        <v>4.0999999999999996</v>
      </c>
      <c r="E125" s="17"/>
      <c r="F125" s="18">
        <v>5.9</v>
      </c>
      <c r="H125" s="18">
        <v>4.2</v>
      </c>
      <c r="J125" s="18">
        <v>4.2</v>
      </c>
      <c r="L125" s="18">
        <v>5.5</v>
      </c>
      <c r="N125" s="18">
        <v>6.3</v>
      </c>
      <c r="P125" s="18">
        <v>7.3</v>
      </c>
      <c r="R125" s="18">
        <v>3.6</v>
      </c>
      <c r="T125" s="18">
        <v>4.3</v>
      </c>
      <c r="V125" s="18">
        <v>-8.6999999999999993</v>
      </c>
      <c r="X125" s="18">
        <v>6.8</v>
      </c>
      <c r="Z125" s="18">
        <v>4.5999999999999996</v>
      </c>
      <c r="AB125" s="18">
        <v>20.100000000000001</v>
      </c>
      <c r="AD125" s="18">
        <v>-4.2</v>
      </c>
      <c r="AF125" s="18">
        <v>2.1</v>
      </c>
    </row>
    <row r="126" spans="1:32" x14ac:dyDescent="0.35">
      <c r="A126" s="19">
        <v>44196</v>
      </c>
      <c r="B126" s="16">
        <v>6.5</v>
      </c>
      <c r="C126" s="16">
        <v>6.2</v>
      </c>
      <c r="D126" s="17">
        <v>4.3</v>
      </c>
      <c r="E126" s="17"/>
      <c r="F126" s="18">
        <v>6.7</v>
      </c>
      <c r="H126" s="18">
        <v>6.6</v>
      </c>
      <c r="J126" s="18">
        <v>4.4000000000000004</v>
      </c>
      <c r="L126" s="18">
        <v>6.8</v>
      </c>
      <c r="N126" s="18">
        <v>7.4</v>
      </c>
      <c r="P126" s="18">
        <v>5.8</v>
      </c>
      <c r="R126" s="18">
        <v>6.8</v>
      </c>
      <c r="T126" s="18">
        <v>8</v>
      </c>
      <c r="V126" s="18">
        <v>-0.8</v>
      </c>
      <c r="X126" s="18">
        <v>5.9</v>
      </c>
      <c r="Z126" s="18">
        <v>4.9000000000000004</v>
      </c>
      <c r="AB126" s="18">
        <v>21</v>
      </c>
      <c r="AD126" s="18">
        <v>4.8</v>
      </c>
      <c r="AF126" s="18">
        <v>4.4000000000000004</v>
      </c>
    </row>
    <row r="127" spans="1:32" x14ac:dyDescent="0.35">
      <c r="A127" s="19">
        <v>44286</v>
      </c>
      <c r="B127" s="16">
        <v>18.899999999999999</v>
      </c>
      <c r="C127" s="16">
        <v>18.5</v>
      </c>
      <c r="D127" s="17">
        <v>8.1</v>
      </c>
      <c r="E127" s="17"/>
      <c r="F127" s="18">
        <v>24.9</v>
      </c>
      <c r="H127" s="18">
        <v>15.9</v>
      </c>
      <c r="J127" s="18">
        <v>8</v>
      </c>
      <c r="L127" s="18">
        <v>25.2</v>
      </c>
      <c r="N127" s="18">
        <v>28.4</v>
      </c>
      <c r="P127" s="18">
        <v>21.7</v>
      </c>
      <c r="R127" s="18">
        <v>26.3</v>
      </c>
      <c r="T127" s="18">
        <v>36.1</v>
      </c>
      <c r="V127" s="18">
        <v>45.1</v>
      </c>
      <c r="X127" s="18">
        <v>4.5999999999999996</v>
      </c>
      <c r="Z127" s="18">
        <v>19.5</v>
      </c>
      <c r="AB127" s="18">
        <v>21.4</v>
      </c>
      <c r="AD127" s="18">
        <v>13.1</v>
      </c>
      <c r="AF127" s="18">
        <v>9.4</v>
      </c>
    </row>
    <row r="128" spans="1:32" x14ac:dyDescent="0.35">
      <c r="A128" s="19">
        <v>44377</v>
      </c>
      <c r="B128" s="16">
        <v>8.1</v>
      </c>
      <c r="C128" s="16">
        <v>8</v>
      </c>
      <c r="D128" s="17">
        <v>7.6</v>
      </c>
      <c r="E128" s="17"/>
      <c r="F128" s="18">
        <v>7.9</v>
      </c>
      <c r="H128" s="18">
        <v>8.6</v>
      </c>
      <c r="J128" s="18">
        <v>7.6</v>
      </c>
      <c r="L128" s="18">
        <v>9.6</v>
      </c>
      <c r="N128" s="18">
        <v>10.6</v>
      </c>
      <c r="P128" s="18">
        <v>0.7</v>
      </c>
      <c r="R128" s="18">
        <v>9.3000000000000007</v>
      </c>
      <c r="T128" s="18">
        <v>15.5</v>
      </c>
      <c r="V128" s="18">
        <v>18.3</v>
      </c>
      <c r="X128" s="18">
        <v>3.3</v>
      </c>
      <c r="Z128" s="18">
        <v>5.4</v>
      </c>
      <c r="AB128" s="18">
        <v>19.8</v>
      </c>
      <c r="AD128" s="18">
        <v>10.8</v>
      </c>
      <c r="AF128" s="18">
        <v>6.8</v>
      </c>
    </row>
    <row r="129" spans="1:32" x14ac:dyDescent="0.35">
      <c r="A129" s="19">
        <v>44469</v>
      </c>
      <c r="B129" s="16">
        <v>5.5</v>
      </c>
      <c r="C129" s="16">
        <v>5</v>
      </c>
      <c r="D129" s="17">
        <v>7.1</v>
      </c>
      <c r="E129" s="17"/>
      <c r="F129" s="18">
        <v>4</v>
      </c>
      <c r="H129" s="18">
        <v>5.7</v>
      </c>
      <c r="J129" s="18">
        <v>7.1</v>
      </c>
      <c r="L129" s="18">
        <v>5.6</v>
      </c>
      <c r="N129" s="18">
        <v>6.1</v>
      </c>
      <c r="P129" s="18">
        <v>-2.8</v>
      </c>
      <c r="R129" s="18">
        <v>7.3</v>
      </c>
      <c r="T129" s="18">
        <v>8.9</v>
      </c>
      <c r="V129" s="18">
        <v>6.8</v>
      </c>
      <c r="X129" s="18">
        <v>3.2</v>
      </c>
      <c r="Z129" s="18">
        <v>-3.1</v>
      </c>
      <c r="AB129" s="18">
        <v>16.8</v>
      </c>
      <c r="AD129" s="18">
        <v>10.7</v>
      </c>
      <c r="AF129" s="18">
        <v>5.8</v>
      </c>
    </row>
    <row r="130" spans="1:32" x14ac:dyDescent="0.35">
      <c r="A130" s="19">
        <v>44561</v>
      </c>
      <c r="B130" s="16">
        <v>4.5</v>
      </c>
      <c r="C130" s="16">
        <v>3.3</v>
      </c>
      <c r="D130" s="17">
        <v>6.4</v>
      </c>
      <c r="E130" s="17"/>
      <c r="F130" s="18">
        <v>3</v>
      </c>
      <c r="H130" s="18">
        <v>4.9000000000000004</v>
      </c>
      <c r="J130" s="18">
        <v>6.5</v>
      </c>
      <c r="L130" s="18">
        <v>4.5999999999999996</v>
      </c>
      <c r="N130" s="18">
        <v>4.5999999999999996</v>
      </c>
      <c r="P130" s="18">
        <v>-3.2</v>
      </c>
      <c r="R130" s="18">
        <v>5.7</v>
      </c>
      <c r="T130" s="18">
        <v>6.6</v>
      </c>
      <c r="V130" s="18">
        <v>5.8</v>
      </c>
      <c r="X130" s="18">
        <v>4.7</v>
      </c>
      <c r="Z130" s="18">
        <v>-4.5</v>
      </c>
      <c r="AB130" s="18">
        <v>11.7</v>
      </c>
      <c r="AD130" s="18">
        <v>10.4</v>
      </c>
      <c r="AF130" s="18">
        <v>5.5</v>
      </c>
    </row>
    <row r="131" spans="1:32" x14ac:dyDescent="0.35">
      <c r="A131" s="19">
        <v>44651</v>
      </c>
      <c r="B131" s="16">
        <v>4.8</v>
      </c>
      <c r="C131" s="16">
        <v>4.2</v>
      </c>
      <c r="D131" s="17">
        <v>6.1</v>
      </c>
      <c r="E131" s="17"/>
      <c r="F131" s="18">
        <v>4.7</v>
      </c>
      <c r="H131" s="18">
        <v>4.7</v>
      </c>
      <c r="J131" s="18">
        <v>6.2</v>
      </c>
      <c r="L131" s="18">
        <v>5.6</v>
      </c>
      <c r="N131" s="18">
        <v>4.8</v>
      </c>
      <c r="P131" s="18">
        <v>-1.2</v>
      </c>
      <c r="R131" s="18">
        <v>5.5</v>
      </c>
      <c r="T131" s="18">
        <v>3.6</v>
      </c>
      <c r="V131" s="18">
        <v>-0.8</v>
      </c>
      <c r="X131" s="18">
        <v>2.5</v>
      </c>
      <c r="Z131" s="18">
        <v>-0.7</v>
      </c>
      <c r="AB131" s="18">
        <v>13.9</v>
      </c>
      <c r="AD131" s="18">
        <v>6</v>
      </c>
      <c r="AF131" s="18">
        <v>5.7</v>
      </c>
    </row>
    <row r="132" spans="1:32" x14ac:dyDescent="0.35">
      <c r="A132" s="19">
        <v>44742</v>
      </c>
      <c r="B132" s="16">
        <v>0.8</v>
      </c>
      <c r="C132" s="16">
        <v>1.2</v>
      </c>
      <c r="D132" s="17">
        <v>4.4000000000000004</v>
      </c>
      <c r="E132" s="17"/>
      <c r="F132" s="18">
        <v>-0.2</v>
      </c>
      <c r="H132" s="18">
        <v>0.3</v>
      </c>
      <c r="J132" s="18">
        <v>4.5999999999999996</v>
      </c>
      <c r="L132" s="18">
        <v>-0.4</v>
      </c>
      <c r="N132" s="18">
        <v>-1.5</v>
      </c>
      <c r="P132" s="18">
        <v>1.1000000000000001</v>
      </c>
      <c r="R132" s="18">
        <v>-0.2</v>
      </c>
      <c r="T132" s="18">
        <v>-2.1</v>
      </c>
      <c r="V132" s="18">
        <v>-5.8</v>
      </c>
      <c r="X132" s="18">
        <v>3.4</v>
      </c>
      <c r="Z132" s="18">
        <v>-5.8</v>
      </c>
      <c r="AB132" s="18">
        <v>10.6</v>
      </c>
      <c r="AD132" s="18">
        <v>-2.5</v>
      </c>
      <c r="AF132" s="18">
        <v>0.6</v>
      </c>
    </row>
    <row r="133" spans="1:32" x14ac:dyDescent="0.35">
      <c r="A133" s="19">
        <v>44834</v>
      </c>
      <c r="B133" s="16">
        <v>4</v>
      </c>
      <c r="C133" s="16">
        <v>3.3</v>
      </c>
      <c r="D133" s="17">
        <v>3.4</v>
      </c>
      <c r="E133" s="17"/>
      <c r="F133" s="18">
        <v>4.0999999999999996</v>
      </c>
      <c r="H133" s="18">
        <v>3.9</v>
      </c>
      <c r="J133" s="18">
        <v>3.7</v>
      </c>
      <c r="L133" s="18">
        <v>3.8</v>
      </c>
      <c r="N133" s="18">
        <v>2.8</v>
      </c>
      <c r="P133" s="18">
        <v>5.3</v>
      </c>
      <c r="R133" s="18">
        <v>3.2</v>
      </c>
      <c r="T133" s="18">
        <v>4.0999999999999996</v>
      </c>
      <c r="V133" s="18">
        <v>2.2000000000000002</v>
      </c>
      <c r="X133" s="18">
        <v>3</v>
      </c>
      <c r="Z133" s="18">
        <v>-3</v>
      </c>
      <c r="AB133" s="18">
        <v>11</v>
      </c>
      <c r="AD133" s="18">
        <v>6.2</v>
      </c>
      <c r="AF133" s="18">
        <v>5.2</v>
      </c>
    </row>
    <row r="134" spans="1:32" x14ac:dyDescent="0.35">
      <c r="A134" s="19">
        <v>44926</v>
      </c>
      <c r="B134" s="16">
        <v>3</v>
      </c>
      <c r="C134" s="16">
        <v>1.6</v>
      </c>
      <c r="D134" s="17">
        <v>4</v>
      </c>
      <c r="E134" s="17"/>
      <c r="F134" s="18">
        <v>2.2999999999999998</v>
      </c>
      <c r="H134" s="18">
        <v>3.1</v>
      </c>
      <c r="J134" s="18">
        <v>4.2</v>
      </c>
      <c r="L134" s="18">
        <v>1.8</v>
      </c>
      <c r="N134" s="18">
        <v>1.1000000000000001</v>
      </c>
      <c r="P134" s="18">
        <v>4.5</v>
      </c>
      <c r="R134" s="18">
        <v>1.9</v>
      </c>
      <c r="T134" s="18">
        <v>-2.5</v>
      </c>
      <c r="V134" s="18">
        <v>-6.4</v>
      </c>
      <c r="X134" s="18">
        <v>3.4</v>
      </c>
      <c r="Z134" s="18">
        <v>-5.9</v>
      </c>
      <c r="AB134" s="18">
        <v>13</v>
      </c>
      <c r="AD134" s="18">
        <v>6.4</v>
      </c>
      <c r="AF134" s="18">
        <v>6.5</v>
      </c>
    </row>
    <row r="135" spans="1:32" x14ac:dyDescent="0.35">
      <c r="A135" s="19">
        <v>45016</v>
      </c>
      <c r="B135" s="16">
        <v>4.7</v>
      </c>
      <c r="C135" s="16">
        <v>4</v>
      </c>
      <c r="D135" s="17">
        <v>3.7</v>
      </c>
      <c r="E135" s="17"/>
      <c r="F135" s="18">
        <v>3.3</v>
      </c>
      <c r="H135" s="18">
        <v>5.4</v>
      </c>
      <c r="J135" s="18">
        <v>3.8</v>
      </c>
      <c r="L135" s="18">
        <v>2.9</v>
      </c>
      <c r="N135" s="18">
        <v>2.8</v>
      </c>
      <c r="P135" s="18">
        <v>6.7</v>
      </c>
      <c r="R135" s="18">
        <v>5.5</v>
      </c>
      <c r="T135" s="18">
        <v>4.8</v>
      </c>
      <c r="V135" s="18">
        <v>13.6</v>
      </c>
      <c r="X135" s="18">
        <v>6.9</v>
      </c>
      <c r="Z135" s="18">
        <v>1.3</v>
      </c>
      <c r="AB135" s="18">
        <v>11.2</v>
      </c>
      <c r="AD135" s="18">
        <v>6</v>
      </c>
      <c r="AF135" s="18">
        <v>4</v>
      </c>
    </row>
    <row r="136" spans="1:32" x14ac:dyDescent="0.35">
      <c r="A136" s="19">
        <v>45107</v>
      </c>
      <c r="B136" s="16">
        <v>6.5</v>
      </c>
      <c r="C136" s="16">
        <v>7.1</v>
      </c>
      <c r="D136" s="17">
        <v>3.7</v>
      </c>
      <c r="E136" s="17"/>
      <c r="F136" s="18">
        <v>5.2</v>
      </c>
      <c r="H136" s="18">
        <v>7.4</v>
      </c>
      <c r="J136" s="18">
        <v>4</v>
      </c>
      <c r="L136" s="18">
        <v>4.5</v>
      </c>
      <c r="N136" s="18">
        <v>4.9000000000000004</v>
      </c>
      <c r="P136" s="18">
        <v>8.1999999999999993</v>
      </c>
      <c r="R136" s="18">
        <v>7.6</v>
      </c>
      <c r="T136" s="18">
        <v>8.8000000000000007</v>
      </c>
      <c r="V136" s="18">
        <v>17.5</v>
      </c>
      <c r="X136" s="18">
        <v>7.7</v>
      </c>
      <c r="Z136" s="18">
        <v>-1.2</v>
      </c>
      <c r="AB136" s="18">
        <v>14.6</v>
      </c>
      <c r="AD136" s="18">
        <v>14.7</v>
      </c>
      <c r="AF136" s="18">
        <v>6.2</v>
      </c>
    </row>
    <row r="137" spans="1:32" x14ac:dyDescent="0.35">
      <c r="A137" s="19">
        <v>45199</v>
      </c>
      <c r="B137" s="16">
        <v>5</v>
      </c>
      <c r="C137" s="16">
        <v>4.5</v>
      </c>
      <c r="D137" s="17">
        <v>4.2</v>
      </c>
      <c r="E137" s="17"/>
      <c r="F137" s="18">
        <v>4.5999999999999996</v>
      </c>
      <c r="H137" s="18">
        <v>5.2</v>
      </c>
      <c r="J137" s="18">
        <v>4.3</v>
      </c>
      <c r="L137" s="18">
        <v>4.2</v>
      </c>
      <c r="N137" s="18">
        <v>4.5</v>
      </c>
      <c r="P137" s="18">
        <v>6.6</v>
      </c>
      <c r="R137" s="18">
        <v>5.0999999999999996</v>
      </c>
      <c r="T137" s="18">
        <v>8.5</v>
      </c>
      <c r="V137" s="18">
        <v>12.7</v>
      </c>
      <c r="X137" s="18">
        <v>6.4</v>
      </c>
      <c r="Z137" s="18">
        <v>-2.7</v>
      </c>
      <c r="AB137" s="18">
        <v>10.3</v>
      </c>
      <c r="AD137" s="18">
        <v>8.5</v>
      </c>
      <c r="AF137" s="18">
        <v>3.9</v>
      </c>
    </row>
    <row r="138" spans="1:32" x14ac:dyDescent="0.35">
      <c r="A138" s="19">
        <v>45291</v>
      </c>
      <c r="B138" s="16">
        <v>5.3</v>
      </c>
      <c r="C138" s="16">
        <v>5.3</v>
      </c>
      <c r="D138" s="17">
        <v>4.2</v>
      </c>
      <c r="E138" s="17"/>
      <c r="F138" s="18">
        <v>5.5</v>
      </c>
      <c r="H138" s="18">
        <v>5.3</v>
      </c>
      <c r="J138" s="18">
        <v>4.3</v>
      </c>
      <c r="L138" s="18">
        <v>5.2</v>
      </c>
      <c r="N138" s="18">
        <v>5.3</v>
      </c>
      <c r="P138" s="18">
        <v>6.7</v>
      </c>
      <c r="R138" s="18">
        <v>6.6</v>
      </c>
      <c r="T138" s="18">
        <v>9.4</v>
      </c>
      <c r="V138" s="18">
        <v>14.8</v>
      </c>
      <c r="X138" s="18">
        <v>6</v>
      </c>
      <c r="Z138" s="18">
        <v>-2.7</v>
      </c>
      <c r="AB138" s="18">
        <v>11.2</v>
      </c>
      <c r="AD138" s="18">
        <v>8.6</v>
      </c>
      <c r="AF138" s="18">
        <v>2.7</v>
      </c>
    </row>
    <row r="139" spans="1:32" x14ac:dyDescent="0.35">
      <c r="A139" s="19">
        <v>45382</v>
      </c>
      <c r="B139" s="16">
        <v>5.3</v>
      </c>
      <c r="C139" s="16">
        <v>4.8</v>
      </c>
      <c r="D139" s="17">
        <v>3.3</v>
      </c>
      <c r="E139" s="17"/>
      <c r="F139" s="18">
        <v>6</v>
      </c>
      <c r="H139" s="18">
        <v>5</v>
      </c>
      <c r="J139" s="18">
        <v>3.5</v>
      </c>
      <c r="L139" s="18">
        <v>6</v>
      </c>
      <c r="N139" s="18">
        <v>6.4</v>
      </c>
      <c r="P139" s="18">
        <v>5.8</v>
      </c>
      <c r="R139" s="18">
        <v>6</v>
      </c>
      <c r="T139" s="18">
        <v>7.3</v>
      </c>
      <c r="V139" s="18">
        <v>7.3</v>
      </c>
      <c r="X139" s="18">
        <v>5.2</v>
      </c>
      <c r="Z139" s="18">
        <v>-5.4</v>
      </c>
      <c r="AB139" s="18">
        <v>13.7</v>
      </c>
      <c r="AD139" s="18">
        <v>10.8</v>
      </c>
      <c r="AF139" s="18">
        <v>3.8</v>
      </c>
    </row>
    <row r="140" spans="1:32" x14ac:dyDescent="0.35">
      <c r="A140" s="19">
        <v>45473</v>
      </c>
      <c r="B140" s="16">
        <v>4.7</v>
      </c>
      <c r="C140" s="16">
        <v>5.0999999999999996</v>
      </c>
      <c r="D140" s="17">
        <v>3.6</v>
      </c>
      <c r="E140" s="17"/>
      <c r="F140" s="18">
        <v>5.6</v>
      </c>
      <c r="H140" s="18">
        <v>4.2</v>
      </c>
      <c r="J140" s="18">
        <v>3.8</v>
      </c>
      <c r="L140" s="18">
        <v>5.9</v>
      </c>
      <c r="N140" s="18">
        <v>6.2</v>
      </c>
      <c r="P140" s="18">
        <v>4.3</v>
      </c>
      <c r="R140" s="18">
        <v>5.3</v>
      </c>
      <c r="T140" s="18">
        <v>6.5</v>
      </c>
      <c r="V140" s="18">
        <v>5.9</v>
      </c>
      <c r="X140" s="18">
        <v>4.3</v>
      </c>
      <c r="Z140" s="18">
        <v>-3.8</v>
      </c>
      <c r="AB140" s="18">
        <v>10.199999999999999</v>
      </c>
      <c r="AD140" s="18">
        <v>8.6999999999999993</v>
      </c>
      <c r="AF140" s="18">
        <v>3.1</v>
      </c>
    </row>
    <row r="141" spans="1:32" x14ac:dyDescent="0.35">
      <c r="A141" s="19">
        <v>45565</v>
      </c>
      <c r="B141" s="16">
        <v>4.5999999999999996</v>
      </c>
      <c r="C141" s="16">
        <v>4.5</v>
      </c>
      <c r="D141" s="17">
        <v>3.2</v>
      </c>
      <c r="E141" s="17"/>
      <c r="F141" s="18">
        <v>4.5999999999999996</v>
      </c>
      <c r="H141" s="18">
        <v>4.8</v>
      </c>
      <c r="J141" s="18">
        <v>3.5</v>
      </c>
      <c r="L141" s="18">
        <v>5.0999999999999996</v>
      </c>
      <c r="N141" s="18">
        <v>5</v>
      </c>
      <c r="P141" s="18">
        <v>3</v>
      </c>
      <c r="R141" s="18">
        <v>5</v>
      </c>
      <c r="T141" s="18">
        <v>6.6</v>
      </c>
      <c r="V141" s="18">
        <v>5.9</v>
      </c>
      <c r="X141" s="18">
        <v>6.2</v>
      </c>
      <c r="Z141" s="18">
        <v>-1.2</v>
      </c>
      <c r="AB141" s="18">
        <v>10</v>
      </c>
      <c r="AD141" s="18">
        <v>10.8</v>
      </c>
      <c r="AF141" s="18">
        <v>3</v>
      </c>
    </row>
    <row r="142" spans="1:32" x14ac:dyDescent="0.35">
      <c r="A142" s="19">
        <v>45657</v>
      </c>
      <c r="B142" s="16">
        <v>5.4</v>
      </c>
      <c r="C142" s="16">
        <v>5</v>
      </c>
      <c r="D142" s="17">
        <v>3.7</v>
      </c>
      <c r="E142" s="17"/>
      <c r="F142" s="18">
        <v>5.2</v>
      </c>
      <c r="H142" s="18">
        <v>5.8</v>
      </c>
      <c r="J142" s="18">
        <v>3.9</v>
      </c>
      <c r="L142" s="18">
        <v>5.8</v>
      </c>
      <c r="N142" s="18">
        <v>6.2</v>
      </c>
      <c r="P142" s="18">
        <v>3.4</v>
      </c>
      <c r="R142" s="18">
        <v>5.7</v>
      </c>
      <c r="T142" s="18">
        <v>7.9</v>
      </c>
      <c r="V142" s="18">
        <v>6.6</v>
      </c>
      <c r="X142" s="18">
        <v>6.5</v>
      </c>
      <c r="Z142" s="18">
        <v>2</v>
      </c>
      <c r="AB142" s="18">
        <v>9.6</v>
      </c>
      <c r="AD142" s="18">
        <v>11</v>
      </c>
      <c r="AF142" s="18">
        <v>3.8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2"/>
  <sheetViews>
    <sheetView tabSelected="1" workbookViewId="0">
      <pane xSplit="1" ySplit="2" topLeftCell="F407" activePane="bottomRight" state="frozen"/>
      <selection pane="topRight" activeCell="B1" sqref="B1"/>
      <selection pane="bottomLeft" activeCell="A3" sqref="A3"/>
      <selection pane="bottomRight" activeCell="N422" sqref="N422"/>
    </sheetView>
  </sheetViews>
  <sheetFormatPr defaultColWidth="8.7265625" defaultRowHeight="14.5" x14ac:dyDescent="0.35"/>
  <cols>
    <col min="1" max="1" width="10.7265625" style="2" bestFit="1" customWidth="1"/>
    <col min="2" max="2" width="14.54296875" style="18" bestFit="1" customWidth="1"/>
    <col min="3" max="3" width="19.81640625" style="18" bestFit="1" customWidth="1"/>
    <col min="4" max="4" width="15.81640625" style="18" bestFit="1" customWidth="1"/>
    <col min="5" max="5" width="19.81640625" style="18" bestFit="1" customWidth="1"/>
    <col min="6" max="6" width="14.81640625" style="18" bestFit="1" customWidth="1"/>
    <col min="7" max="7" width="19.81640625" style="18" bestFit="1" customWidth="1"/>
    <col min="8" max="8" width="14.81640625" style="18" bestFit="1" customWidth="1"/>
    <col min="9" max="9" width="19.81640625" style="18" bestFit="1" customWidth="1"/>
    <col min="10" max="10" width="16.81640625" style="23" bestFit="1" customWidth="1"/>
    <col min="11" max="11" width="19.81640625" style="23" bestFit="1" customWidth="1"/>
    <col min="12" max="12" width="16.54296875" style="23" bestFit="1" customWidth="1"/>
    <col min="13" max="13" width="19.81640625" style="23" bestFit="1" customWidth="1"/>
    <col min="14" max="14" width="15.54296875" style="18" bestFit="1" customWidth="1"/>
    <col min="15" max="15" width="15.7265625" style="18" bestFit="1" customWidth="1"/>
    <col min="16" max="16384" width="8.7265625" style="2"/>
  </cols>
  <sheetData>
    <row r="1" spans="1:15" x14ac:dyDescent="0.35">
      <c r="B1" s="20" t="s">
        <v>0</v>
      </c>
      <c r="C1" s="20" t="s">
        <v>0</v>
      </c>
      <c r="D1" s="21" t="s">
        <v>1</v>
      </c>
      <c r="E1" s="21" t="s">
        <v>1</v>
      </c>
      <c r="F1" s="22" t="s">
        <v>85</v>
      </c>
      <c r="G1" s="22" t="s">
        <v>85</v>
      </c>
      <c r="H1" s="18" t="s">
        <v>2</v>
      </c>
      <c r="I1" s="18" t="s">
        <v>2</v>
      </c>
      <c r="J1" s="5" t="s">
        <v>89</v>
      </c>
      <c r="K1" s="24" t="s">
        <v>95</v>
      </c>
      <c r="L1" s="5" t="s">
        <v>93</v>
      </c>
      <c r="M1" s="24" t="s">
        <v>96</v>
      </c>
      <c r="N1" s="27" t="s">
        <v>101</v>
      </c>
      <c r="O1" s="27" t="s">
        <v>102</v>
      </c>
    </row>
    <row r="2" spans="1:15" x14ac:dyDescent="0.35">
      <c r="A2" s="2" t="s">
        <v>6</v>
      </c>
      <c r="B2" s="20" t="s">
        <v>7</v>
      </c>
      <c r="C2" s="20" t="s">
        <v>8</v>
      </c>
      <c r="D2" s="21" t="s">
        <v>7</v>
      </c>
      <c r="E2" s="21" t="s">
        <v>8</v>
      </c>
      <c r="F2" s="22" t="s">
        <v>7</v>
      </c>
      <c r="G2" s="22" t="s">
        <v>8</v>
      </c>
      <c r="H2" s="18" t="s">
        <v>7</v>
      </c>
      <c r="I2" s="18" t="s">
        <v>8</v>
      </c>
      <c r="J2" s="23" t="s">
        <v>7</v>
      </c>
      <c r="K2" s="25" t="s">
        <v>7</v>
      </c>
      <c r="L2" s="23" t="s">
        <v>7</v>
      </c>
      <c r="M2" s="25" t="s">
        <v>7</v>
      </c>
      <c r="N2" s="23" t="s">
        <v>7</v>
      </c>
      <c r="O2" s="23" t="s">
        <v>7</v>
      </c>
    </row>
    <row r="3" spans="1:15" x14ac:dyDescent="0.35">
      <c r="A3" s="19" t="e">
        <f ca="1">_xll.BDH(B$1,B$2,"1989-12-31","","Dir=V","Fill=B","Days=A","Per=M","Dts=S","cols=2;rows=420")</f>
        <v>#NAME?</v>
      </c>
      <c r="B3" s="20">
        <v>-21.1</v>
      </c>
      <c r="C3" s="20" t="e">
        <f ca="1">_xll.BDH(C$1,C$2,"1989-12-31","","Dir=V","Fill=B","Days=A","Per=M","Dts=H","cols=1;rows=420")</f>
        <v>#NAME?</v>
      </c>
      <c r="D3" s="21" t="e">
        <f ca="1">_xll.BDH(D$1,D$2,"1989-12-31","","Dir=V","Fill=B","Days=A","Per=M","Dts=H","cols=1;rows=420")</f>
        <v>#NAME?</v>
      </c>
      <c r="E3" s="21" t="e">
        <f ca="1">_xll.BDH(E$1,E$2,"1989-12-31","","Dir=V","Fill=B","Days=A","Per=M","Dts=H","cols=1;rows=420")</f>
        <v>#NAME?</v>
      </c>
      <c r="F3" s="22" t="e">
        <f ca="1">_xll.BDH(F$1,F$2,"1989-12-31","","Dir=V","Fill=B","Days=A","Per=M","Dts=H","cols=1;rows=420")</f>
        <v>#NAME?</v>
      </c>
      <c r="G3" s="22" t="e">
        <f ca="1">_xll.BDH(G$1,G$2,"1989-12-31","","Dir=V","Fill=B","Days=A","Per=M","Dts=H","cols=1;rows=420")</f>
        <v>#NAME?</v>
      </c>
      <c r="H3" s="18" t="e">
        <f ca="1">_xll.BDH(H$1,H$2,"1989-12-31","","Dir=V","Fill=B","Days=A","Per=M","Dts=H","cols=1;rows=420")</f>
        <v>#NAME?</v>
      </c>
      <c r="I3" s="18" t="e">
        <f ca="1">_xll.BDH(I$1,I$2,"1989-12-31","","Dir=V","Fill=B","Days=A","Per=M","Dts=H","cols=1;rows=420")</f>
        <v>#NAME?</v>
      </c>
      <c r="J3" s="18" t="e">
        <f ca="1">_xll.BDH(J$1,J$2,"1989-12-31","","Dir=V","Fill=B","Days=A","Per=M","Dts=H","cols=1;rows=420")</f>
        <v>#NAME?</v>
      </c>
      <c r="K3" s="26" t="e">
        <f ca="1">_xll.BDH(K$1,K$2,"1989-12-31","","Dir=V","Fill=B","Days=A","Per=M","Dts=H","cols=1;rows=420")</f>
        <v>#NAME?</v>
      </c>
      <c r="L3" s="18" t="e">
        <f ca="1">_xll.BDH(L$1,L$2,"1989-12-31","","Dir=V","Fill=B","Days=A","Per=M","Dts=H","cols=1;rows=420")</f>
        <v>#NAME?</v>
      </c>
      <c r="M3" s="26" t="e">
        <f ca="1">_xll.BDH(M$1,M$2,"1989-12-31","","Dir=V","Fill=B","Days=A","Per=M","Dts=H","cols=1;rows=420")</f>
        <v>#NAME?</v>
      </c>
      <c r="N3" s="18" t="e">
        <f ca="1">_xll.BDH(N$1,N$2,"1989-12-31","","Dir=V","Fill=B","Days=A","Per=M","Dts=H","cols=1;rows=420")</f>
        <v>#NAME?</v>
      </c>
      <c r="O3" s="18" t="e">
        <f ca="1">_xll.BDH(O$1,O$2,"1989-12-31","","Dir=V","Fill=B","Days=A","Per=M","Dts=H","cols=1;rows=420")</f>
        <v>#NAME?</v>
      </c>
    </row>
    <row r="4" spans="1:15" x14ac:dyDescent="0.35">
      <c r="A4" s="19">
        <v>32932</v>
      </c>
      <c r="B4" s="20">
        <v>5</v>
      </c>
      <c r="C4" s="20"/>
      <c r="D4" s="21"/>
      <c r="E4" s="21"/>
      <c r="F4" s="22"/>
      <c r="G4" s="22"/>
      <c r="K4" s="25"/>
      <c r="M4" s="25"/>
    </row>
    <row r="5" spans="1:15" x14ac:dyDescent="0.35">
      <c r="A5" s="19">
        <v>32963</v>
      </c>
      <c r="B5" s="20">
        <v>0.8</v>
      </c>
      <c r="C5" s="20"/>
      <c r="D5" s="21"/>
      <c r="E5" s="21"/>
      <c r="F5" s="22"/>
      <c r="G5" s="22"/>
      <c r="K5" s="25"/>
      <c r="M5" s="25"/>
    </row>
    <row r="6" spans="1:15" x14ac:dyDescent="0.35">
      <c r="A6" s="19">
        <v>32993</v>
      </c>
      <c r="B6" s="20">
        <v>1.7</v>
      </c>
      <c r="C6" s="20"/>
      <c r="D6" s="21"/>
      <c r="E6" s="21"/>
      <c r="F6" s="22"/>
      <c r="G6" s="22"/>
      <c r="K6" s="25"/>
      <c r="M6" s="25"/>
    </row>
    <row r="7" spans="1:15" x14ac:dyDescent="0.35">
      <c r="A7" s="19">
        <v>33024</v>
      </c>
      <c r="B7" s="20">
        <v>3.3</v>
      </c>
      <c r="C7" s="20"/>
      <c r="D7" s="21"/>
      <c r="E7" s="21"/>
      <c r="F7" s="22"/>
      <c r="G7" s="22"/>
      <c r="K7" s="25"/>
      <c r="M7" s="25"/>
    </row>
    <row r="8" spans="1:15" x14ac:dyDescent="0.35">
      <c r="A8" s="19">
        <v>33054</v>
      </c>
      <c r="B8" s="20">
        <v>5</v>
      </c>
      <c r="C8" s="20"/>
      <c r="D8" s="21"/>
      <c r="E8" s="21"/>
      <c r="F8" s="22"/>
      <c r="G8" s="22"/>
      <c r="K8" s="25"/>
      <c r="M8" s="25"/>
    </row>
    <row r="9" spans="1:15" x14ac:dyDescent="0.35">
      <c r="A9" s="19">
        <v>33085</v>
      </c>
      <c r="B9" s="20">
        <v>2.5</v>
      </c>
      <c r="C9" s="20"/>
      <c r="D9" s="21"/>
      <c r="E9" s="21"/>
      <c r="F9" s="22"/>
      <c r="G9" s="22"/>
      <c r="K9" s="25"/>
      <c r="M9" s="25"/>
    </row>
    <row r="10" spans="1:15" x14ac:dyDescent="0.35">
      <c r="A10" s="19">
        <v>33116</v>
      </c>
      <c r="B10" s="20">
        <v>4.2</v>
      </c>
      <c r="C10" s="20"/>
      <c r="D10" s="21"/>
      <c r="E10" s="21"/>
      <c r="F10" s="22"/>
      <c r="G10" s="22"/>
      <c r="K10" s="25"/>
      <c r="M10" s="25"/>
    </row>
    <row r="11" spans="1:15" x14ac:dyDescent="0.35">
      <c r="A11" s="19">
        <v>33146</v>
      </c>
      <c r="B11" s="20">
        <v>6.7</v>
      </c>
      <c r="C11" s="20"/>
      <c r="D11" s="21"/>
      <c r="E11" s="21"/>
      <c r="F11" s="22"/>
      <c r="G11" s="22"/>
      <c r="K11" s="25"/>
      <c r="M11" s="25"/>
    </row>
    <row r="12" spans="1:15" x14ac:dyDescent="0.35">
      <c r="A12" s="19">
        <v>33177</v>
      </c>
      <c r="B12" s="20">
        <v>10.9</v>
      </c>
      <c r="C12" s="20"/>
      <c r="D12" s="21"/>
      <c r="E12" s="21"/>
      <c r="F12" s="22"/>
      <c r="G12" s="22"/>
      <c r="K12" s="25"/>
      <c r="M12" s="25"/>
    </row>
    <row r="13" spans="1:15" x14ac:dyDescent="0.35">
      <c r="A13" s="19">
        <v>33207</v>
      </c>
      <c r="B13" s="20">
        <v>12.6</v>
      </c>
      <c r="C13" s="20"/>
      <c r="D13" s="21"/>
      <c r="E13" s="21"/>
      <c r="F13" s="22"/>
      <c r="G13" s="22"/>
      <c r="K13" s="25"/>
      <c r="M13" s="25"/>
    </row>
    <row r="14" spans="1:15" x14ac:dyDescent="0.35">
      <c r="A14" s="19">
        <v>33238</v>
      </c>
      <c r="B14" s="20">
        <v>12.6</v>
      </c>
      <c r="C14" s="20"/>
      <c r="D14" s="21"/>
      <c r="E14" s="21"/>
      <c r="F14" s="22"/>
      <c r="G14" s="22"/>
      <c r="K14" s="25"/>
      <c r="M14" s="25"/>
    </row>
    <row r="15" spans="1:15" x14ac:dyDescent="0.35">
      <c r="A15" s="19">
        <v>33269</v>
      </c>
      <c r="B15" s="20">
        <v>23.5</v>
      </c>
      <c r="C15" s="20"/>
      <c r="D15" s="21"/>
      <c r="E15" s="21"/>
      <c r="F15" s="22"/>
      <c r="G15" s="22"/>
      <c r="K15" s="25"/>
      <c r="M15" s="25"/>
      <c r="N15" s="18">
        <v>40</v>
      </c>
      <c r="O15" s="18">
        <v>19.7</v>
      </c>
    </row>
    <row r="16" spans="1:15" x14ac:dyDescent="0.35">
      <c r="A16" s="19">
        <v>33297</v>
      </c>
      <c r="B16" s="20">
        <v>9.1999999999999993</v>
      </c>
      <c r="C16" s="20"/>
      <c r="D16" s="21"/>
      <c r="E16" s="21"/>
      <c r="F16" s="22"/>
      <c r="G16" s="22"/>
      <c r="K16" s="25"/>
      <c r="M16" s="25"/>
      <c r="N16" s="18">
        <v>24.8</v>
      </c>
      <c r="O16" s="18">
        <v>-11.4</v>
      </c>
    </row>
    <row r="17" spans="1:15" x14ac:dyDescent="0.35">
      <c r="A17" s="19">
        <v>33328</v>
      </c>
      <c r="B17" s="20">
        <v>10.9</v>
      </c>
      <c r="C17" s="20"/>
      <c r="D17" s="21"/>
      <c r="E17" s="21"/>
      <c r="F17" s="22"/>
      <c r="G17" s="22"/>
      <c r="K17" s="25"/>
      <c r="M17" s="25"/>
      <c r="N17" s="18">
        <v>12.9</v>
      </c>
      <c r="O17" s="18">
        <v>27.2</v>
      </c>
    </row>
    <row r="18" spans="1:15" x14ac:dyDescent="0.35">
      <c r="A18" s="19">
        <v>33358</v>
      </c>
      <c r="B18" s="20">
        <v>10.9</v>
      </c>
      <c r="C18" s="20"/>
      <c r="D18" s="21"/>
      <c r="E18" s="21"/>
      <c r="F18" s="22"/>
      <c r="G18" s="22"/>
      <c r="K18" s="25"/>
      <c r="M18" s="25"/>
      <c r="N18" s="18">
        <v>10</v>
      </c>
      <c r="O18" s="18">
        <v>20.9</v>
      </c>
    </row>
    <row r="19" spans="1:15" x14ac:dyDescent="0.35">
      <c r="A19" s="19">
        <v>33389</v>
      </c>
      <c r="B19" s="20">
        <v>10.9</v>
      </c>
      <c r="C19" s="20"/>
      <c r="D19" s="21"/>
      <c r="E19" s="21"/>
      <c r="F19" s="22"/>
      <c r="G19" s="22"/>
      <c r="K19" s="25"/>
      <c r="M19" s="25"/>
      <c r="N19" s="18">
        <v>18.2</v>
      </c>
      <c r="O19" s="18">
        <v>14.6</v>
      </c>
    </row>
    <row r="20" spans="1:15" x14ac:dyDescent="0.35">
      <c r="A20" s="19">
        <v>33419</v>
      </c>
      <c r="B20" s="20">
        <v>9.1999999999999993</v>
      </c>
      <c r="C20" s="20"/>
      <c r="D20" s="21"/>
      <c r="E20" s="21"/>
      <c r="F20" s="22"/>
      <c r="G20" s="22"/>
      <c r="K20" s="25"/>
      <c r="M20" s="25"/>
      <c r="N20" s="18">
        <v>16.100000000000001</v>
      </c>
      <c r="O20" s="18">
        <v>22.2</v>
      </c>
    </row>
    <row r="21" spans="1:15" x14ac:dyDescent="0.35">
      <c r="A21" s="19">
        <v>33450</v>
      </c>
      <c r="B21" s="20">
        <v>10.9</v>
      </c>
      <c r="C21" s="20"/>
      <c r="D21" s="21"/>
      <c r="E21" s="21"/>
      <c r="F21" s="22"/>
      <c r="G21" s="22"/>
      <c r="K21" s="25"/>
      <c r="M21" s="25"/>
      <c r="N21" s="18">
        <v>24.6</v>
      </c>
      <c r="O21" s="18">
        <v>20.100000000000001</v>
      </c>
    </row>
    <row r="22" spans="1:15" x14ac:dyDescent="0.35">
      <c r="A22" s="19">
        <v>33481</v>
      </c>
      <c r="B22" s="20">
        <v>11.8</v>
      </c>
      <c r="C22" s="20"/>
      <c r="D22" s="21"/>
      <c r="E22" s="21"/>
      <c r="F22" s="22"/>
      <c r="G22" s="22"/>
      <c r="K22" s="25"/>
      <c r="M22" s="25"/>
      <c r="N22" s="18">
        <v>17.5</v>
      </c>
      <c r="O22" s="18">
        <v>22</v>
      </c>
    </row>
    <row r="23" spans="1:15" x14ac:dyDescent="0.35">
      <c r="A23" s="19">
        <v>33511</v>
      </c>
      <c r="B23" s="20">
        <v>12.6</v>
      </c>
      <c r="C23" s="20"/>
      <c r="D23" s="21"/>
      <c r="E23" s="21"/>
      <c r="F23" s="22"/>
      <c r="G23" s="22"/>
      <c r="K23" s="25"/>
      <c r="M23" s="25"/>
      <c r="N23" s="18">
        <v>21.7</v>
      </c>
      <c r="O23" s="18">
        <v>26.7</v>
      </c>
    </row>
    <row r="24" spans="1:15" x14ac:dyDescent="0.35">
      <c r="A24" s="19">
        <v>33542</v>
      </c>
      <c r="B24" s="20">
        <v>11.8</v>
      </c>
      <c r="C24" s="20"/>
      <c r="D24" s="21"/>
      <c r="E24" s="21"/>
      <c r="F24" s="22"/>
      <c r="G24" s="22"/>
      <c r="K24" s="25"/>
      <c r="M24" s="25"/>
      <c r="N24" s="18">
        <v>6.1</v>
      </c>
      <c r="O24" s="18">
        <v>16.100000000000001</v>
      </c>
    </row>
    <row r="25" spans="1:15" x14ac:dyDescent="0.35">
      <c r="A25" s="19">
        <v>33572</v>
      </c>
      <c r="B25" s="20">
        <v>7.6</v>
      </c>
      <c r="C25" s="20"/>
      <c r="D25" s="21"/>
      <c r="E25" s="21"/>
      <c r="F25" s="22"/>
      <c r="G25" s="22"/>
      <c r="K25" s="25"/>
      <c r="M25" s="25"/>
      <c r="N25" s="18">
        <v>14.3</v>
      </c>
      <c r="O25" s="18">
        <v>18.100000000000001</v>
      </c>
    </row>
    <row r="26" spans="1:15" x14ac:dyDescent="0.35">
      <c r="A26" s="19">
        <v>33603</v>
      </c>
      <c r="B26" s="20">
        <v>5</v>
      </c>
      <c r="C26" s="20"/>
      <c r="D26" s="21"/>
      <c r="E26" s="21"/>
      <c r="F26" s="22"/>
      <c r="G26" s="22"/>
      <c r="K26" s="25"/>
      <c r="M26" s="25"/>
      <c r="N26" s="18">
        <v>6.1</v>
      </c>
      <c r="O26" s="18">
        <v>27.9</v>
      </c>
    </row>
    <row r="27" spans="1:15" x14ac:dyDescent="0.35">
      <c r="A27" s="19">
        <v>33634</v>
      </c>
      <c r="B27" s="20">
        <v>10.9</v>
      </c>
      <c r="C27" s="20"/>
      <c r="D27" s="21"/>
      <c r="E27" s="21"/>
      <c r="F27" s="22"/>
      <c r="G27" s="22"/>
      <c r="K27" s="25"/>
      <c r="M27" s="25"/>
      <c r="N27" s="18">
        <v>0.5</v>
      </c>
      <c r="O27" s="18">
        <v>-2.2999999999999998</v>
      </c>
    </row>
    <row r="28" spans="1:15" x14ac:dyDescent="0.35">
      <c r="A28" s="19">
        <v>33663</v>
      </c>
      <c r="B28" s="20">
        <v>18.5</v>
      </c>
      <c r="C28" s="20"/>
      <c r="D28" s="21"/>
      <c r="E28" s="21"/>
      <c r="F28" s="22"/>
      <c r="G28" s="22"/>
      <c r="K28" s="25"/>
      <c r="M28" s="25"/>
      <c r="N28" s="18">
        <v>22.4</v>
      </c>
      <c r="O28" s="18">
        <v>53.7</v>
      </c>
    </row>
    <row r="29" spans="1:15" x14ac:dyDescent="0.35">
      <c r="A29" s="19">
        <v>33694</v>
      </c>
      <c r="B29" s="20">
        <v>16.8</v>
      </c>
      <c r="C29" s="20"/>
      <c r="D29" s="21"/>
      <c r="E29" s="21"/>
      <c r="F29" s="22"/>
      <c r="G29" s="22"/>
      <c r="K29" s="25"/>
      <c r="M29" s="25"/>
      <c r="N29" s="18">
        <v>13.2</v>
      </c>
      <c r="O29" s="18">
        <v>19.399999999999999</v>
      </c>
    </row>
    <row r="30" spans="1:15" x14ac:dyDescent="0.35">
      <c r="A30" s="19">
        <v>33724</v>
      </c>
      <c r="B30" s="20">
        <v>15.1</v>
      </c>
      <c r="C30" s="20"/>
      <c r="D30" s="21"/>
      <c r="E30" s="21"/>
      <c r="F30" s="22"/>
      <c r="G30" s="22"/>
      <c r="K30" s="25"/>
      <c r="M30" s="25"/>
      <c r="N30" s="18">
        <v>20.399999999999999</v>
      </c>
      <c r="O30" s="18">
        <v>17.2</v>
      </c>
    </row>
    <row r="31" spans="1:15" x14ac:dyDescent="0.35">
      <c r="A31" s="19">
        <v>33755</v>
      </c>
      <c r="B31" s="20">
        <v>14.3</v>
      </c>
      <c r="C31" s="20"/>
      <c r="D31" s="21"/>
      <c r="E31" s="21"/>
      <c r="F31" s="22"/>
      <c r="G31" s="22"/>
      <c r="K31" s="25"/>
      <c r="M31" s="25"/>
      <c r="N31" s="18">
        <v>12.5</v>
      </c>
      <c r="O31" s="18">
        <v>21.3</v>
      </c>
    </row>
    <row r="32" spans="1:15" x14ac:dyDescent="0.35">
      <c r="A32" s="19">
        <v>33785</v>
      </c>
      <c r="B32" s="20">
        <v>16.8</v>
      </c>
      <c r="C32" s="20"/>
      <c r="D32" s="21"/>
      <c r="E32" s="21"/>
      <c r="F32" s="22"/>
      <c r="G32" s="22"/>
      <c r="K32" s="25"/>
      <c r="M32" s="25"/>
      <c r="N32" s="18">
        <v>29.3</v>
      </c>
      <c r="O32" s="18">
        <v>31.5</v>
      </c>
    </row>
    <row r="33" spans="1:15" x14ac:dyDescent="0.35">
      <c r="A33" s="19">
        <v>33816</v>
      </c>
      <c r="B33" s="20">
        <v>19.3</v>
      </c>
      <c r="C33" s="20"/>
      <c r="D33" s="21"/>
      <c r="E33" s="21"/>
      <c r="F33" s="22"/>
      <c r="G33" s="22"/>
      <c r="K33" s="25"/>
      <c r="M33" s="25"/>
      <c r="N33" s="18">
        <v>12.2</v>
      </c>
      <c r="O33" s="18">
        <v>18.8</v>
      </c>
    </row>
    <row r="34" spans="1:15" x14ac:dyDescent="0.35">
      <c r="A34" s="19">
        <v>33847</v>
      </c>
      <c r="B34" s="20">
        <v>17.600000000000001</v>
      </c>
      <c r="C34" s="20"/>
      <c r="D34" s="21"/>
      <c r="E34" s="21"/>
      <c r="F34" s="22"/>
      <c r="G34" s="22"/>
      <c r="K34" s="25"/>
      <c r="M34" s="25"/>
      <c r="N34" s="18">
        <v>18.100000000000001</v>
      </c>
      <c r="O34" s="18">
        <v>18.100000000000001</v>
      </c>
    </row>
    <row r="35" spans="1:15" x14ac:dyDescent="0.35">
      <c r="A35" s="19">
        <v>33877</v>
      </c>
      <c r="B35" s="20">
        <v>17.600000000000001</v>
      </c>
      <c r="C35" s="20"/>
      <c r="D35" s="21"/>
      <c r="E35" s="21"/>
      <c r="F35" s="22"/>
      <c r="G35" s="22"/>
      <c r="K35" s="25"/>
      <c r="M35" s="25"/>
      <c r="N35" s="18">
        <v>13.4</v>
      </c>
      <c r="O35" s="18">
        <v>22.4</v>
      </c>
    </row>
    <row r="36" spans="1:15" x14ac:dyDescent="0.35">
      <c r="A36" s="19">
        <v>33908</v>
      </c>
      <c r="B36" s="20">
        <v>18.5</v>
      </c>
      <c r="C36" s="20"/>
      <c r="D36" s="21"/>
      <c r="E36" s="21"/>
      <c r="F36" s="22"/>
      <c r="G36" s="22"/>
      <c r="K36" s="25"/>
      <c r="M36" s="25"/>
      <c r="N36" s="18">
        <v>23.3</v>
      </c>
      <c r="O36" s="18">
        <v>34.5</v>
      </c>
    </row>
    <row r="37" spans="1:15" x14ac:dyDescent="0.35">
      <c r="A37" s="19">
        <v>33938</v>
      </c>
      <c r="B37" s="20">
        <v>21.8</v>
      </c>
      <c r="C37" s="20"/>
      <c r="D37" s="21"/>
      <c r="E37" s="21"/>
      <c r="F37" s="22"/>
      <c r="G37" s="22"/>
      <c r="K37" s="25"/>
      <c r="M37" s="25"/>
      <c r="N37" s="18">
        <v>28.8</v>
      </c>
      <c r="O37" s="18">
        <v>32.299999999999997</v>
      </c>
    </row>
    <row r="38" spans="1:15" x14ac:dyDescent="0.35">
      <c r="A38" s="19">
        <v>33969</v>
      </c>
      <c r="B38" s="20">
        <v>26.9</v>
      </c>
      <c r="C38" s="20"/>
      <c r="D38" s="21"/>
      <c r="E38" s="21"/>
      <c r="F38" s="22"/>
      <c r="G38" s="22"/>
      <c r="K38" s="25"/>
      <c r="M38" s="25"/>
      <c r="N38" s="18">
        <v>18.399999999999999</v>
      </c>
      <c r="O38" s="18">
        <v>40.799999999999997</v>
      </c>
    </row>
    <row r="39" spans="1:15" x14ac:dyDescent="0.35">
      <c r="A39" s="19">
        <v>34000</v>
      </c>
      <c r="B39" s="20">
        <v>8.4</v>
      </c>
      <c r="C39" s="20"/>
      <c r="D39" s="21"/>
      <c r="E39" s="21"/>
      <c r="F39" s="22"/>
      <c r="G39" s="22"/>
      <c r="K39" s="25"/>
      <c r="M39" s="25"/>
      <c r="N39" s="18">
        <v>-16.100000000000001</v>
      </c>
      <c r="O39" s="18">
        <v>6.7</v>
      </c>
    </row>
    <row r="40" spans="1:15" x14ac:dyDescent="0.35">
      <c r="A40" s="19">
        <v>34028</v>
      </c>
      <c r="B40" s="20">
        <v>27.7</v>
      </c>
      <c r="C40" s="20"/>
      <c r="D40" s="21"/>
      <c r="E40" s="21"/>
      <c r="F40" s="22"/>
      <c r="G40" s="22"/>
      <c r="K40" s="25"/>
      <c r="M40" s="25"/>
      <c r="N40" s="18">
        <v>17.2</v>
      </c>
      <c r="O40" s="18">
        <v>34.9</v>
      </c>
    </row>
    <row r="41" spans="1:15" x14ac:dyDescent="0.35">
      <c r="A41" s="19">
        <v>34059</v>
      </c>
      <c r="B41" s="20">
        <v>21.8</v>
      </c>
      <c r="C41" s="20"/>
      <c r="D41" s="21"/>
      <c r="E41" s="21"/>
      <c r="F41" s="22"/>
      <c r="G41" s="22"/>
      <c r="K41" s="25"/>
      <c r="M41" s="25"/>
      <c r="N41" s="18">
        <v>15.1</v>
      </c>
      <c r="O41" s="18">
        <v>28.5</v>
      </c>
    </row>
    <row r="42" spans="1:15" x14ac:dyDescent="0.35">
      <c r="A42" s="19">
        <v>34089</v>
      </c>
      <c r="B42" s="20">
        <v>21</v>
      </c>
      <c r="C42" s="20"/>
      <c r="D42" s="21"/>
      <c r="E42" s="21"/>
      <c r="F42" s="22"/>
      <c r="G42" s="22"/>
      <c r="K42" s="25"/>
      <c r="M42" s="25"/>
      <c r="N42" s="18">
        <v>8.4</v>
      </c>
      <c r="O42" s="18">
        <v>23</v>
      </c>
    </row>
    <row r="43" spans="1:15" x14ac:dyDescent="0.35">
      <c r="A43" s="19">
        <v>34120</v>
      </c>
      <c r="B43" s="20">
        <v>22.7</v>
      </c>
      <c r="C43" s="20"/>
      <c r="D43" s="21"/>
      <c r="E43" s="21"/>
      <c r="F43" s="22"/>
      <c r="G43" s="22"/>
      <c r="K43" s="25"/>
      <c r="M43" s="25"/>
      <c r="N43" s="18">
        <v>9.3000000000000007</v>
      </c>
      <c r="O43" s="18">
        <v>33.6</v>
      </c>
    </row>
    <row r="44" spans="1:15" x14ac:dyDescent="0.35">
      <c r="A44" s="19">
        <v>34150</v>
      </c>
      <c r="B44" s="20">
        <v>25.2</v>
      </c>
      <c r="C44" s="20"/>
      <c r="D44" s="21"/>
      <c r="E44" s="21"/>
      <c r="F44" s="22"/>
      <c r="G44" s="22"/>
      <c r="K44" s="25"/>
      <c r="M44" s="25"/>
      <c r="N44" s="18">
        <v>-9.3000000000000007</v>
      </c>
      <c r="O44" s="18">
        <v>7.9</v>
      </c>
    </row>
    <row r="45" spans="1:15" x14ac:dyDescent="0.35">
      <c r="A45" s="19">
        <v>34181</v>
      </c>
      <c r="B45" s="20">
        <v>21</v>
      </c>
      <c r="C45" s="20"/>
      <c r="D45" s="21"/>
      <c r="E45" s="21"/>
      <c r="F45" s="22"/>
      <c r="G45" s="22"/>
      <c r="K45" s="25"/>
      <c r="M45" s="25"/>
      <c r="N45" s="18">
        <v>6.5</v>
      </c>
      <c r="O45" s="18">
        <v>39.700000000000003</v>
      </c>
    </row>
    <row r="46" spans="1:15" x14ac:dyDescent="0.35">
      <c r="A46" s="19">
        <v>34212</v>
      </c>
      <c r="B46" s="20">
        <v>19.3</v>
      </c>
      <c r="C46" s="20"/>
      <c r="D46" s="21"/>
      <c r="E46" s="21"/>
      <c r="F46" s="22"/>
      <c r="G46" s="22"/>
      <c r="K46" s="25"/>
      <c r="M46" s="25"/>
      <c r="N46" s="18">
        <v>-0.2</v>
      </c>
      <c r="O46" s="18">
        <v>32.299999999999997</v>
      </c>
    </row>
    <row r="47" spans="1:15" x14ac:dyDescent="0.35">
      <c r="A47" s="19">
        <v>34242</v>
      </c>
      <c r="B47" s="20">
        <v>16</v>
      </c>
      <c r="C47" s="20"/>
      <c r="D47" s="21"/>
      <c r="E47" s="21"/>
      <c r="F47" s="22"/>
      <c r="G47" s="22"/>
      <c r="K47" s="25"/>
      <c r="M47" s="25"/>
      <c r="N47" s="18">
        <v>25.2</v>
      </c>
      <c r="O47" s="18">
        <v>47.6</v>
      </c>
    </row>
    <row r="48" spans="1:15" x14ac:dyDescent="0.35">
      <c r="A48" s="19">
        <v>34273</v>
      </c>
      <c r="B48" s="20">
        <v>13.4</v>
      </c>
      <c r="C48" s="20"/>
      <c r="D48" s="21"/>
      <c r="E48" s="21"/>
      <c r="F48" s="22"/>
      <c r="G48" s="22"/>
      <c r="K48" s="25"/>
      <c r="M48" s="25"/>
      <c r="N48" s="18">
        <v>4.7</v>
      </c>
      <c r="O48" s="18">
        <v>21.6</v>
      </c>
    </row>
    <row r="49" spans="1:15" x14ac:dyDescent="0.35">
      <c r="A49" s="19">
        <v>34303</v>
      </c>
      <c r="B49" s="20">
        <v>16</v>
      </c>
      <c r="C49" s="20"/>
      <c r="D49" s="21"/>
      <c r="E49" s="21"/>
      <c r="F49" s="22"/>
      <c r="G49" s="22"/>
      <c r="K49" s="25"/>
      <c r="M49" s="25"/>
      <c r="N49" s="18">
        <v>4.9000000000000004</v>
      </c>
      <c r="O49" s="18">
        <v>25.1</v>
      </c>
    </row>
    <row r="50" spans="1:15" x14ac:dyDescent="0.35">
      <c r="A50" s="19">
        <v>34334</v>
      </c>
      <c r="B50" s="20">
        <v>25.2</v>
      </c>
      <c r="C50" s="20"/>
      <c r="D50" s="21"/>
      <c r="E50" s="21"/>
      <c r="F50" s="22"/>
      <c r="G50" s="22"/>
      <c r="K50" s="25"/>
      <c r="M50" s="25"/>
      <c r="N50" s="18">
        <v>19.399999999999999</v>
      </c>
      <c r="O50" s="18">
        <v>35.299999999999997</v>
      </c>
    </row>
    <row r="51" spans="1:15" x14ac:dyDescent="0.35">
      <c r="A51" s="19">
        <v>34365</v>
      </c>
      <c r="B51" s="20">
        <v>27.7</v>
      </c>
      <c r="C51" s="20"/>
      <c r="D51" s="21"/>
      <c r="E51" s="21"/>
      <c r="F51" s="22"/>
      <c r="G51" s="22"/>
      <c r="K51" s="25"/>
      <c r="M51" s="25"/>
      <c r="N51" s="18">
        <v>43.1</v>
      </c>
      <c r="O51" s="18">
        <v>78.3</v>
      </c>
    </row>
    <row r="52" spans="1:15" x14ac:dyDescent="0.35">
      <c r="A52" s="19">
        <v>34393</v>
      </c>
      <c r="B52" s="20">
        <v>3.4</v>
      </c>
      <c r="C52" s="20"/>
      <c r="D52" s="21"/>
      <c r="E52" s="21"/>
      <c r="F52" s="22"/>
      <c r="G52" s="22"/>
      <c r="K52" s="25"/>
      <c r="M52" s="25"/>
      <c r="N52" s="18">
        <v>-3.4</v>
      </c>
      <c r="O52" s="18">
        <v>-7.9</v>
      </c>
    </row>
    <row r="53" spans="1:15" x14ac:dyDescent="0.35">
      <c r="A53" s="19">
        <v>34424</v>
      </c>
      <c r="B53" s="20">
        <v>16</v>
      </c>
      <c r="C53" s="20"/>
      <c r="D53" s="21"/>
      <c r="E53" s="21"/>
      <c r="F53" s="22"/>
      <c r="G53" s="22"/>
      <c r="K53" s="25"/>
      <c r="M53" s="25"/>
      <c r="N53" s="18">
        <v>26</v>
      </c>
      <c r="O53" s="18">
        <v>14.8</v>
      </c>
    </row>
    <row r="54" spans="1:15" x14ac:dyDescent="0.35">
      <c r="A54" s="19">
        <v>34454</v>
      </c>
      <c r="B54" s="20">
        <v>16.8</v>
      </c>
      <c r="C54" s="20"/>
      <c r="D54" s="21"/>
      <c r="E54" s="21"/>
      <c r="F54" s="22"/>
      <c r="G54" s="22"/>
      <c r="K54" s="25"/>
      <c r="M54" s="25"/>
      <c r="N54" s="18">
        <v>29.7</v>
      </c>
      <c r="O54" s="18">
        <v>25.5</v>
      </c>
    </row>
    <row r="55" spans="1:15" x14ac:dyDescent="0.35">
      <c r="A55" s="19">
        <v>34485</v>
      </c>
      <c r="B55" s="20">
        <v>17.600000000000001</v>
      </c>
      <c r="C55" s="20"/>
      <c r="D55" s="21"/>
      <c r="E55" s="21"/>
      <c r="F55" s="22"/>
      <c r="G55" s="22"/>
      <c r="K55" s="25"/>
      <c r="M55" s="25"/>
      <c r="N55" s="18">
        <v>31</v>
      </c>
      <c r="O55" s="18">
        <v>11.4</v>
      </c>
    </row>
    <row r="56" spans="1:15" x14ac:dyDescent="0.35">
      <c r="A56" s="19">
        <v>34515</v>
      </c>
      <c r="B56" s="20">
        <v>15.1</v>
      </c>
      <c r="C56" s="20"/>
      <c r="D56" s="21"/>
      <c r="E56" s="21"/>
      <c r="F56" s="22"/>
      <c r="G56" s="22"/>
      <c r="K56" s="25"/>
      <c r="M56" s="25"/>
      <c r="N56" s="18">
        <v>56.9</v>
      </c>
      <c r="O56" s="18">
        <v>34.200000000000003</v>
      </c>
    </row>
    <row r="57" spans="1:15" x14ac:dyDescent="0.35">
      <c r="A57" s="19">
        <v>34546</v>
      </c>
      <c r="B57" s="20">
        <v>15.1</v>
      </c>
      <c r="C57" s="20"/>
      <c r="D57" s="21"/>
      <c r="E57" s="21"/>
      <c r="F57" s="22"/>
      <c r="G57" s="22"/>
      <c r="K57" s="25"/>
      <c r="M57" s="25"/>
      <c r="N57" s="18">
        <v>35.700000000000003</v>
      </c>
      <c r="O57" s="18">
        <v>9.6999999999999993</v>
      </c>
    </row>
    <row r="58" spans="1:15" x14ac:dyDescent="0.35">
      <c r="A58" s="19">
        <v>34577</v>
      </c>
      <c r="B58" s="20">
        <v>29.4</v>
      </c>
      <c r="C58" s="20"/>
      <c r="D58" s="21"/>
      <c r="E58" s="21"/>
      <c r="F58" s="22"/>
      <c r="G58" s="22"/>
      <c r="K58" s="25"/>
      <c r="M58" s="25"/>
      <c r="N58" s="18">
        <v>33.700000000000003</v>
      </c>
      <c r="O58" s="18">
        <v>14.7</v>
      </c>
    </row>
    <row r="59" spans="1:15" x14ac:dyDescent="0.35">
      <c r="A59" s="19">
        <v>34607</v>
      </c>
      <c r="B59" s="20">
        <v>21.8</v>
      </c>
      <c r="C59" s="20"/>
      <c r="D59" s="21"/>
      <c r="E59" s="21"/>
      <c r="F59" s="22"/>
      <c r="G59" s="22"/>
      <c r="K59" s="25"/>
      <c r="M59" s="25"/>
      <c r="N59" s="18">
        <v>18.600000000000001</v>
      </c>
      <c r="O59" s="18">
        <v>-8.8000000000000007</v>
      </c>
    </row>
    <row r="60" spans="1:15" x14ac:dyDescent="0.35">
      <c r="A60" s="19">
        <v>34638</v>
      </c>
      <c r="B60" s="20">
        <v>24.4</v>
      </c>
      <c r="C60" s="20"/>
      <c r="D60" s="21"/>
      <c r="E60" s="21"/>
      <c r="F60" s="22"/>
      <c r="G60" s="22"/>
      <c r="K60" s="25"/>
      <c r="M60" s="25"/>
      <c r="N60" s="18">
        <v>29.2</v>
      </c>
      <c r="O60" s="18">
        <v>8.6999999999999993</v>
      </c>
    </row>
    <row r="61" spans="1:15" x14ac:dyDescent="0.35">
      <c r="A61" s="19">
        <v>34668</v>
      </c>
      <c r="B61" s="20">
        <v>23.5</v>
      </c>
      <c r="C61" s="20"/>
      <c r="D61" s="21"/>
      <c r="E61" s="21"/>
      <c r="F61" s="22"/>
      <c r="G61" s="22"/>
      <c r="K61" s="25"/>
      <c r="M61" s="25"/>
      <c r="N61" s="18">
        <v>40.799999999999997</v>
      </c>
      <c r="O61" s="18">
        <v>8.9</v>
      </c>
    </row>
    <row r="62" spans="1:15" x14ac:dyDescent="0.35">
      <c r="A62" s="19">
        <v>34699</v>
      </c>
      <c r="B62" s="20">
        <v>18.5</v>
      </c>
      <c r="C62" s="20"/>
      <c r="D62" s="21"/>
      <c r="E62" s="21"/>
      <c r="F62" s="22"/>
      <c r="G62" s="22"/>
      <c r="K62" s="25"/>
      <c r="M62" s="25"/>
      <c r="N62" s="18">
        <v>36.9</v>
      </c>
      <c r="O62" s="18">
        <v>-0.6</v>
      </c>
    </row>
    <row r="63" spans="1:15" x14ac:dyDescent="0.35">
      <c r="A63" s="19">
        <v>34730</v>
      </c>
      <c r="B63" s="20">
        <v>11.4</v>
      </c>
      <c r="C63" s="20"/>
      <c r="D63" s="21"/>
      <c r="E63" s="21"/>
      <c r="F63" s="22"/>
      <c r="G63" s="22"/>
      <c r="K63" s="25"/>
      <c r="M63" s="25"/>
      <c r="N63" s="18">
        <v>88.2</v>
      </c>
      <c r="O63" s="18">
        <v>13.7</v>
      </c>
    </row>
    <row r="64" spans="1:15" x14ac:dyDescent="0.35">
      <c r="A64" s="19">
        <v>34758</v>
      </c>
      <c r="B64" s="20">
        <v>15.5</v>
      </c>
      <c r="C64" s="20"/>
      <c r="D64" s="21">
        <v>28.3</v>
      </c>
      <c r="E64" s="21"/>
      <c r="F64" s="22"/>
      <c r="G64" s="22"/>
      <c r="K64" s="25"/>
      <c r="M64" s="25"/>
      <c r="N64" s="18">
        <v>58.3</v>
      </c>
      <c r="O64" s="18">
        <v>19.5</v>
      </c>
    </row>
    <row r="65" spans="1:15" x14ac:dyDescent="0.35">
      <c r="A65" s="19">
        <v>34789</v>
      </c>
      <c r="B65" s="20">
        <v>16.399999999999999</v>
      </c>
      <c r="C65" s="20"/>
      <c r="D65" s="21">
        <v>31.3</v>
      </c>
      <c r="E65" s="21"/>
      <c r="F65" s="22"/>
      <c r="G65" s="22"/>
      <c r="K65" s="25"/>
      <c r="M65" s="25"/>
      <c r="N65" s="18">
        <v>48</v>
      </c>
      <c r="O65" s="18">
        <v>17.8</v>
      </c>
    </row>
    <row r="66" spans="1:15" x14ac:dyDescent="0.35">
      <c r="A66" s="19">
        <v>34819</v>
      </c>
      <c r="B66" s="20">
        <v>15.4</v>
      </c>
      <c r="C66" s="20"/>
      <c r="D66" s="21">
        <v>32.299999999999997</v>
      </c>
      <c r="E66" s="21"/>
      <c r="F66" s="22"/>
      <c r="G66" s="22"/>
      <c r="K66" s="25"/>
      <c r="M66" s="25"/>
      <c r="N66" s="18">
        <v>34.1</v>
      </c>
      <c r="O66" s="18">
        <v>9.1</v>
      </c>
    </row>
    <row r="67" spans="1:15" x14ac:dyDescent="0.35">
      <c r="A67" s="19">
        <v>34850</v>
      </c>
      <c r="B67" s="20">
        <v>13.1</v>
      </c>
      <c r="C67" s="20"/>
      <c r="D67" s="21">
        <v>30.6</v>
      </c>
      <c r="E67" s="21"/>
      <c r="F67" s="22"/>
      <c r="G67" s="22"/>
      <c r="K67" s="25"/>
      <c r="M67" s="25"/>
      <c r="N67" s="18">
        <v>35.799999999999997</v>
      </c>
      <c r="O67" s="18">
        <v>21.4</v>
      </c>
    </row>
    <row r="68" spans="1:15" x14ac:dyDescent="0.35">
      <c r="A68" s="19">
        <v>34880</v>
      </c>
      <c r="B68" s="20">
        <v>13.9</v>
      </c>
      <c r="C68" s="20"/>
      <c r="D68" s="21">
        <v>28</v>
      </c>
      <c r="E68" s="21"/>
      <c r="F68" s="22"/>
      <c r="G68" s="22"/>
      <c r="K68" s="25"/>
      <c r="M68" s="25"/>
      <c r="N68" s="18">
        <v>28.8</v>
      </c>
      <c r="O68" s="18">
        <v>10.7</v>
      </c>
    </row>
    <row r="69" spans="1:15" x14ac:dyDescent="0.35">
      <c r="A69" s="19">
        <v>34911</v>
      </c>
      <c r="B69" s="20">
        <v>13.6</v>
      </c>
      <c r="C69" s="20"/>
      <c r="D69" s="21">
        <v>29.7</v>
      </c>
      <c r="E69" s="21"/>
      <c r="F69" s="22"/>
      <c r="G69" s="22"/>
      <c r="K69" s="25"/>
      <c r="M69" s="25"/>
      <c r="N69" s="18">
        <v>18.600000000000001</v>
      </c>
      <c r="O69" s="18">
        <v>15.8</v>
      </c>
    </row>
    <row r="70" spans="1:15" x14ac:dyDescent="0.35">
      <c r="A70" s="19">
        <v>34942</v>
      </c>
      <c r="B70" s="20">
        <v>11.8</v>
      </c>
      <c r="C70" s="20"/>
      <c r="D70" s="21">
        <v>27.3</v>
      </c>
      <c r="E70" s="21"/>
      <c r="F70" s="22"/>
      <c r="G70" s="22"/>
      <c r="K70" s="25"/>
      <c r="M70" s="25"/>
      <c r="N70" s="18">
        <v>22.7</v>
      </c>
      <c r="O70" s="18">
        <v>15.4</v>
      </c>
    </row>
    <row r="71" spans="1:15" x14ac:dyDescent="0.35">
      <c r="A71" s="19">
        <v>34972</v>
      </c>
      <c r="B71" s="20">
        <v>11.4</v>
      </c>
      <c r="C71" s="20"/>
      <c r="D71" s="21">
        <v>25.8</v>
      </c>
      <c r="E71" s="21"/>
      <c r="F71" s="22"/>
      <c r="G71" s="22"/>
      <c r="K71" s="25"/>
      <c r="M71" s="25"/>
      <c r="N71" s="18">
        <v>18.5</v>
      </c>
      <c r="O71" s="18">
        <v>22.6</v>
      </c>
    </row>
    <row r="72" spans="1:15" x14ac:dyDescent="0.35">
      <c r="A72" s="19">
        <v>35003</v>
      </c>
      <c r="B72" s="20">
        <v>12.9</v>
      </c>
      <c r="C72" s="20"/>
      <c r="D72" s="21">
        <v>25.9</v>
      </c>
      <c r="E72" s="21"/>
      <c r="F72" s="22"/>
      <c r="G72" s="22"/>
      <c r="K72" s="25"/>
      <c r="M72" s="25"/>
      <c r="N72" s="18">
        <v>18.3</v>
      </c>
      <c r="O72" s="18">
        <v>16.8</v>
      </c>
    </row>
    <row r="73" spans="1:15" x14ac:dyDescent="0.35">
      <c r="A73" s="19">
        <v>35033</v>
      </c>
      <c r="B73" s="20">
        <v>12.1</v>
      </c>
      <c r="C73" s="20"/>
      <c r="D73" s="21">
        <v>24.5</v>
      </c>
      <c r="E73" s="21"/>
      <c r="F73" s="22"/>
      <c r="G73" s="22"/>
      <c r="K73" s="25"/>
      <c r="M73" s="25"/>
      <c r="N73" s="18">
        <v>-3.3</v>
      </c>
      <c r="O73" s="18">
        <v>15.8</v>
      </c>
    </row>
    <row r="74" spans="1:15" x14ac:dyDescent="0.35">
      <c r="A74" s="19">
        <v>35064</v>
      </c>
      <c r="B74" s="20">
        <v>14.9</v>
      </c>
      <c r="C74" s="20"/>
      <c r="D74" s="21">
        <v>23.7</v>
      </c>
      <c r="E74" s="21"/>
      <c r="F74" s="22"/>
      <c r="G74" s="22"/>
      <c r="K74" s="25"/>
      <c r="M74" s="25"/>
      <c r="N74" s="18">
        <v>-6.8</v>
      </c>
      <c r="O74" s="18">
        <v>3</v>
      </c>
    </row>
    <row r="75" spans="1:15" x14ac:dyDescent="0.35">
      <c r="A75" s="19">
        <v>35095</v>
      </c>
      <c r="B75" s="20">
        <v>16.899999999999999</v>
      </c>
      <c r="C75" s="20"/>
      <c r="D75" s="21"/>
      <c r="E75" s="21"/>
      <c r="F75" s="22"/>
      <c r="G75" s="22"/>
      <c r="K75" s="25"/>
      <c r="M75" s="25"/>
      <c r="N75" s="18">
        <v>11.9</v>
      </c>
      <c r="O75" s="18">
        <v>56.1</v>
      </c>
    </row>
    <row r="76" spans="1:15" x14ac:dyDescent="0.35">
      <c r="A76" s="19">
        <v>35124</v>
      </c>
      <c r="B76" s="20">
        <v>12.2</v>
      </c>
      <c r="C76" s="20"/>
      <c r="D76" s="21">
        <v>28.1</v>
      </c>
      <c r="E76" s="21"/>
      <c r="F76" s="22"/>
      <c r="G76" s="22"/>
      <c r="K76" s="25"/>
      <c r="M76" s="25"/>
      <c r="N76" s="18">
        <v>-12.6</v>
      </c>
      <c r="O76" s="18">
        <v>14</v>
      </c>
    </row>
    <row r="77" spans="1:15" x14ac:dyDescent="0.35">
      <c r="A77" s="19">
        <v>35155</v>
      </c>
      <c r="B77" s="20">
        <v>12.2</v>
      </c>
      <c r="C77" s="20"/>
      <c r="D77" s="21">
        <v>21.3</v>
      </c>
      <c r="E77" s="21"/>
      <c r="F77" s="22"/>
      <c r="G77" s="22"/>
      <c r="K77" s="25"/>
      <c r="M77" s="25"/>
      <c r="N77" s="18">
        <v>-19.2</v>
      </c>
      <c r="O77" s="18">
        <v>8.6999999999999993</v>
      </c>
    </row>
    <row r="78" spans="1:15" x14ac:dyDescent="0.35">
      <c r="A78" s="19">
        <v>35185</v>
      </c>
      <c r="B78" s="20">
        <v>13.7</v>
      </c>
      <c r="C78" s="20"/>
      <c r="D78" s="21">
        <v>18.600000000000001</v>
      </c>
      <c r="E78" s="21"/>
      <c r="F78" s="22"/>
      <c r="G78" s="22"/>
      <c r="K78" s="25"/>
      <c r="M78" s="25"/>
      <c r="N78" s="18">
        <v>-5.2</v>
      </c>
      <c r="O78" s="18">
        <v>6.1</v>
      </c>
    </row>
    <row r="79" spans="1:15" x14ac:dyDescent="0.35">
      <c r="A79" s="19">
        <v>35216</v>
      </c>
      <c r="B79" s="20">
        <v>13.1</v>
      </c>
      <c r="C79" s="20"/>
      <c r="D79" s="21">
        <v>19.3</v>
      </c>
      <c r="E79" s="21"/>
      <c r="F79" s="22"/>
      <c r="G79" s="22"/>
      <c r="K79" s="25"/>
      <c r="M79" s="25"/>
      <c r="N79" s="18">
        <v>-5.3</v>
      </c>
      <c r="O79" s="18">
        <v>4.5</v>
      </c>
    </row>
    <row r="80" spans="1:15" x14ac:dyDescent="0.35">
      <c r="A80" s="19">
        <v>35246</v>
      </c>
      <c r="B80" s="20">
        <v>13.8</v>
      </c>
      <c r="C80" s="20"/>
      <c r="D80" s="21">
        <v>19.5</v>
      </c>
      <c r="E80" s="21"/>
      <c r="F80" s="22"/>
      <c r="G80" s="22"/>
      <c r="K80" s="25"/>
      <c r="M80" s="25"/>
      <c r="N80" s="18">
        <v>-12.6</v>
      </c>
      <c r="O80" s="18">
        <v>-0.4</v>
      </c>
    </row>
    <row r="81" spans="1:15" x14ac:dyDescent="0.35">
      <c r="A81" s="19">
        <v>35277</v>
      </c>
      <c r="B81" s="20">
        <v>12.2</v>
      </c>
      <c r="C81" s="20"/>
      <c r="D81" s="21">
        <v>16.100000000000001</v>
      </c>
      <c r="E81" s="21"/>
      <c r="F81" s="22"/>
      <c r="G81" s="22"/>
      <c r="K81" s="25"/>
      <c r="M81" s="25"/>
      <c r="N81" s="18">
        <v>1.3</v>
      </c>
      <c r="O81" s="18">
        <v>1.6</v>
      </c>
    </row>
    <row r="82" spans="1:15" x14ac:dyDescent="0.35">
      <c r="A82" s="19">
        <v>35308</v>
      </c>
      <c r="B82" s="20">
        <v>10.6</v>
      </c>
      <c r="C82" s="20"/>
      <c r="D82" s="21">
        <v>16.7</v>
      </c>
      <c r="E82" s="21"/>
      <c r="F82" s="22"/>
      <c r="G82" s="22"/>
      <c r="K82" s="25"/>
      <c r="M82" s="25"/>
      <c r="N82" s="18">
        <v>12.8</v>
      </c>
      <c r="O82" s="18">
        <v>-3.9</v>
      </c>
    </row>
    <row r="83" spans="1:15" x14ac:dyDescent="0.35">
      <c r="A83" s="19">
        <v>35338</v>
      </c>
      <c r="B83" s="20">
        <v>13.7</v>
      </c>
      <c r="C83" s="20"/>
      <c r="D83" s="21">
        <v>18.3</v>
      </c>
      <c r="E83" s="21"/>
      <c r="F83" s="22"/>
      <c r="G83" s="22"/>
      <c r="K83" s="25"/>
      <c r="M83" s="25"/>
      <c r="N83" s="18">
        <v>7.9</v>
      </c>
      <c r="O83" s="18">
        <v>-8.9</v>
      </c>
    </row>
    <row r="84" spans="1:15" x14ac:dyDescent="0.35">
      <c r="A84" s="19">
        <v>35369</v>
      </c>
      <c r="B84" s="20">
        <v>13.3</v>
      </c>
      <c r="C84" s="20"/>
      <c r="D84" s="21">
        <v>18</v>
      </c>
      <c r="E84" s="21"/>
      <c r="F84" s="22"/>
      <c r="G84" s="22"/>
      <c r="K84" s="25"/>
      <c r="M84" s="25"/>
      <c r="N84" s="18">
        <v>23.3</v>
      </c>
      <c r="O84" s="18">
        <v>3</v>
      </c>
    </row>
    <row r="85" spans="1:15" x14ac:dyDescent="0.35">
      <c r="A85" s="19">
        <v>35399</v>
      </c>
      <c r="B85" s="20">
        <v>13.4</v>
      </c>
      <c r="C85" s="20"/>
      <c r="D85" s="21">
        <v>17.600000000000001</v>
      </c>
      <c r="E85" s="21"/>
      <c r="F85" s="22"/>
      <c r="G85" s="22"/>
      <c r="K85" s="25"/>
      <c r="M85" s="25"/>
      <c r="N85" s="18">
        <v>11.8</v>
      </c>
      <c r="O85" s="18">
        <v>-3.5</v>
      </c>
    </row>
    <row r="86" spans="1:15" x14ac:dyDescent="0.35">
      <c r="A86" s="19">
        <v>35430</v>
      </c>
      <c r="B86" s="20">
        <v>14</v>
      </c>
      <c r="C86" s="20"/>
      <c r="D86" s="21">
        <v>20.100000000000001</v>
      </c>
      <c r="E86" s="21"/>
      <c r="F86" s="22"/>
      <c r="G86" s="22"/>
      <c r="K86" s="25"/>
      <c r="M86" s="25"/>
      <c r="N86" s="18">
        <v>6.3</v>
      </c>
      <c r="O86" s="18">
        <v>8.4</v>
      </c>
    </row>
    <row r="87" spans="1:15" x14ac:dyDescent="0.35">
      <c r="A87" s="19">
        <v>35461</v>
      </c>
      <c r="B87" s="20">
        <v>10.3</v>
      </c>
      <c r="C87" s="20"/>
      <c r="D87" s="21"/>
      <c r="E87" s="21"/>
      <c r="F87" s="22"/>
      <c r="G87" s="22"/>
      <c r="K87" s="25"/>
      <c r="M87" s="25"/>
      <c r="N87" s="18">
        <v>27.6</v>
      </c>
      <c r="O87" s="18">
        <v>-1.5</v>
      </c>
    </row>
    <row r="88" spans="1:15" x14ac:dyDescent="0.35">
      <c r="A88" s="19">
        <v>35489</v>
      </c>
      <c r="B88" s="20">
        <v>10.4</v>
      </c>
      <c r="C88" s="20"/>
      <c r="D88" s="21">
        <v>12.4</v>
      </c>
      <c r="E88" s="21"/>
      <c r="F88" s="22"/>
      <c r="G88" s="22"/>
      <c r="K88" s="25"/>
      <c r="M88" s="25"/>
      <c r="N88" s="18">
        <v>13.8</v>
      </c>
      <c r="O88" s="18">
        <v>-5</v>
      </c>
    </row>
    <row r="89" spans="1:15" x14ac:dyDescent="0.35">
      <c r="A89" s="19">
        <v>35520</v>
      </c>
      <c r="B89" s="20">
        <v>13.5</v>
      </c>
      <c r="C89" s="20"/>
      <c r="D89" s="21">
        <v>14.3</v>
      </c>
      <c r="E89" s="21"/>
      <c r="F89" s="22"/>
      <c r="G89" s="22"/>
      <c r="K89" s="25"/>
      <c r="M89" s="25"/>
      <c r="N89" s="18">
        <v>35</v>
      </c>
      <c r="O89" s="18">
        <v>-0.3</v>
      </c>
    </row>
    <row r="90" spans="1:15" x14ac:dyDescent="0.35">
      <c r="A90" s="19">
        <v>35550</v>
      </c>
      <c r="B90" s="20">
        <v>11.9</v>
      </c>
      <c r="C90" s="20"/>
      <c r="D90" s="21">
        <v>13.6</v>
      </c>
      <c r="E90" s="21"/>
      <c r="F90" s="22"/>
      <c r="G90" s="22"/>
      <c r="K90" s="25"/>
      <c r="M90" s="25"/>
      <c r="N90" s="18">
        <v>30</v>
      </c>
      <c r="O90" s="18">
        <v>2.7</v>
      </c>
    </row>
    <row r="91" spans="1:15" x14ac:dyDescent="0.35">
      <c r="A91" s="19">
        <v>35581</v>
      </c>
      <c r="B91" s="20">
        <v>11.9</v>
      </c>
      <c r="C91" s="20"/>
      <c r="D91" s="21">
        <v>13</v>
      </c>
      <c r="E91" s="21"/>
      <c r="F91" s="22"/>
      <c r="G91" s="22"/>
      <c r="K91" s="25"/>
      <c r="M91" s="25"/>
      <c r="N91" s="18">
        <v>25</v>
      </c>
      <c r="O91" s="18">
        <v>-3.8</v>
      </c>
    </row>
    <row r="92" spans="1:15" x14ac:dyDescent="0.35">
      <c r="A92" s="19">
        <v>35611</v>
      </c>
      <c r="B92" s="20">
        <v>12.1</v>
      </c>
      <c r="C92" s="20"/>
      <c r="D92" s="21">
        <v>13</v>
      </c>
      <c r="E92" s="21"/>
      <c r="F92" s="22"/>
      <c r="G92" s="22"/>
      <c r="K92" s="25"/>
      <c r="M92" s="25"/>
      <c r="N92" s="18">
        <v>25.3</v>
      </c>
      <c r="O92" s="18">
        <v>2.9</v>
      </c>
    </row>
    <row r="93" spans="1:15" x14ac:dyDescent="0.35">
      <c r="A93" s="19">
        <v>35642</v>
      </c>
      <c r="B93" s="20">
        <v>8.4</v>
      </c>
      <c r="C93" s="20"/>
      <c r="D93" s="21">
        <v>13</v>
      </c>
      <c r="E93" s="21"/>
      <c r="F93" s="22"/>
      <c r="G93" s="22"/>
      <c r="K93" s="25"/>
      <c r="M93" s="25"/>
      <c r="N93" s="18">
        <v>25.1</v>
      </c>
      <c r="O93" s="18">
        <v>13.1</v>
      </c>
    </row>
    <row r="94" spans="1:15" x14ac:dyDescent="0.35">
      <c r="A94" s="19">
        <v>35673</v>
      </c>
      <c r="B94" s="20">
        <v>10.9</v>
      </c>
      <c r="C94" s="20"/>
      <c r="D94" s="21">
        <v>11.8</v>
      </c>
      <c r="E94" s="21"/>
      <c r="F94" s="22"/>
      <c r="G94" s="22"/>
      <c r="K94" s="25"/>
      <c r="M94" s="25"/>
      <c r="N94" s="18">
        <v>13.4</v>
      </c>
      <c r="O94" s="18">
        <v>-0.6</v>
      </c>
    </row>
    <row r="95" spans="1:15" x14ac:dyDescent="0.35">
      <c r="A95" s="19">
        <v>35703</v>
      </c>
      <c r="B95" s="20">
        <v>11.1</v>
      </c>
      <c r="C95" s="20"/>
      <c r="D95" s="21">
        <v>9.9</v>
      </c>
      <c r="E95" s="21"/>
      <c r="F95" s="22"/>
      <c r="G95" s="22"/>
      <c r="K95" s="25"/>
      <c r="M95" s="25"/>
      <c r="N95" s="18">
        <v>23.4</v>
      </c>
      <c r="O95" s="18">
        <v>11.5</v>
      </c>
    </row>
    <row r="96" spans="1:15" x14ac:dyDescent="0.35">
      <c r="A96" s="19">
        <v>35734</v>
      </c>
      <c r="B96" s="20">
        <v>11.8</v>
      </c>
      <c r="C96" s="20"/>
      <c r="D96" s="21">
        <v>11.6</v>
      </c>
      <c r="E96" s="21"/>
      <c r="F96" s="22"/>
      <c r="G96" s="22"/>
      <c r="K96" s="25"/>
      <c r="M96" s="25"/>
      <c r="N96" s="18">
        <v>17.100000000000001</v>
      </c>
      <c r="O96" s="18">
        <v>13.6</v>
      </c>
    </row>
    <row r="97" spans="1:15" x14ac:dyDescent="0.35">
      <c r="A97" s="19">
        <v>35764</v>
      </c>
      <c r="B97" s="20">
        <v>11.6</v>
      </c>
      <c r="C97" s="20"/>
      <c r="D97" s="21">
        <v>10.8</v>
      </c>
      <c r="E97" s="21"/>
      <c r="F97" s="22"/>
      <c r="G97" s="22"/>
      <c r="K97" s="25"/>
      <c r="M97" s="25"/>
      <c r="N97" s="18">
        <v>23</v>
      </c>
      <c r="O97" s="18">
        <v>4.0999999999999996</v>
      </c>
    </row>
    <row r="98" spans="1:15" x14ac:dyDescent="0.35">
      <c r="A98" s="19">
        <v>35795</v>
      </c>
      <c r="B98" s="20">
        <v>9.1999999999999993</v>
      </c>
      <c r="C98" s="20"/>
      <c r="D98" s="21">
        <v>8.9</v>
      </c>
      <c r="E98" s="21"/>
      <c r="F98" s="22"/>
      <c r="G98" s="22"/>
      <c r="K98" s="25"/>
      <c r="M98" s="25"/>
      <c r="N98" s="18">
        <v>4.7</v>
      </c>
      <c r="O98" s="18">
        <v>-4.7</v>
      </c>
    </row>
    <row r="99" spans="1:15" x14ac:dyDescent="0.35">
      <c r="A99" s="19">
        <v>35826</v>
      </c>
      <c r="B99" s="20">
        <v>1.8</v>
      </c>
      <c r="C99" s="20"/>
      <c r="D99" s="21"/>
      <c r="E99" s="21"/>
      <c r="F99" s="22"/>
      <c r="G99" s="22"/>
      <c r="K99" s="25"/>
      <c r="M99" s="25"/>
      <c r="N99" s="18">
        <v>8.4</v>
      </c>
      <c r="O99" s="18">
        <v>-12.9</v>
      </c>
    </row>
    <row r="100" spans="1:15" x14ac:dyDescent="0.35">
      <c r="A100" s="19">
        <v>35854</v>
      </c>
      <c r="B100" s="20">
        <v>15.7</v>
      </c>
      <c r="C100" s="20"/>
      <c r="D100" s="21">
        <v>6</v>
      </c>
      <c r="E100" s="21"/>
      <c r="F100" s="22"/>
      <c r="G100" s="22"/>
      <c r="H100" s="18">
        <v>10.199999999999999</v>
      </c>
      <c r="K100" s="25"/>
      <c r="M100" s="25"/>
      <c r="N100" s="18">
        <v>23.5</v>
      </c>
      <c r="O100" s="18">
        <v>16.399999999999999</v>
      </c>
    </row>
    <row r="101" spans="1:15" x14ac:dyDescent="0.35">
      <c r="A101" s="19">
        <v>35885</v>
      </c>
      <c r="B101" s="20">
        <v>9</v>
      </c>
      <c r="C101" s="20"/>
      <c r="D101" s="21">
        <v>6.4</v>
      </c>
      <c r="E101" s="21"/>
      <c r="F101" s="22"/>
      <c r="G101" s="22"/>
      <c r="H101" s="18">
        <v>10.3</v>
      </c>
      <c r="K101" s="25"/>
      <c r="M101" s="25"/>
      <c r="N101" s="18">
        <v>9.5</v>
      </c>
      <c r="O101" s="18">
        <v>6.3</v>
      </c>
    </row>
    <row r="102" spans="1:15" x14ac:dyDescent="0.35">
      <c r="A102" s="19">
        <v>35915</v>
      </c>
      <c r="B102" s="20">
        <v>7.2</v>
      </c>
      <c r="C102" s="20"/>
      <c r="D102" s="21">
        <v>6.6</v>
      </c>
      <c r="E102" s="21"/>
      <c r="F102" s="22"/>
      <c r="G102" s="22"/>
      <c r="H102" s="18">
        <v>12.2</v>
      </c>
      <c r="K102" s="25"/>
      <c r="M102" s="25"/>
      <c r="N102" s="18">
        <v>7.8</v>
      </c>
      <c r="O102" s="18">
        <v>4.2</v>
      </c>
    </row>
    <row r="103" spans="1:15" x14ac:dyDescent="0.35">
      <c r="A103" s="19">
        <v>35946</v>
      </c>
      <c r="B103" s="20">
        <v>8</v>
      </c>
      <c r="C103" s="20"/>
      <c r="D103" s="21">
        <v>6.8</v>
      </c>
      <c r="E103" s="21"/>
      <c r="F103" s="22"/>
      <c r="G103" s="22"/>
      <c r="H103" s="18">
        <v>12.7</v>
      </c>
      <c r="K103" s="25"/>
      <c r="M103" s="25"/>
      <c r="N103" s="18">
        <v>-1.7</v>
      </c>
      <c r="O103" s="18">
        <v>-2.2999999999999998</v>
      </c>
    </row>
    <row r="104" spans="1:15" x14ac:dyDescent="0.35">
      <c r="A104" s="19">
        <v>35976</v>
      </c>
      <c r="B104" s="20">
        <v>7.9</v>
      </c>
      <c r="C104" s="20"/>
      <c r="D104" s="21">
        <v>6.8</v>
      </c>
      <c r="E104" s="21"/>
      <c r="F104" s="22"/>
      <c r="G104" s="22"/>
      <c r="H104" s="18">
        <v>13.8</v>
      </c>
      <c r="K104" s="25"/>
      <c r="M104" s="25"/>
      <c r="N104" s="18">
        <v>1.5</v>
      </c>
      <c r="O104" s="18">
        <v>5.7</v>
      </c>
    </row>
    <row r="105" spans="1:15" x14ac:dyDescent="0.35">
      <c r="A105" s="19">
        <v>36007</v>
      </c>
      <c r="B105" s="20">
        <v>7.6</v>
      </c>
      <c r="C105" s="20"/>
      <c r="D105" s="21">
        <v>8.1</v>
      </c>
      <c r="E105" s="21"/>
      <c r="F105" s="22"/>
      <c r="G105" s="22"/>
      <c r="H105" s="18">
        <v>15.6</v>
      </c>
      <c r="K105" s="25"/>
      <c r="M105" s="25"/>
      <c r="N105" s="18">
        <v>3.9</v>
      </c>
      <c r="O105" s="18">
        <v>-6.5</v>
      </c>
    </row>
    <row r="106" spans="1:15" x14ac:dyDescent="0.35">
      <c r="A106" s="19">
        <v>36038</v>
      </c>
      <c r="B106" s="20">
        <v>7.9</v>
      </c>
      <c r="C106" s="20"/>
      <c r="D106" s="21">
        <v>9.3000000000000007</v>
      </c>
      <c r="E106" s="21"/>
      <c r="F106" s="22"/>
      <c r="G106" s="22"/>
      <c r="H106" s="18">
        <v>17.399999999999999</v>
      </c>
      <c r="K106" s="25"/>
      <c r="M106" s="25"/>
      <c r="N106" s="18">
        <v>-2.9</v>
      </c>
      <c r="O106" s="18">
        <v>-1.7</v>
      </c>
    </row>
    <row r="107" spans="1:15" x14ac:dyDescent="0.35">
      <c r="A107" s="19">
        <v>36068</v>
      </c>
      <c r="B107" s="20">
        <v>10.199999999999999</v>
      </c>
      <c r="C107" s="20"/>
      <c r="D107" s="21">
        <v>7</v>
      </c>
      <c r="E107" s="21"/>
      <c r="F107" s="22"/>
      <c r="G107" s="22"/>
      <c r="H107" s="18">
        <v>20</v>
      </c>
      <c r="K107" s="25"/>
      <c r="M107" s="25"/>
      <c r="N107" s="18">
        <v>-6.6</v>
      </c>
      <c r="O107" s="18">
        <v>0.5</v>
      </c>
    </row>
    <row r="108" spans="1:15" x14ac:dyDescent="0.35">
      <c r="A108" s="19">
        <v>36099</v>
      </c>
      <c r="B108" s="20">
        <v>10.6</v>
      </c>
      <c r="C108" s="20"/>
      <c r="D108" s="21">
        <v>7.6</v>
      </c>
      <c r="E108" s="21"/>
      <c r="F108" s="22"/>
      <c r="G108" s="22"/>
      <c r="H108" s="18">
        <v>21.2</v>
      </c>
      <c r="K108" s="25"/>
      <c r="M108" s="25"/>
      <c r="N108" s="18">
        <v>-17.3</v>
      </c>
      <c r="O108" s="18">
        <v>-9.3000000000000007</v>
      </c>
    </row>
    <row r="109" spans="1:15" x14ac:dyDescent="0.35">
      <c r="A109" s="19">
        <v>36129</v>
      </c>
      <c r="B109" s="20">
        <v>11</v>
      </c>
      <c r="C109" s="20"/>
      <c r="D109" s="21">
        <v>7.4</v>
      </c>
      <c r="E109" s="21"/>
      <c r="F109" s="22"/>
      <c r="G109" s="22"/>
      <c r="H109" s="18">
        <v>22.3</v>
      </c>
      <c r="K109" s="25"/>
      <c r="M109" s="25"/>
      <c r="N109" s="18">
        <v>-9.6999999999999993</v>
      </c>
      <c r="O109" s="18">
        <v>2.1</v>
      </c>
    </row>
    <row r="110" spans="1:15" x14ac:dyDescent="0.35">
      <c r="A110" s="19">
        <v>36160</v>
      </c>
      <c r="B110" s="20">
        <v>11.5</v>
      </c>
      <c r="C110" s="20"/>
      <c r="D110" s="21">
        <v>8.6999999999999993</v>
      </c>
      <c r="E110" s="21"/>
      <c r="F110" s="22"/>
      <c r="G110" s="22"/>
      <c r="H110" s="18">
        <v>19.5</v>
      </c>
      <c r="K110" s="25"/>
      <c r="M110" s="25"/>
      <c r="N110" s="18">
        <v>4.2</v>
      </c>
      <c r="O110" s="18">
        <v>-7.3</v>
      </c>
    </row>
    <row r="111" spans="1:15" x14ac:dyDescent="0.35">
      <c r="A111" s="19">
        <v>36191</v>
      </c>
      <c r="B111" s="20">
        <v>17.899999999999999</v>
      </c>
      <c r="C111" s="20"/>
      <c r="D111" s="21">
        <v>5.9</v>
      </c>
      <c r="E111" s="21"/>
      <c r="F111" s="22"/>
      <c r="G111" s="22"/>
      <c r="K111" s="25"/>
      <c r="M111" s="25"/>
      <c r="N111" s="18">
        <v>-10.1</v>
      </c>
      <c r="O111" s="18">
        <v>13.9</v>
      </c>
    </row>
    <row r="112" spans="1:15" x14ac:dyDescent="0.35">
      <c r="A112" s="19">
        <v>36219</v>
      </c>
      <c r="B112" s="20">
        <v>2.1</v>
      </c>
      <c r="C112" s="20"/>
      <c r="D112" s="21">
        <v>10.6</v>
      </c>
      <c r="E112" s="21"/>
      <c r="F112" s="22"/>
      <c r="G112" s="22"/>
      <c r="K112" s="25"/>
      <c r="M112" s="25"/>
      <c r="N112" s="18">
        <v>-9.5</v>
      </c>
      <c r="O112" s="18">
        <v>-3</v>
      </c>
    </row>
    <row r="113" spans="1:15" x14ac:dyDescent="0.35">
      <c r="A113" s="19">
        <v>36250</v>
      </c>
      <c r="B113" s="20">
        <v>9</v>
      </c>
      <c r="C113" s="20"/>
      <c r="D113" s="21">
        <v>5.8</v>
      </c>
      <c r="E113" s="21"/>
      <c r="F113" s="22"/>
      <c r="G113" s="22"/>
      <c r="K113" s="25"/>
      <c r="M113" s="25"/>
      <c r="N113" s="18">
        <v>-3.2</v>
      </c>
      <c r="O113" s="18">
        <v>21.8</v>
      </c>
    </row>
    <row r="114" spans="1:15" x14ac:dyDescent="0.35">
      <c r="A114" s="19">
        <v>36280</v>
      </c>
      <c r="B114" s="20">
        <v>9.1</v>
      </c>
      <c r="C114" s="20"/>
      <c r="D114" s="21">
        <v>5.7</v>
      </c>
      <c r="E114" s="21"/>
      <c r="F114" s="22"/>
      <c r="G114" s="22"/>
      <c r="K114" s="25"/>
      <c r="M114" s="25"/>
      <c r="N114" s="18">
        <v>-7.2</v>
      </c>
      <c r="O114" s="18">
        <v>18.399999999999999</v>
      </c>
    </row>
    <row r="115" spans="1:15" x14ac:dyDescent="0.35">
      <c r="A115" s="19">
        <v>36311</v>
      </c>
      <c r="B115" s="20">
        <v>8.9</v>
      </c>
      <c r="C115" s="20"/>
      <c r="D115" s="21">
        <v>5.3</v>
      </c>
      <c r="E115" s="21"/>
      <c r="F115" s="22"/>
      <c r="G115" s="22"/>
      <c r="H115" s="18">
        <v>17.600000000000001</v>
      </c>
      <c r="K115" s="25"/>
      <c r="M115" s="25"/>
      <c r="N115" s="18">
        <v>4.0999999999999996</v>
      </c>
      <c r="O115" s="18">
        <v>21</v>
      </c>
    </row>
    <row r="116" spans="1:15" x14ac:dyDescent="0.35">
      <c r="A116" s="19">
        <v>36341</v>
      </c>
      <c r="B116" s="20">
        <v>9.1</v>
      </c>
      <c r="C116" s="20"/>
      <c r="D116" s="21">
        <v>5.4</v>
      </c>
      <c r="E116" s="21"/>
      <c r="F116" s="22"/>
      <c r="G116" s="22"/>
      <c r="H116" s="18">
        <v>15.1</v>
      </c>
      <c r="K116" s="25"/>
      <c r="M116" s="25"/>
      <c r="N116" s="18">
        <v>-1.4</v>
      </c>
      <c r="O116" s="18">
        <v>22.5</v>
      </c>
    </row>
    <row r="117" spans="1:15" x14ac:dyDescent="0.35">
      <c r="A117" s="19">
        <v>36372</v>
      </c>
      <c r="B117" s="20">
        <v>9.3000000000000007</v>
      </c>
      <c r="C117" s="20"/>
      <c r="D117" s="21">
        <v>5.6</v>
      </c>
      <c r="E117" s="21"/>
      <c r="F117" s="22"/>
      <c r="G117" s="22"/>
      <c r="H117" s="18">
        <v>12.7</v>
      </c>
      <c r="K117" s="25"/>
      <c r="M117" s="25"/>
      <c r="N117" s="18">
        <v>7.3</v>
      </c>
      <c r="O117" s="18">
        <v>16.399999999999999</v>
      </c>
    </row>
    <row r="118" spans="1:15" x14ac:dyDescent="0.35">
      <c r="A118" s="19">
        <v>36403</v>
      </c>
      <c r="B118" s="20">
        <v>9.5</v>
      </c>
      <c r="C118" s="20"/>
      <c r="D118" s="21">
        <v>6</v>
      </c>
      <c r="E118" s="21"/>
      <c r="F118" s="22"/>
      <c r="G118" s="22"/>
      <c r="H118" s="18">
        <v>10.4</v>
      </c>
      <c r="K118" s="25"/>
      <c r="M118" s="25"/>
      <c r="N118" s="18">
        <v>17.8</v>
      </c>
      <c r="O118" s="18">
        <v>23.6</v>
      </c>
    </row>
    <row r="119" spans="1:15" x14ac:dyDescent="0.35">
      <c r="A119" s="19">
        <v>36433</v>
      </c>
      <c r="B119" s="20">
        <v>8.1999999999999993</v>
      </c>
      <c r="C119" s="20"/>
      <c r="D119" s="21">
        <v>6.6</v>
      </c>
      <c r="E119" s="21"/>
      <c r="F119" s="22"/>
      <c r="G119" s="22"/>
      <c r="H119" s="18">
        <v>8.1</v>
      </c>
      <c r="K119" s="25"/>
      <c r="M119" s="25"/>
      <c r="N119" s="18">
        <v>20</v>
      </c>
      <c r="O119" s="18">
        <v>32.299999999999997</v>
      </c>
    </row>
    <row r="120" spans="1:15" x14ac:dyDescent="0.35">
      <c r="A120" s="19">
        <v>36464</v>
      </c>
      <c r="B120" s="20">
        <v>7</v>
      </c>
      <c r="C120" s="20"/>
      <c r="D120" s="21">
        <v>8.1999999999999993</v>
      </c>
      <c r="E120" s="21"/>
      <c r="F120" s="22"/>
      <c r="G120" s="22"/>
      <c r="H120" s="18">
        <v>7</v>
      </c>
      <c r="K120" s="25"/>
      <c r="M120" s="25"/>
      <c r="N120" s="18">
        <v>23.8</v>
      </c>
      <c r="O120" s="18">
        <v>18.399999999999999</v>
      </c>
    </row>
    <row r="121" spans="1:15" x14ac:dyDescent="0.35">
      <c r="A121" s="19">
        <v>36494</v>
      </c>
      <c r="B121" s="20">
        <v>7.6</v>
      </c>
      <c r="C121" s="20"/>
      <c r="D121" s="21">
        <v>7.8</v>
      </c>
      <c r="E121" s="21"/>
      <c r="F121" s="22"/>
      <c r="G121" s="22"/>
      <c r="H121" s="18">
        <v>6.8</v>
      </c>
      <c r="K121" s="25"/>
      <c r="M121" s="25"/>
      <c r="N121" s="18">
        <v>28.7</v>
      </c>
      <c r="O121" s="18">
        <v>37</v>
      </c>
    </row>
    <row r="122" spans="1:15" x14ac:dyDescent="0.35">
      <c r="A122" s="19">
        <v>36525</v>
      </c>
      <c r="B122" s="20">
        <v>7.4</v>
      </c>
      <c r="C122" s="20"/>
      <c r="D122" s="21">
        <v>8</v>
      </c>
      <c r="E122" s="21"/>
      <c r="F122" s="22"/>
      <c r="G122" s="22"/>
      <c r="H122" s="18">
        <v>6.3</v>
      </c>
      <c r="K122" s="25"/>
      <c r="M122" s="25"/>
      <c r="N122" s="18">
        <v>1.2</v>
      </c>
      <c r="O122" s="18">
        <v>-1.4</v>
      </c>
    </row>
    <row r="123" spans="1:15" x14ac:dyDescent="0.35">
      <c r="A123" s="19">
        <v>36556</v>
      </c>
      <c r="B123" s="20">
        <v>8.9</v>
      </c>
      <c r="C123" s="20"/>
      <c r="D123" s="21">
        <v>11.3</v>
      </c>
      <c r="E123" s="21"/>
      <c r="F123" s="22"/>
      <c r="G123" s="22"/>
      <c r="K123" s="25"/>
      <c r="M123" s="25"/>
      <c r="N123" s="18">
        <v>47.4</v>
      </c>
      <c r="O123" s="18">
        <v>54.1</v>
      </c>
    </row>
    <row r="124" spans="1:15" x14ac:dyDescent="0.35">
      <c r="A124" s="19">
        <v>36585</v>
      </c>
      <c r="B124" s="20">
        <v>12</v>
      </c>
      <c r="C124" s="20"/>
      <c r="D124" s="21">
        <v>10.5</v>
      </c>
      <c r="E124" s="21"/>
      <c r="F124" s="22"/>
      <c r="G124" s="22"/>
      <c r="H124" s="18">
        <v>8.6</v>
      </c>
      <c r="K124" s="25"/>
      <c r="M124" s="25"/>
      <c r="N124" s="18">
        <v>34.299999999999997</v>
      </c>
      <c r="O124" s="18">
        <v>54</v>
      </c>
    </row>
    <row r="125" spans="1:15" x14ac:dyDescent="0.35">
      <c r="A125" s="19">
        <v>36616</v>
      </c>
      <c r="B125" s="20">
        <v>11.9</v>
      </c>
      <c r="C125" s="20"/>
      <c r="D125" s="21">
        <v>9.3000000000000007</v>
      </c>
      <c r="E125" s="21"/>
      <c r="F125" s="22"/>
      <c r="G125" s="22"/>
      <c r="H125" s="18">
        <v>8.5</v>
      </c>
      <c r="K125" s="25"/>
      <c r="M125" s="25"/>
      <c r="N125" s="18">
        <v>35.4</v>
      </c>
      <c r="O125" s="18">
        <v>23.9</v>
      </c>
    </row>
    <row r="126" spans="1:15" x14ac:dyDescent="0.35">
      <c r="A126" s="19">
        <v>36646</v>
      </c>
      <c r="B126" s="20">
        <v>11.4</v>
      </c>
      <c r="C126" s="20"/>
      <c r="D126" s="21">
        <v>9.1</v>
      </c>
      <c r="E126" s="21"/>
      <c r="F126" s="22"/>
      <c r="G126" s="22"/>
      <c r="H126" s="18">
        <v>9.3000000000000007</v>
      </c>
      <c r="K126" s="25"/>
      <c r="M126" s="25"/>
      <c r="N126" s="18">
        <v>38.5</v>
      </c>
      <c r="O126" s="18">
        <v>32.700000000000003</v>
      </c>
    </row>
    <row r="127" spans="1:15" x14ac:dyDescent="0.35">
      <c r="A127" s="19">
        <v>36677</v>
      </c>
      <c r="B127" s="20">
        <v>11.5</v>
      </c>
      <c r="C127" s="20"/>
      <c r="D127" s="21">
        <v>11.5</v>
      </c>
      <c r="E127" s="21"/>
      <c r="F127" s="22"/>
      <c r="G127" s="22"/>
      <c r="H127" s="18">
        <v>9.5</v>
      </c>
      <c r="K127" s="25"/>
      <c r="M127" s="25"/>
      <c r="N127" s="18">
        <v>29.4</v>
      </c>
      <c r="O127" s="18">
        <v>24.2</v>
      </c>
    </row>
    <row r="128" spans="1:15" x14ac:dyDescent="0.35">
      <c r="A128" s="19">
        <v>36707</v>
      </c>
      <c r="B128" s="20">
        <v>12.2</v>
      </c>
      <c r="C128" s="20"/>
      <c r="D128" s="21">
        <v>8.9</v>
      </c>
      <c r="E128" s="21"/>
      <c r="F128" s="22"/>
      <c r="G128" s="22"/>
      <c r="H128" s="18">
        <v>12.1</v>
      </c>
      <c r="K128" s="25"/>
      <c r="M128" s="25"/>
      <c r="N128" s="18">
        <v>44.1</v>
      </c>
      <c r="O128" s="18">
        <v>39.799999999999997</v>
      </c>
    </row>
    <row r="129" spans="1:15" x14ac:dyDescent="0.35">
      <c r="A129" s="19">
        <v>36738</v>
      </c>
      <c r="B129" s="20">
        <v>12.8</v>
      </c>
      <c r="C129" s="20"/>
      <c r="D129" s="21">
        <v>9.1</v>
      </c>
      <c r="E129" s="21"/>
      <c r="F129" s="22"/>
      <c r="G129" s="22"/>
      <c r="H129" s="18">
        <v>12.6</v>
      </c>
      <c r="K129" s="25"/>
      <c r="M129" s="25"/>
      <c r="N129" s="18">
        <v>23.9</v>
      </c>
      <c r="O129" s="18">
        <v>40</v>
      </c>
    </row>
    <row r="130" spans="1:15" x14ac:dyDescent="0.35">
      <c r="A130" s="19">
        <v>36769</v>
      </c>
      <c r="B130" s="20">
        <v>12.8</v>
      </c>
      <c r="C130" s="20"/>
      <c r="D130" s="21">
        <v>9.3000000000000007</v>
      </c>
      <c r="E130" s="21"/>
      <c r="F130" s="22"/>
      <c r="G130" s="22"/>
      <c r="H130" s="18">
        <v>12.7</v>
      </c>
      <c r="K130" s="25"/>
      <c r="M130" s="25"/>
      <c r="N130" s="18">
        <v>27.3</v>
      </c>
      <c r="O130" s="18">
        <v>54.6</v>
      </c>
    </row>
    <row r="131" spans="1:15" x14ac:dyDescent="0.35">
      <c r="A131" s="19">
        <v>36799</v>
      </c>
      <c r="B131" s="20">
        <v>12</v>
      </c>
      <c r="C131" s="20"/>
      <c r="D131" s="21">
        <v>9.6</v>
      </c>
      <c r="E131" s="21"/>
      <c r="F131" s="22"/>
      <c r="G131" s="22"/>
      <c r="H131" s="18">
        <v>12.9</v>
      </c>
      <c r="K131" s="25"/>
      <c r="M131" s="25"/>
      <c r="N131" s="18">
        <v>23.7</v>
      </c>
      <c r="O131" s="18">
        <v>35.700000000000003</v>
      </c>
    </row>
    <row r="132" spans="1:15" x14ac:dyDescent="0.35">
      <c r="A132" s="19">
        <v>36830</v>
      </c>
      <c r="B132" s="20">
        <v>11.4</v>
      </c>
      <c r="C132" s="20">
        <v>12.2</v>
      </c>
      <c r="D132" s="21">
        <v>10.4</v>
      </c>
      <c r="E132" s="21"/>
      <c r="F132" s="22"/>
      <c r="G132" s="22"/>
      <c r="H132" s="18">
        <v>12.6</v>
      </c>
      <c r="K132" s="25"/>
      <c r="M132" s="25"/>
      <c r="N132" s="18">
        <v>25.1</v>
      </c>
      <c r="O132" s="18">
        <v>37.1</v>
      </c>
    </row>
    <row r="133" spans="1:15" x14ac:dyDescent="0.35">
      <c r="A133" s="19">
        <v>36860</v>
      </c>
      <c r="B133" s="20">
        <v>10.6</v>
      </c>
      <c r="C133" s="20"/>
      <c r="D133" s="21">
        <v>8.6999999999999993</v>
      </c>
      <c r="E133" s="21"/>
      <c r="F133" s="22"/>
      <c r="G133" s="22"/>
      <c r="H133" s="18">
        <v>11.7</v>
      </c>
      <c r="K133" s="25"/>
      <c r="M133" s="25"/>
      <c r="N133" s="18">
        <v>13.8</v>
      </c>
      <c r="O133" s="18">
        <v>28</v>
      </c>
    </row>
    <row r="134" spans="1:15" x14ac:dyDescent="0.35">
      <c r="A134" s="19">
        <v>36891</v>
      </c>
      <c r="B134" s="20">
        <v>10.4</v>
      </c>
      <c r="C134" s="20"/>
      <c r="D134" s="21">
        <v>8.8000000000000007</v>
      </c>
      <c r="E134" s="21"/>
      <c r="F134" s="22"/>
      <c r="G134" s="22"/>
      <c r="H134" s="18">
        <v>9.6999999999999993</v>
      </c>
      <c r="K134" s="25"/>
      <c r="M134" s="25"/>
      <c r="N134" s="18">
        <v>8.6</v>
      </c>
      <c r="O134" s="18">
        <v>22.9</v>
      </c>
    </row>
    <row r="135" spans="1:15" x14ac:dyDescent="0.35">
      <c r="A135" s="19">
        <v>36922</v>
      </c>
      <c r="B135" s="20">
        <v>2.2999999999999998</v>
      </c>
      <c r="C135" s="20"/>
      <c r="D135" s="21">
        <v>12.5</v>
      </c>
      <c r="E135" s="21"/>
      <c r="F135" s="22"/>
      <c r="G135" s="22"/>
      <c r="K135" s="25"/>
      <c r="M135" s="25"/>
      <c r="N135" s="18">
        <v>0.8</v>
      </c>
      <c r="O135" s="18">
        <v>1.9</v>
      </c>
    </row>
    <row r="136" spans="1:15" x14ac:dyDescent="0.35">
      <c r="A136" s="19">
        <v>36950</v>
      </c>
      <c r="B136" s="20">
        <v>19</v>
      </c>
      <c r="C136" s="20">
        <v>9</v>
      </c>
      <c r="D136" s="21">
        <v>8.6</v>
      </c>
      <c r="E136" s="21"/>
      <c r="F136" s="22"/>
      <c r="G136" s="22"/>
      <c r="H136" s="18">
        <v>16.7</v>
      </c>
      <c r="K136" s="25"/>
      <c r="M136" s="25"/>
      <c r="N136" s="18">
        <v>29.9</v>
      </c>
      <c r="O136" s="18">
        <v>35.700000000000003</v>
      </c>
    </row>
    <row r="137" spans="1:15" x14ac:dyDescent="0.35">
      <c r="A137" s="19">
        <v>36981</v>
      </c>
      <c r="B137" s="20">
        <v>12.1</v>
      </c>
      <c r="C137" s="20">
        <v>10</v>
      </c>
      <c r="D137" s="21">
        <v>9.5</v>
      </c>
      <c r="E137" s="21"/>
      <c r="F137" s="22"/>
      <c r="G137" s="22"/>
      <c r="H137" s="18">
        <v>15.1</v>
      </c>
      <c r="K137" s="25"/>
      <c r="M137" s="25"/>
      <c r="N137" s="18">
        <v>14.9</v>
      </c>
      <c r="O137" s="18">
        <v>16.600000000000001</v>
      </c>
    </row>
    <row r="138" spans="1:15" x14ac:dyDescent="0.35">
      <c r="A138" s="19">
        <v>37011</v>
      </c>
      <c r="B138" s="20">
        <v>11.5</v>
      </c>
      <c r="C138" s="20">
        <v>11</v>
      </c>
      <c r="D138" s="21">
        <v>9.6999999999999993</v>
      </c>
      <c r="E138" s="21"/>
      <c r="F138" s="22"/>
      <c r="G138" s="22"/>
      <c r="H138" s="18">
        <v>16.5</v>
      </c>
      <c r="K138" s="25"/>
      <c r="M138" s="25"/>
      <c r="N138" s="18">
        <v>11.2</v>
      </c>
      <c r="O138" s="18">
        <v>19.100000000000001</v>
      </c>
    </row>
    <row r="139" spans="1:15" x14ac:dyDescent="0.35">
      <c r="A139" s="19">
        <v>37042</v>
      </c>
      <c r="B139" s="20">
        <v>10.199999999999999</v>
      </c>
      <c r="C139" s="20">
        <v>11.2</v>
      </c>
      <c r="D139" s="21">
        <v>11.1</v>
      </c>
      <c r="E139" s="21"/>
      <c r="F139" s="22"/>
      <c r="G139" s="22"/>
      <c r="H139" s="18">
        <v>17.600000000000001</v>
      </c>
      <c r="K139" s="25"/>
      <c r="M139" s="25"/>
      <c r="N139" s="18">
        <v>3.5</v>
      </c>
      <c r="O139" s="18">
        <v>10.9</v>
      </c>
    </row>
    <row r="140" spans="1:15" x14ac:dyDescent="0.35">
      <c r="A140" s="19">
        <v>37072</v>
      </c>
      <c r="B140" s="20">
        <v>10.1</v>
      </c>
      <c r="C140" s="20">
        <v>10.8</v>
      </c>
      <c r="D140" s="21">
        <v>10</v>
      </c>
      <c r="E140" s="21"/>
      <c r="F140" s="22"/>
      <c r="G140" s="22"/>
      <c r="H140" s="18">
        <v>17.899999999999999</v>
      </c>
      <c r="K140" s="25"/>
      <c r="M140" s="25"/>
      <c r="N140" s="18">
        <v>-0.5</v>
      </c>
      <c r="O140" s="18">
        <v>4.7</v>
      </c>
    </row>
    <row r="141" spans="1:15" x14ac:dyDescent="0.35">
      <c r="A141" s="19">
        <v>37103</v>
      </c>
      <c r="B141" s="20">
        <v>8.1</v>
      </c>
      <c r="C141" s="20"/>
      <c r="D141" s="21">
        <v>9.8000000000000007</v>
      </c>
      <c r="E141" s="21"/>
      <c r="F141" s="22"/>
      <c r="G141" s="22"/>
      <c r="H141" s="18">
        <v>18.399999999999999</v>
      </c>
      <c r="K141" s="25"/>
      <c r="M141" s="25"/>
      <c r="N141" s="18">
        <v>6.6</v>
      </c>
      <c r="O141" s="18">
        <v>7.5</v>
      </c>
    </row>
    <row r="142" spans="1:15" x14ac:dyDescent="0.35">
      <c r="A142" s="19">
        <v>37134</v>
      </c>
      <c r="B142" s="20">
        <v>8.1</v>
      </c>
      <c r="C142" s="20">
        <v>8.4</v>
      </c>
      <c r="D142" s="21">
        <v>9.6</v>
      </c>
      <c r="E142" s="21"/>
      <c r="F142" s="22"/>
      <c r="G142" s="22"/>
      <c r="H142" s="18">
        <v>18.899999999999999</v>
      </c>
      <c r="K142" s="25"/>
      <c r="M142" s="25"/>
      <c r="N142" s="18">
        <v>0.9</v>
      </c>
      <c r="O142" s="18">
        <v>6.6</v>
      </c>
    </row>
    <row r="143" spans="1:15" x14ac:dyDescent="0.35">
      <c r="A143" s="19">
        <v>37164</v>
      </c>
      <c r="B143" s="20">
        <v>9.5</v>
      </c>
      <c r="C143" s="20"/>
      <c r="D143" s="21">
        <v>9.9</v>
      </c>
      <c r="E143" s="21"/>
      <c r="F143" s="22"/>
      <c r="G143" s="22"/>
      <c r="H143" s="18">
        <v>18.2</v>
      </c>
      <c r="K143" s="25"/>
      <c r="M143" s="25"/>
      <c r="N143" s="18">
        <v>4.4000000000000004</v>
      </c>
      <c r="O143" s="18">
        <v>5.5</v>
      </c>
    </row>
    <row r="144" spans="1:15" x14ac:dyDescent="0.35">
      <c r="A144" s="19">
        <v>37195</v>
      </c>
      <c r="B144" s="20">
        <v>8.8000000000000007</v>
      </c>
      <c r="C144" s="20">
        <v>9</v>
      </c>
      <c r="D144" s="21">
        <v>10.5</v>
      </c>
      <c r="E144" s="21">
        <v>10</v>
      </c>
      <c r="F144" s="22"/>
      <c r="G144" s="22"/>
      <c r="H144" s="18">
        <v>17.399999999999999</v>
      </c>
      <c r="K144" s="25"/>
      <c r="M144" s="25"/>
      <c r="N144" s="18">
        <v>0</v>
      </c>
      <c r="O144" s="18">
        <v>-0.1</v>
      </c>
    </row>
    <row r="145" spans="1:15" x14ac:dyDescent="0.35">
      <c r="A145" s="19">
        <v>37225</v>
      </c>
      <c r="B145" s="20">
        <v>7.9</v>
      </c>
      <c r="C145" s="20"/>
      <c r="D145" s="21">
        <v>10.1</v>
      </c>
      <c r="E145" s="21">
        <v>9.6999999999999993</v>
      </c>
      <c r="F145" s="22"/>
      <c r="G145" s="22"/>
      <c r="H145" s="18">
        <v>16.3</v>
      </c>
      <c r="K145" s="25"/>
      <c r="M145" s="25"/>
      <c r="N145" s="18">
        <v>8.3000000000000007</v>
      </c>
      <c r="O145" s="18">
        <v>-3.7</v>
      </c>
    </row>
    <row r="146" spans="1:15" x14ac:dyDescent="0.35">
      <c r="A146" s="19">
        <v>37256</v>
      </c>
      <c r="B146" s="20">
        <v>8.6999999999999993</v>
      </c>
      <c r="C146" s="20"/>
      <c r="D146" s="21">
        <v>9.6</v>
      </c>
      <c r="E146" s="21"/>
      <c r="F146" s="22"/>
      <c r="G146" s="22"/>
      <c r="H146" s="18">
        <v>13.7</v>
      </c>
      <c r="K146" s="25"/>
      <c r="M146" s="25"/>
      <c r="N146" s="18">
        <v>11.4</v>
      </c>
      <c r="O146" s="18">
        <v>4.5999999999999996</v>
      </c>
    </row>
    <row r="147" spans="1:15" x14ac:dyDescent="0.35">
      <c r="A147" s="19">
        <v>37287</v>
      </c>
      <c r="B147" s="20">
        <v>18.600000000000001</v>
      </c>
      <c r="C147" s="20"/>
      <c r="D147" s="21">
        <v>7.9</v>
      </c>
      <c r="E147" s="21"/>
      <c r="F147" s="22"/>
      <c r="G147" s="22"/>
      <c r="K147" s="25"/>
      <c r="M147" s="25"/>
      <c r="N147" s="18">
        <v>28.2</v>
      </c>
      <c r="O147" s="18">
        <v>22</v>
      </c>
    </row>
    <row r="148" spans="1:15" x14ac:dyDescent="0.35">
      <c r="A148" s="19">
        <v>37315</v>
      </c>
      <c r="B148" s="20">
        <v>2.7</v>
      </c>
      <c r="C148" s="20"/>
      <c r="D148" s="21">
        <v>9.1</v>
      </c>
      <c r="E148" s="21"/>
      <c r="F148" s="22"/>
      <c r="G148" s="22"/>
      <c r="H148" s="18">
        <v>24.5</v>
      </c>
      <c r="K148" s="25"/>
      <c r="M148" s="25"/>
      <c r="N148" s="18">
        <v>-0.3</v>
      </c>
      <c r="O148" s="18">
        <v>-12.7</v>
      </c>
    </row>
    <row r="149" spans="1:15" x14ac:dyDescent="0.35">
      <c r="A149" s="19">
        <v>37346</v>
      </c>
      <c r="B149" s="20">
        <v>10.9</v>
      </c>
      <c r="C149" s="20"/>
      <c r="D149" s="21">
        <v>8.3000000000000007</v>
      </c>
      <c r="E149" s="21"/>
      <c r="F149" s="22"/>
      <c r="G149" s="22"/>
      <c r="H149" s="18">
        <v>26.1</v>
      </c>
      <c r="K149" s="25"/>
      <c r="M149" s="25"/>
      <c r="N149" s="18">
        <v>2.9</v>
      </c>
      <c r="O149" s="18">
        <v>8.1999999999999993</v>
      </c>
    </row>
    <row r="150" spans="1:15" x14ac:dyDescent="0.35">
      <c r="A150" s="19">
        <v>37376</v>
      </c>
      <c r="B150" s="20">
        <v>12.1</v>
      </c>
      <c r="C150" s="20"/>
      <c r="D150" s="21">
        <v>8.1999999999999993</v>
      </c>
      <c r="E150" s="21"/>
      <c r="F150" s="22"/>
      <c r="G150" s="22"/>
      <c r="H150" s="18">
        <v>27.1</v>
      </c>
      <c r="K150" s="25"/>
      <c r="M150" s="25"/>
      <c r="N150" s="18">
        <v>17.2</v>
      </c>
      <c r="O150" s="18">
        <v>17.8</v>
      </c>
    </row>
    <row r="151" spans="1:15" x14ac:dyDescent="0.35">
      <c r="A151" s="19">
        <v>37407</v>
      </c>
      <c r="B151" s="20">
        <v>12.9</v>
      </c>
      <c r="C151" s="20"/>
      <c r="D151" s="21">
        <v>9.3000000000000007</v>
      </c>
      <c r="E151" s="21"/>
      <c r="F151" s="22"/>
      <c r="G151" s="22"/>
      <c r="H151" s="18">
        <v>25.8</v>
      </c>
      <c r="K151" s="25"/>
      <c r="M151" s="25"/>
      <c r="N151" s="18">
        <v>18.399999999999999</v>
      </c>
      <c r="O151" s="18">
        <v>19.3</v>
      </c>
    </row>
    <row r="152" spans="1:15" x14ac:dyDescent="0.35">
      <c r="A152" s="19">
        <v>37437</v>
      </c>
      <c r="B152" s="20">
        <v>12.4</v>
      </c>
      <c r="C152" s="20"/>
      <c r="D152" s="21">
        <v>8.6</v>
      </c>
      <c r="E152" s="21"/>
      <c r="F152" s="22"/>
      <c r="G152" s="22"/>
      <c r="H152" s="18">
        <v>24.4</v>
      </c>
      <c r="K152" s="25"/>
      <c r="M152" s="25"/>
      <c r="N152" s="18">
        <v>17.8</v>
      </c>
      <c r="O152" s="18">
        <v>8.6999999999999993</v>
      </c>
    </row>
    <row r="153" spans="1:15" x14ac:dyDescent="0.35">
      <c r="A153" s="19">
        <v>37468</v>
      </c>
      <c r="B153" s="20">
        <v>12.8</v>
      </c>
      <c r="C153" s="20"/>
      <c r="D153" s="21">
        <v>8.6</v>
      </c>
      <c r="E153" s="21"/>
      <c r="F153" s="22"/>
      <c r="G153" s="22"/>
      <c r="H153" s="18">
        <v>24.1</v>
      </c>
      <c r="K153" s="25"/>
      <c r="M153" s="25"/>
      <c r="N153" s="18">
        <v>27.6</v>
      </c>
      <c r="O153" s="18">
        <v>28.8</v>
      </c>
    </row>
    <row r="154" spans="1:15" x14ac:dyDescent="0.35">
      <c r="A154" s="19">
        <v>37499</v>
      </c>
      <c r="B154" s="20">
        <v>12.7</v>
      </c>
      <c r="C154" s="20"/>
      <c r="D154" s="21">
        <v>8.8000000000000007</v>
      </c>
      <c r="E154" s="21"/>
      <c r="F154" s="22"/>
      <c r="G154" s="22"/>
      <c r="H154" s="18">
        <v>24.2</v>
      </c>
      <c r="K154" s="25"/>
      <c r="M154" s="25"/>
      <c r="N154" s="18">
        <v>25.1</v>
      </c>
      <c r="O154" s="18">
        <v>22.8</v>
      </c>
    </row>
    <row r="155" spans="1:15" x14ac:dyDescent="0.35">
      <c r="A155" s="19">
        <v>37529</v>
      </c>
      <c r="B155" s="20">
        <v>13.8</v>
      </c>
      <c r="C155" s="20"/>
      <c r="D155" s="21">
        <v>9.1</v>
      </c>
      <c r="E155" s="21"/>
      <c r="F155" s="22"/>
      <c r="G155" s="22"/>
      <c r="H155" s="18">
        <v>24.3</v>
      </c>
      <c r="K155" s="25"/>
      <c r="M155" s="25"/>
      <c r="N155" s="18">
        <v>33</v>
      </c>
      <c r="O155" s="18">
        <v>36.4</v>
      </c>
    </row>
    <row r="156" spans="1:15" x14ac:dyDescent="0.35">
      <c r="A156" s="19">
        <v>37560</v>
      </c>
      <c r="B156" s="20">
        <v>14.2</v>
      </c>
      <c r="C156" s="20"/>
      <c r="D156" s="21">
        <v>9.4</v>
      </c>
      <c r="E156" s="21"/>
      <c r="F156" s="22"/>
      <c r="G156" s="22"/>
      <c r="H156" s="18">
        <v>24.1</v>
      </c>
      <c r="K156" s="25"/>
      <c r="M156" s="25"/>
      <c r="N156" s="18">
        <v>31.4</v>
      </c>
      <c r="O156" s="18">
        <v>33.299999999999997</v>
      </c>
    </row>
    <row r="157" spans="1:15" x14ac:dyDescent="0.35">
      <c r="A157" s="19">
        <v>37590</v>
      </c>
      <c r="B157" s="20">
        <v>14.5</v>
      </c>
      <c r="C157" s="20"/>
      <c r="D157" s="21">
        <v>9.1</v>
      </c>
      <c r="E157" s="21"/>
      <c r="F157" s="22"/>
      <c r="G157" s="22"/>
      <c r="H157" s="18">
        <v>23.4</v>
      </c>
      <c r="K157" s="25"/>
      <c r="M157" s="25"/>
      <c r="N157" s="18">
        <v>30</v>
      </c>
      <c r="O157" s="18">
        <v>37.9</v>
      </c>
    </row>
    <row r="158" spans="1:15" x14ac:dyDescent="0.35">
      <c r="A158" s="19">
        <v>37621</v>
      </c>
      <c r="B158" s="20">
        <v>14.9</v>
      </c>
      <c r="C158" s="20"/>
      <c r="D158" s="21">
        <v>9.1999999999999993</v>
      </c>
      <c r="E158" s="21">
        <v>9.1999999999999993</v>
      </c>
      <c r="F158" s="22"/>
      <c r="G158" s="22"/>
      <c r="H158" s="18">
        <v>17.399999999999999</v>
      </c>
      <c r="K158" s="25"/>
      <c r="M158" s="25"/>
      <c r="N158" s="18">
        <v>30.1</v>
      </c>
      <c r="O158" s="18">
        <v>28.3</v>
      </c>
    </row>
    <row r="159" spans="1:15" x14ac:dyDescent="0.35">
      <c r="A159" s="19">
        <v>37652</v>
      </c>
      <c r="B159" s="20">
        <v>14.8</v>
      </c>
      <c r="C159" s="20"/>
      <c r="D159" s="21">
        <v>10</v>
      </c>
      <c r="E159" s="21"/>
      <c r="F159" s="22"/>
      <c r="G159" s="22"/>
      <c r="K159" s="25"/>
      <c r="M159" s="25"/>
      <c r="N159" s="18">
        <v>37.200000000000003</v>
      </c>
      <c r="O159" s="18">
        <v>63.5</v>
      </c>
    </row>
    <row r="160" spans="1:15" x14ac:dyDescent="0.35">
      <c r="A160" s="19">
        <v>37680</v>
      </c>
      <c r="B160" s="20">
        <v>19.8</v>
      </c>
      <c r="C160" s="20"/>
      <c r="D160" s="21">
        <v>8.5</v>
      </c>
      <c r="E160" s="21"/>
      <c r="F160" s="22"/>
      <c r="G160" s="22"/>
      <c r="H160" s="18">
        <v>32.799999999999997</v>
      </c>
      <c r="K160" s="25"/>
      <c r="M160" s="25"/>
      <c r="N160" s="18">
        <v>27.8</v>
      </c>
      <c r="O160" s="18">
        <v>49.4</v>
      </c>
    </row>
    <row r="161" spans="1:15" x14ac:dyDescent="0.35">
      <c r="A161" s="19">
        <v>37711</v>
      </c>
      <c r="B161" s="20">
        <v>16.899999999999999</v>
      </c>
      <c r="C161" s="20"/>
      <c r="D161" s="21">
        <v>9.3000000000000007</v>
      </c>
      <c r="E161" s="21">
        <v>9</v>
      </c>
      <c r="F161" s="22"/>
      <c r="G161" s="22"/>
      <c r="H161" s="18">
        <v>31.6</v>
      </c>
      <c r="K161" s="25"/>
      <c r="M161" s="25"/>
      <c r="N161" s="18">
        <v>34.700000000000003</v>
      </c>
      <c r="O161" s="18">
        <v>44.8</v>
      </c>
    </row>
    <row r="162" spans="1:15" x14ac:dyDescent="0.35">
      <c r="A162" s="19">
        <v>37741</v>
      </c>
      <c r="B162" s="20">
        <v>14.9</v>
      </c>
      <c r="C162" s="20"/>
      <c r="D162" s="21">
        <v>7.7</v>
      </c>
      <c r="E162" s="21">
        <v>8</v>
      </c>
      <c r="F162" s="22"/>
      <c r="G162" s="22"/>
      <c r="H162" s="18">
        <v>30.5</v>
      </c>
      <c r="K162" s="25"/>
      <c r="M162" s="25"/>
      <c r="N162" s="18">
        <v>33.299999999999997</v>
      </c>
      <c r="O162" s="18">
        <v>34.4</v>
      </c>
    </row>
    <row r="163" spans="1:15" x14ac:dyDescent="0.35">
      <c r="A163" s="19">
        <v>37772</v>
      </c>
      <c r="B163" s="20">
        <v>13.7</v>
      </c>
      <c r="C163" s="20">
        <v>12.5</v>
      </c>
      <c r="D163" s="21">
        <v>4.3</v>
      </c>
      <c r="E163" s="21"/>
      <c r="F163" s="22"/>
      <c r="G163" s="22"/>
      <c r="H163" s="18">
        <v>31.7</v>
      </c>
      <c r="K163" s="25"/>
      <c r="M163" s="25"/>
      <c r="N163" s="18">
        <v>37.299999999999997</v>
      </c>
      <c r="O163" s="18">
        <v>40.9</v>
      </c>
    </row>
    <row r="164" spans="1:15" x14ac:dyDescent="0.35">
      <c r="A164" s="19">
        <v>37802</v>
      </c>
      <c r="B164" s="20">
        <v>16.899999999999999</v>
      </c>
      <c r="C164" s="20">
        <v>12.5</v>
      </c>
      <c r="D164" s="21">
        <v>8.3000000000000007</v>
      </c>
      <c r="E164" s="21">
        <v>7</v>
      </c>
      <c r="F164" s="22"/>
      <c r="G164" s="22"/>
      <c r="H164" s="18">
        <v>32.799999999999997</v>
      </c>
      <c r="K164" s="25"/>
      <c r="M164" s="25"/>
      <c r="N164" s="18">
        <v>32.5</v>
      </c>
      <c r="O164" s="18">
        <v>40</v>
      </c>
    </row>
    <row r="165" spans="1:15" x14ac:dyDescent="0.35">
      <c r="A165" s="19">
        <v>37833</v>
      </c>
      <c r="B165" s="20">
        <v>16.5</v>
      </c>
      <c r="C165" s="20"/>
      <c r="D165" s="21">
        <v>9.8000000000000007</v>
      </c>
      <c r="E165" s="21">
        <v>8.6999999999999993</v>
      </c>
      <c r="F165" s="22"/>
      <c r="G165" s="22"/>
      <c r="H165" s="18">
        <v>32.700000000000003</v>
      </c>
      <c r="K165" s="25"/>
      <c r="M165" s="25"/>
      <c r="N165" s="18">
        <v>30.5</v>
      </c>
      <c r="O165" s="18">
        <v>35.299999999999997</v>
      </c>
    </row>
    <row r="166" spans="1:15" x14ac:dyDescent="0.35">
      <c r="A166" s="19">
        <v>37864</v>
      </c>
      <c r="B166" s="20">
        <v>17.100000000000001</v>
      </c>
      <c r="C166" s="20"/>
      <c r="D166" s="21">
        <v>9.9</v>
      </c>
      <c r="E166" s="21">
        <v>9.5</v>
      </c>
      <c r="F166" s="22"/>
      <c r="G166" s="22"/>
      <c r="H166" s="18">
        <v>32.4</v>
      </c>
      <c r="K166" s="25"/>
      <c r="M166" s="25"/>
      <c r="N166" s="18">
        <v>27.1</v>
      </c>
      <c r="O166" s="18">
        <v>27.3</v>
      </c>
    </row>
    <row r="167" spans="1:15" x14ac:dyDescent="0.35">
      <c r="A167" s="19">
        <v>37894</v>
      </c>
      <c r="B167" s="20">
        <v>16.3</v>
      </c>
      <c r="C167" s="20"/>
      <c r="D167" s="21">
        <v>9.5</v>
      </c>
      <c r="E167" s="21"/>
      <c r="F167" s="22"/>
      <c r="G167" s="22"/>
      <c r="H167" s="18">
        <v>31.4</v>
      </c>
      <c r="K167" s="25"/>
      <c r="M167" s="25"/>
      <c r="N167" s="18">
        <v>31.4</v>
      </c>
      <c r="O167" s="18">
        <v>39.799999999999997</v>
      </c>
    </row>
    <row r="168" spans="1:15" x14ac:dyDescent="0.35">
      <c r="A168" s="19">
        <v>37925</v>
      </c>
      <c r="B168" s="20">
        <v>17.2</v>
      </c>
      <c r="C168" s="20">
        <v>16</v>
      </c>
      <c r="D168" s="21">
        <v>10.199999999999999</v>
      </c>
      <c r="E168" s="21">
        <v>10</v>
      </c>
      <c r="F168" s="22"/>
      <c r="G168" s="22"/>
      <c r="H168" s="18">
        <v>30.2</v>
      </c>
      <c r="K168" s="25"/>
      <c r="M168" s="25"/>
      <c r="N168" s="18">
        <v>36.700000000000003</v>
      </c>
      <c r="O168" s="18">
        <v>39.700000000000003</v>
      </c>
    </row>
    <row r="169" spans="1:15" x14ac:dyDescent="0.35">
      <c r="A169" s="19">
        <v>37955</v>
      </c>
      <c r="B169" s="20">
        <v>17.899999999999999</v>
      </c>
      <c r="C169" s="20">
        <v>16.7</v>
      </c>
      <c r="D169" s="21">
        <v>9.6999999999999993</v>
      </c>
      <c r="E169" s="21"/>
      <c r="F169" s="22"/>
      <c r="G169" s="22"/>
      <c r="H169" s="18">
        <v>29.6</v>
      </c>
      <c r="K169" s="25"/>
      <c r="M169" s="25"/>
      <c r="N169" s="18">
        <v>33.799999999999997</v>
      </c>
      <c r="O169" s="18">
        <v>28.4</v>
      </c>
    </row>
    <row r="170" spans="1:15" x14ac:dyDescent="0.35">
      <c r="A170" s="19">
        <v>37986</v>
      </c>
      <c r="B170" s="20">
        <v>18.100000000000001</v>
      </c>
      <c r="C170" s="20"/>
      <c r="D170" s="21">
        <v>10.9</v>
      </c>
      <c r="E170" s="21"/>
      <c r="F170" s="22"/>
      <c r="G170" s="22"/>
      <c r="H170" s="18">
        <v>28.4</v>
      </c>
      <c r="K170" s="25"/>
      <c r="M170" s="25"/>
      <c r="N170" s="18">
        <v>50.7</v>
      </c>
      <c r="O170" s="18">
        <v>47.3</v>
      </c>
    </row>
    <row r="171" spans="1:15" x14ac:dyDescent="0.35">
      <c r="A171" s="19">
        <v>38017</v>
      </c>
      <c r="B171" s="20">
        <v>7.2</v>
      </c>
      <c r="C171" s="20"/>
      <c r="D171" s="21">
        <v>11.8</v>
      </c>
      <c r="E171" s="21"/>
      <c r="F171" s="22"/>
      <c r="G171" s="22"/>
      <c r="K171" s="25"/>
      <c r="M171" s="25"/>
      <c r="N171" s="18">
        <v>19.899999999999999</v>
      </c>
      <c r="O171" s="18">
        <v>15.2</v>
      </c>
    </row>
    <row r="172" spans="1:15" x14ac:dyDescent="0.35">
      <c r="A172" s="19">
        <v>38046</v>
      </c>
      <c r="B172" s="20">
        <v>23.2</v>
      </c>
      <c r="C172" s="20"/>
      <c r="D172" s="21">
        <v>9.1999999999999993</v>
      </c>
      <c r="E172" s="21"/>
      <c r="F172" s="22"/>
      <c r="G172" s="22"/>
      <c r="H172" s="18">
        <v>53</v>
      </c>
      <c r="K172" s="25"/>
      <c r="M172" s="25"/>
      <c r="N172" s="18">
        <v>39.700000000000003</v>
      </c>
      <c r="O172" s="18">
        <v>76.7</v>
      </c>
    </row>
    <row r="173" spans="1:15" x14ac:dyDescent="0.35">
      <c r="A173" s="19">
        <v>38077</v>
      </c>
      <c r="B173" s="20">
        <v>19.399999999999999</v>
      </c>
      <c r="C173" s="20"/>
      <c r="D173" s="21">
        <v>11.1</v>
      </c>
      <c r="E173" s="21"/>
      <c r="F173" s="22"/>
      <c r="G173" s="22"/>
      <c r="H173" s="18">
        <v>47.8</v>
      </c>
      <c r="K173" s="25"/>
      <c r="M173" s="25"/>
      <c r="N173" s="18">
        <v>42.9</v>
      </c>
      <c r="O173" s="18">
        <v>42.5</v>
      </c>
    </row>
    <row r="174" spans="1:15" x14ac:dyDescent="0.35">
      <c r="A174" s="19">
        <v>38107</v>
      </c>
      <c r="B174" s="20">
        <v>19.100000000000001</v>
      </c>
      <c r="C174" s="20"/>
      <c r="D174" s="21">
        <v>13.2</v>
      </c>
      <c r="E174" s="21"/>
      <c r="F174" s="22"/>
      <c r="G174" s="22"/>
      <c r="H174" s="18">
        <v>42.8</v>
      </c>
      <c r="K174" s="25"/>
      <c r="M174" s="25"/>
      <c r="N174" s="18">
        <v>32.299999999999997</v>
      </c>
      <c r="O174" s="18">
        <v>42.7</v>
      </c>
    </row>
    <row r="175" spans="1:15" x14ac:dyDescent="0.35">
      <c r="A175" s="19">
        <v>38138</v>
      </c>
      <c r="B175" s="20">
        <v>17.5</v>
      </c>
      <c r="C175" s="20">
        <v>18.8</v>
      </c>
      <c r="D175" s="21">
        <v>17.8</v>
      </c>
      <c r="E175" s="21"/>
      <c r="F175" s="22"/>
      <c r="G175" s="22"/>
      <c r="H175" s="18">
        <v>34.799999999999997</v>
      </c>
      <c r="K175" s="25"/>
      <c r="M175" s="25"/>
      <c r="N175" s="18">
        <v>32.6</v>
      </c>
      <c r="O175" s="18">
        <v>35.299999999999997</v>
      </c>
    </row>
    <row r="176" spans="1:15" x14ac:dyDescent="0.35">
      <c r="A176" s="19">
        <v>38168</v>
      </c>
      <c r="B176" s="20">
        <v>16.2</v>
      </c>
      <c r="C176" s="20">
        <v>16.8</v>
      </c>
      <c r="D176" s="21">
        <v>13.9</v>
      </c>
      <c r="E176" s="21">
        <v>16</v>
      </c>
      <c r="F176" s="22"/>
      <c r="G176" s="22"/>
      <c r="H176" s="18">
        <v>31</v>
      </c>
      <c r="K176" s="25"/>
      <c r="M176" s="25"/>
      <c r="N176" s="18">
        <v>46.5</v>
      </c>
      <c r="O176" s="18">
        <v>50.5</v>
      </c>
    </row>
    <row r="177" spans="1:15" x14ac:dyDescent="0.35">
      <c r="A177" s="19">
        <v>38199</v>
      </c>
      <c r="B177" s="20">
        <v>15.5</v>
      </c>
      <c r="C177" s="20">
        <v>15.9</v>
      </c>
      <c r="D177" s="21">
        <v>13.2</v>
      </c>
      <c r="E177" s="21"/>
      <c r="F177" s="22"/>
      <c r="G177" s="22"/>
      <c r="H177" s="18">
        <v>31.1</v>
      </c>
      <c r="K177" s="25"/>
      <c r="M177" s="25"/>
      <c r="N177" s="18">
        <v>33.799999999999997</v>
      </c>
      <c r="O177" s="18">
        <v>34.1</v>
      </c>
    </row>
    <row r="178" spans="1:15" x14ac:dyDescent="0.35">
      <c r="A178" s="19">
        <v>38230</v>
      </c>
      <c r="B178" s="20">
        <v>15.9</v>
      </c>
      <c r="C178" s="20">
        <v>15</v>
      </c>
      <c r="D178" s="21">
        <v>13.1</v>
      </c>
      <c r="E178" s="21">
        <v>13.3</v>
      </c>
      <c r="F178" s="22"/>
      <c r="G178" s="22"/>
      <c r="H178" s="18">
        <v>30.3</v>
      </c>
      <c r="K178" s="25"/>
      <c r="M178" s="25"/>
      <c r="N178" s="18">
        <v>37.4</v>
      </c>
      <c r="O178" s="18">
        <v>35.5</v>
      </c>
    </row>
    <row r="179" spans="1:15" x14ac:dyDescent="0.35">
      <c r="A179" s="19">
        <v>38260</v>
      </c>
      <c r="B179" s="20">
        <v>16.100000000000001</v>
      </c>
      <c r="C179" s="20"/>
      <c r="D179" s="21">
        <v>14</v>
      </c>
      <c r="E179" s="21">
        <v>13</v>
      </c>
      <c r="F179" s="22"/>
      <c r="G179" s="22"/>
      <c r="H179" s="18">
        <v>29.9</v>
      </c>
      <c r="K179" s="25"/>
      <c r="M179" s="25"/>
      <c r="N179" s="18">
        <v>33.1</v>
      </c>
      <c r="O179" s="18">
        <v>22</v>
      </c>
    </row>
    <row r="180" spans="1:15" x14ac:dyDescent="0.35">
      <c r="A180" s="19">
        <v>38291</v>
      </c>
      <c r="B180" s="20">
        <v>15.7</v>
      </c>
      <c r="C180" s="20"/>
      <c r="D180" s="21">
        <v>14.2</v>
      </c>
      <c r="E180" s="21">
        <v>13.3</v>
      </c>
      <c r="F180" s="22"/>
      <c r="G180" s="22"/>
      <c r="H180" s="18">
        <v>29.5</v>
      </c>
      <c r="K180" s="25"/>
      <c r="M180" s="25"/>
      <c r="N180" s="18">
        <v>28.3</v>
      </c>
      <c r="O180" s="18">
        <v>29.1</v>
      </c>
    </row>
    <row r="181" spans="1:15" x14ac:dyDescent="0.35">
      <c r="A181" s="19">
        <v>38321</v>
      </c>
      <c r="B181" s="20">
        <v>14.8</v>
      </c>
      <c r="C181" s="20">
        <v>15.7</v>
      </c>
      <c r="D181" s="21">
        <v>13.9</v>
      </c>
      <c r="E181" s="21">
        <v>14</v>
      </c>
      <c r="F181" s="22"/>
      <c r="G181" s="22"/>
      <c r="H181" s="18">
        <v>28.9</v>
      </c>
      <c r="K181" s="25"/>
      <c r="M181" s="25"/>
      <c r="N181" s="18">
        <v>45.9</v>
      </c>
      <c r="O181" s="18">
        <v>38.299999999999997</v>
      </c>
    </row>
    <row r="182" spans="1:15" x14ac:dyDescent="0.35">
      <c r="A182" s="19">
        <v>38352</v>
      </c>
      <c r="B182" s="20">
        <v>14.4</v>
      </c>
      <c r="C182" s="20">
        <v>14.5</v>
      </c>
      <c r="D182" s="21">
        <v>14.5</v>
      </c>
      <c r="E182" s="21">
        <v>13.5</v>
      </c>
      <c r="F182" s="22"/>
      <c r="G182" s="22"/>
      <c r="H182" s="18">
        <v>27.6</v>
      </c>
      <c r="K182" s="25"/>
      <c r="M182" s="25"/>
      <c r="N182" s="18">
        <v>32.700000000000003</v>
      </c>
      <c r="O182" s="18">
        <v>24.5</v>
      </c>
    </row>
    <row r="183" spans="1:15" x14ac:dyDescent="0.35">
      <c r="A183" s="19">
        <v>38383</v>
      </c>
      <c r="B183" s="20">
        <v>20.9</v>
      </c>
      <c r="C183" s="20"/>
      <c r="D183" s="21">
        <v>11.5</v>
      </c>
      <c r="E183" s="21"/>
      <c r="F183" s="22"/>
      <c r="G183" s="22"/>
      <c r="K183" s="25"/>
      <c r="M183" s="25"/>
      <c r="N183" s="18">
        <v>42.1</v>
      </c>
      <c r="O183" s="18">
        <v>23.9</v>
      </c>
    </row>
    <row r="184" spans="1:15" x14ac:dyDescent="0.35">
      <c r="A184" s="19">
        <v>38411</v>
      </c>
      <c r="B184" s="20">
        <v>7.6</v>
      </c>
      <c r="C184" s="20"/>
      <c r="D184" s="21">
        <v>15.8</v>
      </c>
      <c r="E184" s="21"/>
      <c r="F184" s="22"/>
      <c r="G184" s="22"/>
      <c r="H184" s="18">
        <v>24.5</v>
      </c>
      <c r="K184" s="25"/>
      <c r="M184" s="25"/>
      <c r="N184" s="18">
        <v>29.6</v>
      </c>
      <c r="O184" s="18">
        <v>-5</v>
      </c>
    </row>
    <row r="185" spans="1:15" x14ac:dyDescent="0.35">
      <c r="A185" s="19">
        <v>38442</v>
      </c>
      <c r="B185" s="20">
        <v>15.1</v>
      </c>
      <c r="C185" s="20">
        <v>15.2</v>
      </c>
      <c r="D185" s="21">
        <v>13.9</v>
      </c>
      <c r="E185" s="21">
        <v>14.1</v>
      </c>
      <c r="F185" s="22"/>
      <c r="G185" s="22"/>
      <c r="H185" s="18">
        <v>25.3</v>
      </c>
      <c r="K185" s="25"/>
      <c r="M185" s="25"/>
      <c r="N185" s="18">
        <v>32.799999999999997</v>
      </c>
      <c r="O185" s="18">
        <v>18.899999999999999</v>
      </c>
    </row>
    <row r="186" spans="1:15" x14ac:dyDescent="0.35">
      <c r="A186" s="19">
        <v>38472</v>
      </c>
      <c r="B186" s="20">
        <v>16</v>
      </c>
      <c r="C186" s="20">
        <v>14.6</v>
      </c>
      <c r="D186" s="21">
        <v>12.2</v>
      </c>
      <c r="E186" s="21">
        <v>13.5</v>
      </c>
      <c r="F186" s="22"/>
      <c r="G186" s="22"/>
      <c r="H186" s="18">
        <v>25.7</v>
      </c>
      <c r="K186" s="25"/>
      <c r="M186" s="25"/>
      <c r="N186" s="18">
        <v>31.9</v>
      </c>
      <c r="O186" s="18">
        <v>16.600000000000001</v>
      </c>
    </row>
    <row r="187" spans="1:15" x14ac:dyDescent="0.35">
      <c r="A187" s="19">
        <v>38503</v>
      </c>
      <c r="B187" s="20">
        <v>16.600000000000001</v>
      </c>
      <c r="C187" s="20">
        <v>15.8</v>
      </c>
      <c r="D187" s="21">
        <v>12.8</v>
      </c>
      <c r="E187" s="21">
        <v>12.2</v>
      </c>
      <c r="F187" s="22"/>
      <c r="G187" s="22"/>
      <c r="H187" s="18">
        <v>26.4</v>
      </c>
      <c r="K187" s="25"/>
      <c r="M187" s="25"/>
      <c r="N187" s="18">
        <v>30.2</v>
      </c>
      <c r="O187" s="18">
        <v>15.6</v>
      </c>
    </row>
    <row r="188" spans="1:15" x14ac:dyDescent="0.35">
      <c r="A188" s="19">
        <v>38533</v>
      </c>
      <c r="B188" s="20">
        <v>16.8</v>
      </c>
      <c r="C188" s="20">
        <v>16.3</v>
      </c>
      <c r="D188" s="21">
        <v>12.9</v>
      </c>
      <c r="E188" s="21">
        <v>12.8</v>
      </c>
      <c r="F188" s="22"/>
      <c r="G188" s="22"/>
      <c r="H188" s="18">
        <v>27.1</v>
      </c>
      <c r="K188" s="25"/>
      <c r="M188" s="25"/>
      <c r="N188" s="18">
        <v>30.6</v>
      </c>
      <c r="O188" s="18">
        <v>15.7</v>
      </c>
    </row>
    <row r="189" spans="1:15" x14ac:dyDescent="0.35">
      <c r="A189" s="19">
        <v>38564</v>
      </c>
      <c r="B189" s="20">
        <v>16.100000000000001</v>
      </c>
      <c r="C189" s="20">
        <v>16.8</v>
      </c>
      <c r="D189" s="21">
        <v>12.7</v>
      </c>
      <c r="E189" s="21">
        <v>13</v>
      </c>
      <c r="F189" s="22"/>
      <c r="G189" s="22"/>
      <c r="H189" s="18">
        <v>27.2</v>
      </c>
      <c r="I189" s="18">
        <v>27</v>
      </c>
      <c r="K189" s="25"/>
      <c r="M189" s="25"/>
      <c r="N189" s="18">
        <v>28.6</v>
      </c>
      <c r="O189" s="18">
        <v>12.4</v>
      </c>
    </row>
    <row r="190" spans="1:15" x14ac:dyDescent="0.35">
      <c r="A190" s="19">
        <v>38595</v>
      </c>
      <c r="B190" s="20">
        <v>16</v>
      </c>
      <c r="C190" s="20">
        <v>15.7</v>
      </c>
      <c r="D190" s="21">
        <v>12.5</v>
      </c>
      <c r="E190" s="21">
        <v>12.7</v>
      </c>
      <c r="F190" s="22"/>
      <c r="G190" s="22"/>
      <c r="H190" s="18">
        <v>27.4</v>
      </c>
      <c r="I190" s="18">
        <v>27</v>
      </c>
      <c r="K190" s="25"/>
      <c r="M190" s="25"/>
      <c r="N190" s="18">
        <v>33.1</v>
      </c>
      <c r="O190" s="18">
        <v>23.2</v>
      </c>
    </row>
    <row r="191" spans="1:15" x14ac:dyDescent="0.35">
      <c r="A191" s="19">
        <v>38625</v>
      </c>
      <c r="B191" s="20">
        <v>16.5</v>
      </c>
      <c r="C191" s="20">
        <v>15.9</v>
      </c>
      <c r="D191" s="21">
        <v>12.7</v>
      </c>
      <c r="E191" s="21">
        <v>12.4</v>
      </c>
      <c r="F191" s="22"/>
      <c r="G191" s="22"/>
      <c r="H191" s="18">
        <v>27.7</v>
      </c>
      <c r="I191" s="18">
        <v>27.1</v>
      </c>
      <c r="K191" s="25"/>
      <c r="M191" s="25"/>
      <c r="N191" s="18">
        <v>25.8</v>
      </c>
      <c r="O191" s="18">
        <v>23.2</v>
      </c>
    </row>
    <row r="192" spans="1:15" x14ac:dyDescent="0.35">
      <c r="A192" s="19">
        <v>38656</v>
      </c>
      <c r="B192" s="20">
        <v>16.100000000000001</v>
      </c>
      <c r="C192" s="20">
        <v>16.3</v>
      </c>
      <c r="D192" s="21">
        <v>12.8</v>
      </c>
      <c r="E192" s="21">
        <v>12.9</v>
      </c>
      <c r="F192" s="22"/>
      <c r="G192" s="22"/>
      <c r="H192" s="18">
        <v>27.6</v>
      </c>
      <c r="I192" s="18">
        <v>27.8</v>
      </c>
      <c r="K192" s="25"/>
      <c r="M192" s="25"/>
      <c r="N192" s="18">
        <v>29.6</v>
      </c>
      <c r="O192" s="18">
        <v>23.4</v>
      </c>
    </row>
    <row r="193" spans="1:15" x14ac:dyDescent="0.35">
      <c r="A193" s="19">
        <v>38686</v>
      </c>
      <c r="B193" s="20">
        <v>16.600000000000001</v>
      </c>
      <c r="C193" s="20">
        <v>16</v>
      </c>
      <c r="D193" s="21">
        <v>12.4</v>
      </c>
      <c r="E193" s="21">
        <v>13</v>
      </c>
      <c r="F193" s="22"/>
      <c r="G193" s="22"/>
      <c r="H193" s="18">
        <v>27.8</v>
      </c>
      <c r="I193" s="18">
        <v>27.5</v>
      </c>
      <c r="K193" s="25"/>
      <c r="M193" s="25"/>
      <c r="N193" s="18">
        <v>18.5</v>
      </c>
      <c r="O193" s="18">
        <v>20.9</v>
      </c>
    </row>
    <row r="194" spans="1:15" x14ac:dyDescent="0.35">
      <c r="A194" s="19">
        <v>38717</v>
      </c>
      <c r="B194" s="20">
        <v>16.5</v>
      </c>
      <c r="C194" s="20">
        <v>16.399999999999999</v>
      </c>
      <c r="D194" s="21">
        <v>12.5</v>
      </c>
      <c r="E194" s="21">
        <v>12.7</v>
      </c>
      <c r="F194" s="22"/>
      <c r="G194" s="22"/>
      <c r="H194" s="18">
        <v>27.2</v>
      </c>
      <c r="I194" s="18">
        <v>27.6</v>
      </c>
      <c r="K194" s="25"/>
      <c r="M194" s="25"/>
      <c r="N194" s="18">
        <v>18.2</v>
      </c>
      <c r="O194" s="18">
        <v>22.2</v>
      </c>
    </row>
    <row r="195" spans="1:15" x14ac:dyDescent="0.35">
      <c r="A195" s="19">
        <v>38748</v>
      </c>
      <c r="B195" s="20"/>
      <c r="C195" s="20"/>
      <c r="D195" s="21">
        <v>15.5</v>
      </c>
      <c r="E195" s="21">
        <v>14</v>
      </c>
      <c r="F195" s="22"/>
      <c r="G195" s="22"/>
      <c r="I195" s="18">
        <v>25</v>
      </c>
      <c r="K195" s="25"/>
      <c r="M195" s="25"/>
      <c r="N195" s="18">
        <v>28</v>
      </c>
      <c r="O195" s="18">
        <v>25.4</v>
      </c>
    </row>
    <row r="196" spans="1:15" x14ac:dyDescent="0.35">
      <c r="A196" s="19">
        <v>38776</v>
      </c>
      <c r="B196" s="20">
        <v>20.100000000000001</v>
      </c>
      <c r="C196" s="20"/>
      <c r="D196" s="21">
        <v>9.4</v>
      </c>
      <c r="E196" s="21">
        <v>12.6</v>
      </c>
      <c r="F196" s="22"/>
      <c r="G196" s="22"/>
      <c r="H196" s="18">
        <v>26.6</v>
      </c>
      <c r="I196" s="18">
        <v>26.6</v>
      </c>
      <c r="K196" s="25"/>
      <c r="M196" s="25"/>
      <c r="N196" s="18">
        <v>22.2</v>
      </c>
      <c r="O196" s="18">
        <v>29.5</v>
      </c>
    </row>
    <row r="197" spans="1:15" x14ac:dyDescent="0.35">
      <c r="A197" s="19">
        <v>38807</v>
      </c>
      <c r="B197" s="20">
        <v>17.8</v>
      </c>
      <c r="C197" s="20">
        <v>16</v>
      </c>
      <c r="D197" s="21">
        <v>13.5</v>
      </c>
      <c r="E197" s="21">
        <v>12.7</v>
      </c>
      <c r="F197" s="22"/>
      <c r="G197" s="22"/>
      <c r="H197" s="18">
        <v>29.8</v>
      </c>
      <c r="I197" s="18">
        <v>26.4</v>
      </c>
      <c r="K197" s="25"/>
      <c r="M197" s="25"/>
      <c r="N197" s="18">
        <v>28.2</v>
      </c>
      <c r="O197" s="18">
        <v>21.3</v>
      </c>
    </row>
    <row r="198" spans="1:15" x14ac:dyDescent="0.35">
      <c r="A198" s="19">
        <v>38837</v>
      </c>
      <c r="B198" s="20">
        <v>16.600000000000001</v>
      </c>
      <c r="C198" s="20">
        <v>17</v>
      </c>
      <c r="D198" s="21">
        <v>13.6</v>
      </c>
      <c r="E198" s="21">
        <v>13.4</v>
      </c>
      <c r="F198" s="22"/>
      <c r="G198" s="22"/>
      <c r="H198" s="18">
        <v>29.6</v>
      </c>
      <c r="I198" s="18">
        <v>29.1</v>
      </c>
      <c r="K198" s="25"/>
      <c r="M198" s="25"/>
      <c r="N198" s="18">
        <v>23.8</v>
      </c>
      <c r="O198" s="18">
        <v>15.5</v>
      </c>
    </row>
    <row r="199" spans="1:15" x14ac:dyDescent="0.35">
      <c r="A199" s="19">
        <v>38868</v>
      </c>
      <c r="B199" s="20">
        <v>17.899999999999999</v>
      </c>
      <c r="C199" s="20">
        <v>16.5</v>
      </c>
      <c r="D199" s="21">
        <v>14.2</v>
      </c>
      <c r="E199" s="21">
        <v>13.4</v>
      </c>
      <c r="F199" s="22"/>
      <c r="G199" s="22"/>
      <c r="H199" s="18">
        <v>30.3</v>
      </c>
      <c r="I199" s="18">
        <v>29</v>
      </c>
      <c r="K199" s="25"/>
      <c r="M199" s="25"/>
      <c r="N199" s="18">
        <v>25.1</v>
      </c>
      <c r="O199" s="18">
        <v>21.6</v>
      </c>
    </row>
    <row r="200" spans="1:15" x14ac:dyDescent="0.35">
      <c r="A200" s="19">
        <v>38898</v>
      </c>
      <c r="B200" s="20">
        <v>19.5</v>
      </c>
      <c r="C200" s="20">
        <v>17.399999999999999</v>
      </c>
      <c r="D200" s="21">
        <v>13.9</v>
      </c>
      <c r="E200" s="21">
        <v>14.2</v>
      </c>
      <c r="F200" s="22"/>
      <c r="G200" s="22"/>
      <c r="H200" s="18">
        <v>31.3</v>
      </c>
      <c r="I200" s="18">
        <v>30</v>
      </c>
      <c r="K200" s="25"/>
      <c r="M200" s="25"/>
      <c r="N200" s="18">
        <v>23.3</v>
      </c>
      <c r="O200" s="18">
        <v>18.7</v>
      </c>
    </row>
    <row r="201" spans="1:15" x14ac:dyDescent="0.35">
      <c r="A201" s="19">
        <v>38929</v>
      </c>
      <c r="B201" s="20">
        <v>16.7</v>
      </c>
      <c r="C201" s="20">
        <v>18.899999999999999</v>
      </c>
      <c r="D201" s="21">
        <v>13.7</v>
      </c>
      <c r="E201" s="21">
        <v>14</v>
      </c>
      <c r="F201" s="22"/>
      <c r="G201" s="22"/>
      <c r="H201" s="18">
        <v>30.5</v>
      </c>
      <c r="I201" s="18">
        <v>30.7</v>
      </c>
      <c r="K201" s="25"/>
      <c r="M201" s="25"/>
      <c r="N201" s="18">
        <v>22.5</v>
      </c>
      <c r="O201" s="18">
        <v>19.399999999999999</v>
      </c>
    </row>
    <row r="202" spans="1:15" x14ac:dyDescent="0.35">
      <c r="A202" s="19">
        <v>38960</v>
      </c>
      <c r="B202" s="20">
        <v>15.7</v>
      </c>
      <c r="C202" s="20">
        <v>16.899999999999999</v>
      </c>
      <c r="D202" s="21">
        <v>13.8</v>
      </c>
      <c r="E202" s="21">
        <v>13.8</v>
      </c>
      <c r="F202" s="22"/>
      <c r="G202" s="22"/>
      <c r="H202" s="18">
        <v>29.1</v>
      </c>
      <c r="I202" s="18">
        <v>30</v>
      </c>
      <c r="K202" s="25"/>
      <c r="M202" s="25"/>
      <c r="N202" s="18">
        <v>32.799999999999997</v>
      </c>
      <c r="O202" s="18">
        <v>24.6</v>
      </c>
    </row>
    <row r="203" spans="1:15" x14ac:dyDescent="0.35">
      <c r="A203" s="19">
        <v>38990</v>
      </c>
      <c r="B203" s="20">
        <v>16.100000000000001</v>
      </c>
      <c r="C203" s="20">
        <v>15.8</v>
      </c>
      <c r="D203" s="21">
        <v>13.9</v>
      </c>
      <c r="E203" s="21">
        <v>13.9</v>
      </c>
      <c r="F203" s="22"/>
      <c r="G203" s="22"/>
      <c r="H203" s="18">
        <v>28.2</v>
      </c>
      <c r="I203" s="18">
        <v>28.4</v>
      </c>
      <c r="K203" s="25"/>
      <c r="M203" s="25"/>
      <c r="N203" s="18">
        <v>30.6</v>
      </c>
      <c r="O203" s="18">
        <v>22</v>
      </c>
    </row>
    <row r="204" spans="1:15" x14ac:dyDescent="0.35">
      <c r="A204" s="19">
        <v>39021</v>
      </c>
      <c r="B204" s="20">
        <v>14.7</v>
      </c>
      <c r="C204" s="20">
        <v>16</v>
      </c>
      <c r="D204" s="21">
        <v>14.3</v>
      </c>
      <c r="E204" s="21">
        <v>14</v>
      </c>
      <c r="F204" s="22"/>
      <c r="G204" s="22"/>
      <c r="H204" s="18">
        <v>26.8</v>
      </c>
      <c r="I204" s="18">
        <v>27.6</v>
      </c>
      <c r="K204" s="25"/>
      <c r="M204" s="25"/>
      <c r="N204" s="18">
        <v>29.6</v>
      </c>
      <c r="O204" s="18">
        <v>14.7</v>
      </c>
    </row>
    <row r="205" spans="1:15" x14ac:dyDescent="0.35">
      <c r="A205" s="19">
        <v>39051</v>
      </c>
      <c r="B205" s="20">
        <v>14.9</v>
      </c>
      <c r="C205" s="20">
        <v>15</v>
      </c>
      <c r="D205" s="21">
        <v>14.1</v>
      </c>
      <c r="E205" s="21">
        <v>14.3</v>
      </c>
      <c r="F205" s="22"/>
      <c r="G205" s="22"/>
      <c r="H205" s="18">
        <v>26.6</v>
      </c>
      <c r="I205" s="18">
        <v>26.3</v>
      </c>
      <c r="K205" s="25"/>
      <c r="M205" s="25"/>
      <c r="N205" s="18">
        <v>32.799999999999997</v>
      </c>
      <c r="O205" s="18">
        <v>18.3</v>
      </c>
    </row>
    <row r="206" spans="1:15" x14ac:dyDescent="0.35">
      <c r="A206" s="19">
        <v>39082</v>
      </c>
      <c r="B206" s="20">
        <v>14.7</v>
      </c>
      <c r="C206" s="20">
        <v>15</v>
      </c>
      <c r="D206" s="21">
        <v>14.6</v>
      </c>
      <c r="E206" s="21">
        <v>14.3</v>
      </c>
      <c r="F206" s="22"/>
      <c r="G206" s="22"/>
      <c r="H206" s="18">
        <v>24.5</v>
      </c>
      <c r="I206" s="18">
        <v>26.3</v>
      </c>
      <c r="K206" s="25"/>
      <c r="M206" s="25"/>
      <c r="N206" s="18">
        <v>24.8</v>
      </c>
      <c r="O206" s="18">
        <v>13.5</v>
      </c>
    </row>
    <row r="207" spans="1:15" x14ac:dyDescent="0.35">
      <c r="A207" s="19">
        <v>39113</v>
      </c>
      <c r="B207" s="20"/>
      <c r="C207" s="20"/>
      <c r="D207" s="21">
        <v>12.7</v>
      </c>
      <c r="E207" s="21"/>
      <c r="F207" s="22"/>
      <c r="G207" s="22"/>
      <c r="K207" s="25"/>
      <c r="M207" s="25"/>
      <c r="N207" s="18">
        <v>33</v>
      </c>
      <c r="O207" s="18">
        <v>27.5</v>
      </c>
    </row>
    <row r="208" spans="1:15" x14ac:dyDescent="0.35">
      <c r="A208" s="19">
        <v>39141</v>
      </c>
      <c r="B208" s="20">
        <v>12.6</v>
      </c>
      <c r="C208" s="20"/>
      <c r="D208" s="21">
        <v>16.899999999999999</v>
      </c>
      <c r="E208" s="21"/>
      <c r="F208" s="22"/>
      <c r="G208" s="22"/>
      <c r="H208" s="18">
        <v>23.4</v>
      </c>
      <c r="I208" s="18">
        <v>24</v>
      </c>
      <c r="K208" s="25"/>
      <c r="M208" s="25"/>
      <c r="N208" s="18">
        <v>51.7</v>
      </c>
      <c r="O208" s="18">
        <v>13.1</v>
      </c>
    </row>
    <row r="209" spans="1:15" x14ac:dyDescent="0.35">
      <c r="A209" s="19">
        <v>39172</v>
      </c>
      <c r="B209" s="20">
        <v>17.600000000000001</v>
      </c>
      <c r="C209" s="20">
        <v>15.6</v>
      </c>
      <c r="D209" s="21">
        <v>15.3</v>
      </c>
      <c r="E209" s="21">
        <v>14.5</v>
      </c>
      <c r="F209" s="22"/>
      <c r="G209" s="22"/>
      <c r="H209" s="18">
        <v>25.3</v>
      </c>
      <c r="I209" s="18">
        <v>23</v>
      </c>
      <c r="K209" s="25"/>
      <c r="M209" s="25"/>
      <c r="N209" s="18">
        <v>6.9</v>
      </c>
      <c r="O209" s="18">
        <v>14.5</v>
      </c>
    </row>
    <row r="210" spans="1:15" x14ac:dyDescent="0.35">
      <c r="A210" s="19">
        <v>39202</v>
      </c>
      <c r="B210" s="20">
        <v>17.399999999999999</v>
      </c>
      <c r="C210" s="20">
        <v>17.5</v>
      </c>
      <c r="D210" s="21">
        <v>15.5</v>
      </c>
      <c r="E210" s="21">
        <v>15.1</v>
      </c>
      <c r="F210" s="22"/>
      <c r="G210" s="22"/>
      <c r="H210" s="18">
        <v>25.5</v>
      </c>
      <c r="I210" s="18">
        <v>25.3</v>
      </c>
      <c r="K210" s="25"/>
      <c r="M210" s="25"/>
      <c r="N210" s="18">
        <v>26.8</v>
      </c>
      <c r="O210" s="18">
        <v>21.3</v>
      </c>
    </row>
    <row r="211" spans="1:15" x14ac:dyDescent="0.35">
      <c r="A211" s="19">
        <v>39233</v>
      </c>
      <c r="B211" s="20">
        <v>18.100000000000001</v>
      </c>
      <c r="C211" s="20">
        <v>17</v>
      </c>
      <c r="D211" s="21">
        <v>15.9</v>
      </c>
      <c r="E211" s="21">
        <v>15.3</v>
      </c>
      <c r="F211" s="22"/>
      <c r="G211" s="22"/>
      <c r="H211" s="18">
        <v>25.9</v>
      </c>
      <c r="I211" s="18">
        <v>25.4</v>
      </c>
      <c r="K211" s="25"/>
      <c r="M211" s="25"/>
      <c r="N211" s="18">
        <v>28.7</v>
      </c>
      <c r="O211" s="18">
        <v>19.100000000000001</v>
      </c>
    </row>
    <row r="212" spans="1:15" x14ac:dyDescent="0.35">
      <c r="A212" s="19">
        <v>39263</v>
      </c>
      <c r="B212" s="20">
        <v>19.399999999999999</v>
      </c>
      <c r="C212" s="20">
        <v>17.5</v>
      </c>
      <c r="D212" s="21">
        <v>16</v>
      </c>
      <c r="E212" s="21">
        <v>16</v>
      </c>
      <c r="F212" s="22"/>
      <c r="G212" s="22"/>
      <c r="H212" s="18">
        <v>26.7</v>
      </c>
      <c r="I212" s="18">
        <v>26</v>
      </c>
      <c r="K212" s="25"/>
      <c r="M212" s="25"/>
      <c r="N212" s="18">
        <v>27.1</v>
      </c>
      <c r="O212" s="18">
        <v>14.2</v>
      </c>
    </row>
    <row r="213" spans="1:15" x14ac:dyDescent="0.35">
      <c r="A213" s="19">
        <v>39294</v>
      </c>
      <c r="B213" s="20">
        <v>18</v>
      </c>
      <c r="C213" s="20">
        <v>18.5</v>
      </c>
      <c r="D213" s="21">
        <v>16.399999999999999</v>
      </c>
      <c r="E213" s="21">
        <v>16.2</v>
      </c>
      <c r="F213" s="22"/>
      <c r="G213" s="22"/>
      <c r="H213" s="18">
        <v>26.6</v>
      </c>
      <c r="I213" s="18">
        <v>26.8</v>
      </c>
      <c r="K213" s="25"/>
      <c r="M213" s="25"/>
      <c r="N213" s="18">
        <v>34.200000000000003</v>
      </c>
      <c r="O213" s="18">
        <v>26.9</v>
      </c>
    </row>
    <row r="214" spans="1:15" x14ac:dyDescent="0.35">
      <c r="A214" s="19">
        <v>39325</v>
      </c>
      <c r="B214" s="20">
        <v>17.5</v>
      </c>
      <c r="C214" s="20">
        <v>17.899999999999999</v>
      </c>
      <c r="D214" s="21">
        <v>17.100000000000001</v>
      </c>
      <c r="E214" s="21">
        <v>16.5</v>
      </c>
      <c r="F214" s="22"/>
      <c r="G214" s="22"/>
      <c r="H214" s="18">
        <v>26.7</v>
      </c>
      <c r="I214" s="18">
        <v>26.5</v>
      </c>
      <c r="K214" s="25"/>
      <c r="M214" s="25"/>
      <c r="N214" s="18">
        <v>22.7</v>
      </c>
      <c r="O214" s="18">
        <v>20.100000000000001</v>
      </c>
    </row>
    <row r="215" spans="1:15" x14ac:dyDescent="0.35">
      <c r="A215" s="19">
        <v>39355</v>
      </c>
      <c r="B215" s="20">
        <v>18.899999999999999</v>
      </c>
      <c r="C215" s="20">
        <v>17.5</v>
      </c>
      <c r="D215" s="21">
        <v>17</v>
      </c>
      <c r="E215" s="21">
        <v>17.100000000000001</v>
      </c>
      <c r="F215" s="22"/>
      <c r="G215" s="22"/>
      <c r="H215" s="18">
        <v>26.4</v>
      </c>
      <c r="I215" s="18">
        <v>26.6</v>
      </c>
      <c r="K215" s="25"/>
      <c r="M215" s="25"/>
      <c r="N215" s="18">
        <v>22.8</v>
      </c>
      <c r="O215" s="18">
        <v>16.100000000000001</v>
      </c>
    </row>
    <row r="216" spans="1:15" x14ac:dyDescent="0.35">
      <c r="A216" s="19">
        <v>39386</v>
      </c>
      <c r="B216" s="20">
        <v>17.899999999999999</v>
      </c>
      <c r="C216" s="20">
        <v>18.5</v>
      </c>
      <c r="D216" s="21">
        <v>18.100000000000001</v>
      </c>
      <c r="E216" s="21">
        <v>17</v>
      </c>
      <c r="F216" s="22"/>
      <c r="G216" s="22"/>
      <c r="H216" s="18">
        <v>26.9</v>
      </c>
      <c r="I216" s="18">
        <v>26.2</v>
      </c>
      <c r="K216" s="25"/>
      <c r="M216" s="25"/>
      <c r="N216" s="18">
        <v>22.3</v>
      </c>
      <c r="O216" s="18">
        <v>25.5</v>
      </c>
    </row>
    <row r="217" spans="1:15" x14ac:dyDescent="0.35">
      <c r="A217" s="19">
        <v>39416</v>
      </c>
      <c r="B217" s="20">
        <v>17.3</v>
      </c>
      <c r="C217" s="20">
        <v>18</v>
      </c>
      <c r="D217" s="21">
        <v>18.8</v>
      </c>
      <c r="E217" s="21">
        <v>18</v>
      </c>
      <c r="F217" s="22"/>
      <c r="G217" s="22"/>
      <c r="H217" s="18">
        <v>26.8</v>
      </c>
      <c r="I217" s="18">
        <v>26.6</v>
      </c>
      <c r="K217" s="25"/>
      <c r="M217" s="25"/>
      <c r="N217" s="18">
        <v>22.8</v>
      </c>
      <c r="O217" s="18">
        <v>25.3</v>
      </c>
    </row>
    <row r="218" spans="1:15" x14ac:dyDescent="0.35">
      <c r="A218" s="19">
        <v>39447</v>
      </c>
      <c r="B218" s="20">
        <v>17.399999999999999</v>
      </c>
      <c r="C218" s="20">
        <v>17.2</v>
      </c>
      <c r="D218" s="21">
        <v>20.2</v>
      </c>
      <c r="E218" s="21">
        <v>18.600000000000001</v>
      </c>
      <c r="F218" s="22"/>
      <c r="G218" s="22"/>
      <c r="H218" s="18">
        <v>25.8</v>
      </c>
      <c r="I218" s="18">
        <v>26.4</v>
      </c>
      <c r="K218" s="25"/>
      <c r="M218" s="25"/>
      <c r="N218" s="18">
        <v>21.7</v>
      </c>
      <c r="O218" s="18">
        <v>25.7</v>
      </c>
    </row>
    <row r="219" spans="1:15" x14ac:dyDescent="0.35">
      <c r="A219" s="19">
        <v>39478</v>
      </c>
      <c r="B219" s="20"/>
      <c r="C219" s="20"/>
      <c r="D219" s="21">
        <v>21.2</v>
      </c>
      <c r="E219" s="21"/>
      <c r="F219" s="22"/>
      <c r="G219" s="22"/>
      <c r="K219" s="25"/>
      <c r="M219" s="25"/>
      <c r="N219" s="18">
        <v>26.7</v>
      </c>
      <c r="O219" s="18">
        <v>27.6</v>
      </c>
    </row>
    <row r="220" spans="1:15" x14ac:dyDescent="0.35">
      <c r="A220" s="19">
        <v>39507</v>
      </c>
      <c r="B220" s="20">
        <v>15.4</v>
      </c>
      <c r="C220" s="20">
        <v>16.8</v>
      </c>
      <c r="D220" s="21">
        <v>19.100000000000001</v>
      </c>
      <c r="E220" s="21">
        <v>20.9</v>
      </c>
      <c r="F220" s="22"/>
      <c r="G220" s="22"/>
      <c r="H220" s="18">
        <v>24.3</v>
      </c>
      <c r="I220" s="18">
        <v>24</v>
      </c>
      <c r="K220" s="25"/>
      <c r="M220" s="25"/>
      <c r="N220" s="18">
        <v>6.5</v>
      </c>
      <c r="O220" s="18">
        <v>35.1</v>
      </c>
    </row>
    <row r="221" spans="1:15" x14ac:dyDescent="0.35">
      <c r="A221" s="19">
        <v>39538</v>
      </c>
      <c r="B221" s="20">
        <v>17.8</v>
      </c>
      <c r="C221" s="20">
        <v>16.5</v>
      </c>
      <c r="D221" s="21">
        <v>21.5</v>
      </c>
      <c r="E221" s="21">
        <v>19.8</v>
      </c>
      <c r="F221" s="22"/>
      <c r="G221" s="22"/>
      <c r="H221" s="18">
        <v>25.9</v>
      </c>
      <c r="I221" s="18">
        <v>24</v>
      </c>
      <c r="K221" s="25"/>
      <c r="M221" s="25"/>
      <c r="N221" s="18">
        <v>30.6</v>
      </c>
      <c r="O221" s="18">
        <v>24.6</v>
      </c>
    </row>
    <row r="222" spans="1:15" x14ac:dyDescent="0.35">
      <c r="A222" s="19">
        <v>39568</v>
      </c>
      <c r="B222" s="20">
        <v>15.7</v>
      </c>
      <c r="C222" s="20">
        <v>17.5</v>
      </c>
      <c r="D222" s="21">
        <v>22</v>
      </c>
      <c r="E222" s="21">
        <v>21</v>
      </c>
      <c r="F222" s="22"/>
      <c r="G222" s="22"/>
      <c r="H222" s="18">
        <v>25.7</v>
      </c>
      <c r="I222" s="18">
        <v>26</v>
      </c>
      <c r="K222" s="25"/>
      <c r="M222" s="25"/>
      <c r="N222" s="18">
        <v>21.8</v>
      </c>
      <c r="O222" s="18">
        <v>26.3</v>
      </c>
    </row>
    <row r="223" spans="1:15" x14ac:dyDescent="0.35">
      <c r="A223" s="19">
        <v>39599</v>
      </c>
      <c r="B223" s="20">
        <v>16</v>
      </c>
      <c r="C223" s="20">
        <v>16</v>
      </c>
      <c r="D223" s="21">
        <v>21.6</v>
      </c>
      <c r="E223" s="21">
        <v>21.7</v>
      </c>
      <c r="F223" s="22"/>
      <c r="G223" s="22"/>
      <c r="H223" s="18">
        <v>25.6</v>
      </c>
      <c r="I223" s="18">
        <v>25.6</v>
      </c>
      <c r="K223" s="25"/>
      <c r="M223" s="25"/>
      <c r="N223" s="18">
        <v>28.1</v>
      </c>
      <c r="O223" s="18">
        <v>40</v>
      </c>
    </row>
    <row r="224" spans="1:15" x14ac:dyDescent="0.35">
      <c r="A224" s="19">
        <v>39629</v>
      </c>
      <c r="B224" s="20">
        <v>16</v>
      </c>
      <c r="C224" s="20">
        <v>15.6</v>
      </c>
      <c r="D224" s="21">
        <v>23</v>
      </c>
      <c r="E224" s="21">
        <v>21.3</v>
      </c>
      <c r="F224" s="22"/>
      <c r="G224" s="22"/>
      <c r="H224" s="18">
        <v>26.8</v>
      </c>
      <c r="I224" s="18">
        <v>25.4</v>
      </c>
      <c r="K224" s="25"/>
      <c r="M224" s="25"/>
      <c r="N224" s="18">
        <v>17.600000000000001</v>
      </c>
      <c r="O224" s="18">
        <v>31</v>
      </c>
    </row>
    <row r="225" spans="1:15" x14ac:dyDescent="0.35">
      <c r="A225" s="19">
        <v>39660</v>
      </c>
      <c r="B225" s="20">
        <v>14.7</v>
      </c>
      <c r="C225" s="20">
        <v>15.9</v>
      </c>
      <c r="D225" s="21">
        <v>23.3</v>
      </c>
      <c r="E225" s="21">
        <v>22.4</v>
      </c>
      <c r="F225" s="22"/>
      <c r="G225" s="22"/>
      <c r="H225" s="18">
        <v>27.3</v>
      </c>
      <c r="I225" s="18">
        <v>26.6</v>
      </c>
      <c r="K225" s="25"/>
      <c r="M225" s="25"/>
      <c r="N225" s="18">
        <v>26.9</v>
      </c>
      <c r="O225" s="18">
        <v>33.700000000000003</v>
      </c>
    </row>
    <row r="226" spans="1:15" x14ac:dyDescent="0.35">
      <c r="A226" s="19">
        <v>39691</v>
      </c>
      <c r="B226" s="20">
        <v>12.8</v>
      </c>
      <c r="C226" s="20">
        <v>14.5</v>
      </c>
      <c r="D226" s="21">
        <v>23.2</v>
      </c>
      <c r="E226" s="21">
        <v>23</v>
      </c>
      <c r="F226" s="22"/>
      <c r="G226" s="22"/>
      <c r="H226" s="18">
        <v>27.4</v>
      </c>
      <c r="I226" s="18">
        <v>27.2</v>
      </c>
      <c r="K226" s="25"/>
      <c r="M226" s="25"/>
      <c r="N226" s="18">
        <v>21.1</v>
      </c>
      <c r="O226" s="18">
        <v>23.1</v>
      </c>
    </row>
    <row r="227" spans="1:15" x14ac:dyDescent="0.35">
      <c r="A227" s="19">
        <v>39721</v>
      </c>
      <c r="B227" s="20">
        <v>11.4</v>
      </c>
      <c r="C227" s="20">
        <v>13.4</v>
      </c>
      <c r="D227" s="21">
        <v>23.2</v>
      </c>
      <c r="E227" s="21">
        <v>22.8</v>
      </c>
      <c r="F227" s="22"/>
      <c r="G227" s="22"/>
      <c r="H227" s="18">
        <v>27.6</v>
      </c>
      <c r="I227" s="18">
        <v>27.2</v>
      </c>
      <c r="K227" s="25"/>
      <c r="M227" s="25"/>
      <c r="N227" s="18">
        <v>21.5</v>
      </c>
      <c r="O227" s="18">
        <v>21.3</v>
      </c>
    </row>
    <row r="228" spans="1:15" x14ac:dyDescent="0.35">
      <c r="A228" s="19">
        <v>39752</v>
      </c>
      <c r="B228" s="20">
        <v>8.1999999999999993</v>
      </c>
      <c r="C228" s="20">
        <v>11.1</v>
      </c>
      <c r="D228" s="21">
        <v>22</v>
      </c>
      <c r="E228" s="21">
        <v>22</v>
      </c>
      <c r="F228" s="22"/>
      <c r="G228" s="22"/>
      <c r="H228" s="18">
        <v>27.2</v>
      </c>
      <c r="I228" s="18">
        <v>27.4</v>
      </c>
      <c r="K228" s="25"/>
      <c r="M228" s="25"/>
      <c r="N228" s="18">
        <v>19.2</v>
      </c>
      <c r="O228" s="18">
        <v>15.6</v>
      </c>
    </row>
    <row r="229" spans="1:15" x14ac:dyDescent="0.35">
      <c r="A229" s="19">
        <v>39782</v>
      </c>
      <c r="B229" s="20">
        <v>5.4</v>
      </c>
      <c r="C229" s="20">
        <v>7.2</v>
      </c>
      <c r="D229" s="21">
        <v>20.8</v>
      </c>
      <c r="E229" s="21">
        <v>20.5</v>
      </c>
      <c r="F229" s="22"/>
      <c r="G229" s="22"/>
      <c r="H229" s="18">
        <v>26.8</v>
      </c>
      <c r="I229" s="18">
        <v>26.9</v>
      </c>
      <c r="K229" s="25"/>
      <c r="M229" s="25"/>
      <c r="N229" s="18">
        <v>-2.2000000000000002</v>
      </c>
      <c r="O229" s="18">
        <v>-17.899999999999999</v>
      </c>
    </row>
    <row r="230" spans="1:15" x14ac:dyDescent="0.35">
      <c r="A230" s="19">
        <v>39813</v>
      </c>
      <c r="B230" s="20">
        <v>5.7</v>
      </c>
      <c r="C230" s="20">
        <v>4.2</v>
      </c>
      <c r="D230" s="21">
        <v>19</v>
      </c>
      <c r="E230" s="21">
        <v>19.5</v>
      </c>
      <c r="F230" s="22"/>
      <c r="G230" s="22"/>
      <c r="H230" s="18">
        <v>26.1</v>
      </c>
      <c r="I230" s="18">
        <v>26</v>
      </c>
      <c r="K230" s="25"/>
      <c r="M230" s="25"/>
      <c r="N230" s="18">
        <v>-2.8</v>
      </c>
      <c r="O230" s="18">
        <v>-21.3</v>
      </c>
    </row>
    <row r="231" spans="1:15" x14ac:dyDescent="0.35">
      <c r="A231" s="19">
        <v>39844</v>
      </c>
      <c r="B231" s="20"/>
      <c r="C231" s="20"/>
      <c r="D231" s="21">
        <v>18.5</v>
      </c>
      <c r="E231" s="21"/>
      <c r="F231" s="22"/>
      <c r="G231" s="22"/>
      <c r="K231" s="25"/>
      <c r="M231" s="25"/>
      <c r="N231" s="18">
        <v>-17.5</v>
      </c>
      <c r="O231" s="18">
        <v>-43.1</v>
      </c>
    </row>
    <row r="232" spans="1:15" x14ac:dyDescent="0.35">
      <c r="A232" s="19">
        <v>39872</v>
      </c>
      <c r="B232" s="20">
        <v>11</v>
      </c>
      <c r="C232" s="20"/>
      <c r="D232" s="21">
        <v>11.6</v>
      </c>
      <c r="E232" s="21"/>
      <c r="F232" s="22"/>
      <c r="G232" s="22"/>
      <c r="H232" s="18">
        <v>26.5</v>
      </c>
      <c r="I232" s="18">
        <v>21.5</v>
      </c>
      <c r="K232" s="25"/>
      <c r="M232" s="25"/>
      <c r="N232" s="18">
        <v>-25.7</v>
      </c>
      <c r="O232" s="18">
        <v>-24.1</v>
      </c>
    </row>
    <row r="233" spans="1:15" x14ac:dyDescent="0.35">
      <c r="A233" s="19">
        <v>39903</v>
      </c>
      <c r="B233" s="20">
        <v>8.3000000000000007</v>
      </c>
      <c r="C233" s="20">
        <v>6.3</v>
      </c>
      <c r="D233" s="21">
        <v>14.7</v>
      </c>
      <c r="E233" s="21">
        <v>14.6</v>
      </c>
      <c r="F233" s="22"/>
      <c r="G233" s="22"/>
      <c r="H233" s="18">
        <v>28.6</v>
      </c>
      <c r="I233" s="18">
        <v>26.4</v>
      </c>
      <c r="K233" s="25"/>
      <c r="L233" s="23">
        <v>7.9000000000000001E-2</v>
      </c>
      <c r="M233" s="25">
        <v>-0.19</v>
      </c>
      <c r="N233" s="18">
        <v>-17.100000000000001</v>
      </c>
      <c r="O233" s="18">
        <v>-25.1</v>
      </c>
    </row>
    <row r="234" spans="1:15" x14ac:dyDescent="0.35">
      <c r="A234" s="19">
        <v>39933</v>
      </c>
      <c r="B234" s="20">
        <v>7.3</v>
      </c>
      <c r="C234" s="20">
        <v>8.6</v>
      </c>
      <c r="D234" s="21">
        <v>14.8</v>
      </c>
      <c r="E234" s="21">
        <v>14.5</v>
      </c>
      <c r="F234" s="22"/>
      <c r="G234" s="22"/>
      <c r="H234" s="18">
        <v>30.5</v>
      </c>
      <c r="I234" s="18">
        <v>29.1</v>
      </c>
      <c r="K234" s="25"/>
      <c r="L234" s="23">
        <v>0.38100000000000001</v>
      </c>
      <c r="M234" s="25">
        <v>-0.28999999999999998</v>
      </c>
      <c r="N234" s="18">
        <v>-22.6</v>
      </c>
      <c r="O234" s="18">
        <v>-23</v>
      </c>
    </row>
    <row r="235" spans="1:15" x14ac:dyDescent="0.35">
      <c r="A235" s="19">
        <v>39964</v>
      </c>
      <c r="B235" s="20">
        <v>8.9</v>
      </c>
      <c r="C235" s="20">
        <v>7.7</v>
      </c>
      <c r="D235" s="21">
        <v>15.2</v>
      </c>
      <c r="E235" s="21">
        <v>15</v>
      </c>
      <c r="F235" s="22"/>
      <c r="G235" s="22"/>
      <c r="H235" s="18">
        <v>32.9</v>
      </c>
      <c r="I235" s="18">
        <v>31</v>
      </c>
      <c r="K235" s="25"/>
      <c r="L235" s="23">
        <v>0.42</v>
      </c>
      <c r="M235" s="25">
        <v>-0.11</v>
      </c>
      <c r="N235" s="18">
        <v>-26.4</v>
      </c>
      <c r="O235" s="18">
        <v>-25.2</v>
      </c>
    </row>
    <row r="236" spans="1:15" x14ac:dyDescent="0.35">
      <c r="A236" s="19">
        <v>39994</v>
      </c>
      <c r="B236" s="20">
        <v>10.7</v>
      </c>
      <c r="C236" s="20">
        <v>9.5</v>
      </c>
      <c r="D236" s="21">
        <v>15</v>
      </c>
      <c r="E236" s="21">
        <v>15.3</v>
      </c>
      <c r="F236" s="22"/>
      <c r="G236" s="22"/>
      <c r="H236" s="18">
        <v>33.6</v>
      </c>
      <c r="I236" s="18">
        <v>34</v>
      </c>
      <c r="K236" s="25"/>
      <c r="L236" s="23">
        <v>0.57999999999999996</v>
      </c>
      <c r="M236" s="25">
        <v>0.32</v>
      </c>
      <c r="N236" s="18">
        <v>-21.4</v>
      </c>
      <c r="O236" s="18">
        <v>-13.2</v>
      </c>
    </row>
    <row r="237" spans="1:15" x14ac:dyDescent="0.35">
      <c r="A237" s="19">
        <v>40025</v>
      </c>
      <c r="B237" s="20">
        <v>10.8</v>
      </c>
      <c r="C237" s="20">
        <v>11.5</v>
      </c>
      <c r="D237" s="21">
        <v>15.2</v>
      </c>
      <c r="E237" s="21">
        <v>15</v>
      </c>
      <c r="F237" s="22"/>
      <c r="G237" s="22"/>
      <c r="H237" s="18">
        <v>32.9</v>
      </c>
      <c r="I237" s="18">
        <v>34</v>
      </c>
      <c r="K237" s="25"/>
      <c r="L237" s="23">
        <v>0.72899999999999998</v>
      </c>
      <c r="M237" s="25">
        <v>0.75</v>
      </c>
      <c r="N237" s="18">
        <v>-23</v>
      </c>
      <c r="O237" s="18">
        <v>-14.9</v>
      </c>
    </row>
    <row r="238" spans="1:15" x14ac:dyDescent="0.35">
      <c r="A238" s="19">
        <v>40056</v>
      </c>
      <c r="B238" s="20">
        <v>12.3</v>
      </c>
      <c r="C238" s="20">
        <v>11.8</v>
      </c>
      <c r="D238" s="21">
        <v>15.4</v>
      </c>
      <c r="E238" s="21">
        <v>15.3</v>
      </c>
      <c r="F238" s="22"/>
      <c r="G238" s="22"/>
      <c r="H238" s="18">
        <v>33</v>
      </c>
      <c r="I238" s="18">
        <v>32.700000000000003</v>
      </c>
      <c r="K238" s="25"/>
      <c r="L238" s="23">
        <v>0.71399999999999997</v>
      </c>
      <c r="M238" s="25">
        <v>1.27</v>
      </c>
      <c r="N238" s="18">
        <v>-23.4</v>
      </c>
      <c r="O238" s="18">
        <v>-17</v>
      </c>
    </row>
    <row r="239" spans="1:15" x14ac:dyDescent="0.35">
      <c r="A239" s="19">
        <v>40086</v>
      </c>
      <c r="B239" s="20">
        <v>13.9</v>
      </c>
      <c r="C239" s="20">
        <v>13.2</v>
      </c>
      <c r="D239" s="21">
        <v>15.5</v>
      </c>
      <c r="E239" s="21">
        <v>15.5</v>
      </c>
      <c r="F239" s="22"/>
      <c r="G239" s="22"/>
      <c r="H239" s="18">
        <v>33.299999999999997</v>
      </c>
      <c r="I239" s="18">
        <v>33.1</v>
      </c>
      <c r="K239" s="25"/>
      <c r="L239" s="23">
        <v>0.67700000000000005</v>
      </c>
      <c r="M239" s="25">
        <v>1.78</v>
      </c>
      <c r="N239" s="18">
        <v>-15.2</v>
      </c>
      <c r="O239" s="18">
        <v>-3.5</v>
      </c>
    </row>
    <row r="240" spans="1:15" x14ac:dyDescent="0.35">
      <c r="A240" s="19">
        <v>40117</v>
      </c>
      <c r="B240" s="20">
        <v>16.100000000000001</v>
      </c>
      <c r="C240" s="20">
        <v>15.5</v>
      </c>
      <c r="D240" s="21">
        <v>16.2</v>
      </c>
      <c r="E240" s="21">
        <v>15.7</v>
      </c>
      <c r="F240" s="22"/>
      <c r="G240" s="22"/>
      <c r="H240" s="18">
        <v>33.1</v>
      </c>
      <c r="I240" s="18">
        <v>33.5</v>
      </c>
      <c r="K240" s="25"/>
      <c r="L240" s="23">
        <v>0.59599999999999997</v>
      </c>
      <c r="M240" s="25">
        <v>2.59</v>
      </c>
      <c r="N240" s="18">
        <v>-13.8</v>
      </c>
      <c r="O240" s="18">
        <v>-6.4</v>
      </c>
    </row>
    <row r="241" spans="1:15" x14ac:dyDescent="0.35">
      <c r="A241" s="19">
        <v>40147</v>
      </c>
      <c r="B241" s="20">
        <v>19.2</v>
      </c>
      <c r="C241" s="20">
        <v>18.2</v>
      </c>
      <c r="D241" s="21">
        <v>15.8</v>
      </c>
      <c r="E241" s="21">
        <v>16.5</v>
      </c>
      <c r="F241" s="22"/>
      <c r="G241" s="22"/>
      <c r="H241" s="18">
        <v>32.1</v>
      </c>
      <c r="I241" s="18">
        <v>33</v>
      </c>
      <c r="K241" s="25"/>
      <c r="L241" s="23">
        <v>0.59399999999999997</v>
      </c>
      <c r="M241" s="25">
        <v>3.68</v>
      </c>
      <c r="N241" s="18">
        <v>-1.2</v>
      </c>
      <c r="O241" s="18">
        <v>26.7</v>
      </c>
    </row>
    <row r="242" spans="1:15" x14ac:dyDescent="0.35">
      <c r="A242" s="19">
        <v>40178</v>
      </c>
      <c r="B242" s="20">
        <v>18.5</v>
      </c>
      <c r="C242" s="20">
        <v>19.600000000000001</v>
      </c>
      <c r="D242" s="21">
        <v>17.5</v>
      </c>
      <c r="E242" s="21">
        <v>16.3</v>
      </c>
      <c r="F242" s="22"/>
      <c r="G242" s="22"/>
      <c r="H242" s="18">
        <v>30.5</v>
      </c>
      <c r="I242" s="18">
        <v>31.5</v>
      </c>
      <c r="K242" s="25"/>
      <c r="L242" s="23">
        <v>0.79100000000000004</v>
      </c>
      <c r="M242" s="25">
        <v>5.1100000000000003</v>
      </c>
      <c r="N242" s="18">
        <v>17.7</v>
      </c>
      <c r="O242" s="18">
        <v>55.9</v>
      </c>
    </row>
    <row r="243" spans="1:15" x14ac:dyDescent="0.35">
      <c r="A243" s="19">
        <v>40209</v>
      </c>
      <c r="B243" s="20"/>
      <c r="C243" s="20"/>
      <c r="D243" s="21">
        <v>14</v>
      </c>
      <c r="E243" s="21"/>
      <c r="F243" s="22"/>
      <c r="G243" s="22"/>
      <c r="K243" s="25"/>
      <c r="L243" s="23">
        <v>0.98599999999999999</v>
      </c>
      <c r="M243" s="25">
        <v>6.49</v>
      </c>
      <c r="N243" s="18">
        <v>21</v>
      </c>
      <c r="O243" s="18">
        <v>85.5</v>
      </c>
    </row>
    <row r="244" spans="1:15" x14ac:dyDescent="0.35">
      <c r="A244" s="19">
        <v>40237</v>
      </c>
      <c r="B244" s="20">
        <v>12.8</v>
      </c>
      <c r="C244" s="20">
        <v>19</v>
      </c>
      <c r="D244" s="21">
        <v>22.1</v>
      </c>
      <c r="E244" s="21">
        <v>18.100000000000001</v>
      </c>
      <c r="F244" s="22"/>
      <c r="G244" s="22"/>
      <c r="H244" s="18">
        <v>26.6</v>
      </c>
      <c r="I244" s="18">
        <v>25.6</v>
      </c>
      <c r="K244" s="25"/>
      <c r="L244" s="23">
        <v>0.57599999999999996</v>
      </c>
      <c r="M244" s="25">
        <v>7.43</v>
      </c>
      <c r="N244" s="18">
        <v>45.7</v>
      </c>
      <c r="O244" s="18">
        <v>44.7</v>
      </c>
    </row>
    <row r="245" spans="1:15" x14ac:dyDescent="0.35">
      <c r="A245" s="19">
        <v>40268</v>
      </c>
      <c r="B245" s="20">
        <v>18.100000000000001</v>
      </c>
      <c r="C245" s="20">
        <v>18.2</v>
      </c>
      <c r="D245" s="21">
        <v>18</v>
      </c>
      <c r="E245" s="21">
        <v>18</v>
      </c>
      <c r="F245" s="22"/>
      <c r="G245" s="22"/>
      <c r="H245" s="18">
        <v>26.4</v>
      </c>
      <c r="I245" s="18">
        <v>26</v>
      </c>
      <c r="K245" s="25"/>
      <c r="L245" s="23">
        <v>0.79400000000000004</v>
      </c>
      <c r="M245" s="25">
        <v>8.1999999999999993</v>
      </c>
      <c r="N245" s="18">
        <v>24.3</v>
      </c>
      <c r="O245" s="18">
        <v>66</v>
      </c>
    </row>
    <row r="246" spans="1:15" x14ac:dyDescent="0.35">
      <c r="A246" s="19">
        <v>40298</v>
      </c>
      <c r="B246" s="20">
        <v>17.8</v>
      </c>
      <c r="C246" s="20">
        <v>18.5</v>
      </c>
      <c r="D246" s="21">
        <v>18.5</v>
      </c>
      <c r="E246" s="21">
        <v>18.2</v>
      </c>
      <c r="F246" s="22"/>
      <c r="G246" s="22"/>
      <c r="H246" s="18">
        <v>26.1</v>
      </c>
      <c r="I246" s="18">
        <v>26</v>
      </c>
      <c r="K246" s="25"/>
      <c r="L246" s="23">
        <v>0.82099999999999995</v>
      </c>
      <c r="M246" s="25">
        <v>8.6300000000000008</v>
      </c>
      <c r="N246" s="18">
        <v>30.5</v>
      </c>
      <c r="O246" s="18">
        <v>49.7</v>
      </c>
    </row>
    <row r="247" spans="1:15" x14ac:dyDescent="0.35">
      <c r="A247" s="19">
        <v>40329</v>
      </c>
      <c r="B247" s="20">
        <v>16.5</v>
      </c>
      <c r="C247" s="20">
        <v>17</v>
      </c>
      <c r="D247" s="21">
        <v>18.7</v>
      </c>
      <c r="E247" s="21">
        <v>18.5</v>
      </c>
      <c r="F247" s="22"/>
      <c r="G247" s="22"/>
      <c r="H247" s="18">
        <v>25.9</v>
      </c>
      <c r="I247" s="18">
        <v>25.7</v>
      </c>
      <c r="K247" s="25"/>
      <c r="L247" s="23">
        <v>-4.5999999999999999E-2</v>
      </c>
      <c r="M247" s="25">
        <v>7.78</v>
      </c>
      <c r="N247" s="18">
        <v>48.5</v>
      </c>
      <c r="O247" s="18">
        <v>48.3</v>
      </c>
    </row>
    <row r="248" spans="1:15" x14ac:dyDescent="0.35">
      <c r="A248" s="19">
        <v>40359</v>
      </c>
      <c r="B248" s="20">
        <v>13.7</v>
      </c>
      <c r="C248" s="20">
        <v>15.1</v>
      </c>
      <c r="D248" s="21">
        <v>18.3</v>
      </c>
      <c r="E248" s="21">
        <v>18.8</v>
      </c>
      <c r="F248" s="22"/>
      <c r="G248" s="22"/>
      <c r="H248" s="18">
        <v>25.5</v>
      </c>
      <c r="I248" s="18">
        <v>25.2</v>
      </c>
      <c r="K248" s="25"/>
      <c r="L248" s="23">
        <v>-0.221</v>
      </c>
      <c r="M248" s="25">
        <v>7.22</v>
      </c>
      <c r="N248" s="18">
        <v>43.9</v>
      </c>
      <c r="O248" s="18">
        <v>34.1</v>
      </c>
    </row>
    <row r="249" spans="1:15" x14ac:dyDescent="0.35">
      <c r="A249" s="19">
        <v>40390</v>
      </c>
      <c r="B249" s="20">
        <v>13.4</v>
      </c>
      <c r="C249" s="20">
        <v>13.4</v>
      </c>
      <c r="D249" s="21">
        <v>17.899999999999999</v>
      </c>
      <c r="E249" s="21">
        <v>18.5</v>
      </c>
      <c r="F249" s="22"/>
      <c r="G249" s="22"/>
      <c r="H249" s="18">
        <v>24.9</v>
      </c>
      <c r="I249" s="18">
        <v>25.3</v>
      </c>
      <c r="K249" s="25"/>
      <c r="L249" s="23">
        <v>0.14099999999999999</v>
      </c>
      <c r="M249" s="25">
        <v>6.62</v>
      </c>
      <c r="N249" s="18">
        <v>38.1</v>
      </c>
      <c r="O249" s="18">
        <v>22.7</v>
      </c>
    </row>
    <row r="250" spans="1:15" x14ac:dyDescent="0.35">
      <c r="A250" s="19">
        <v>40421</v>
      </c>
      <c r="B250" s="20">
        <v>13.9</v>
      </c>
      <c r="C250" s="20">
        <v>13</v>
      </c>
      <c r="D250" s="21">
        <v>18.399999999999999</v>
      </c>
      <c r="E250" s="21">
        <v>18</v>
      </c>
      <c r="F250" s="22"/>
      <c r="G250" s="22"/>
      <c r="H250" s="18">
        <v>24.8</v>
      </c>
      <c r="I250" s="18">
        <v>24.6</v>
      </c>
      <c r="K250" s="25"/>
      <c r="L250" s="23">
        <v>0.22</v>
      </c>
      <c r="M250" s="25">
        <v>6.23</v>
      </c>
      <c r="N250" s="18">
        <v>34.4</v>
      </c>
      <c r="O250" s="18">
        <v>35.200000000000003</v>
      </c>
    </row>
    <row r="251" spans="1:15" x14ac:dyDescent="0.35">
      <c r="A251" s="19">
        <v>40451</v>
      </c>
      <c r="B251" s="20">
        <v>13.3</v>
      </c>
      <c r="C251" s="20">
        <v>14</v>
      </c>
      <c r="D251" s="21">
        <v>18.8</v>
      </c>
      <c r="E251" s="21">
        <v>18.5</v>
      </c>
      <c r="F251" s="22"/>
      <c r="G251" s="22"/>
      <c r="H251" s="18">
        <v>24.5</v>
      </c>
      <c r="I251" s="18">
        <v>24.6</v>
      </c>
      <c r="K251" s="25"/>
      <c r="L251" s="23">
        <v>0.60299999999999998</v>
      </c>
      <c r="M251" s="25">
        <v>6.07</v>
      </c>
      <c r="N251" s="18">
        <v>25.1</v>
      </c>
      <c r="O251" s="18">
        <v>24.1</v>
      </c>
    </row>
    <row r="252" spans="1:15" x14ac:dyDescent="0.35">
      <c r="A252" s="19">
        <v>40482</v>
      </c>
      <c r="B252" s="20">
        <v>13.1</v>
      </c>
      <c r="C252" s="20">
        <v>13.4</v>
      </c>
      <c r="D252" s="21">
        <v>18.600000000000001</v>
      </c>
      <c r="E252" s="21">
        <v>18.8</v>
      </c>
      <c r="F252" s="22"/>
      <c r="G252" s="22"/>
      <c r="H252" s="18">
        <v>24.4</v>
      </c>
      <c r="I252" s="18">
        <v>24.4</v>
      </c>
      <c r="K252" s="25"/>
      <c r="L252" s="23">
        <v>0.40300000000000002</v>
      </c>
      <c r="M252" s="25">
        <v>5.86</v>
      </c>
      <c r="N252" s="18">
        <v>22.9</v>
      </c>
      <c r="O252" s="18">
        <v>25.3</v>
      </c>
    </row>
    <row r="253" spans="1:15" x14ac:dyDescent="0.35">
      <c r="A253" s="19">
        <v>40512</v>
      </c>
      <c r="B253" s="20">
        <v>13.3</v>
      </c>
      <c r="C253" s="20">
        <v>13</v>
      </c>
      <c r="D253" s="21">
        <v>18.7</v>
      </c>
      <c r="E253" s="21">
        <v>18.7</v>
      </c>
      <c r="F253" s="22"/>
      <c r="G253" s="22"/>
      <c r="H253" s="18">
        <v>24.9</v>
      </c>
      <c r="I253" s="18">
        <v>24.3</v>
      </c>
      <c r="K253" s="25"/>
      <c r="M253" s="25"/>
      <c r="N253" s="18">
        <v>34.9</v>
      </c>
      <c r="O253" s="18">
        <v>37.700000000000003</v>
      </c>
    </row>
    <row r="254" spans="1:15" x14ac:dyDescent="0.35">
      <c r="A254" s="19">
        <v>40543</v>
      </c>
      <c r="B254" s="20">
        <v>13.5</v>
      </c>
      <c r="C254" s="20">
        <v>13.4</v>
      </c>
      <c r="D254" s="21">
        <v>19.100000000000001</v>
      </c>
      <c r="E254" s="21">
        <v>18.7</v>
      </c>
      <c r="F254" s="22"/>
      <c r="G254" s="22"/>
      <c r="H254" s="18">
        <v>24.5</v>
      </c>
      <c r="I254" s="18">
        <v>25</v>
      </c>
      <c r="K254" s="25"/>
      <c r="L254" s="23">
        <v>0.629</v>
      </c>
      <c r="M254" s="25">
        <v>4.83</v>
      </c>
      <c r="N254" s="18">
        <v>17.899999999999999</v>
      </c>
      <c r="O254" s="18">
        <v>25.6</v>
      </c>
    </row>
    <row r="255" spans="1:15" x14ac:dyDescent="0.35">
      <c r="A255" s="19">
        <v>40574</v>
      </c>
      <c r="B255" s="20"/>
      <c r="C255" s="20"/>
      <c r="D255" s="21">
        <v>19.899999999999999</v>
      </c>
      <c r="E255" s="21"/>
      <c r="F255" s="22"/>
      <c r="G255" s="22"/>
      <c r="J255" s="23">
        <v>0.8</v>
      </c>
      <c r="K255" s="25">
        <v>6.82</v>
      </c>
      <c r="L255" s="23">
        <v>0.63100000000000001</v>
      </c>
      <c r="M255" s="25">
        <v>4.59</v>
      </c>
      <c r="N255" s="18">
        <v>37.700000000000003</v>
      </c>
      <c r="O255" s="18">
        <v>51</v>
      </c>
    </row>
    <row r="256" spans="1:15" x14ac:dyDescent="0.35">
      <c r="A256" s="19">
        <v>40602</v>
      </c>
      <c r="B256" s="20">
        <v>14.9</v>
      </c>
      <c r="C256" s="20">
        <v>13</v>
      </c>
      <c r="D256" s="21">
        <v>11.6</v>
      </c>
      <c r="E256" s="21">
        <v>19</v>
      </c>
      <c r="F256" s="22"/>
      <c r="G256" s="22"/>
      <c r="H256" s="18">
        <v>24.9</v>
      </c>
      <c r="I256" s="18">
        <v>23</v>
      </c>
      <c r="J256" s="23">
        <v>0.46400000000000002</v>
      </c>
      <c r="K256" s="25">
        <v>6.15</v>
      </c>
      <c r="L256" s="23">
        <v>0.31900000000000001</v>
      </c>
      <c r="M256" s="25">
        <v>4.3499999999999996</v>
      </c>
      <c r="N256" s="18">
        <v>2.4</v>
      </c>
      <c r="O256" s="18">
        <v>19.399999999999999</v>
      </c>
    </row>
    <row r="257" spans="1:15" x14ac:dyDescent="0.35">
      <c r="A257" s="19">
        <v>40633</v>
      </c>
      <c r="B257" s="20">
        <v>14.8</v>
      </c>
      <c r="C257" s="20">
        <v>14</v>
      </c>
      <c r="D257" s="21">
        <v>17.399999999999999</v>
      </c>
      <c r="E257" s="21">
        <v>16.5</v>
      </c>
      <c r="F257" s="22"/>
      <c r="G257" s="22"/>
      <c r="H257" s="18">
        <v>25</v>
      </c>
      <c r="I257" s="18">
        <v>24.8</v>
      </c>
      <c r="J257" s="23">
        <v>0.28699999999999998</v>
      </c>
      <c r="K257" s="25">
        <v>5.59</v>
      </c>
      <c r="L257" s="23">
        <v>0.123</v>
      </c>
      <c r="M257" s="25">
        <v>3.7</v>
      </c>
      <c r="N257" s="18">
        <v>35.799999999999997</v>
      </c>
      <c r="O257" s="18">
        <v>27.3</v>
      </c>
    </row>
    <row r="258" spans="1:15" x14ac:dyDescent="0.35">
      <c r="A258" s="19">
        <v>40663</v>
      </c>
      <c r="B258" s="20">
        <v>13.4</v>
      </c>
      <c r="C258" s="20">
        <v>14.6</v>
      </c>
      <c r="D258" s="21">
        <v>17.100000000000001</v>
      </c>
      <c r="E258" s="21">
        <v>17.600000000000001</v>
      </c>
      <c r="F258" s="22"/>
      <c r="G258" s="22"/>
      <c r="H258" s="18">
        <v>25.4</v>
      </c>
      <c r="I258" s="18">
        <v>24.9</v>
      </c>
      <c r="J258" s="23">
        <v>0.307</v>
      </c>
      <c r="K258" s="25">
        <v>4.71</v>
      </c>
      <c r="L258" s="23">
        <v>0.11700000000000001</v>
      </c>
      <c r="M258" s="25">
        <v>3.07</v>
      </c>
      <c r="N258" s="18">
        <v>29.9</v>
      </c>
      <c r="O258" s="18">
        <v>21.8</v>
      </c>
    </row>
    <row r="259" spans="1:15" x14ac:dyDescent="0.35">
      <c r="A259" s="19">
        <v>40694</v>
      </c>
      <c r="B259" s="20">
        <v>13.3</v>
      </c>
      <c r="C259" s="20">
        <v>13.1</v>
      </c>
      <c r="D259" s="21">
        <v>16.899999999999999</v>
      </c>
      <c r="E259" s="21">
        <v>17</v>
      </c>
      <c r="F259" s="22"/>
      <c r="G259" s="22"/>
      <c r="H259" s="18">
        <v>25.8</v>
      </c>
      <c r="I259" s="18">
        <v>25.2</v>
      </c>
      <c r="J259" s="23">
        <v>0.16300000000000001</v>
      </c>
      <c r="K259" s="25">
        <v>4.42</v>
      </c>
      <c r="L259" s="23">
        <v>0.04</v>
      </c>
      <c r="M259" s="25">
        <v>3.21</v>
      </c>
      <c r="N259" s="18">
        <v>19.399999999999999</v>
      </c>
      <c r="O259" s="18">
        <v>28.4</v>
      </c>
    </row>
    <row r="260" spans="1:15" x14ac:dyDescent="0.35">
      <c r="A260" s="19">
        <v>40724</v>
      </c>
      <c r="B260" s="20">
        <v>15.1</v>
      </c>
      <c r="C260" s="20">
        <v>13.1</v>
      </c>
      <c r="D260" s="21">
        <v>17.7</v>
      </c>
      <c r="E260" s="21">
        <v>17</v>
      </c>
      <c r="F260" s="22"/>
      <c r="G260" s="22"/>
      <c r="H260" s="18">
        <v>25.6</v>
      </c>
      <c r="I260" s="18">
        <v>25.7</v>
      </c>
      <c r="J260" s="23">
        <v>0.104</v>
      </c>
      <c r="K260" s="25">
        <v>4.42</v>
      </c>
      <c r="L260" s="23">
        <v>0.09</v>
      </c>
      <c r="M260" s="25">
        <v>3.43</v>
      </c>
      <c r="N260" s="18">
        <v>17.899999999999999</v>
      </c>
      <c r="O260" s="18">
        <v>19.3</v>
      </c>
    </row>
    <row r="261" spans="1:15" x14ac:dyDescent="0.35">
      <c r="A261" s="19">
        <v>40755</v>
      </c>
      <c r="B261" s="20">
        <v>14</v>
      </c>
      <c r="C261" s="20">
        <v>14.6</v>
      </c>
      <c r="D261" s="21">
        <v>17.2</v>
      </c>
      <c r="E261" s="21">
        <v>17.7</v>
      </c>
      <c r="F261" s="22"/>
      <c r="G261" s="22"/>
      <c r="H261" s="18">
        <v>25.4</v>
      </c>
      <c r="I261" s="18">
        <v>25.5</v>
      </c>
      <c r="J261" s="23">
        <v>0.09</v>
      </c>
      <c r="K261" s="25">
        <v>4.53</v>
      </c>
      <c r="L261" s="23">
        <v>3.3000000000000002E-2</v>
      </c>
      <c r="M261" s="25">
        <v>3.36</v>
      </c>
      <c r="N261" s="18">
        <v>20.399999999999999</v>
      </c>
      <c r="O261" s="18">
        <v>22.9</v>
      </c>
    </row>
    <row r="262" spans="1:15" x14ac:dyDescent="0.35">
      <c r="A262" s="19">
        <v>40786</v>
      </c>
      <c r="B262" s="20">
        <v>13.5</v>
      </c>
      <c r="C262" s="20">
        <v>13.7</v>
      </c>
      <c r="D262" s="21">
        <v>17</v>
      </c>
      <c r="E262" s="21">
        <v>17</v>
      </c>
      <c r="F262" s="22"/>
      <c r="G262" s="22"/>
      <c r="H262" s="18">
        <v>25</v>
      </c>
      <c r="I262" s="18">
        <v>25.2</v>
      </c>
      <c r="J262" s="23">
        <v>1.6E-2</v>
      </c>
      <c r="K262" s="25">
        <v>4.41</v>
      </c>
      <c r="L262" s="23">
        <v>-4.7E-2</v>
      </c>
      <c r="M262" s="25">
        <v>3.07</v>
      </c>
      <c r="N262" s="18">
        <v>24.5</v>
      </c>
      <c r="O262" s="18">
        <v>30.2</v>
      </c>
    </row>
    <row r="263" spans="1:15" x14ac:dyDescent="0.35">
      <c r="A263" s="19">
        <v>40816</v>
      </c>
      <c r="B263" s="20">
        <v>13.8</v>
      </c>
      <c r="C263" s="20">
        <v>13.4</v>
      </c>
      <c r="D263" s="21">
        <v>17.7</v>
      </c>
      <c r="E263" s="21">
        <v>17</v>
      </c>
      <c r="F263" s="22"/>
      <c r="G263" s="22"/>
      <c r="H263" s="18">
        <v>24.9</v>
      </c>
      <c r="I263" s="18">
        <v>24.8</v>
      </c>
      <c r="J263" s="23">
        <v>3.0000000000000001E-3</v>
      </c>
      <c r="K263" s="25">
        <v>3.82</v>
      </c>
      <c r="L263" s="23">
        <v>-7.0999999999999994E-2</v>
      </c>
      <c r="M263" s="25">
        <v>2.41</v>
      </c>
      <c r="N263" s="18">
        <v>17.100000000000001</v>
      </c>
      <c r="O263" s="18">
        <v>20.9</v>
      </c>
    </row>
    <row r="264" spans="1:15" x14ac:dyDescent="0.35">
      <c r="A264" s="19">
        <v>40847</v>
      </c>
      <c r="B264" s="20">
        <v>13.2</v>
      </c>
      <c r="C264" s="20">
        <v>13.4</v>
      </c>
      <c r="D264" s="21">
        <v>17.2</v>
      </c>
      <c r="E264" s="21">
        <v>17.600000000000001</v>
      </c>
      <c r="F264" s="22"/>
      <c r="G264" s="22"/>
      <c r="H264" s="18">
        <v>24.9</v>
      </c>
      <c r="I264" s="18">
        <v>24.8</v>
      </c>
      <c r="J264" s="23">
        <v>-0.14299999999999999</v>
      </c>
      <c r="K264" s="25">
        <v>3.09</v>
      </c>
      <c r="L264" s="23">
        <v>-0.221</v>
      </c>
      <c r="M264" s="25">
        <v>1.75</v>
      </c>
      <c r="N264" s="18">
        <v>15.9</v>
      </c>
      <c r="O264" s="18">
        <v>28.7</v>
      </c>
    </row>
    <row r="265" spans="1:15" x14ac:dyDescent="0.35">
      <c r="A265" s="19">
        <v>40877</v>
      </c>
      <c r="B265" s="20">
        <v>12.4</v>
      </c>
      <c r="C265" s="20">
        <v>12.6</v>
      </c>
      <c r="D265" s="21">
        <v>17.3</v>
      </c>
      <c r="E265" s="21">
        <v>16.8</v>
      </c>
      <c r="F265" s="22"/>
      <c r="G265" s="22"/>
      <c r="H265" s="18">
        <v>24.5</v>
      </c>
      <c r="I265" s="18">
        <v>24.8</v>
      </c>
      <c r="J265" s="23">
        <v>-0.19</v>
      </c>
      <c r="K265" s="25">
        <v>2.38</v>
      </c>
      <c r="L265" s="23">
        <v>-0.45600000000000002</v>
      </c>
      <c r="M265" s="25">
        <v>1</v>
      </c>
      <c r="N265" s="18">
        <v>13.8</v>
      </c>
      <c r="O265" s="18">
        <v>22.1</v>
      </c>
    </row>
    <row r="266" spans="1:15" x14ac:dyDescent="0.35">
      <c r="A266" s="19">
        <v>40908</v>
      </c>
      <c r="B266" s="20">
        <v>12.8</v>
      </c>
      <c r="C266" s="20">
        <v>12.3</v>
      </c>
      <c r="D266" s="21">
        <v>18.100000000000001</v>
      </c>
      <c r="E266" s="21">
        <v>17.2</v>
      </c>
      <c r="F266" s="22"/>
      <c r="G266" s="22"/>
      <c r="H266" s="18">
        <v>23.8</v>
      </c>
      <c r="I266" s="18">
        <v>24.1</v>
      </c>
      <c r="J266" s="23">
        <v>-0.23699999999999999</v>
      </c>
      <c r="K266" s="25">
        <v>1.63</v>
      </c>
      <c r="L266" s="23">
        <v>-0.46100000000000002</v>
      </c>
      <c r="M266" s="25">
        <v>0.14000000000000001</v>
      </c>
      <c r="N266" s="18">
        <v>13.4</v>
      </c>
      <c r="O266" s="18">
        <v>11.8</v>
      </c>
    </row>
    <row r="267" spans="1:15" x14ac:dyDescent="0.35">
      <c r="A267" s="19">
        <v>40939</v>
      </c>
      <c r="B267" s="20"/>
      <c r="C267" s="20"/>
      <c r="D267" s="21"/>
      <c r="E267" s="21"/>
      <c r="F267" s="22"/>
      <c r="G267" s="22"/>
      <c r="J267" s="23">
        <v>-0.14599999999999999</v>
      </c>
      <c r="K267" s="25">
        <v>0.68</v>
      </c>
      <c r="L267" s="23">
        <v>-0.39600000000000002</v>
      </c>
      <c r="M267" s="25">
        <v>-0.86</v>
      </c>
      <c r="N267" s="18">
        <v>-0.5</v>
      </c>
      <c r="O267" s="18">
        <v>-15.3</v>
      </c>
    </row>
    <row r="268" spans="1:15" x14ac:dyDescent="0.35">
      <c r="A268" s="19">
        <v>40968</v>
      </c>
      <c r="B268" s="20">
        <v>11.4</v>
      </c>
      <c r="C268" s="20"/>
      <c r="D268" s="21"/>
      <c r="E268" s="21"/>
      <c r="F268" s="22"/>
      <c r="G268" s="22"/>
      <c r="H268" s="18">
        <v>21.5</v>
      </c>
      <c r="I268" s="18">
        <v>20.5</v>
      </c>
      <c r="J268" s="23">
        <v>-0.10100000000000001</v>
      </c>
      <c r="K268" s="25">
        <v>0.12</v>
      </c>
      <c r="L268" s="23">
        <v>-0.20599999999999999</v>
      </c>
      <c r="M268" s="25">
        <v>-1.37</v>
      </c>
      <c r="N268" s="18">
        <v>18.399999999999999</v>
      </c>
      <c r="O268" s="18">
        <v>39.6</v>
      </c>
    </row>
    <row r="269" spans="1:15" x14ac:dyDescent="0.35">
      <c r="A269" s="19">
        <v>40999</v>
      </c>
      <c r="B269" s="20">
        <v>11.9</v>
      </c>
      <c r="C269" s="20">
        <v>11.6</v>
      </c>
      <c r="D269" s="21">
        <v>15.2</v>
      </c>
      <c r="E269" s="21">
        <v>15.1</v>
      </c>
      <c r="F269" s="22"/>
      <c r="G269" s="22"/>
      <c r="H269" s="18">
        <v>20.9</v>
      </c>
      <c r="I269" s="18">
        <v>21</v>
      </c>
      <c r="J269" s="23">
        <v>-0.3</v>
      </c>
      <c r="K269" s="25">
        <v>-0.47</v>
      </c>
      <c r="L269" s="23">
        <v>-0.113</v>
      </c>
      <c r="M269" s="25">
        <v>-1.6</v>
      </c>
      <c r="N269" s="18">
        <v>8.9</v>
      </c>
      <c r="O269" s="18">
        <v>5.3</v>
      </c>
    </row>
    <row r="270" spans="1:15" x14ac:dyDescent="0.35">
      <c r="A270" s="19">
        <v>41029</v>
      </c>
      <c r="B270" s="20">
        <v>9.3000000000000007</v>
      </c>
      <c r="C270" s="20">
        <v>12.2</v>
      </c>
      <c r="D270" s="21">
        <v>14.1</v>
      </c>
      <c r="E270" s="21">
        <v>15.1</v>
      </c>
      <c r="F270" s="22"/>
      <c r="G270" s="22"/>
      <c r="H270" s="18">
        <v>20.2</v>
      </c>
      <c r="I270" s="18">
        <v>20.5</v>
      </c>
      <c r="J270" s="23">
        <v>-0.26400000000000001</v>
      </c>
      <c r="K270" s="25">
        <v>-1.03</v>
      </c>
      <c r="L270" s="23">
        <v>-0.18</v>
      </c>
      <c r="M270" s="25">
        <v>-1.9</v>
      </c>
      <c r="N270" s="18">
        <v>4.9000000000000004</v>
      </c>
      <c r="O270" s="18">
        <v>0.3</v>
      </c>
    </row>
    <row r="271" spans="1:15" x14ac:dyDescent="0.35">
      <c r="A271" s="19">
        <v>41060</v>
      </c>
      <c r="B271" s="20">
        <v>9.6</v>
      </c>
      <c r="C271" s="20">
        <v>9.8000000000000007</v>
      </c>
      <c r="D271" s="21">
        <v>13.8</v>
      </c>
      <c r="E271" s="21">
        <v>14.2</v>
      </c>
      <c r="F271" s="22"/>
      <c r="G271" s="22"/>
      <c r="H271" s="18">
        <v>20.100000000000001</v>
      </c>
      <c r="I271" s="18">
        <v>20</v>
      </c>
      <c r="J271" s="23">
        <v>-0.13400000000000001</v>
      </c>
      <c r="K271" s="25">
        <v>-1.32</v>
      </c>
      <c r="L271" s="23">
        <v>-6.0999999999999999E-2</v>
      </c>
      <c r="M271" s="25">
        <v>-1.99</v>
      </c>
      <c r="N271" s="18">
        <v>15.3</v>
      </c>
      <c r="O271" s="18">
        <v>12.7</v>
      </c>
    </row>
    <row r="272" spans="1:15" x14ac:dyDescent="0.35">
      <c r="A272" s="19">
        <v>41090</v>
      </c>
      <c r="B272" s="20">
        <v>9.5</v>
      </c>
      <c r="C272" s="20">
        <v>9.8000000000000007</v>
      </c>
      <c r="D272" s="21">
        <v>13.7</v>
      </c>
      <c r="E272" s="21">
        <v>13.4</v>
      </c>
      <c r="F272" s="22"/>
      <c r="G272" s="22"/>
      <c r="H272" s="18">
        <v>20.399999999999999</v>
      </c>
      <c r="I272" s="18">
        <v>20</v>
      </c>
      <c r="J272" s="23">
        <v>2.1000000000000001E-2</v>
      </c>
      <c r="K272" s="25">
        <v>-1.4</v>
      </c>
      <c r="L272" s="23">
        <v>9.0999999999999998E-2</v>
      </c>
      <c r="M272" s="25">
        <v>-2</v>
      </c>
      <c r="N272" s="18">
        <v>11.3</v>
      </c>
      <c r="O272" s="18">
        <v>6.3</v>
      </c>
    </row>
    <row r="273" spans="1:15" x14ac:dyDescent="0.35">
      <c r="A273" s="19">
        <v>41121</v>
      </c>
      <c r="B273" s="20">
        <v>9.1999999999999993</v>
      </c>
      <c r="C273" s="20">
        <v>9.6999999999999993</v>
      </c>
      <c r="D273" s="21">
        <v>13.1</v>
      </c>
      <c r="E273" s="21">
        <v>13.5</v>
      </c>
      <c r="F273" s="22"/>
      <c r="G273" s="22"/>
      <c r="H273" s="18">
        <v>20.399999999999999</v>
      </c>
      <c r="I273" s="18">
        <v>20.6</v>
      </c>
      <c r="J273" s="23">
        <v>0.14299999999999999</v>
      </c>
      <c r="K273" s="25">
        <v>-1.32</v>
      </c>
      <c r="L273" s="23">
        <v>0.109</v>
      </c>
      <c r="M273" s="25">
        <v>-1.95</v>
      </c>
      <c r="N273" s="18">
        <v>1</v>
      </c>
      <c r="O273" s="18">
        <v>4.5999999999999996</v>
      </c>
    </row>
    <row r="274" spans="1:15" x14ac:dyDescent="0.35">
      <c r="A274" s="19">
        <v>41152</v>
      </c>
      <c r="B274" s="20">
        <v>8.9</v>
      </c>
      <c r="C274" s="20">
        <v>9</v>
      </c>
      <c r="D274" s="21">
        <v>13.2</v>
      </c>
      <c r="E274" s="21">
        <v>13.2</v>
      </c>
      <c r="F274" s="22"/>
      <c r="G274" s="22"/>
      <c r="H274" s="18">
        <v>20.2</v>
      </c>
      <c r="I274" s="18">
        <v>20.399999999999999</v>
      </c>
      <c r="J274" s="23">
        <v>6.4000000000000001E-2</v>
      </c>
      <c r="K274" s="25">
        <v>-1.27</v>
      </c>
      <c r="L274" s="23">
        <v>8.5999999999999993E-2</v>
      </c>
      <c r="M274" s="25">
        <v>-1.83</v>
      </c>
      <c r="N274" s="18">
        <v>2.7</v>
      </c>
      <c r="O274" s="18">
        <v>-2.5</v>
      </c>
    </row>
    <row r="275" spans="1:15" x14ac:dyDescent="0.35">
      <c r="A275" s="19">
        <v>41182</v>
      </c>
      <c r="B275" s="20">
        <v>9.1999999999999993</v>
      </c>
      <c r="C275" s="20">
        <v>9</v>
      </c>
      <c r="D275" s="21">
        <v>14.2</v>
      </c>
      <c r="E275" s="21">
        <v>13.2</v>
      </c>
      <c r="F275" s="22"/>
      <c r="G275" s="22"/>
      <c r="H275" s="18">
        <v>20.5</v>
      </c>
      <c r="I275" s="18">
        <v>20.2</v>
      </c>
      <c r="J275" s="23">
        <v>1.6E-2</v>
      </c>
      <c r="K275" s="25">
        <v>-1.26</v>
      </c>
      <c r="L275" s="23">
        <v>2.5999999999999999E-2</v>
      </c>
      <c r="M275" s="25">
        <v>-1.74</v>
      </c>
      <c r="N275" s="18">
        <v>9.8000000000000007</v>
      </c>
      <c r="O275" s="18">
        <v>2.4</v>
      </c>
    </row>
    <row r="276" spans="1:15" x14ac:dyDescent="0.35">
      <c r="A276" s="19">
        <v>41213</v>
      </c>
      <c r="B276" s="20">
        <v>9.6</v>
      </c>
      <c r="C276" s="20">
        <v>9.4</v>
      </c>
      <c r="D276" s="21">
        <v>14.5</v>
      </c>
      <c r="E276" s="21">
        <v>14.4</v>
      </c>
      <c r="F276" s="22"/>
      <c r="G276" s="22"/>
      <c r="H276" s="18">
        <v>20.7</v>
      </c>
      <c r="I276" s="18">
        <v>20.6</v>
      </c>
      <c r="J276" s="23">
        <v>5.7000000000000002E-2</v>
      </c>
      <c r="K276" s="25">
        <v>-1.06</v>
      </c>
      <c r="L276" s="23">
        <v>3.4000000000000002E-2</v>
      </c>
      <c r="M276" s="25">
        <v>-1.49</v>
      </c>
      <c r="N276" s="18">
        <v>11.6</v>
      </c>
      <c r="O276" s="18">
        <v>2.2999999999999998</v>
      </c>
    </row>
    <row r="277" spans="1:15" x14ac:dyDescent="0.35">
      <c r="A277" s="19">
        <v>41243</v>
      </c>
      <c r="B277" s="20">
        <v>10.1</v>
      </c>
      <c r="C277" s="20">
        <v>9.8000000000000007</v>
      </c>
      <c r="D277" s="21">
        <v>14.9</v>
      </c>
      <c r="E277" s="21">
        <v>14.6</v>
      </c>
      <c r="F277" s="22"/>
      <c r="G277" s="22"/>
      <c r="H277" s="18">
        <v>20.7</v>
      </c>
      <c r="I277" s="18">
        <v>20.9</v>
      </c>
      <c r="J277" s="23">
        <v>0.25600000000000001</v>
      </c>
      <c r="K277" s="25">
        <v>-0.62</v>
      </c>
      <c r="L277" s="23">
        <v>3.3000000000000002E-2</v>
      </c>
      <c r="M277" s="25">
        <v>-1</v>
      </c>
      <c r="N277" s="18">
        <v>2.9</v>
      </c>
      <c r="O277" s="18">
        <v>0</v>
      </c>
    </row>
    <row r="278" spans="1:15" x14ac:dyDescent="0.35">
      <c r="A278" s="19">
        <v>41274</v>
      </c>
      <c r="B278" s="20">
        <v>10.3</v>
      </c>
      <c r="C278" s="20">
        <v>10.199999999999999</v>
      </c>
      <c r="D278" s="21">
        <v>15.2</v>
      </c>
      <c r="E278" s="21">
        <v>15.1</v>
      </c>
      <c r="F278" s="22"/>
      <c r="G278" s="22"/>
      <c r="H278" s="18">
        <v>20.6</v>
      </c>
      <c r="I278" s="18">
        <v>20.7</v>
      </c>
      <c r="J278" s="23">
        <v>0.33600000000000002</v>
      </c>
      <c r="K278" s="25">
        <v>-0.06</v>
      </c>
      <c r="L278" s="23">
        <v>0.16</v>
      </c>
      <c r="M278" s="25">
        <v>-0.4</v>
      </c>
      <c r="N278" s="18">
        <v>14.1</v>
      </c>
      <c r="O278" s="18">
        <v>6</v>
      </c>
    </row>
    <row r="279" spans="1:15" x14ac:dyDescent="0.35">
      <c r="A279" s="19">
        <v>41305</v>
      </c>
      <c r="B279" s="20"/>
      <c r="C279" s="20"/>
      <c r="D279" s="21"/>
      <c r="E279" s="21"/>
      <c r="F279" s="22"/>
      <c r="G279" s="22"/>
      <c r="J279" s="23">
        <v>0.57399999999999995</v>
      </c>
      <c r="K279" s="25">
        <v>0.68</v>
      </c>
      <c r="L279" s="23">
        <v>0.24299999999999999</v>
      </c>
      <c r="M279" s="25">
        <v>0.24</v>
      </c>
      <c r="N279" s="18">
        <v>25</v>
      </c>
      <c r="O279" s="18">
        <v>29.6</v>
      </c>
    </row>
    <row r="280" spans="1:15" x14ac:dyDescent="0.35">
      <c r="A280" s="19">
        <v>41333</v>
      </c>
      <c r="B280" s="20"/>
      <c r="C280" s="20"/>
      <c r="D280" s="21"/>
      <c r="E280" s="21"/>
      <c r="F280" s="22"/>
      <c r="G280" s="22"/>
      <c r="H280" s="18">
        <v>21.2</v>
      </c>
      <c r="I280" s="18">
        <v>20.7</v>
      </c>
      <c r="J280" s="23">
        <v>1.0760000000000001</v>
      </c>
      <c r="K280" s="25">
        <v>1.86</v>
      </c>
      <c r="L280" s="23">
        <v>0.59299999999999997</v>
      </c>
      <c r="M280" s="25">
        <v>1.03</v>
      </c>
      <c r="N280" s="18">
        <v>21.8</v>
      </c>
      <c r="O280" s="18">
        <v>-15</v>
      </c>
    </row>
    <row r="281" spans="1:15" x14ac:dyDescent="0.35">
      <c r="A281" s="19">
        <v>41364</v>
      </c>
      <c r="B281" s="20">
        <v>8.9</v>
      </c>
      <c r="C281" s="20">
        <v>10.1</v>
      </c>
      <c r="D281" s="21">
        <v>12.6</v>
      </c>
      <c r="E281" s="21">
        <v>12.6</v>
      </c>
      <c r="F281" s="22"/>
      <c r="G281" s="22"/>
      <c r="H281" s="18">
        <v>20.9</v>
      </c>
      <c r="I281" s="18">
        <v>21.3</v>
      </c>
      <c r="J281" s="23">
        <v>1.089</v>
      </c>
      <c r="K281" s="25">
        <v>3.28</v>
      </c>
      <c r="L281" s="23">
        <v>0.621</v>
      </c>
      <c r="M281" s="25">
        <v>1.78</v>
      </c>
      <c r="N281" s="18">
        <v>10</v>
      </c>
      <c r="O281" s="18">
        <v>14.1</v>
      </c>
    </row>
    <row r="282" spans="1:15" x14ac:dyDescent="0.35">
      <c r="A282" s="19">
        <v>41394</v>
      </c>
      <c r="B282" s="20">
        <v>9.3000000000000007</v>
      </c>
      <c r="C282" s="20">
        <v>9.4</v>
      </c>
      <c r="D282" s="21">
        <v>12.8</v>
      </c>
      <c r="E282" s="21">
        <v>12.8</v>
      </c>
      <c r="F282" s="22"/>
      <c r="G282" s="22"/>
      <c r="H282" s="18">
        <v>20.6</v>
      </c>
      <c r="I282" s="18">
        <v>21</v>
      </c>
      <c r="J282" s="23">
        <v>0.95399999999999996</v>
      </c>
      <c r="K282" s="25">
        <v>4.54</v>
      </c>
      <c r="L282" s="23">
        <v>0.52100000000000002</v>
      </c>
      <c r="M282" s="25">
        <v>2.4900000000000002</v>
      </c>
      <c r="N282" s="18">
        <v>14.6</v>
      </c>
      <c r="O282" s="18">
        <v>16.600000000000001</v>
      </c>
    </row>
    <row r="283" spans="1:15" x14ac:dyDescent="0.35">
      <c r="A283" s="19">
        <v>41425</v>
      </c>
      <c r="B283" s="20">
        <v>9.1999999999999993</v>
      </c>
      <c r="C283" s="20">
        <v>9.4</v>
      </c>
      <c r="D283" s="21">
        <v>12.9</v>
      </c>
      <c r="E283" s="21">
        <v>12.9</v>
      </c>
      <c r="F283" s="22"/>
      <c r="G283" s="22"/>
      <c r="H283" s="18">
        <v>20.399999999999999</v>
      </c>
      <c r="I283" s="18">
        <v>20.5</v>
      </c>
      <c r="J283" s="23">
        <v>0.91300000000000003</v>
      </c>
      <c r="K283" s="25">
        <v>5.65</v>
      </c>
      <c r="L283" s="23">
        <v>0.49099999999999999</v>
      </c>
      <c r="M283" s="25">
        <v>3.05</v>
      </c>
      <c r="N283" s="18">
        <v>0.9</v>
      </c>
      <c r="O283" s="18">
        <v>-0.4</v>
      </c>
    </row>
    <row r="284" spans="1:15" x14ac:dyDescent="0.35">
      <c r="A284" s="19">
        <v>41455</v>
      </c>
      <c r="B284" s="20">
        <v>8.9</v>
      </c>
      <c r="C284" s="20">
        <v>9.1</v>
      </c>
      <c r="D284" s="21">
        <v>13.3</v>
      </c>
      <c r="E284" s="21">
        <v>12.9</v>
      </c>
      <c r="F284" s="22"/>
      <c r="G284" s="22"/>
      <c r="H284" s="18">
        <v>20.100000000000001</v>
      </c>
      <c r="I284" s="18">
        <v>20.2</v>
      </c>
      <c r="J284" s="23">
        <v>0.82599999999999996</v>
      </c>
      <c r="K284" s="25">
        <v>6.5</v>
      </c>
      <c r="L284" s="23">
        <v>0.35699999999999998</v>
      </c>
      <c r="M284" s="25">
        <v>3.33</v>
      </c>
      <c r="N284" s="18">
        <v>-3.1</v>
      </c>
      <c r="O284" s="18">
        <v>-0.8</v>
      </c>
    </row>
    <row r="285" spans="1:15" x14ac:dyDescent="0.35">
      <c r="A285" s="19">
        <v>41486</v>
      </c>
      <c r="B285" s="20">
        <v>9.6999999999999993</v>
      </c>
      <c r="C285" s="20">
        <v>8.9</v>
      </c>
      <c r="D285" s="21">
        <v>13.2</v>
      </c>
      <c r="E285" s="21">
        <v>13.5</v>
      </c>
      <c r="F285" s="22"/>
      <c r="G285" s="22"/>
      <c r="H285" s="18">
        <v>20.100000000000001</v>
      </c>
      <c r="I285" s="18">
        <v>20</v>
      </c>
      <c r="J285" s="23">
        <v>0.71599999999999997</v>
      </c>
      <c r="K285" s="25">
        <v>7.11</v>
      </c>
      <c r="L285" s="23">
        <v>0.32900000000000001</v>
      </c>
      <c r="M285" s="25">
        <v>3.55</v>
      </c>
      <c r="N285" s="18">
        <v>5.0999999999999996</v>
      </c>
      <c r="O285" s="18">
        <v>10.9</v>
      </c>
    </row>
    <row r="286" spans="1:15" x14ac:dyDescent="0.35">
      <c r="A286" s="19">
        <v>41517</v>
      </c>
      <c r="B286" s="20">
        <v>10.4</v>
      </c>
      <c r="C286" s="20">
        <v>9.9</v>
      </c>
      <c r="D286" s="21">
        <v>13.4</v>
      </c>
      <c r="E286" s="21">
        <v>13.3</v>
      </c>
      <c r="F286" s="22"/>
      <c r="G286" s="22"/>
      <c r="H286" s="18">
        <v>20.3</v>
      </c>
      <c r="I286" s="18">
        <v>20.2</v>
      </c>
      <c r="J286" s="23">
        <v>0.82599999999999996</v>
      </c>
      <c r="K286" s="25">
        <v>7.93</v>
      </c>
      <c r="L286" s="23">
        <v>0.34899999999999998</v>
      </c>
      <c r="M286" s="25">
        <v>3.83</v>
      </c>
      <c r="N286" s="18">
        <v>7.1</v>
      </c>
      <c r="O286" s="18">
        <v>7.2</v>
      </c>
    </row>
    <row r="287" spans="1:15" x14ac:dyDescent="0.35">
      <c r="A287" s="19">
        <v>41547</v>
      </c>
      <c r="B287" s="20">
        <v>10.199999999999999</v>
      </c>
      <c r="C287" s="20">
        <v>10.199999999999999</v>
      </c>
      <c r="D287" s="21">
        <v>13.3</v>
      </c>
      <c r="E287" s="21">
        <v>13.5</v>
      </c>
      <c r="F287" s="22"/>
      <c r="G287" s="22"/>
      <c r="H287" s="18">
        <v>20.2</v>
      </c>
      <c r="I287" s="18">
        <v>20.3</v>
      </c>
      <c r="J287" s="23">
        <v>0.72</v>
      </c>
      <c r="K287" s="25">
        <v>8.6999999999999993</v>
      </c>
      <c r="L287" s="23">
        <v>0.42399999999999999</v>
      </c>
      <c r="M287" s="25">
        <v>4.25</v>
      </c>
      <c r="N287" s="18">
        <v>-0.3</v>
      </c>
      <c r="O287" s="18">
        <v>7.5</v>
      </c>
    </row>
    <row r="288" spans="1:15" x14ac:dyDescent="0.35">
      <c r="A288" s="19">
        <v>41578</v>
      </c>
      <c r="B288" s="20">
        <v>10.3</v>
      </c>
      <c r="C288" s="20">
        <v>10</v>
      </c>
      <c r="D288" s="21">
        <v>13.3</v>
      </c>
      <c r="E288" s="21">
        <v>13.4</v>
      </c>
      <c r="F288" s="22"/>
      <c r="G288" s="22"/>
      <c r="H288" s="18">
        <v>20.100000000000001</v>
      </c>
      <c r="I288" s="18">
        <v>20.2</v>
      </c>
      <c r="J288" s="23">
        <v>0.61599999999999999</v>
      </c>
      <c r="K288" s="25">
        <v>9.3000000000000007</v>
      </c>
      <c r="L288" s="23">
        <v>0.42399999999999999</v>
      </c>
      <c r="M288" s="25">
        <v>4.6500000000000004</v>
      </c>
      <c r="N288" s="18">
        <v>5.6</v>
      </c>
      <c r="O288" s="18">
        <v>7.6</v>
      </c>
    </row>
    <row r="289" spans="1:15" x14ac:dyDescent="0.35">
      <c r="A289" s="19">
        <v>41608</v>
      </c>
      <c r="B289" s="20">
        <v>10</v>
      </c>
      <c r="C289" s="20">
        <v>10.1</v>
      </c>
      <c r="D289" s="21">
        <v>13.7</v>
      </c>
      <c r="E289" s="21">
        <v>13.2</v>
      </c>
      <c r="F289" s="22"/>
      <c r="G289" s="22"/>
      <c r="H289" s="18">
        <v>19.899999999999999</v>
      </c>
      <c r="I289" s="18">
        <v>20</v>
      </c>
      <c r="J289" s="23">
        <v>0.55300000000000005</v>
      </c>
      <c r="K289" s="25">
        <v>9.6199999999999992</v>
      </c>
      <c r="L289" s="23">
        <v>0.39900000000000002</v>
      </c>
      <c r="M289" s="25">
        <v>5.03</v>
      </c>
      <c r="N289" s="18">
        <v>12.7</v>
      </c>
      <c r="O289" s="18">
        <v>5.3</v>
      </c>
    </row>
    <row r="290" spans="1:15" x14ac:dyDescent="0.35">
      <c r="A290" s="19">
        <v>41639</v>
      </c>
      <c r="B290" s="20">
        <v>9.6999999999999993</v>
      </c>
      <c r="C290" s="20">
        <v>9.8000000000000007</v>
      </c>
      <c r="D290" s="21">
        <v>13.6</v>
      </c>
      <c r="E290" s="21">
        <v>13.6</v>
      </c>
      <c r="F290" s="22"/>
      <c r="G290" s="22"/>
      <c r="H290" s="18">
        <v>19.600000000000001</v>
      </c>
      <c r="I290" s="18">
        <v>19.8</v>
      </c>
      <c r="J290" s="23">
        <v>0.39700000000000002</v>
      </c>
      <c r="K290" s="25">
        <v>9.6999999999999993</v>
      </c>
      <c r="L290" s="23">
        <v>0.33700000000000002</v>
      </c>
      <c r="M290" s="25">
        <v>5.21</v>
      </c>
      <c r="N290" s="18">
        <v>4.3</v>
      </c>
      <c r="O290" s="18">
        <v>8.3000000000000007</v>
      </c>
    </row>
    <row r="291" spans="1:15" x14ac:dyDescent="0.35">
      <c r="A291" s="19">
        <v>41670</v>
      </c>
      <c r="B291" s="20"/>
      <c r="C291" s="20"/>
      <c r="D291" s="21"/>
      <c r="E291" s="21"/>
      <c r="F291" s="22"/>
      <c r="G291" s="22"/>
      <c r="J291" s="23">
        <v>0.4</v>
      </c>
      <c r="K291" s="25">
        <v>9.5</v>
      </c>
      <c r="L291" s="23">
        <v>0.18099999999999999</v>
      </c>
      <c r="M291" s="25">
        <v>5.16</v>
      </c>
      <c r="N291" s="18">
        <v>10.6</v>
      </c>
      <c r="O291" s="18">
        <v>9.9</v>
      </c>
    </row>
    <row r="292" spans="1:15" x14ac:dyDescent="0.35">
      <c r="A292" s="19">
        <v>41698</v>
      </c>
      <c r="B292" s="20"/>
      <c r="C292" s="20"/>
      <c r="D292" s="21"/>
      <c r="E292" s="21"/>
      <c r="F292" s="22"/>
      <c r="G292" s="22"/>
      <c r="H292" s="18">
        <v>17.899999999999999</v>
      </c>
      <c r="I292" s="18">
        <v>19.399999999999999</v>
      </c>
      <c r="J292" s="23">
        <v>0.27600000000000002</v>
      </c>
      <c r="K292" s="25">
        <v>8.64</v>
      </c>
      <c r="L292" s="23">
        <v>0.15</v>
      </c>
      <c r="M292" s="25">
        <v>4.6900000000000004</v>
      </c>
      <c r="N292" s="18">
        <v>-18.100000000000001</v>
      </c>
      <c r="O292" s="18">
        <v>9.8000000000000007</v>
      </c>
    </row>
    <row r="293" spans="1:15" x14ac:dyDescent="0.35">
      <c r="A293" s="19">
        <v>41729</v>
      </c>
      <c r="B293" s="20">
        <v>8.8000000000000007</v>
      </c>
      <c r="C293" s="20">
        <v>9</v>
      </c>
      <c r="D293" s="21">
        <v>12.2</v>
      </c>
      <c r="E293" s="21">
        <v>12.1</v>
      </c>
      <c r="F293" s="22"/>
      <c r="G293" s="22"/>
      <c r="H293" s="18">
        <v>17.600000000000001</v>
      </c>
      <c r="I293" s="18">
        <v>18</v>
      </c>
      <c r="J293" s="23">
        <v>0.22700000000000001</v>
      </c>
      <c r="K293" s="25">
        <v>7.7</v>
      </c>
      <c r="L293" s="23">
        <v>0.12</v>
      </c>
      <c r="M293" s="25">
        <v>4.16</v>
      </c>
      <c r="N293" s="18">
        <v>-6.6</v>
      </c>
      <c r="O293" s="18">
        <v>-11.4</v>
      </c>
    </row>
    <row r="294" spans="1:15" x14ac:dyDescent="0.35">
      <c r="A294" s="19">
        <v>41759</v>
      </c>
      <c r="B294" s="20">
        <v>8.6999999999999993</v>
      </c>
      <c r="C294" s="20">
        <v>8.9</v>
      </c>
      <c r="D294" s="21">
        <v>11.9</v>
      </c>
      <c r="E294" s="21">
        <v>12.2</v>
      </c>
      <c r="F294" s="22"/>
      <c r="G294" s="22"/>
      <c r="H294" s="18">
        <v>17.3</v>
      </c>
      <c r="I294" s="18">
        <v>17.7</v>
      </c>
      <c r="J294" s="23">
        <v>6.4000000000000001E-2</v>
      </c>
      <c r="K294" s="25">
        <v>6.76</v>
      </c>
      <c r="L294" s="23">
        <v>7.2999999999999995E-2</v>
      </c>
      <c r="M294" s="25">
        <v>3.7</v>
      </c>
      <c r="N294" s="18">
        <v>0.8</v>
      </c>
      <c r="O294" s="18">
        <v>0.8</v>
      </c>
    </row>
    <row r="295" spans="1:15" x14ac:dyDescent="0.35">
      <c r="A295" s="19">
        <v>41790</v>
      </c>
      <c r="B295" s="20">
        <v>8.8000000000000007</v>
      </c>
      <c r="C295" s="20">
        <v>8.8000000000000007</v>
      </c>
      <c r="D295" s="21">
        <v>12.5</v>
      </c>
      <c r="E295" s="21">
        <v>12.1</v>
      </c>
      <c r="F295" s="22"/>
      <c r="G295" s="22"/>
      <c r="H295" s="18">
        <v>17.2</v>
      </c>
      <c r="I295" s="18">
        <v>17.2</v>
      </c>
      <c r="J295" s="23">
        <v>-0.156</v>
      </c>
      <c r="K295" s="25">
        <v>5.63</v>
      </c>
      <c r="L295" s="23">
        <v>-8.8999999999999996E-2</v>
      </c>
      <c r="M295" s="25">
        <v>3.09</v>
      </c>
      <c r="N295" s="18">
        <v>7</v>
      </c>
      <c r="O295" s="18">
        <v>-1.6</v>
      </c>
    </row>
    <row r="296" spans="1:15" x14ac:dyDescent="0.35">
      <c r="A296" s="19">
        <v>41820</v>
      </c>
      <c r="B296" s="20">
        <v>9.1999999999999993</v>
      </c>
      <c r="C296" s="20">
        <v>9</v>
      </c>
      <c r="D296" s="21">
        <v>12.4</v>
      </c>
      <c r="E296" s="21">
        <v>12.5</v>
      </c>
      <c r="F296" s="22"/>
      <c r="G296" s="22"/>
      <c r="H296" s="18">
        <v>17.3</v>
      </c>
      <c r="I296" s="18">
        <v>17.2</v>
      </c>
      <c r="J296" s="23">
        <v>-0.48299999999999998</v>
      </c>
      <c r="K296" s="25">
        <v>4.25</v>
      </c>
      <c r="L296" s="23">
        <v>-0.33300000000000002</v>
      </c>
      <c r="M296" s="25">
        <v>2.4</v>
      </c>
      <c r="N296" s="18">
        <v>7.3</v>
      </c>
      <c r="O296" s="18">
        <v>5.5</v>
      </c>
    </row>
    <row r="297" spans="1:15" x14ac:dyDescent="0.35">
      <c r="A297" s="19">
        <v>41851</v>
      </c>
      <c r="B297" s="20">
        <v>9</v>
      </c>
      <c r="C297" s="20">
        <v>9.1999999999999993</v>
      </c>
      <c r="D297" s="21">
        <v>12.2</v>
      </c>
      <c r="E297" s="21">
        <v>12.5</v>
      </c>
      <c r="F297" s="22"/>
      <c r="G297" s="22"/>
      <c r="H297" s="18">
        <v>17</v>
      </c>
      <c r="I297" s="18">
        <v>17.399999999999999</v>
      </c>
      <c r="J297" s="23">
        <v>-0.93400000000000005</v>
      </c>
      <c r="K297" s="25">
        <v>2.56</v>
      </c>
      <c r="L297" s="23">
        <v>-0.77900000000000003</v>
      </c>
      <c r="M297" s="25">
        <v>1.27</v>
      </c>
      <c r="N297" s="18">
        <v>14.5</v>
      </c>
      <c r="O297" s="18">
        <v>-1.6</v>
      </c>
    </row>
    <row r="298" spans="1:15" x14ac:dyDescent="0.35">
      <c r="A298" s="19">
        <v>41882</v>
      </c>
      <c r="B298" s="20">
        <v>6.9</v>
      </c>
      <c r="C298" s="20">
        <v>8.8000000000000007</v>
      </c>
      <c r="D298" s="21">
        <v>11.9</v>
      </c>
      <c r="E298" s="21">
        <v>12.1</v>
      </c>
      <c r="F298" s="22"/>
      <c r="G298" s="22"/>
      <c r="H298" s="18">
        <v>16.5</v>
      </c>
      <c r="I298" s="18">
        <v>16.899999999999999</v>
      </c>
      <c r="J298" s="23">
        <v>-1.1539999999999999</v>
      </c>
      <c r="K298" s="25">
        <v>0.54</v>
      </c>
      <c r="L298" s="23">
        <v>-0.80600000000000005</v>
      </c>
      <c r="M298" s="25">
        <v>0.11</v>
      </c>
      <c r="N298" s="18">
        <v>9.4</v>
      </c>
      <c r="O298" s="18">
        <v>-2.4</v>
      </c>
    </row>
    <row r="299" spans="1:15" x14ac:dyDescent="0.35">
      <c r="A299" s="19">
        <v>41912</v>
      </c>
      <c r="B299" s="20">
        <v>8</v>
      </c>
      <c r="C299" s="20">
        <v>7.5</v>
      </c>
      <c r="D299" s="21">
        <v>11.6</v>
      </c>
      <c r="E299" s="21">
        <v>11.7</v>
      </c>
      <c r="F299" s="22"/>
      <c r="G299" s="22"/>
      <c r="H299" s="18">
        <v>16.100000000000001</v>
      </c>
      <c r="I299" s="18">
        <v>16.3</v>
      </c>
      <c r="J299" s="23">
        <v>-1.0309999999999999</v>
      </c>
      <c r="K299" s="25">
        <v>-1.2</v>
      </c>
      <c r="L299" s="23">
        <v>-0.96899999999999997</v>
      </c>
      <c r="M299" s="25">
        <v>-1.28</v>
      </c>
      <c r="N299" s="18">
        <v>15.3</v>
      </c>
      <c r="O299" s="18">
        <v>7</v>
      </c>
    </row>
    <row r="300" spans="1:15" x14ac:dyDescent="0.35">
      <c r="A300" s="19">
        <v>41943</v>
      </c>
      <c r="B300" s="20">
        <v>7.7</v>
      </c>
      <c r="C300" s="20">
        <v>8</v>
      </c>
      <c r="D300" s="21">
        <v>11.5</v>
      </c>
      <c r="E300" s="21">
        <v>11.6</v>
      </c>
      <c r="F300" s="22"/>
      <c r="G300" s="22"/>
      <c r="H300" s="18">
        <v>15.9</v>
      </c>
      <c r="I300" s="18">
        <v>16</v>
      </c>
      <c r="J300" s="23">
        <v>-0.82599999999999996</v>
      </c>
      <c r="K300" s="25">
        <v>-2.62</v>
      </c>
      <c r="L300" s="23">
        <v>-0.84099999999999997</v>
      </c>
      <c r="M300" s="25">
        <v>-2.52</v>
      </c>
      <c r="N300" s="18">
        <v>11.6</v>
      </c>
      <c r="O300" s="18">
        <v>4.5999999999999996</v>
      </c>
    </row>
    <row r="301" spans="1:15" x14ac:dyDescent="0.35">
      <c r="A301" s="19">
        <v>41973</v>
      </c>
      <c r="B301" s="20">
        <v>7.2</v>
      </c>
      <c r="C301" s="20">
        <v>7.5</v>
      </c>
      <c r="D301" s="21">
        <v>11.7</v>
      </c>
      <c r="E301" s="21">
        <v>11.5</v>
      </c>
      <c r="F301" s="22"/>
      <c r="G301" s="22"/>
      <c r="H301" s="18">
        <v>15.8</v>
      </c>
      <c r="I301" s="18">
        <v>15.8</v>
      </c>
      <c r="J301" s="23">
        <v>-0.58699999999999997</v>
      </c>
      <c r="K301" s="25">
        <v>-3.73</v>
      </c>
      <c r="L301" s="23">
        <v>-0.38100000000000001</v>
      </c>
      <c r="M301" s="25">
        <v>-3.28</v>
      </c>
      <c r="N301" s="18">
        <v>4.7</v>
      </c>
      <c r="O301" s="18">
        <v>-6.7</v>
      </c>
    </row>
    <row r="302" spans="1:15" x14ac:dyDescent="0.35">
      <c r="A302" s="19">
        <v>42004</v>
      </c>
      <c r="B302" s="20">
        <v>7.9</v>
      </c>
      <c r="C302" s="20">
        <v>7.4</v>
      </c>
      <c r="D302" s="21">
        <v>11.9</v>
      </c>
      <c r="E302" s="21">
        <v>11.7</v>
      </c>
      <c r="F302" s="22"/>
      <c r="G302" s="22"/>
      <c r="H302" s="18">
        <v>15.7</v>
      </c>
      <c r="I302" s="18">
        <v>15.7</v>
      </c>
      <c r="J302" s="23">
        <v>-0.41599999999999998</v>
      </c>
      <c r="K302" s="25">
        <v>-4.51</v>
      </c>
      <c r="L302" s="23">
        <v>-0.32600000000000001</v>
      </c>
      <c r="M302" s="25">
        <v>-3.91</v>
      </c>
      <c r="N302" s="18">
        <v>9.6999999999999993</v>
      </c>
      <c r="O302" s="18">
        <v>-2.4</v>
      </c>
    </row>
    <row r="303" spans="1:15" x14ac:dyDescent="0.35">
      <c r="A303" s="19">
        <v>42035</v>
      </c>
      <c r="B303" s="20"/>
      <c r="C303" s="20"/>
      <c r="D303" s="21"/>
      <c r="E303" s="21"/>
      <c r="F303" s="22"/>
      <c r="G303" s="22"/>
      <c r="J303" s="23">
        <v>-0.45900000000000002</v>
      </c>
      <c r="K303" s="25">
        <v>-5.32</v>
      </c>
      <c r="L303" s="23">
        <v>-0.36399999999999999</v>
      </c>
      <c r="M303" s="25">
        <v>-4.43</v>
      </c>
      <c r="N303" s="18">
        <v>-3.3</v>
      </c>
      <c r="O303" s="18">
        <v>-20</v>
      </c>
    </row>
    <row r="304" spans="1:15" x14ac:dyDescent="0.35">
      <c r="A304" s="19">
        <v>42063</v>
      </c>
      <c r="B304" s="20"/>
      <c r="C304" s="20"/>
      <c r="D304" s="21"/>
      <c r="E304" s="21"/>
      <c r="F304" s="22"/>
      <c r="G304" s="22"/>
      <c r="H304" s="18">
        <v>13.9</v>
      </c>
      <c r="I304" s="18">
        <v>15</v>
      </c>
      <c r="J304" s="23">
        <v>-0.45700000000000002</v>
      </c>
      <c r="K304" s="25">
        <v>-6.01</v>
      </c>
      <c r="L304" s="23">
        <v>-0.38700000000000001</v>
      </c>
      <c r="M304" s="25">
        <v>-4.93</v>
      </c>
      <c r="N304" s="18">
        <v>48.3</v>
      </c>
      <c r="O304" s="18">
        <v>-20.5</v>
      </c>
    </row>
    <row r="305" spans="1:15" x14ac:dyDescent="0.35">
      <c r="A305" s="19">
        <v>42094</v>
      </c>
      <c r="B305" s="20">
        <v>5.6</v>
      </c>
      <c r="C305" s="20">
        <v>7</v>
      </c>
      <c r="D305" s="21">
        <v>10.199999999999999</v>
      </c>
      <c r="E305" s="21">
        <v>10.9</v>
      </c>
      <c r="F305" s="22"/>
      <c r="G305" s="22"/>
      <c r="H305" s="18">
        <v>13.5</v>
      </c>
      <c r="I305" s="18">
        <v>13.9</v>
      </c>
      <c r="J305" s="23">
        <v>-0.16700000000000001</v>
      </c>
      <c r="K305" s="25">
        <v>-6.38</v>
      </c>
      <c r="L305" s="23">
        <v>-0.14699999999999999</v>
      </c>
      <c r="M305" s="25">
        <v>-5.17</v>
      </c>
      <c r="N305" s="18">
        <v>-15</v>
      </c>
      <c r="O305" s="18">
        <v>-12.7</v>
      </c>
    </row>
    <row r="306" spans="1:15" x14ac:dyDescent="0.35">
      <c r="A306" s="19">
        <v>42124</v>
      </c>
      <c r="B306" s="20">
        <v>5.9</v>
      </c>
      <c r="C306" s="20">
        <v>6</v>
      </c>
      <c r="D306" s="21">
        <v>10</v>
      </c>
      <c r="E306" s="21">
        <v>10.4</v>
      </c>
      <c r="F306" s="22"/>
      <c r="G306" s="22"/>
      <c r="H306" s="18">
        <v>12</v>
      </c>
      <c r="I306" s="18">
        <v>13.5</v>
      </c>
      <c r="J306" s="23">
        <v>-0.12</v>
      </c>
      <c r="K306" s="25">
        <v>-6.56</v>
      </c>
      <c r="L306" s="23">
        <v>8.8999999999999996E-2</v>
      </c>
      <c r="M306" s="25">
        <v>-5.15</v>
      </c>
      <c r="N306" s="18">
        <v>-6.5</v>
      </c>
      <c r="O306" s="18">
        <v>-16.2</v>
      </c>
    </row>
    <row r="307" spans="1:15" x14ac:dyDescent="0.35">
      <c r="A307" s="19">
        <v>42155</v>
      </c>
      <c r="B307" s="20">
        <v>6.1</v>
      </c>
      <c r="C307" s="20">
        <v>6</v>
      </c>
      <c r="D307" s="21">
        <v>10.1</v>
      </c>
      <c r="E307" s="21">
        <v>10.1</v>
      </c>
      <c r="F307" s="22"/>
      <c r="G307" s="22"/>
      <c r="H307" s="18">
        <v>11.4</v>
      </c>
      <c r="I307" s="18">
        <v>11.9</v>
      </c>
      <c r="J307" s="23">
        <v>7.0000000000000007E-2</v>
      </c>
      <c r="K307" s="25">
        <v>-6.34</v>
      </c>
      <c r="L307" s="23">
        <v>0.249</v>
      </c>
      <c r="M307" s="25">
        <v>-4.82</v>
      </c>
      <c r="N307" s="18">
        <v>-2.8</v>
      </c>
      <c r="O307" s="18">
        <v>-17.7</v>
      </c>
    </row>
    <row r="308" spans="1:15" x14ac:dyDescent="0.35">
      <c r="A308" s="19">
        <v>42185</v>
      </c>
      <c r="B308" s="20">
        <v>6.8</v>
      </c>
      <c r="C308" s="20">
        <v>6</v>
      </c>
      <c r="D308" s="21">
        <v>10.6</v>
      </c>
      <c r="E308" s="21">
        <v>10.199999999999999</v>
      </c>
      <c r="F308" s="22"/>
      <c r="G308" s="22"/>
      <c r="H308" s="18">
        <v>11.4</v>
      </c>
      <c r="I308" s="18">
        <v>11.2</v>
      </c>
      <c r="J308" s="23">
        <v>0.17100000000000001</v>
      </c>
      <c r="K308" s="25">
        <v>-5.7</v>
      </c>
      <c r="L308" s="23">
        <v>0.33300000000000002</v>
      </c>
      <c r="M308" s="25">
        <v>-4.17</v>
      </c>
      <c r="N308" s="18">
        <v>1.5</v>
      </c>
      <c r="O308" s="18">
        <v>-6.7</v>
      </c>
    </row>
    <row r="309" spans="1:15" x14ac:dyDescent="0.35">
      <c r="A309" s="19">
        <v>42216</v>
      </c>
      <c r="B309" s="20">
        <v>6</v>
      </c>
      <c r="C309" s="20">
        <v>6.6</v>
      </c>
      <c r="D309" s="21">
        <v>10.5</v>
      </c>
      <c r="E309" s="21">
        <v>10.6</v>
      </c>
      <c r="F309" s="22"/>
      <c r="G309" s="22"/>
      <c r="H309" s="18">
        <v>11.2</v>
      </c>
      <c r="I309" s="18">
        <v>11.5</v>
      </c>
      <c r="J309" s="23">
        <v>0.161</v>
      </c>
      <c r="K309" s="25">
        <v>-4.63</v>
      </c>
      <c r="L309" s="23">
        <v>0.28299999999999997</v>
      </c>
      <c r="M309" s="25">
        <v>-3.12</v>
      </c>
      <c r="N309" s="18">
        <v>-9.1999999999999993</v>
      </c>
      <c r="O309" s="18">
        <v>-8.4</v>
      </c>
    </row>
    <row r="310" spans="1:15" x14ac:dyDescent="0.35">
      <c r="A310" s="19">
        <v>42247</v>
      </c>
      <c r="B310" s="20">
        <v>6.1</v>
      </c>
      <c r="C310" s="20">
        <v>6.5</v>
      </c>
      <c r="D310" s="21">
        <v>10.8</v>
      </c>
      <c r="E310" s="21">
        <v>10.6</v>
      </c>
      <c r="F310" s="22"/>
      <c r="G310" s="22"/>
      <c r="H310" s="18">
        <v>10.9</v>
      </c>
      <c r="I310" s="18">
        <v>11.2</v>
      </c>
      <c r="J310" s="23">
        <v>0.191</v>
      </c>
      <c r="K310" s="25">
        <v>-3.31</v>
      </c>
      <c r="L310" s="23">
        <v>0.23599999999999999</v>
      </c>
      <c r="M310" s="25">
        <v>-2.11</v>
      </c>
      <c r="N310" s="18">
        <v>-5.8</v>
      </c>
      <c r="O310" s="18">
        <v>-13.7</v>
      </c>
    </row>
    <row r="311" spans="1:15" x14ac:dyDescent="0.35">
      <c r="A311" s="19">
        <v>42277</v>
      </c>
      <c r="B311" s="20">
        <v>5.7</v>
      </c>
      <c r="C311" s="20">
        <v>6</v>
      </c>
      <c r="D311" s="21">
        <v>10.9</v>
      </c>
      <c r="E311" s="21">
        <v>10.8</v>
      </c>
      <c r="F311" s="22"/>
      <c r="G311" s="22"/>
      <c r="H311" s="18">
        <v>10.3</v>
      </c>
      <c r="I311" s="18">
        <v>10.8</v>
      </c>
      <c r="J311" s="23">
        <v>0.20899999999999999</v>
      </c>
      <c r="K311" s="25">
        <v>-2.08</v>
      </c>
      <c r="L311" s="23">
        <v>0.183</v>
      </c>
      <c r="M311" s="25">
        <v>-0.95</v>
      </c>
      <c r="N311" s="18">
        <v>-3.9</v>
      </c>
      <c r="O311" s="18">
        <v>-20.2</v>
      </c>
    </row>
    <row r="312" spans="1:15" x14ac:dyDescent="0.35">
      <c r="A312" s="19">
        <v>42308</v>
      </c>
      <c r="B312" s="20">
        <v>5.6</v>
      </c>
      <c r="C312" s="20">
        <v>5.8</v>
      </c>
      <c r="D312" s="21">
        <v>11</v>
      </c>
      <c r="E312" s="21">
        <v>10.9</v>
      </c>
      <c r="F312" s="22"/>
      <c r="G312" s="22"/>
      <c r="H312" s="18">
        <v>10.199999999999999</v>
      </c>
      <c r="I312" s="18">
        <v>10.199999999999999</v>
      </c>
      <c r="J312" s="23">
        <v>7.2999999999999995E-2</v>
      </c>
      <c r="K312" s="25">
        <v>-1.18</v>
      </c>
      <c r="L312" s="23">
        <v>0.11</v>
      </c>
      <c r="M312" s="25">
        <v>0.01</v>
      </c>
      <c r="N312" s="18">
        <v>-7</v>
      </c>
      <c r="O312" s="18">
        <v>-18.600000000000001</v>
      </c>
    </row>
    <row r="313" spans="1:15" x14ac:dyDescent="0.35">
      <c r="A313" s="19">
        <v>42338</v>
      </c>
      <c r="B313" s="20">
        <v>6.2</v>
      </c>
      <c r="C313" s="20">
        <v>5.7</v>
      </c>
      <c r="D313" s="21">
        <v>11.2</v>
      </c>
      <c r="E313" s="21">
        <v>11.1</v>
      </c>
      <c r="F313" s="22"/>
      <c r="G313" s="22"/>
      <c r="H313" s="18">
        <v>10.199999999999999</v>
      </c>
      <c r="I313" s="18">
        <v>10.1</v>
      </c>
      <c r="J313" s="23">
        <v>0.20300000000000001</v>
      </c>
      <c r="K313" s="25">
        <v>-0.37</v>
      </c>
      <c r="L313" s="23">
        <v>0.19700000000000001</v>
      </c>
      <c r="M313" s="25">
        <v>0.59</v>
      </c>
      <c r="N313" s="18">
        <v>-7</v>
      </c>
      <c r="O313" s="18">
        <v>-8.8000000000000007</v>
      </c>
    </row>
    <row r="314" spans="1:15" x14ac:dyDescent="0.35">
      <c r="A314" s="19">
        <v>42369</v>
      </c>
      <c r="B314" s="20">
        <v>5.9</v>
      </c>
      <c r="C314" s="20">
        <v>6</v>
      </c>
      <c r="D314" s="21">
        <v>11.1</v>
      </c>
      <c r="E314" s="21">
        <v>11.3</v>
      </c>
      <c r="F314" s="22"/>
      <c r="G314" s="22"/>
      <c r="H314" s="18">
        <v>10</v>
      </c>
      <c r="I314" s="18">
        <v>10.199999999999999</v>
      </c>
      <c r="J314" s="23">
        <v>0.20699999999999999</v>
      </c>
      <c r="K314" s="25">
        <v>0.27</v>
      </c>
      <c r="L314" s="23">
        <v>0.191</v>
      </c>
      <c r="M314" s="25">
        <v>1.1299999999999999</v>
      </c>
      <c r="N314" s="18">
        <v>-1.6</v>
      </c>
      <c r="O314" s="18">
        <v>-7.4</v>
      </c>
    </row>
    <row r="315" spans="1:15" x14ac:dyDescent="0.35">
      <c r="A315" s="19">
        <v>42400</v>
      </c>
      <c r="B315" s="20"/>
      <c r="C315" s="20"/>
      <c r="D315" s="21"/>
      <c r="E315" s="21"/>
      <c r="F315" s="22">
        <v>5</v>
      </c>
      <c r="G315" s="22"/>
      <c r="J315" s="23">
        <v>0.28100000000000003</v>
      </c>
      <c r="K315" s="25">
        <v>1.08</v>
      </c>
      <c r="L315" s="23">
        <v>0.26700000000000002</v>
      </c>
      <c r="M315" s="25">
        <v>1.8</v>
      </c>
      <c r="N315" s="18">
        <v>-15.2</v>
      </c>
      <c r="O315" s="18">
        <v>-19.899999999999999</v>
      </c>
    </row>
    <row r="316" spans="1:15" x14ac:dyDescent="0.35">
      <c r="A316" s="19">
        <v>42429</v>
      </c>
      <c r="B316" s="20"/>
      <c r="C316" s="20"/>
      <c r="D316" s="21"/>
      <c r="E316" s="21"/>
      <c r="F316" s="22"/>
      <c r="G316" s="22"/>
      <c r="H316" s="18">
        <v>10.199999999999999</v>
      </c>
      <c r="I316" s="18">
        <v>9.3000000000000007</v>
      </c>
      <c r="J316" s="23">
        <v>0.39300000000000002</v>
      </c>
      <c r="K316" s="25">
        <v>1.97</v>
      </c>
      <c r="L316" s="23">
        <v>0.37</v>
      </c>
      <c r="M316" s="25">
        <v>2.6</v>
      </c>
      <c r="N316" s="18">
        <v>-28</v>
      </c>
      <c r="O316" s="18">
        <v>-13.7</v>
      </c>
    </row>
    <row r="317" spans="1:15" x14ac:dyDescent="0.35">
      <c r="A317" s="19">
        <v>42460</v>
      </c>
      <c r="B317" s="20">
        <v>6.8</v>
      </c>
      <c r="C317" s="20">
        <v>5.9</v>
      </c>
      <c r="D317" s="21">
        <v>10.5</v>
      </c>
      <c r="E317" s="21">
        <v>10.4</v>
      </c>
      <c r="F317" s="22"/>
      <c r="G317" s="22"/>
      <c r="H317" s="18">
        <v>10.7</v>
      </c>
      <c r="I317" s="18">
        <v>10.4</v>
      </c>
      <c r="J317" s="23">
        <v>0.874</v>
      </c>
      <c r="K317" s="25">
        <v>3.08</v>
      </c>
      <c r="L317" s="23">
        <v>0.82399999999999995</v>
      </c>
      <c r="M317" s="25">
        <v>3.68</v>
      </c>
      <c r="N317" s="18">
        <v>7.5</v>
      </c>
      <c r="O317" s="18">
        <v>-8.1</v>
      </c>
    </row>
    <row r="318" spans="1:15" x14ac:dyDescent="0.35">
      <c r="A318" s="19">
        <v>42490</v>
      </c>
      <c r="B318" s="20">
        <v>6</v>
      </c>
      <c r="C318" s="20">
        <v>6.5</v>
      </c>
      <c r="D318" s="21">
        <v>10.1</v>
      </c>
      <c r="E318" s="21">
        <v>10.6</v>
      </c>
      <c r="F318" s="22"/>
      <c r="G318" s="22"/>
      <c r="H318" s="18">
        <v>10.5</v>
      </c>
      <c r="I318" s="18">
        <v>11</v>
      </c>
      <c r="J318" s="23">
        <v>1.0589999999999999</v>
      </c>
      <c r="K318" s="25">
        <v>4.33</v>
      </c>
      <c r="L318" s="23">
        <v>0.68100000000000005</v>
      </c>
      <c r="M318" s="25">
        <v>4.3099999999999996</v>
      </c>
      <c r="N318" s="18">
        <v>-5.3</v>
      </c>
      <c r="O318" s="18">
        <v>-11.1</v>
      </c>
    </row>
    <row r="319" spans="1:15" x14ac:dyDescent="0.35">
      <c r="A319" s="19">
        <v>42521</v>
      </c>
      <c r="B319" s="20">
        <v>6</v>
      </c>
      <c r="C319" s="20">
        <v>6</v>
      </c>
      <c r="D319" s="21">
        <v>10</v>
      </c>
      <c r="E319" s="21">
        <v>10.1</v>
      </c>
      <c r="F319" s="22"/>
      <c r="G319" s="22"/>
      <c r="H319" s="18">
        <v>9.6</v>
      </c>
      <c r="I319" s="18">
        <v>10.5</v>
      </c>
      <c r="J319" s="23">
        <v>0.86399999999999999</v>
      </c>
      <c r="K319" s="25">
        <v>5.15</v>
      </c>
      <c r="L319" s="23">
        <v>0.52700000000000002</v>
      </c>
      <c r="M319" s="25">
        <v>4.58</v>
      </c>
      <c r="N319" s="18">
        <v>-6.9</v>
      </c>
      <c r="O319" s="18">
        <v>-0.5</v>
      </c>
    </row>
    <row r="320" spans="1:15" x14ac:dyDescent="0.35">
      <c r="A320" s="19">
        <v>42551</v>
      </c>
      <c r="B320" s="20">
        <v>6.2</v>
      </c>
      <c r="C320" s="20">
        <v>5.9</v>
      </c>
      <c r="D320" s="21">
        <v>10.6</v>
      </c>
      <c r="E320" s="21">
        <v>9.9</v>
      </c>
      <c r="F320" s="22">
        <v>5.2</v>
      </c>
      <c r="G320" s="22"/>
      <c r="H320" s="18">
        <v>9</v>
      </c>
      <c r="I320" s="18">
        <v>9.4</v>
      </c>
      <c r="J320" s="23">
        <v>0.73099999999999998</v>
      </c>
      <c r="K320" s="25">
        <v>5.74</v>
      </c>
      <c r="L320" s="23">
        <v>0.45600000000000002</v>
      </c>
      <c r="M320" s="25">
        <v>4.71</v>
      </c>
      <c r="N320" s="18">
        <v>-6.8</v>
      </c>
      <c r="O320" s="18">
        <v>-9</v>
      </c>
    </row>
    <row r="321" spans="1:15" x14ac:dyDescent="0.35">
      <c r="A321" s="19">
        <v>42582</v>
      </c>
      <c r="B321" s="20">
        <v>6</v>
      </c>
      <c r="C321" s="20">
        <v>6.2</v>
      </c>
      <c r="D321" s="21">
        <v>10.199999999999999</v>
      </c>
      <c r="E321" s="21">
        <v>10.5</v>
      </c>
      <c r="F321" s="22"/>
      <c r="G321" s="22"/>
      <c r="H321" s="18">
        <v>8.1</v>
      </c>
      <c r="I321" s="18">
        <v>8.9</v>
      </c>
      <c r="J321" s="23">
        <v>0.72299999999999998</v>
      </c>
      <c r="K321" s="25">
        <v>6.35</v>
      </c>
      <c r="L321" s="23">
        <v>0.53100000000000003</v>
      </c>
      <c r="M321" s="25">
        <v>4.99</v>
      </c>
      <c r="N321" s="18">
        <v>-6.5</v>
      </c>
      <c r="O321" s="18">
        <v>-12.5</v>
      </c>
    </row>
    <row r="322" spans="1:15" x14ac:dyDescent="0.35">
      <c r="A322" s="19">
        <v>42613</v>
      </c>
      <c r="B322" s="20">
        <v>6.3</v>
      </c>
      <c r="C322" s="20">
        <v>6.2</v>
      </c>
      <c r="D322" s="21">
        <v>10.6</v>
      </c>
      <c r="E322" s="21">
        <v>10.199999999999999</v>
      </c>
      <c r="F322" s="22"/>
      <c r="G322" s="22"/>
      <c r="H322" s="18">
        <v>8.1</v>
      </c>
      <c r="I322" s="18">
        <v>7.9</v>
      </c>
      <c r="J322" s="23">
        <v>1.256</v>
      </c>
      <c r="K322" s="25">
        <v>7.54</v>
      </c>
      <c r="L322" s="23">
        <v>0.88900000000000001</v>
      </c>
      <c r="M322" s="25">
        <v>5.74</v>
      </c>
      <c r="N322" s="18">
        <v>-3.8</v>
      </c>
      <c r="O322" s="18">
        <v>1.7</v>
      </c>
    </row>
    <row r="323" spans="1:15" x14ac:dyDescent="0.35">
      <c r="A323" s="19">
        <v>42643</v>
      </c>
      <c r="B323" s="20">
        <v>6.1</v>
      </c>
      <c r="C323" s="20">
        <v>6.4</v>
      </c>
      <c r="D323" s="21">
        <v>10.7</v>
      </c>
      <c r="E323" s="21">
        <v>10.7</v>
      </c>
      <c r="F323" s="22"/>
      <c r="G323" s="22"/>
      <c r="H323" s="18">
        <v>8.1999999999999993</v>
      </c>
      <c r="I323" s="18">
        <v>8.1999999999999993</v>
      </c>
      <c r="J323" s="23">
        <v>1.8029999999999999</v>
      </c>
      <c r="K323" s="25">
        <v>9.34</v>
      </c>
      <c r="L323" s="23">
        <v>1.45</v>
      </c>
      <c r="M323" s="25">
        <v>7.16</v>
      </c>
      <c r="N323" s="18">
        <v>-10.4</v>
      </c>
      <c r="O323" s="18">
        <v>-1.6</v>
      </c>
    </row>
    <row r="324" spans="1:15" x14ac:dyDescent="0.35">
      <c r="A324" s="19">
        <v>42674</v>
      </c>
      <c r="B324" s="20">
        <v>6.1</v>
      </c>
      <c r="C324" s="20">
        <v>6.2</v>
      </c>
      <c r="D324" s="21">
        <v>10</v>
      </c>
      <c r="E324" s="21">
        <v>10.7</v>
      </c>
      <c r="F324" s="22"/>
      <c r="G324" s="22"/>
      <c r="H324" s="18">
        <v>8.3000000000000007</v>
      </c>
      <c r="I324" s="18">
        <v>8.1999999999999993</v>
      </c>
      <c r="J324" s="23">
        <v>1.0669999999999999</v>
      </c>
      <c r="K324" s="25">
        <v>10.43</v>
      </c>
      <c r="L324" s="23">
        <v>0.64100000000000001</v>
      </c>
      <c r="M324" s="25">
        <v>7.74</v>
      </c>
      <c r="N324" s="18">
        <v>-7.9</v>
      </c>
      <c r="O324" s="18">
        <v>-1.6</v>
      </c>
    </row>
    <row r="325" spans="1:15" x14ac:dyDescent="0.35">
      <c r="A325" s="19">
        <v>42704</v>
      </c>
      <c r="B325" s="20">
        <v>6.2</v>
      </c>
      <c r="C325" s="20">
        <v>6.1</v>
      </c>
      <c r="D325" s="21">
        <v>10.8</v>
      </c>
      <c r="E325" s="21">
        <v>10.199999999999999</v>
      </c>
      <c r="F325" s="22"/>
      <c r="G325" s="22"/>
      <c r="H325" s="18">
        <v>8.3000000000000007</v>
      </c>
      <c r="I325" s="18">
        <v>8.3000000000000007</v>
      </c>
      <c r="J325" s="23">
        <v>0.58899999999999997</v>
      </c>
      <c r="K325" s="25">
        <v>10.81</v>
      </c>
      <c r="L325" s="23">
        <v>0.34</v>
      </c>
      <c r="M325" s="25">
        <v>7.86</v>
      </c>
      <c r="N325" s="18">
        <v>-1.5</v>
      </c>
      <c r="O325" s="18">
        <v>5.5</v>
      </c>
    </row>
    <row r="326" spans="1:15" x14ac:dyDescent="0.35">
      <c r="A326" s="19">
        <v>42735</v>
      </c>
      <c r="B326" s="20">
        <v>6</v>
      </c>
      <c r="C326" s="20">
        <v>6.1</v>
      </c>
      <c r="D326" s="21">
        <v>10.9</v>
      </c>
      <c r="E326" s="21">
        <v>10.7</v>
      </c>
      <c r="F326" s="22"/>
      <c r="G326" s="22"/>
      <c r="H326" s="18">
        <v>8.1</v>
      </c>
      <c r="I326" s="18">
        <v>8.3000000000000007</v>
      </c>
      <c r="J326" s="23">
        <v>0.25900000000000001</v>
      </c>
      <c r="K326" s="25">
        <v>10.81</v>
      </c>
      <c r="L326" s="23">
        <v>0.30099999999999999</v>
      </c>
      <c r="M326" s="25">
        <v>7.94</v>
      </c>
      <c r="N326" s="18">
        <v>-6.2</v>
      </c>
      <c r="O326" s="18">
        <v>3.1</v>
      </c>
    </row>
    <row r="327" spans="1:15" x14ac:dyDescent="0.35">
      <c r="A327" s="19">
        <v>42766</v>
      </c>
      <c r="B327" s="20"/>
      <c r="C327" s="20"/>
      <c r="D327" s="21"/>
      <c r="E327" s="21"/>
      <c r="F327" s="22">
        <v>5.2</v>
      </c>
      <c r="G327" s="22"/>
      <c r="J327" s="23">
        <v>0.24099999999999999</v>
      </c>
      <c r="K327" s="25">
        <v>10.69</v>
      </c>
      <c r="L327" s="23">
        <v>0.34699999999999998</v>
      </c>
      <c r="M327" s="25">
        <v>7.97</v>
      </c>
      <c r="N327" s="18">
        <v>6.6</v>
      </c>
      <c r="O327" s="18">
        <v>17</v>
      </c>
    </row>
    <row r="328" spans="1:15" x14ac:dyDescent="0.35">
      <c r="A328" s="19">
        <v>42794</v>
      </c>
      <c r="B328" s="20"/>
      <c r="C328" s="20"/>
      <c r="D328" s="21"/>
      <c r="E328" s="21"/>
      <c r="F328" s="22">
        <v>5.4</v>
      </c>
      <c r="G328" s="22"/>
      <c r="H328" s="18">
        <v>8.9</v>
      </c>
      <c r="I328" s="18">
        <v>8.3000000000000007</v>
      </c>
      <c r="J328" s="23">
        <v>0.32900000000000001</v>
      </c>
      <c r="K328" s="25">
        <v>10.56</v>
      </c>
      <c r="L328" s="23">
        <v>0.37</v>
      </c>
      <c r="M328" s="25">
        <v>7.91</v>
      </c>
      <c r="N328" s="18">
        <v>-2.4</v>
      </c>
      <c r="O328" s="18">
        <v>38.700000000000003</v>
      </c>
    </row>
    <row r="329" spans="1:15" x14ac:dyDescent="0.35">
      <c r="A329" s="19">
        <v>42825</v>
      </c>
      <c r="B329" s="20">
        <v>7.6</v>
      </c>
      <c r="C329" s="20">
        <v>6.3</v>
      </c>
      <c r="D329" s="21">
        <v>10.9</v>
      </c>
      <c r="E329" s="21">
        <v>9.6999999999999993</v>
      </c>
      <c r="F329" s="22">
        <v>5.2</v>
      </c>
      <c r="G329" s="22"/>
      <c r="H329" s="18">
        <v>9.1999999999999993</v>
      </c>
      <c r="I329" s="18">
        <v>8.8000000000000007</v>
      </c>
      <c r="J329" s="23">
        <v>0.70899999999999996</v>
      </c>
      <c r="K329" s="25">
        <v>10.3</v>
      </c>
      <c r="L329" s="23">
        <v>0.76700000000000002</v>
      </c>
      <c r="M329" s="25">
        <v>7.79</v>
      </c>
      <c r="N329" s="18">
        <v>15.4</v>
      </c>
      <c r="O329" s="18">
        <v>20.2</v>
      </c>
    </row>
    <row r="330" spans="1:15" x14ac:dyDescent="0.35">
      <c r="A330" s="19">
        <v>42855</v>
      </c>
      <c r="B330" s="20">
        <v>6.5</v>
      </c>
      <c r="C330" s="20">
        <v>7</v>
      </c>
      <c r="D330" s="21">
        <v>10.7</v>
      </c>
      <c r="E330" s="21">
        <v>10.8</v>
      </c>
      <c r="F330" s="22">
        <v>5</v>
      </c>
      <c r="G330" s="22"/>
      <c r="H330" s="18">
        <v>8.9</v>
      </c>
      <c r="I330" s="18">
        <v>9.1</v>
      </c>
      <c r="J330" s="23">
        <v>0.73099999999999998</v>
      </c>
      <c r="K330" s="25">
        <v>9.86</v>
      </c>
      <c r="L330" s="23">
        <v>0.73099999999999998</v>
      </c>
      <c r="M330" s="25">
        <v>7.78</v>
      </c>
      <c r="N330" s="18">
        <v>6.5</v>
      </c>
      <c r="O330" s="18">
        <v>11.4</v>
      </c>
    </row>
    <row r="331" spans="1:15" x14ac:dyDescent="0.35">
      <c r="A331" s="19">
        <v>42886</v>
      </c>
      <c r="B331" s="20">
        <v>6.5</v>
      </c>
      <c r="C331" s="20">
        <v>6.4</v>
      </c>
      <c r="D331" s="21">
        <v>10.7</v>
      </c>
      <c r="E331" s="21">
        <v>10.7</v>
      </c>
      <c r="F331" s="22"/>
      <c r="G331" s="22"/>
      <c r="H331" s="18">
        <v>8.6</v>
      </c>
      <c r="I331" s="18">
        <v>8.8000000000000007</v>
      </c>
      <c r="J331" s="23">
        <v>0.753</v>
      </c>
      <c r="K331" s="25">
        <v>9.68</v>
      </c>
      <c r="L331" s="23">
        <v>0.56899999999999995</v>
      </c>
      <c r="M331" s="25">
        <v>7.77</v>
      </c>
      <c r="N331" s="18">
        <v>7.6</v>
      </c>
      <c r="O331" s="18">
        <v>14</v>
      </c>
    </row>
    <row r="332" spans="1:15" x14ac:dyDescent="0.35">
      <c r="A332" s="19">
        <v>42916</v>
      </c>
      <c r="B332" s="20">
        <v>7.6</v>
      </c>
      <c r="C332" s="20">
        <v>6.5</v>
      </c>
      <c r="D332" s="21">
        <v>11</v>
      </c>
      <c r="E332" s="21">
        <v>10.6</v>
      </c>
      <c r="F332" s="22"/>
      <c r="G332" s="22"/>
      <c r="H332" s="18">
        <v>8.6</v>
      </c>
      <c r="I332" s="18">
        <v>8.5</v>
      </c>
      <c r="J332" s="23">
        <v>0.69699999999999995</v>
      </c>
      <c r="K332" s="25">
        <v>9.59</v>
      </c>
      <c r="L332" s="23">
        <v>0.59299999999999997</v>
      </c>
      <c r="M332" s="25">
        <v>7.9</v>
      </c>
      <c r="N332" s="18">
        <v>10.3</v>
      </c>
      <c r="O332" s="18">
        <v>16.899999999999999</v>
      </c>
    </row>
    <row r="333" spans="1:15" x14ac:dyDescent="0.35">
      <c r="A333" s="19">
        <v>42947</v>
      </c>
      <c r="B333" s="20">
        <v>6.4</v>
      </c>
      <c r="C333" s="20">
        <v>7.1</v>
      </c>
      <c r="D333" s="21">
        <v>10.4</v>
      </c>
      <c r="E333" s="21">
        <v>10.8</v>
      </c>
      <c r="F333" s="22">
        <v>5.0999999999999996</v>
      </c>
      <c r="G333" s="22"/>
      <c r="H333" s="18">
        <v>8.3000000000000007</v>
      </c>
      <c r="I333" s="18">
        <v>8.6</v>
      </c>
      <c r="J333" s="23">
        <v>0.49</v>
      </c>
      <c r="K333" s="25">
        <v>9.33</v>
      </c>
      <c r="L333" s="23">
        <v>0.36099999999999999</v>
      </c>
      <c r="M333" s="25">
        <v>7.69</v>
      </c>
      <c r="N333" s="18">
        <v>6.4</v>
      </c>
      <c r="O333" s="18">
        <v>11.1</v>
      </c>
    </row>
    <row r="334" spans="1:15" x14ac:dyDescent="0.35">
      <c r="A334" s="19">
        <v>42978</v>
      </c>
      <c r="B334" s="20">
        <v>6</v>
      </c>
      <c r="C334" s="20">
        <v>6.6</v>
      </c>
      <c r="D334" s="21">
        <v>10.1</v>
      </c>
      <c r="E334" s="21">
        <v>10.5</v>
      </c>
      <c r="F334" s="22"/>
      <c r="G334" s="22"/>
      <c r="H334" s="18">
        <v>7.8</v>
      </c>
      <c r="I334" s="18">
        <v>8.1999999999999993</v>
      </c>
      <c r="J334" s="23">
        <v>0.23699999999999999</v>
      </c>
      <c r="K334" s="25">
        <v>8.23</v>
      </c>
      <c r="L334" s="23">
        <v>0.28699999999999998</v>
      </c>
      <c r="M334" s="25">
        <v>7.01</v>
      </c>
      <c r="N334" s="18">
        <v>4.9000000000000004</v>
      </c>
      <c r="O334" s="18">
        <v>13.4</v>
      </c>
    </row>
    <row r="335" spans="1:15" x14ac:dyDescent="0.35">
      <c r="A335" s="19">
        <v>43008</v>
      </c>
      <c r="B335" s="20">
        <v>6.6</v>
      </c>
      <c r="C335" s="20">
        <v>6.5</v>
      </c>
      <c r="D335" s="21">
        <v>10.3</v>
      </c>
      <c r="E335" s="21">
        <v>10.199999999999999</v>
      </c>
      <c r="F335" s="22"/>
      <c r="G335" s="22"/>
      <c r="H335" s="18">
        <v>7.5</v>
      </c>
      <c r="I335" s="18">
        <v>7.7</v>
      </c>
      <c r="J335" s="23">
        <v>0.19</v>
      </c>
      <c r="K335" s="25">
        <v>6.53</v>
      </c>
      <c r="L335" s="23">
        <v>0.21299999999999999</v>
      </c>
      <c r="M335" s="25">
        <v>5.69</v>
      </c>
      <c r="N335" s="18">
        <v>7.9</v>
      </c>
      <c r="O335" s="18">
        <v>18.8</v>
      </c>
    </row>
    <row r="336" spans="1:15" x14ac:dyDescent="0.35">
      <c r="A336" s="19">
        <v>43039</v>
      </c>
      <c r="B336" s="20">
        <v>6.2</v>
      </c>
      <c r="C336" s="20">
        <v>6.3</v>
      </c>
      <c r="D336" s="21">
        <v>10</v>
      </c>
      <c r="E336" s="21">
        <v>10.5</v>
      </c>
      <c r="F336" s="22"/>
      <c r="G336" s="22"/>
      <c r="H336" s="18">
        <v>7.3</v>
      </c>
      <c r="I336" s="18">
        <v>7.3</v>
      </c>
      <c r="J336" s="23">
        <v>0.28000000000000003</v>
      </c>
      <c r="K336" s="25">
        <v>5.72</v>
      </c>
      <c r="L336" s="23">
        <v>0.16900000000000001</v>
      </c>
      <c r="M336" s="25">
        <v>5.18</v>
      </c>
      <c r="N336" s="18">
        <v>6.3</v>
      </c>
      <c r="O336" s="18">
        <v>17.100000000000001</v>
      </c>
    </row>
    <row r="337" spans="1:15" x14ac:dyDescent="0.35">
      <c r="A337" s="19">
        <v>43069</v>
      </c>
      <c r="B337" s="20">
        <v>6.1</v>
      </c>
      <c r="C337" s="20">
        <v>6.1</v>
      </c>
      <c r="D337" s="21">
        <v>10.199999999999999</v>
      </c>
      <c r="E337" s="21">
        <v>10.3</v>
      </c>
      <c r="F337" s="22">
        <v>4.9000000000000004</v>
      </c>
      <c r="G337" s="22"/>
      <c r="H337" s="18">
        <v>7.2</v>
      </c>
      <c r="I337" s="18">
        <v>7.2</v>
      </c>
      <c r="J337" s="23">
        <v>0.41899999999999998</v>
      </c>
      <c r="K337" s="25">
        <v>5.54</v>
      </c>
      <c r="L337" s="23">
        <v>0.27100000000000002</v>
      </c>
      <c r="M337" s="25">
        <v>5.09</v>
      </c>
      <c r="N337" s="18">
        <v>11.5</v>
      </c>
      <c r="O337" s="18">
        <v>17.600000000000001</v>
      </c>
    </row>
    <row r="338" spans="1:15" x14ac:dyDescent="0.35">
      <c r="A338" s="19">
        <v>43100</v>
      </c>
      <c r="B338" s="20">
        <v>6.2</v>
      </c>
      <c r="C338" s="20">
        <v>6.1</v>
      </c>
      <c r="D338" s="21">
        <v>9.4</v>
      </c>
      <c r="E338" s="21">
        <v>10.199999999999999</v>
      </c>
      <c r="F338" s="22">
        <v>5</v>
      </c>
      <c r="G338" s="22"/>
      <c r="H338" s="18">
        <v>7.2</v>
      </c>
      <c r="I338" s="18">
        <v>7.1</v>
      </c>
      <c r="J338" s="23">
        <v>0.48399999999999999</v>
      </c>
      <c r="K338" s="25">
        <v>5.76</v>
      </c>
      <c r="L338" s="23">
        <v>0.26100000000000001</v>
      </c>
      <c r="M338" s="25">
        <v>5.05</v>
      </c>
      <c r="N338" s="18">
        <v>10.9</v>
      </c>
      <c r="O338" s="18">
        <v>4.5</v>
      </c>
    </row>
    <row r="339" spans="1:15" x14ac:dyDescent="0.35">
      <c r="A339" s="19">
        <v>43131</v>
      </c>
      <c r="B339" s="20"/>
      <c r="C339" s="20"/>
      <c r="D339" s="21"/>
      <c r="E339" s="21"/>
      <c r="F339" s="22">
        <v>5</v>
      </c>
      <c r="G339" s="22"/>
      <c r="J339" s="23">
        <v>0.34399999999999997</v>
      </c>
      <c r="K339" s="25">
        <v>5.39</v>
      </c>
      <c r="L339" s="23">
        <v>0.19</v>
      </c>
      <c r="M339" s="25">
        <v>4.66</v>
      </c>
      <c r="N339" s="18">
        <v>10.7</v>
      </c>
      <c r="O339" s="18">
        <v>37.6</v>
      </c>
    </row>
    <row r="340" spans="1:15" x14ac:dyDescent="0.35">
      <c r="A340" s="19">
        <v>43159</v>
      </c>
      <c r="B340" s="20"/>
      <c r="C340" s="20"/>
      <c r="D340" s="21"/>
      <c r="E340" s="21"/>
      <c r="F340" s="22">
        <v>5</v>
      </c>
      <c r="G340" s="22"/>
      <c r="H340" s="18">
        <v>7.9</v>
      </c>
      <c r="I340" s="18">
        <v>7</v>
      </c>
      <c r="J340" s="23">
        <v>0.249</v>
      </c>
      <c r="K340" s="25">
        <v>5.79</v>
      </c>
      <c r="L340" s="23">
        <v>0.20300000000000001</v>
      </c>
      <c r="M340" s="25">
        <v>4.71</v>
      </c>
      <c r="N340" s="18">
        <v>43.6</v>
      </c>
      <c r="O340" s="18">
        <v>6.6</v>
      </c>
    </row>
    <row r="341" spans="1:15" x14ac:dyDescent="0.35">
      <c r="A341" s="19">
        <v>43190</v>
      </c>
      <c r="B341" s="20">
        <v>6</v>
      </c>
      <c r="C341" s="20">
        <v>6.3</v>
      </c>
      <c r="D341" s="21">
        <v>10.1</v>
      </c>
      <c r="E341" s="21">
        <v>9.6999999999999993</v>
      </c>
      <c r="F341" s="22">
        <v>5.0999999999999996</v>
      </c>
      <c r="G341" s="22"/>
      <c r="H341" s="18">
        <v>7.5</v>
      </c>
      <c r="I341" s="18">
        <v>7.7</v>
      </c>
      <c r="J341" s="23">
        <v>0.42299999999999999</v>
      </c>
      <c r="K341" s="25">
        <v>5.49</v>
      </c>
      <c r="L341" s="23">
        <v>0.36599999999999999</v>
      </c>
      <c r="M341" s="25">
        <v>4.3</v>
      </c>
      <c r="N341" s="18">
        <v>-3</v>
      </c>
      <c r="O341" s="18">
        <v>14.8</v>
      </c>
    </row>
    <row r="342" spans="1:15" x14ac:dyDescent="0.35">
      <c r="A342" s="19">
        <v>43220</v>
      </c>
      <c r="B342" s="20">
        <v>7</v>
      </c>
      <c r="C342" s="20">
        <v>6.4</v>
      </c>
      <c r="D342" s="21">
        <v>9.4</v>
      </c>
      <c r="E342" s="21">
        <v>10</v>
      </c>
      <c r="F342" s="22">
        <v>4.9000000000000004</v>
      </c>
      <c r="G342" s="22"/>
      <c r="H342" s="18">
        <v>7</v>
      </c>
      <c r="I342" s="18">
        <v>7.4</v>
      </c>
      <c r="J342" s="23">
        <v>0.56899999999999995</v>
      </c>
      <c r="K342" s="25">
        <v>5.31</v>
      </c>
      <c r="L342" s="23">
        <v>0.48099999999999998</v>
      </c>
      <c r="M342" s="25">
        <v>4.05</v>
      </c>
      <c r="N342" s="18">
        <v>11.9</v>
      </c>
      <c r="O342" s="18">
        <v>22.2</v>
      </c>
    </row>
    <row r="343" spans="1:15" x14ac:dyDescent="0.35">
      <c r="A343" s="19">
        <v>43251</v>
      </c>
      <c r="B343" s="20">
        <v>6.8</v>
      </c>
      <c r="C343" s="20">
        <v>7</v>
      </c>
      <c r="D343" s="21">
        <v>8.5</v>
      </c>
      <c r="E343" s="21">
        <v>9.6</v>
      </c>
      <c r="F343" s="22">
        <v>4.8</v>
      </c>
      <c r="G343" s="22"/>
      <c r="H343" s="18">
        <v>6.1</v>
      </c>
      <c r="I343" s="18">
        <v>7</v>
      </c>
      <c r="J343" s="23">
        <v>0.79700000000000004</v>
      </c>
      <c r="K343" s="25">
        <v>5.35</v>
      </c>
      <c r="L343" s="23">
        <v>0.61599999999999999</v>
      </c>
      <c r="M343" s="25">
        <v>4.0999999999999996</v>
      </c>
      <c r="N343" s="18">
        <v>11.9</v>
      </c>
      <c r="O343" s="18">
        <v>26.2</v>
      </c>
    </row>
    <row r="344" spans="1:15" x14ac:dyDescent="0.35">
      <c r="A344" s="19">
        <v>43281</v>
      </c>
      <c r="B344" s="20">
        <v>6</v>
      </c>
      <c r="C344" s="20">
        <v>6.5</v>
      </c>
      <c r="D344" s="21">
        <v>9</v>
      </c>
      <c r="E344" s="21">
        <v>8.8000000000000007</v>
      </c>
      <c r="F344" s="22">
        <v>4.8</v>
      </c>
      <c r="G344" s="22"/>
      <c r="H344" s="18">
        <v>6</v>
      </c>
      <c r="I344" s="18">
        <v>6</v>
      </c>
      <c r="J344" s="23">
        <v>1.107</v>
      </c>
      <c r="K344" s="25">
        <v>5.79</v>
      </c>
      <c r="L344" s="23">
        <v>0.68300000000000005</v>
      </c>
      <c r="M344" s="25">
        <v>4.17</v>
      </c>
      <c r="N344" s="18">
        <v>10.7</v>
      </c>
      <c r="O344" s="18">
        <v>13.8</v>
      </c>
    </row>
    <row r="345" spans="1:15" x14ac:dyDescent="0.35">
      <c r="A345" s="19">
        <v>43312</v>
      </c>
      <c r="B345" s="20">
        <v>6</v>
      </c>
      <c r="C345" s="20">
        <v>6.3</v>
      </c>
      <c r="D345" s="21">
        <v>8.8000000000000007</v>
      </c>
      <c r="E345" s="21">
        <v>9.1</v>
      </c>
      <c r="F345" s="22">
        <v>5.0999999999999996</v>
      </c>
      <c r="G345" s="22"/>
      <c r="H345" s="18">
        <v>5.5</v>
      </c>
      <c r="I345" s="18">
        <v>6</v>
      </c>
      <c r="J345" s="23">
        <v>1.206</v>
      </c>
      <c r="K345" s="25">
        <v>6.61</v>
      </c>
      <c r="L345" s="23">
        <v>1.1160000000000001</v>
      </c>
      <c r="M345" s="25">
        <v>4.95</v>
      </c>
      <c r="N345" s="18">
        <v>11.6</v>
      </c>
      <c r="O345" s="18">
        <v>27</v>
      </c>
    </row>
    <row r="346" spans="1:15" x14ac:dyDescent="0.35">
      <c r="A346" s="19">
        <v>43343</v>
      </c>
      <c r="B346" s="20">
        <v>6.1</v>
      </c>
      <c r="C346" s="20">
        <v>6.1</v>
      </c>
      <c r="D346" s="21">
        <v>9</v>
      </c>
      <c r="E346" s="21">
        <v>8.8000000000000007</v>
      </c>
      <c r="F346" s="22">
        <v>5</v>
      </c>
      <c r="G346" s="22"/>
      <c r="H346" s="18">
        <v>5.3</v>
      </c>
      <c r="I346" s="18">
        <v>5.6</v>
      </c>
      <c r="J346" s="23">
        <v>1.494</v>
      </c>
      <c r="K346" s="25">
        <v>8.02</v>
      </c>
      <c r="L346" s="23">
        <v>1.423</v>
      </c>
      <c r="M346" s="25">
        <v>6.15</v>
      </c>
      <c r="N346" s="18">
        <v>9.6</v>
      </c>
      <c r="O346" s="18">
        <v>20.7</v>
      </c>
    </row>
    <row r="347" spans="1:15" x14ac:dyDescent="0.35">
      <c r="A347" s="19">
        <v>43373</v>
      </c>
      <c r="B347" s="20">
        <v>5.8</v>
      </c>
      <c r="C347" s="20">
        <v>6</v>
      </c>
      <c r="D347" s="21">
        <v>9.1999999999999993</v>
      </c>
      <c r="E347" s="21">
        <v>9</v>
      </c>
      <c r="F347" s="22">
        <v>4.9000000000000004</v>
      </c>
      <c r="G347" s="22"/>
      <c r="H347" s="18">
        <v>5.4</v>
      </c>
      <c r="I347" s="18">
        <v>5.3</v>
      </c>
      <c r="J347" s="23">
        <v>1.004</v>
      </c>
      <c r="K347" s="25">
        <v>8.8699999999999992</v>
      </c>
      <c r="L347" s="23">
        <v>0.92700000000000005</v>
      </c>
      <c r="M347" s="25">
        <v>6.92</v>
      </c>
      <c r="N347" s="18">
        <v>13.9</v>
      </c>
      <c r="O347" s="18">
        <v>14.3</v>
      </c>
    </row>
    <row r="348" spans="1:15" x14ac:dyDescent="0.35">
      <c r="A348" s="19">
        <v>43404</v>
      </c>
      <c r="B348" s="20">
        <v>5.9</v>
      </c>
      <c r="C348" s="20">
        <v>5.8</v>
      </c>
      <c r="D348" s="21">
        <v>8.6</v>
      </c>
      <c r="E348" s="21">
        <v>9.1999999999999993</v>
      </c>
      <c r="F348" s="22">
        <v>4.9000000000000004</v>
      </c>
      <c r="G348" s="22"/>
      <c r="H348" s="18">
        <v>5.7</v>
      </c>
      <c r="I348" s="18">
        <v>5.5</v>
      </c>
      <c r="J348" s="23">
        <v>1.0229999999999999</v>
      </c>
      <c r="K348" s="25">
        <v>9.65</v>
      </c>
      <c r="L348" s="23">
        <v>0.49399999999999999</v>
      </c>
      <c r="M348" s="25">
        <v>7.28</v>
      </c>
      <c r="N348" s="18">
        <v>14.3</v>
      </c>
      <c r="O348" s="18">
        <v>20.3</v>
      </c>
    </row>
    <row r="349" spans="1:15" x14ac:dyDescent="0.35">
      <c r="A349" s="19">
        <v>43434</v>
      </c>
      <c r="B349" s="20">
        <v>5.4</v>
      </c>
      <c r="C349" s="20">
        <v>5.9</v>
      </c>
      <c r="D349" s="21">
        <v>8.1</v>
      </c>
      <c r="E349" s="21">
        <v>8.8000000000000007</v>
      </c>
      <c r="F349" s="22">
        <v>4.8</v>
      </c>
      <c r="G349" s="22"/>
      <c r="H349" s="18">
        <v>5.9</v>
      </c>
      <c r="I349" s="18">
        <v>5.8</v>
      </c>
      <c r="J349" s="23">
        <v>0.97699999999999998</v>
      </c>
      <c r="K349" s="25">
        <v>10.25</v>
      </c>
      <c r="L349" s="23">
        <v>0.53700000000000003</v>
      </c>
      <c r="M349" s="25">
        <v>7.57</v>
      </c>
      <c r="N349" s="18">
        <v>3.9</v>
      </c>
      <c r="O349" s="18">
        <v>2.9</v>
      </c>
    </row>
    <row r="350" spans="1:15" x14ac:dyDescent="0.35">
      <c r="A350" s="19">
        <v>43465</v>
      </c>
      <c r="B350" s="20">
        <v>5.7</v>
      </c>
      <c r="C350" s="20">
        <v>5.3</v>
      </c>
      <c r="D350" s="21">
        <v>8.1999999999999993</v>
      </c>
      <c r="E350" s="21">
        <v>8.1</v>
      </c>
      <c r="F350" s="22">
        <v>4.9000000000000004</v>
      </c>
      <c r="G350" s="22"/>
      <c r="H350" s="18">
        <v>5.9</v>
      </c>
      <c r="I350" s="18">
        <v>6</v>
      </c>
      <c r="J350" s="23">
        <v>0.77</v>
      </c>
      <c r="K350" s="25">
        <v>10.56</v>
      </c>
      <c r="L350" s="23">
        <v>0.32400000000000001</v>
      </c>
      <c r="M350" s="25">
        <v>7.64</v>
      </c>
      <c r="N350" s="18">
        <v>-4.4000000000000004</v>
      </c>
      <c r="O350" s="18">
        <v>-7.6</v>
      </c>
    </row>
    <row r="351" spans="1:15" x14ac:dyDescent="0.35">
      <c r="A351" s="19">
        <v>43496</v>
      </c>
      <c r="B351" s="20"/>
      <c r="C351" s="20"/>
      <c r="D351" s="21"/>
      <c r="E351" s="21"/>
      <c r="F351" s="22">
        <v>5.0999999999999996</v>
      </c>
      <c r="G351" s="22"/>
      <c r="J351" s="23">
        <v>0.60899999999999999</v>
      </c>
      <c r="K351" s="25">
        <v>10.82</v>
      </c>
      <c r="L351" s="23">
        <v>0.223</v>
      </c>
      <c r="M351" s="25">
        <v>7.68</v>
      </c>
      <c r="N351" s="18">
        <v>9.3000000000000007</v>
      </c>
      <c r="O351" s="18">
        <v>-0.9</v>
      </c>
    </row>
    <row r="352" spans="1:15" x14ac:dyDescent="0.35">
      <c r="A352" s="19">
        <v>43524</v>
      </c>
      <c r="B352" s="20"/>
      <c r="C352" s="20"/>
      <c r="D352" s="21"/>
      <c r="E352" s="21"/>
      <c r="F352" s="22">
        <v>5.3</v>
      </c>
      <c r="G352" s="22"/>
      <c r="H352" s="18">
        <v>6.1</v>
      </c>
      <c r="I352" s="18">
        <v>6.1</v>
      </c>
      <c r="J352" s="23">
        <v>0.52700000000000002</v>
      </c>
      <c r="K352" s="25">
        <v>11.09</v>
      </c>
      <c r="L352" s="23">
        <v>0.3</v>
      </c>
      <c r="M352" s="25">
        <v>7.79</v>
      </c>
      <c r="N352" s="18">
        <v>-20.7</v>
      </c>
      <c r="O352" s="18">
        <v>-4.4000000000000004</v>
      </c>
    </row>
    <row r="353" spans="1:15" x14ac:dyDescent="0.35">
      <c r="A353" s="19">
        <v>43555</v>
      </c>
      <c r="B353" s="20">
        <v>8.5</v>
      </c>
      <c r="C353" s="20">
        <v>5.9</v>
      </c>
      <c r="D353" s="21">
        <v>8.6999999999999993</v>
      </c>
      <c r="E353" s="21">
        <v>8.4</v>
      </c>
      <c r="F353" s="22">
        <v>5.2</v>
      </c>
      <c r="G353" s="22"/>
      <c r="H353" s="18">
        <v>6.3</v>
      </c>
      <c r="I353" s="18">
        <v>6.3</v>
      </c>
      <c r="J353" s="23">
        <v>0.61399999999999999</v>
      </c>
      <c r="K353" s="25">
        <v>11.3</v>
      </c>
      <c r="L353" s="23">
        <v>0.46100000000000002</v>
      </c>
      <c r="M353" s="25">
        <v>7.89</v>
      </c>
      <c r="N353" s="18">
        <v>14</v>
      </c>
      <c r="O353" s="18">
        <v>-7.2</v>
      </c>
    </row>
    <row r="354" spans="1:15" x14ac:dyDescent="0.35">
      <c r="A354" s="19">
        <v>43585</v>
      </c>
      <c r="B354" s="20">
        <v>5.4</v>
      </c>
      <c r="C354" s="20">
        <v>6.5</v>
      </c>
      <c r="D354" s="21">
        <v>7.2</v>
      </c>
      <c r="E354" s="21">
        <v>8.6</v>
      </c>
      <c r="F354" s="22">
        <v>5</v>
      </c>
      <c r="G354" s="22"/>
      <c r="H354" s="18">
        <v>6.1</v>
      </c>
      <c r="I354" s="18">
        <v>6.4</v>
      </c>
      <c r="J354" s="23">
        <v>0.62</v>
      </c>
      <c r="K354" s="25">
        <v>11.35</v>
      </c>
      <c r="L354" s="23">
        <v>0.53100000000000003</v>
      </c>
      <c r="M354" s="25">
        <v>7.93</v>
      </c>
      <c r="N354" s="18">
        <v>-2.7</v>
      </c>
      <c r="O354" s="18">
        <v>4.5</v>
      </c>
    </row>
    <row r="355" spans="1:15" x14ac:dyDescent="0.35">
      <c r="A355" s="19">
        <v>43616</v>
      </c>
      <c r="B355" s="20">
        <v>5</v>
      </c>
      <c r="C355" s="20">
        <v>5.4</v>
      </c>
      <c r="D355" s="21">
        <v>8.6</v>
      </c>
      <c r="E355" s="21">
        <v>8.1</v>
      </c>
      <c r="F355" s="22">
        <v>5</v>
      </c>
      <c r="G355" s="22"/>
      <c r="H355" s="18">
        <v>5.6</v>
      </c>
      <c r="I355" s="18">
        <v>6.1</v>
      </c>
      <c r="J355" s="23">
        <v>0.71099999999999997</v>
      </c>
      <c r="K355" s="25">
        <v>11.26</v>
      </c>
      <c r="L355" s="23">
        <v>0.42899999999999999</v>
      </c>
      <c r="M355" s="25">
        <v>7.74</v>
      </c>
      <c r="N355" s="18">
        <v>1.1000000000000001</v>
      </c>
      <c r="O355" s="18">
        <v>-8.1999999999999993</v>
      </c>
    </row>
    <row r="356" spans="1:15" x14ac:dyDescent="0.35">
      <c r="A356" s="19">
        <v>43646</v>
      </c>
      <c r="B356" s="20">
        <v>6.3</v>
      </c>
      <c r="C356" s="20">
        <v>5.2</v>
      </c>
      <c r="D356" s="21">
        <v>9.8000000000000007</v>
      </c>
      <c r="E356" s="21">
        <v>8.5</v>
      </c>
      <c r="F356" s="22">
        <v>5.0999999999999996</v>
      </c>
      <c r="G356" s="22"/>
      <c r="H356" s="18">
        <v>5.8</v>
      </c>
      <c r="I356" s="18">
        <v>5.5</v>
      </c>
      <c r="J356" s="23">
        <v>0.66100000000000003</v>
      </c>
      <c r="K356" s="25">
        <v>10.78</v>
      </c>
      <c r="L356" s="23">
        <v>0.28000000000000003</v>
      </c>
      <c r="M356" s="25">
        <v>7.32</v>
      </c>
      <c r="N356" s="18">
        <v>-1.5</v>
      </c>
      <c r="O356" s="18">
        <v>-6.8</v>
      </c>
    </row>
    <row r="357" spans="1:15" x14ac:dyDescent="0.35">
      <c r="A357" s="19">
        <v>43677</v>
      </c>
      <c r="B357" s="20">
        <v>4.8</v>
      </c>
      <c r="C357" s="20">
        <v>6</v>
      </c>
      <c r="D357" s="21">
        <v>7.6</v>
      </c>
      <c r="E357" s="21">
        <v>8.6</v>
      </c>
      <c r="F357" s="22">
        <v>5.3</v>
      </c>
      <c r="G357" s="22"/>
      <c r="H357" s="18">
        <v>5.7</v>
      </c>
      <c r="I357" s="18">
        <v>5.8</v>
      </c>
      <c r="J357" s="23">
        <v>0.59</v>
      </c>
      <c r="K357" s="25">
        <v>10.09</v>
      </c>
      <c r="L357" s="23">
        <v>0.373</v>
      </c>
      <c r="M357" s="25">
        <v>6.54</v>
      </c>
      <c r="N357" s="18">
        <v>3.4</v>
      </c>
      <c r="O357" s="18">
        <v>-4.9000000000000004</v>
      </c>
    </row>
    <row r="358" spans="1:15" x14ac:dyDescent="0.35">
      <c r="A358" s="19">
        <v>43708</v>
      </c>
      <c r="B358" s="20">
        <v>4.4000000000000004</v>
      </c>
      <c r="C358" s="20">
        <v>5.2</v>
      </c>
      <c r="D358" s="21">
        <v>7.5</v>
      </c>
      <c r="E358" s="21">
        <v>7.9</v>
      </c>
      <c r="F358" s="22">
        <v>5.2</v>
      </c>
      <c r="G358" s="22"/>
      <c r="H358" s="18">
        <v>5.5</v>
      </c>
      <c r="I358" s="18">
        <v>5.7</v>
      </c>
      <c r="J358" s="23">
        <v>0.57999999999999996</v>
      </c>
      <c r="K358" s="25">
        <v>9.09</v>
      </c>
      <c r="L358" s="23">
        <v>0.25900000000000001</v>
      </c>
      <c r="M358" s="25">
        <v>5.31</v>
      </c>
      <c r="N358" s="18">
        <v>-1</v>
      </c>
      <c r="O358" s="18">
        <v>-5.5</v>
      </c>
    </row>
    <row r="359" spans="1:15" x14ac:dyDescent="0.35">
      <c r="A359" s="19">
        <v>43738</v>
      </c>
      <c r="B359" s="20">
        <v>5.8</v>
      </c>
      <c r="C359" s="20">
        <v>4.9000000000000004</v>
      </c>
      <c r="D359" s="21">
        <v>7.8</v>
      </c>
      <c r="E359" s="21">
        <v>7.8</v>
      </c>
      <c r="F359" s="22">
        <v>5.2</v>
      </c>
      <c r="G359" s="22"/>
      <c r="H359" s="18">
        <v>5.4</v>
      </c>
      <c r="I359" s="18">
        <v>5.5</v>
      </c>
      <c r="J359" s="23">
        <v>0.53</v>
      </c>
      <c r="K359" s="25">
        <v>8.57</v>
      </c>
      <c r="L359" s="23">
        <v>0.26700000000000002</v>
      </c>
      <c r="M359" s="25">
        <v>4.62</v>
      </c>
      <c r="N359" s="18">
        <v>-3.2</v>
      </c>
      <c r="O359" s="18">
        <v>-8.1999999999999993</v>
      </c>
    </row>
    <row r="360" spans="1:15" x14ac:dyDescent="0.35">
      <c r="A360" s="19">
        <v>43769</v>
      </c>
      <c r="B360" s="20">
        <v>4.7</v>
      </c>
      <c r="C360" s="20">
        <v>5.4</v>
      </c>
      <c r="D360" s="21">
        <v>7.2</v>
      </c>
      <c r="E360" s="21">
        <v>7.8</v>
      </c>
      <c r="F360" s="22">
        <v>5.0999999999999996</v>
      </c>
      <c r="G360" s="22"/>
      <c r="H360" s="18">
        <v>5.2</v>
      </c>
      <c r="I360" s="18">
        <v>5.4</v>
      </c>
      <c r="J360" s="23">
        <v>0.5</v>
      </c>
      <c r="K360" s="25">
        <v>7.99</v>
      </c>
      <c r="L360" s="23">
        <v>0.126</v>
      </c>
      <c r="M360" s="25">
        <v>4.24</v>
      </c>
      <c r="N360" s="18">
        <v>-0.8</v>
      </c>
      <c r="O360" s="18">
        <v>-6.2</v>
      </c>
    </row>
    <row r="361" spans="1:15" x14ac:dyDescent="0.35">
      <c r="A361" s="19">
        <v>43799</v>
      </c>
      <c r="B361" s="20">
        <v>6.2</v>
      </c>
      <c r="C361" s="20">
        <v>5</v>
      </c>
      <c r="D361" s="21">
        <v>8</v>
      </c>
      <c r="E361" s="21">
        <v>7.6</v>
      </c>
      <c r="F361" s="22">
        <v>5.0999999999999996</v>
      </c>
      <c r="G361" s="22"/>
      <c r="H361" s="18">
        <v>5.2</v>
      </c>
      <c r="I361" s="18">
        <v>5.2</v>
      </c>
      <c r="J361" s="23">
        <v>0.29699999999999999</v>
      </c>
      <c r="K361" s="25">
        <v>7.27</v>
      </c>
      <c r="L361" s="23">
        <v>0.124</v>
      </c>
      <c r="M361" s="25">
        <v>3.83</v>
      </c>
      <c r="N361" s="18">
        <v>-1.3</v>
      </c>
      <c r="O361" s="18">
        <v>0.8</v>
      </c>
    </row>
    <row r="362" spans="1:15" x14ac:dyDescent="0.35">
      <c r="A362" s="19">
        <v>43830</v>
      </c>
      <c r="B362" s="20">
        <v>6.9</v>
      </c>
      <c r="C362" s="20">
        <v>5.9</v>
      </c>
      <c r="D362" s="21">
        <v>8</v>
      </c>
      <c r="E362" s="21">
        <v>7.9</v>
      </c>
      <c r="F362" s="22">
        <v>5.2</v>
      </c>
      <c r="G362" s="22"/>
      <c r="H362" s="18">
        <v>5.4</v>
      </c>
      <c r="I362" s="18">
        <v>5.2</v>
      </c>
      <c r="J362" s="23">
        <v>0.35</v>
      </c>
      <c r="K362" s="25">
        <v>6.81</v>
      </c>
      <c r="L362" s="23">
        <v>0.14599999999999999</v>
      </c>
      <c r="M362" s="25">
        <v>3.65</v>
      </c>
      <c r="N362" s="18">
        <v>7.9</v>
      </c>
      <c r="O362" s="18">
        <v>16.5</v>
      </c>
    </row>
    <row r="363" spans="1:15" x14ac:dyDescent="0.35">
      <c r="A363" s="19">
        <v>43861</v>
      </c>
      <c r="B363" s="20"/>
      <c r="C363" s="20"/>
      <c r="D363" s="21"/>
      <c r="E363" s="21"/>
      <c r="F363" s="22">
        <v>5.3</v>
      </c>
      <c r="G363" s="22"/>
      <c r="J363" s="23">
        <v>0.27</v>
      </c>
      <c r="K363" s="25">
        <v>6.45</v>
      </c>
      <c r="L363" s="23">
        <v>6.6000000000000003E-2</v>
      </c>
      <c r="M363" s="25">
        <v>3.48</v>
      </c>
      <c r="N363" s="18">
        <v>-2.9</v>
      </c>
      <c r="O363" s="18">
        <v>-12.7</v>
      </c>
    </row>
    <row r="364" spans="1:15" x14ac:dyDescent="0.35">
      <c r="A364" s="19">
        <v>43890</v>
      </c>
      <c r="B364" s="20"/>
      <c r="C364" s="20"/>
      <c r="D364" s="21"/>
      <c r="E364" s="21"/>
      <c r="F364" s="22">
        <v>6.2</v>
      </c>
      <c r="G364" s="22"/>
      <c r="H364" s="18">
        <v>-24.5</v>
      </c>
      <c r="I364" s="18">
        <v>-2</v>
      </c>
      <c r="J364" s="23">
        <v>0.02</v>
      </c>
      <c r="K364" s="25">
        <v>5.92</v>
      </c>
      <c r="L364" s="23">
        <v>-7.9000000000000001E-2</v>
      </c>
      <c r="M364" s="25">
        <v>3.08</v>
      </c>
      <c r="N364" s="18">
        <v>-40.6</v>
      </c>
      <c r="O364" s="18">
        <v>7.7</v>
      </c>
    </row>
    <row r="365" spans="1:15" x14ac:dyDescent="0.35">
      <c r="A365" s="19">
        <v>43921</v>
      </c>
      <c r="B365" s="20">
        <v>-1.1000000000000001</v>
      </c>
      <c r="C365" s="20">
        <v>-6.2</v>
      </c>
      <c r="D365" s="21">
        <v>-15.8</v>
      </c>
      <c r="E365" s="21">
        <v>-10</v>
      </c>
      <c r="F365" s="22">
        <v>5.9</v>
      </c>
      <c r="G365" s="22"/>
      <c r="H365" s="18">
        <v>-16.100000000000001</v>
      </c>
      <c r="I365" s="18">
        <v>-15</v>
      </c>
      <c r="J365" s="23">
        <v>0.13</v>
      </c>
      <c r="K365" s="25">
        <v>5.41</v>
      </c>
      <c r="L365" s="23">
        <v>4.7E-2</v>
      </c>
      <c r="M365" s="25">
        <v>2.66</v>
      </c>
      <c r="N365" s="18">
        <v>-6.9</v>
      </c>
      <c r="O365" s="18">
        <v>-1.3</v>
      </c>
    </row>
    <row r="366" spans="1:15" x14ac:dyDescent="0.35">
      <c r="A366" s="19">
        <v>43951</v>
      </c>
      <c r="B366" s="20">
        <v>3.9</v>
      </c>
      <c r="C366" s="20">
        <v>1.5</v>
      </c>
      <c r="D366" s="21">
        <v>-7.5</v>
      </c>
      <c r="E366" s="21">
        <v>-6</v>
      </c>
      <c r="F366" s="22">
        <v>6</v>
      </c>
      <c r="G366" s="22">
        <v>5.8</v>
      </c>
      <c r="H366" s="18">
        <v>-10.3</v>
      </c>
      <c r="I366" s="18">
        <v>-10</v>
      </c>
      <c r="J366" s="23">
        <v>0.41599999999999998</v>
      </c>
      <c r="K366" s="25">
        <v>5.2</v>
      </c>
      <c r="L366" s="23">
        <v>0.223</v>
      </c>
      <c r="M366" s="25">
        <v>2.35</v>
      </c>
      <c r="N366" s="18">
        <v>3.1</v>
      </c>
      <c r="O366" s="18">
        <v>-14.4</v>
      </c>
    </row>
    <row r="367" spans="1:15" x14ac:dyDescent="0.35">
      <c r="A367" s="19">
        <v>43982</v>
      </c>
      <c r="B367" s="20">
        <v>4.4000000000000004</v>
      </c>
      <c r="C367" s="20">
        <v>5</v>
      </c>
      <c r="D367" s="21">
        <v>-2.8</v>
      </c>
      <c r="E367" s="21">
        <v>-2.2999999999999998</v>
      </c>
      <c r="F367" s="22">
        <v>5.9</v>
      </c>
      <c r="G367" s="22">
        <v>5.9</v>
      </c>
      <c r="H367" s="18">
        <v>-6.3</v>
      </c>
      <c r="I367" s="18">
        <v>-6</v>
      </c>
      <c r="J367" s="23">
        <v>0.49</v>
      </c>
      <c r="K367" s="25">
        <v>4.95</v>
      </c>
      <c r="L367" s="23">
        <v>0.24299999999999999</v>
      </c>
      <c r="M367" s="25">
        <v>2.16</v>
      </c>
      <c r="N367" s="18">
        <v>-3.5</v>
      </c>
      <c r="O367" s="18">
        <v>-16.7</v>
      </c>
    </row>
    <row r="368" spans="1:15" x14ac:dyDescent="0.35">
      <c r="A368" s="19">
        <v>44012</v>
      </c>
      <c r="B368" s="20">
        <v>4.8</v>
      </c>
      <c r="C368" s="20">
        <v>4.8</v>
      </c>
      <c r="D368" s="21">
        <v>-1.8</v>
      </c>
      <c r="E368" s="21">
        <v>0.5</v>
      </c>
      <c r="F368" s="22">
        <v>5.7</v>
      </c>
      <c r="G368" s="22">
        <v>5.9</v>
      </c>
      <c r="H368" s="18">
        <v>-3.1</v>
      </c>
      <c r="I368" s="18">
        <v>-3.3</v>
      </c>
      <c r="J368" s="23">
        <v>0.57999999999999996</v>
      </c>
      <c r="K368" s="25">
        <v>4.87</v>
      </c>
      <c r="L368" s="23">
        <v>0.313</v>
      </c>
      <c r="M368" s="25">
        <v>2.19</v>
      </c>
      <c r="N368" s="18">
        <v>0.2</v>
      </c>
      <c r="O368" s="18">
        <v>2.2999999999999998</v>
      </c>
    </row>
    <row r="369" spans="1:15" x14ac:dyDescent="0.35">
      <c r="A369" s="19">
        <v>44043</v>
      </c>
      <c r="B369" s="20">
        <v>4.8</v>
      </c>
      <c r="C369" s="20">
        <v>5.2</v>
      </c>
      <c r="D369" s="21">
        <v>-1.1000000000000001</v>
      </c>
      <c r="E369" s="21">
        <v>0.1</v>
      </c>
      <c r="F369" s="22">
        <v>5.7</v>
      </c>
      <c r="G369" s="22">
        <v>5.7</v>
      </c>
      <c r="H369" s="18">
        <v>-1.6</v>
      </c>
      <c r="I369" s="18">
        <v>-1.6</v>
      </c>
      <c r="J369" s="23">
        <v>0.47399999999999998</v>
      </c>
      <c r="K369" s="25">
        <v>4.75</v>
      </c>
      <c r="L369" s="23">
        <v>0.26300000000000001</v>
      </c>
      <c r="M369" s="25">
        <v>2.1</v>
      </c>
      <c r="N369" s="18">
        <v>6.8</v>
      </c>
      <c r="O369" s="18">
        <v>-1.6</v>
      </c>
    </row>
    <row r="370" spans="1:15" x14ac:dyDescent="0.35">
      <c r="A370" s="19">
        <v>44074</v>
      </c>
      <c r="B370" s="20">
        <v>5.6</v>
      </c>
      <c r="C370" s="20">
        <v>5.0999999999999996</v>
      </c>
      <c r="D370" s="21">
        <v>0.5</v>
      </c>
      <c r="E370" s="21">
        <v>0</v>
      </c>
      <c r="F370" s="22">
        <v>5.6</v>
      </c>
      <c r="G370" s="22">
        <v>5.6</v>
      </c>
      <c r="H370" s="18">
        <v>-0.3</v>
      </c>
      <c r="I370" s="18">
        <v>-0.4</v>
      </c>
      <c r="J370" s="23">
        <v>0.55700000000000005</v>
      </c>
      <c r="K370" s="25">
        <v>4.72</v>
      </c>
      <c r="L370" s="23">
        <v>0.34899999999999998</v>
      </c>
      <c r="M370" s="25">
        <v>2.1800000000000002</v>
      </c>
      <c r="N370" s="18">
        <v>9.1</v>
      </c>
      <c r="O370" s="18">
        <v>-2.2999999999999998</v>
      </c>
    </row>
    <row r="371" spans="1:15" x14ac:dyDescent="0.35">
      <c r="A371" s="19">
        <v>44104</v>
      </c>
      <c r="B371" s="20">
        <v>6.9</v>
      </c>
      <c r="C371" s="20">
        <v>5.8</v>
      </c>
      <c r="D371" s="21">
        <v>3.3</v>
      </c>
      <c r="E371" s="21">
        <v>1.6</v>
      </c>
      <c r="F371" s="22">
        <v>5.4</v>
      </c>
      <c r="G371" s="22">
        <v>5.5</v>
      </c>
      <c r="H371" s="18">
        <v>0.8</v>
      </c>
      <c r="I371" s="18">
        <v>0.9</v>
      </c>
      <c r="J371" s="23">
        <v>0.34</v>
      </c>
      <c r="K371" s="25">
        <v>4.5199999999999996</v>
      </c>
      <c r="L371" s="23">
        <v>0.26600000000000001</v>
      </c>
      <c r="M371" s="25">
        <v>2.17</v>
      </c>
      <c r="N371" s="18">
        <v>9.4</v>
      </c>
      <c r="O371" s="18">
        <v>12.7</v>
      </c>
    </row>
    <row r="372" spans="1:15" x14ac:dyDescent="0.35">
      <c r="A372" s="19">
        <v>44135</v>
      </c>
      <c r="B372" s="20">
        <v>6.9</v>
      </c>
      <c r="C372" s="20">
        <v>6.7</v>
      </c>
      <c r="D372" s="21">
        <v>4.3</v>
      </c>
      <c r="E372" s="21">
        <v>5</v>
      </c>
      <c r="F372" s="22">
        <v>5.3</v>
      </c>
      <c r="G372" s="22">
        <v>5.3</v>
      </c>
      <c r="H372" s="18">
        <v>1.8</v>
      </c>
      <c r="I372" s="18">
        <v>1.6</v>
      </c>
      <c r="J372" s="23">
        <v>0.15</v>
      </c>
      <c r="K372" s="25">
        <v>4.16</v>
      </c>
      <c r="L372" s="23">
        <v>0.113</v>
      </c>
      <c r="M372" s="25">
        <v>2.15</v>
      </c>
      <c r="N372" s="18">
        <v>10.9</v>
      </c>
      <c r="O372" s="18">
        <v>4.4000000000000004</v>
      </c>
    </row>
    <row r="373" spans="1:15" x14ac:dyDescent="0.35">
      <c r="A373" s="19">
        <v>44165</v>
      </c>
      <c r="B373" s="20">
        <v>7</v>
      </c>
      <c r="C373" s="20">
        <v>7</v>
      </c>
      <c r="D373" s="21">
        <v>5</v>
      </c>
      <c r="E373" s="21">
        <v>5</v>
      </c>
      <c r="F373" s="22">
        <v>5.2</v>
      </c>
      <c r="G373" s="22">
        <v>5.2</v>
      </c>
      <c r="H373" s="18">
        <v>2.6</v>
      </c>
      <c r="I373" s="18">
        <v>2.6</v>
      </c>
      <c r="J373" s="23">
        <v>0.11700000000000001</v>
      </c>
      <c r="K373" s="25">
        <v>3.96</v>
      </c>
      <c r="L373" s="23">
        <v>0.129</v>
      </c>
      <c r="M373" s="25">
        <v>2.15</v>
      </c>
      <c r="N373" s="18">
        <v>20.6</v>
      </c>
      <c r="O373" s="18">
        <v>3.9</v>
      </c>
    </row>
    <row r="374" spans="1:15" x14ac:dyDescent="0.35">
      <c r="A374" s="19">
        <v>44196</v>
      </c>
      <c r="B374" s="20">
        <v>7.3</v>
      </c>
      <c r="C374" s="20">
        <v>6.9</v>
      </c>
      <c r="D374" s="21">
        <v>4.5999999999999996</v>
      </c>
      <c r="E374" s="21">
        <v>5.5</v>
      </c>
      <c r="F374" s="22">
        <v>5.2</v>
      </c>
      <c r="G374" s="22">
        <v>5.2</v>
      </c>
      <c r="H374" s="18">
        <v>2.9</v>
      </c>
      <c r="I374" s="18">
        <v>3.2</v>
      </c>
      <c r="J374" s="23">
        <v>0.12</v>
      </c>
      <c r="K374" s="25">
        <v>3.73</v>
      </c>
      <c r="L374" s="23">
        <v>0.124</v>
      </c>
      <c r="M374" s="25">
        <v>2.12</v>
      </c>
      <c r="N374" s="18">
        <v>18.100000000000001</v>
      </c>
      <c r="O374" s="18">
        <v>6.5</v>
      </c>
    </row>
    <row r="375" spans="1:15" x14ac:dyDescent="0.35">
      <c r="A375" s="19">
        <v>44227</v>
      </c>
      <c r="B375" s="20"/>
      <c r="C375" s="20"/>
      <c r="D375" s="21"/>
      <c r="E375" s="21"/>
      <c r="F375" s="22">
        <v>5.4</v>
      </c>
      <c r="G375" s="22"/>
      <c r="J375" s="23">
        <v>0.28399999999999997</v>
      </c>
      <c r="K375" s="25">
        <v>3.71</v>
      </c>
      <c r="L375" s="23">
        <v>0.374</v>
      </c>
      <c r="M375" s="25">
        <v>2.44</v>
      </c>
      <c r="N375" s="18">
        <v>24.6</v>
      </c>
      <c r="O375" s="18">
        <v>28.7</v>
      </c>
    </row>
    <row r="376" spans="1:15" x14ac:dyDescent="0.35">
      <c r="A376" s="19">
        <v>44255</v>
      </c>
      <c r="B376" s="20"/>
      <c r="C376" s="20"/>
      <c r="D376" s="21"/>
      <c r="E376" s="21"/>
      <c r="F376" s="22">
        <v>5.5</v>
      </c>
      <c r="G376" s="22">
        <v>5.2</v>
      </c>
      <c r="H376" s="18">
        <v>35</v>
      </c>
      <c r="I376" s="18">
        <v>40.9</v>
      </c>
      <c r="J376" s="23">
        <v>0.36299999999999999</v>
      </c>
      <c r="K376" s="25">
        <v>4.0599999999999996</v>
      </c>
      <c r="L376" s="23">
        <v>0.33600000000000002</v>
      </c>
      <c r="M376" s="25">
        <v>2.87</v>
      </c>
      <c r="N376" s="18">
        <v>154.6</v>
      </c>
      <c r="O376" s="18">
        <v>18.899999999999999</v>
      </c>
    </row>
    <row r="377" spans="1:15" x14ac:dyDescent="0.35">
      <c r="A377" s="19">
        <v>44286</v>
      </c>
      <c r="B377" s="20">
        <v>14.1</v>
      </c>
      <c r="C377" s="20">
        <v>18</v>
      </c>
      <c r="D377" s="21">
        <v>34.200000000000003</v>
      </c>
      <c r="E377" s="21">
        <v>28</v>
      </c>
      <c r="F377" s="22">
        <v>5.3</v>
      </c>
      <c r="G377" s="22">
        <v>5.4</v>
      </c>
      <c r="H377" s="18">
        <v>25.6</v>
      </c>
      <c r="I377" s="18">
        <v>26</v>
      </c>
      <c r="J377" s="23">
        <v>0.41399999999999998</v>
      </c>
      <c r="K377" s="25">
        <v>4.37</v>
      </c>
      <c r="L377" s="23">
        <v>0.40100000000000002</v>
      </c>
      <c r="M377" s="25">
        <v>3.25</v>
      </c>
      <c r="N377" s="18">
        <v>30.4</v>
      </c>
      <c r="O377" s="18">
        <v>39.1</v>
      </c>
    </row>
    <row r="378" spans="1:15" x14ac:dyDescent="0.35">
      <c r="A378" s="19">
        <v>44316</v>
      </c>
      <c r="B378" s="20">
        <v>9.8000000000000007</v>
      </c>
      <c r="C378" s="20">
        <v>10</v>
      </c>
      <c r="D378" s="21">
        <v>17.7</v>
      </c>
      <c r="E378" s="21">
        <v>25</v>
      </c>
      <c r="F378" s="22">
        <v>5.0999999999999996</v>
      </c>
      <c r="G378" s="22">
        <v>5.2</v>
      </c>
      <c r="H378" s="18">
        <v>19.899999999999999</v>
      </c>
      <c r="I378" s="18">
        <v>20</v>
      </c>
      <c r="J378" s="23">
        <v>0.47599999999999998</v>
      </c>
      <c r="K378" s="25">
        <v>4.45</v>
      </c>
      <c r="L378" s="23">
        <v>0.39600000000000002</v>
      </c>
      <c r="M378" s="25">
        <v>3.42</v>
      </c>
      <c r="N378" s="18">
        <v>32.1</v>
      </c>
      <c r="O378" s="18">
        <v>44</v>
      </c>
    </row>
    <row r="379" spans="1:15" x14ac:dyDescent="0.35">
      <c r="A379" s="19">
        <v>44347</v>
      </c>
      <c r="B379" s="20">
        <v>8.8000000000000007</v>
      </c>
      <c r="C379" s="20">
        <v>9.1999999999999993</v>
      </c>
      <c r="D379" s="21">
        <v>12.4</v>
      </c>
      <c r="E379" s="21">
        <v>14</v>
      </c>
      <c r="F379" s="22">
        <v>5</v>
      </c>
      <c r="G379" s="22">
        <v>5.0999999999999996</v>
      </c>
      <c r="H379" s="18">
        <v>15.4</v>
      </c>
      <c r="I379" s="18">
        <v>17</v>
      </c>
      <c r="J379" s="23">
        <v>0.51700000000000002</v>
      </c>
      <c r="K379" s="25">
        <v>4.47</v>
      </c>
      <c r="L379" s="23">
        <v>0.29599999999999999</v>
      </c>
      <c r="M379" s="25">
        <v>3.47</v>
      </c>
      <c r="N379" s="18">
        <v>27.7</v>
      </c>
      <c r="O379" s="18">
        <v>52</v>
      </c>
    </row>
    <row r="380" spans="1:15" x14ac:dyDescent="0.35">
      <c r="A380" s="19">
        <v>44377</v>
      </c>
      <c r="B380" s="20">
        <v>8.3000000000000007</v>
      </c>
      <c r="C380" s="20">
        <v>7.9</v>
      </c>
      <c r="D380" s="21">
        <v>12.1</v>
      </c>
      <c r="E380" s="21">
        <v>10.8</v>
      </c>
      <c r="F380" s="22">
        <v>5</v>
      </c>
      <c r="G380" s="22">
        <v>5</v>
      </c>
      <c r="H380" s="18">
        <v>12.6</v>
      </c>
      <c r="I380" s="18">
        <v>12</v>
      </c>
      <c r="J380" s="23">
        <v>0.41</v>
      </c>
      <c r="K380" s="25">
        <v>4.3</v>
      </c>
      <c r="L380" s="23">
        <v>0.28299999999999997</v>
      </c>
      <c r="M380" s="25">
        <v>3.45</v>
      </c>
      <c r="N380" s="18">
        <v>32.1</v>
      </c>
      <c r="O380" s="18">
        <v>37.1</v>
      </c>
    </row>
    <row r="381" spans="1:15" x14ac:dyDescent="0.35">
      <c r="A381" s="19">
        <v>44408</v>
      </c>
      <c r="B381" s="20">
        <v>6.4</v>
      </c>
      <c r="C381" s="20">
        <v>7.9</v>
      </c>
      <c r="D381" s="21">
        <v>8.5</v>
      </c>
      <c r="E381" s="21">
        <v>10.9</v>
      </c>
      <c r="F381" s="22">
        <v>5.0999999999999996</v>
      </c>
      <c r="G381" s="22">
        <v>5</v>
      </c>
      <c r="H381" s="18">
        <v>10.3</v>
      </c>
      <c r="I381" s="18">
        <v>11.3</v>
      </c>
      <c r="J381" s="23">
        <v>0.29899999999999999</v>
      </c>
      <c r="K381" s="25">
        <v>4.0999999999999996</v>
      </c>
      <c r="L381" s="23">
        <v>0.109</v>
      </c>
      <c r="M381" s="25">
        <v>3.28</v>
      </c>
      <c r="N381" s="18">
        <v>19.2</v>
      </c>
      <c r="O381" s="18">
        <v>28.2</v>
      </c>
    </row>
    <row r="382" spans="1:15" x14ac:dyDescent="0.35">
      <c r="A382" s="19">
        <v>44439</v>
      </c>
      <c r="B382" s="20">
        <v>5.3</v>
      </c>
      <c r="C382" s="20">
        <v>5.8</v>
      </c>
      <c r="D382" s="21">
        <v>2.5</v>
      </c>
      <c r="E382" s="21">
        <v>7</v>
      </c>
      <c r="F382" s="22">
        <v>5.0999999999999996</v>
      </c>
      <c r="G382" s="22">
        <v>5.0999999999999996</v>
      </c>
      <c r="H382" s="18">
        <v>8.9</v>
      </c>
      <c r="I382" s="18">
        <v>9</v>
      </c>
      <c r="J382" s="23">
        <v>0.157</v>
      </c>
      <c r="K382" s="25">
        <v>3.7</v>
      </c>
      <c r="L382" s="23">
        <v>-0.02</v>
      </c>
      <c r="M382" s="25">
        <v>2.9</v>
      </c>
      <c r="N382" s="18">
        <v>25.4</v>
      </c>
      <c r="O382" s="18">
        <v>32.700000000000003</v>
      </c>
    </row>
    <row r="383" spans="1:15" x14ac:dyDescent="0.35">
      <c r="A383" s="19">
        <v>44469</v>
      </c>
      <c r="B383" s="20">
        <v>3.1</v>
      </c>
      <c r="C383" s="20">
        <v>3.8</v>
      </c>
      <c r="D383" s="21">
        <v>4.4000000000000004</v>
      </c>
      <c r="E383" s="21">
        <v>3.5</v>
      </c>
      <c r="F383" s="22">
        <v>4.9000000000000004</v>
      </c>
      <c r="G383" s="22">
        <v>5.0999999999999996</v>
      </c>
      <c r="H383" s="18">
        <v>7.3</v>
      </c>
      <c r="I383" s="18">
        <v>7.8</v>
      </c>
      <c r="J383" s="23">
        <v>-8.3000000000000004E-2</v>
      </c>
      <c r="K383" s="25">
        <v>3.27</v>
      </c>
      <c r="L383" s="23">
        <v>-0.19</v>
      </c>
      <c r="M383" s="25">
        <v>2.4300000000000002</v>
      </c>
      <c r="N383" s="18">
        <v>28</v>
      </c>
      <c r="O383" s="18">
        <v>17.2</v>
      </c>
    </row>
    <row r="384" spans="1:15" x14ac:dyDescent="0.35">
      <c r="A384" s="19">
        <v>44500</v>
      </c>
      <c r="B384" s="20">
        <v>3.5</v>
      </c>
      <c r="C384" s="20">
        <v>3</v>
      </c>
      <c r="D384" s="21">
        <v>4.9000000000000004</v>
      </c>
      <c r="E384" s="21">
        <v>3.7</v>
      </c>
      <c r="F384" s="22">
        <v>4.9000000000000004</v>
      </c>
      <c r="G384" s="22">
        <v>4.9000000000000004</v>
      </c>
      <c r="H384" s="18">
        <v>6.1</v>
      </c>
      <c r="I384" s="18">
        <v>6.2</v>
      </c>
      <c r="J384" s="23">
        <v>-0.253</v>
      </c>
      <c r="K384" s="25">
        <v>2.84</v>
      </c>
      <c r="L384" s="23">
        <v>-0.32400000000000001</v>
      </c>
      <c r="M384" s="25">
        <v>1.98</v>
      </c>
      <c r="N384" s="18">
        <v>26.9</v>
      </c>
      <c r="O384" s="18">
        <v>20.399999999999999</v>
      </c>
    </row>
    <row r="385" spans="1:15" x14ac:dyDescent="0.35">
      <c r="A385" s="19">
        <v>44530</v>
      </c>
      <c r="B385" s="20">
        <v>3.8</v>
      </c>
      <c r="C385" s="20">
        <v>3.7</v>
      </c>
      <c r="D385" s="21">
        <v>3.9</v>
      </c>
      <c r="E385" s="21">
        <v>4.7</v>
      </c>
      <c r="F385" s="22">
        <v>5</v>
      </c>
      <c r="G385" s="22">
        <v>4.9000000000000004</v>
      </c>
      <c r="H385" s="18">
        <v>5.2</v>
      </c>
      <c r="I385" s="18">
        <v>5.4</v>
      </c>
      <c r="J385" s="23">
        <v>-0.33300000000000002</v>
      </c>
      <c r="K385" s="25">
        <v>2.4</v>
      </c>
      <c r="L385" s="23">
        <v>-0.373</v>
      </c>
      <c r="M385" s="25">
        <v>1.47</v>
      </c>
      <c r="N385" s="18">
        <v>21.7</v>
      </c>
      <c r="O385" s="18">
        <v>31.4</v>
      </c>
    </row>
    <row r="386" spans="1:15" x14ac:dyDescent="0.35">
      <c r="A386" s="19">
        <v>44561</v>
      </c>
      <c r="B386" s="20">
        <v>4.3</v>
      </c>
      <c r="C386" s="20">
        <v>3.7</v>
      </c>
      <c r="D386" s="21">
        <v>1.7</v>
      </c>
      <c r="E386" s="21">
        <v>3.8</v>
      </c>
      <c r="F386" s="22">
        <v>5.0999999999999996</v>
      </c>
      <c r="G386" s="22">
        <v>5</v>
      </c>
      <c r="H386" s="18">
        <v>4.9000000000000004</v>
      </c>
      <c r="I386" s="18">
        <v>4.8</v>
      </c>
      <c r="J386" s="23">
        <v>-0.28399999999999997</v>
      </c>
      <c r="K386" s="25">
        <v>1.98</v>
      </c>
      <c r="L386" s="23">
        <v>-0.36</v>
      </c>
      <c r="M386" s="25">
        <v>0.97</v>
      </c>
      <c r="N386" s="18">
        <v>20.9</v>
      </c>
      <c r="O386" s="18">
        <v>19.5</v>
      </c>
    </row>
    <row r="387" spans="1:15" x14ac:dyDescent="0.35">
      <c r="A387" s="19">
        <v>44592</v>
      </c>
      <c r="B387" s="20"/>
      <c r="C387" s="20"/>
      <c r="D387" s="21"/>
      <c r="E387" s="21"/>
      <c r="F387" s="22">
        <v>5.3</v>
      </c>
      <c r="G387" s="22"/>
      <c r="J387" s="23">
        <v>-3.9E-2</v>
      </c>
      <c r="K387" s="25">
        <v>1.65</v>
      </c>
      <c r="L387" s="23">
        <v>-0.28000000000000003</v>
      </c>
      <c r="M387" s="25">
        <v>0.31</v>
      </c>
      <c r="N387" s="18">
        <v>24</v>
      </c>
      <c r="O387" s="18">
        <v>21</v>
      </c>
    </row>
    <row r="388" spans="1:15" x14ac:dyDescent="0.35">
      <c r="A388" s="19">
        <v>44620</v>
      </c>
      <c r="B388" s="20"/>
      <c r="C388" s="20"/>
      <c r="D388" s="21"/>
      <c r="E388" s="21"/>
      <c r="F388" s="22">
        <v>5.5</v>
      </c>
      <c r="G388" s="22">
        <v>5.0999999999999996</v>
      </c>
      <c r="H388" s="18">
        <v>12.2</v>
      </c>
      <c r="I388" s="18">
        <v>5</v>
      </c>
      <c r="J388" s="23">
        <v>-0.129</v>
      </c>
      <c r="K388" s="25">
        <v>1.1499999999999999</v>
      </c>
      <c r="L388" s="23">
        <v>-0.28399999999999997</v>
      </c>
      <c r="M388" s="25">
        <v>-0.31</v>
      </c>
      <c r="N388" s="18">
        <v>6</v>
      </c>
      <c r="O388" s="18">
        <v>11.7</v>
      </c>
    </row>
    <row r="389" spans="1:15" x14ac:dyDescent="0.35">
      <c r="A389" s="19">
        <v>44651</v>
      </c>
      <c r="B389" s="20">
        <v>5</v>
      </c>
      <c r="C389" s="20">
        <v>4</v>
      </c>
      <c r="D389" s="21">
        <v>-3.5</v>
      </c>
      <c r="E389" s="21">
        <v>-3</v>
      </c>
      <c r="F389" s="22">
        <v>5.8</v>
      </c>
      <c r="G389" s="22">
        <v>5.5</v>
      </c>
      <c r="H389" s="18">
        <v>9.3000000000000007</v>
      </c>
      <c r="I389" s="18">
        <v>8.4</v>
      </c>
      <c r="J389" s="23">
        <v>-7.2999999999999995E-2</v>
      </c>
      <c r="K389" s="25">
        <v>0.66</v>
      </c>
      <c r="L389" s="23">
        <v>-0.19</v>
      </c>
      <c r="M389" s="25">
        <v>-0.9</v>
      </c>
      <c r="N389" s="18">
        <v>14.3</v>
      </c>
      <c r="O389" s="18">
        <v>0.7</v>
      </c>
    </row>
    <row r="390" spans="1:15" x14ac:dyDescent="0.35">
      <c r="A390" s="19">
        <v>44681</v>
      </c>
      <c r="B390" s="20">
        <v>-2.9</v>
      </c>
      <c r="C390" s="20">
        <v>0.5</v>
      </c>
      <c r="D390" s="21">
        <v>-11.1</v>
      </c>
      <c r="E390" s="21">
        <v>-6.6</v>
      </c>
      <c r="F390" s="22">
        <v>6.1</v>
      </c>
      <c r="G390" s="22">
        <v>6</v>
      </c>
      <c r="H390" s="18">
        <v>6.8</v>
      </c>
      <c r="I390" s="18">
        <v>7</v>
      </c>
      <c r="J390" s="23">
        <v>-0.29699999999999999</v>
      </c>
      <c r="K390" s="25">
        <v>-0.11</v>
      </c>
      <c r="L390" s="23">
        <v>-0.27400000000000002</v>
      </c>
      <c r="M390" s="25">
        <v>-1.56</v>
      </c>
      <c r="N390" s="18">
        <v>3.5</v>
      </c>
      <c r="O390" s="18">
        <v>0.1</v>
      </c>
    </row>
    <row r="391" spans="1:15" x14ac:dyDescent="0.35">
      <c r="A391" s="19">
        <v>44712</v>
      </c>
      <c r="B391" s="20">
        <v>0.7</v>
      </c>
      <c r="C391" s="20">
        <v>-0.9</v>
      </c>
      <c r="D391" s="21">
        <v>-6.7</v>
      </c>
      <c r="E391" s="21">
        <v>-7.1</v>
      </c>
      <c r="F391" s="22">
        <v>5.9</v>
      </c>
      <c r="G391" s="22">
        <v>6.1</v>
      </c>
      <c r="H391" s="18">
        <v>6.2</v>
      </c>
      <c r="I391" s="18">
        <v>6</v>
      </c>
      <c r="J391" s="23">
        <v>-0.17399999999999999</v>
      </c>
      <c r="K391" s="25">
        <v>-0.79</v>
      </c>
      <c r="L391" s="23">
        <v>-0.38700000000000001</v>
      </c>
      <c r="M391" s="25">
        <v>-2.23</v>
      </c>
      <c r="N391" s="18">
        <v>16.399999999999999</v>
      </c>
      <c r="O391" s="18">
        <v>3.5</v>
      </c>
    </row>
    <row r="392" spans="1:15" x14ac:dyDescent="0.35">
      <c r="A392" s="19">
        <v>44742</v>
      </c>
      <c r="B392" s="20">
        <v>3.9</v>
      </c>
      <c r="C392" s="20">
        <v>4</v>
      </c>
      <c r="D392" s="21">
        <v>3.1</v>
      </c>
      <c r="E392" s="21">
        <v>0.3</v>
      </c>
      <c r="F392" s="22">
        <v>5.5</v>
      </c>
      <c r="G392" s="22">
        <v>5.7</v>
      </c>
      <c r="H392" s="18">
        <v>6.1</v>
      </c>
      <c r="I392" s="18">
        <v>6</v>
      </c>
      <c r="J392" s="23">
        <v>-9.7000000000000003E-2</v>
      </c>
      <c r="K392" s="25">
        <v>-1.29</v>
      </c>
      <c r="L392" s="23">
        <v>-0.20699999999999999</v>
      </c>
      <c r="M392" s="25">
        <v>-2.71</v>
      </c>
      <c r="N392" s="18">
        <v>17.100000000000001</v>
      </c>
      <c r="O392" s="18">
        <v>0</v>
      </c>
    </row>
    <row r="393" spans="1:15" x14ac:dyDescent="0.35">
      <c r="A393" s="19">
        <v>44773</v>
      </c>
      <c r="B393" s="20">
        <v>3.8</v>
      </c>
      <c r="C393" s="20">
        <v>4.3</v>
      </c>
      <c r="D393" s="21">
        <v>2.7</v>
      </c>
      <c r="E393" s="21">
        <v>4.9000000000000004</v>
      </c>
      <c r="F393" s="22">
        <v>5.4</v>
      </c>
      <c r="G393" s="22">
        <v>5.5</v>
      </c>
      <c r="H393" s="18">
        <v>5.7</v>
      </c>
      <c r="I393" s="18">
        <v>6.2</v>
      </c>
      <c r="J393" s="23">
        <v>-0.106</v>
      </c>
      <c r="K393" s="25">
        <v>-1.67</v>
      </c>
      <c r="L393" s="23">
        <v>-0.21</v>
      </c>
      <c r="M393" s="25">
        <v>-3.01</v>
      </c>
      <c r="N393" s="18">
        <v>18.100000000000001</v>
      </c>
      <c r="O393" s="18">
        <v>1.6</v>
      </c>
    </row>
    <row r="394" spans="1:15" x14ac:dyDescent="0.35">
      <c r="A394" s="19">
        <v>44804</v>
      </c>
      <c r="B394" s="20">
        <v>4.2</v>
      </c>
      <c r="C394" s="20">
        <v>3.8</v>
      </c>
      <c r="D394" s="21">
        <v>5.4</v>
      </c>
      <c r="E394" s="21">
        <v>3.3</v>
      </c>
      <c r="F394" s="22">
        <v>5.3</v>
      </c>
      <c r="G394" s="22">
        <v>5.4</v>
      </c>
      <c r="H394" s="18">
        <v>5.8</v>
      </c>
      <c r="I394" s="18">
        <v>5.5</v>
      </c>
      <c r="J394" s="23">
        <v>-0.29399999999999998</v>
      </c>
      <c r="K394" s="25">
        <v>-2.1</v>
      </c>
      <c r="L394" s="23">
        <v>-0.35099999999999998</v>
      </c>
      <c r="M394" s="25">
        <v>-3.32</v>
      </c>
      <c r="N394" s="18">
        <v>7.4</v>
      </c>
      <c r="O394" s="18">
        <v>0</v>
      </c>
    </row>
    <row r="395" spans="1:15" x14ac:dyDescent="0.35">
      <c r="A395" s="19">
        <v>44834</v>
      </c>
      <c r="B395" s="20">
        <v>6.3</v>
      </c>
      <c r="C395" s="20">
        <v>4.8</v>
      </c>
      <c r="D395" s="21">
        <v>2.5</v>
      </c>
      <c r="E395" s="21">
        <v>3</v>
      </c>
      <c r="F395" s="22">
        <v>5.5</v>
      </c>
      <c r="G395" s="22">
        <v>5.2</v>
      </c>
      <c r="H395" s="18">
        <v>5.9</v>
      </c>
      <c r="I395" s="18">
        <v>6</v>
      </c>
      <c r="J395" s="23">
        <v>-0.28000000000000003</v>
      </c>
      <c r="K395" s="25">
        <v>-2.2999999999999998</v>
      </c>
      <c r="L395" s="23">
        <v>-0.39400000000000002</v>
      </c>
      <c r="M395" s="25">
        <v>-3.52</v>
      </c>
      <c r="N395" s="18">
        <v>5.6</v>
      </c>
      <c r="O395" s="18">
        <v>0.2</v>
      </c>
    </row>
    <row r="396" spans="1:15" x14ac:dyDescent="0.35">
      <c r="A396" s="19">
        <v>44865</v>
      </c>
      <c r="B396" s="20">
        <v>5</v>
      </c>
      <c r="C396" s="20">
        <v>5.3</v>
      </c>
      <c r="D396" s="21">
        <v>-0.5</v>
      </c>
      <c r="E396" s="21">
        <v>0.7</v>
      </c>
      <c r="F396" s="22">
        <v>5.5</v>
      </c>
      <c r="G396" s="22">
        <v>5.5</v>
      </c>
      <c r="H396" s="18">
        <v>5.8</v>
      </c>
      <c r="I396" s="18">
        <v>5.9</v>
      </c>
      <c r="J396" s="23">
        <v>-0.36699999999999999</v>
      </c>
      <c r="K396" s="25">
        <v>-2.41</v>
      </c>
      <c r="L396" s="23">
        <v>-0.46700000000000003</v>
      </c>
      <c r="M396" s="25">
        <v>-3.65</v>
      </c>
      <c r="N396" s="18">
        <v>-0.3</v>
      </c>
      <c r="O396" s="18">
        <v>-0.7</v>
      </c>
    </row>
    <row r="397" spans="1:15" x14ac:dyDescent="0.35">
      <c r="A397" s="19">
        <v>44895</v>
      </c>
      <c r="B397" s="20">
        <v>2.2000000000000002</v>
      </c>
      <c r="C397" s="20">
        <v>3.5</v>
      </c>
      <c r="D397" s="21">
        <v>-5.9</v>
      </c>
      <c r="E397" s="21">
        <v>-4</v>
      </c>
      <c r="F397" s="22">
        <v>5.7</v>
      </c>
      <c r="G397" s="22">
        <v>5.6</v>
      </c>
      <c r="H397" s="18">
        <v>5.3</v>
      </c>
      <c r="I397" s="18">
        <v>5.6</v>
      </c>
      <c r="J397" s="23">
        <v>-0.247</v>
      </c>
      <c r="K397" s="25">
        <v>-2.33</v>
      </c>
      <c r="L397" s="23">
        <v>-0.439</v>
      </c>
      <c r="M397" s="25">
        <v>-3.72</v>
      </c>
      <c r="N397" s="18">
        <v>-9</v>
      </c>
      <c r="O397" s="18">
        <v>-10.6</v>
      </c>
    </row>
    <row r="398" spans="1:15" x14ac:dyDescent="0.35">
      <c r="A398" s="19">
        <v>44926</v>
      </c>
      <c r="B398" s="20">
        <v>1.3</v>
      </c>
      <c r="C398" s="20">
        <v>0.1</v>
      </c>
      <c r="D398" s="21">
        <v>-1.8</v>
      </c>
      <c r="E398" s="21">
        <v>-9</v>
      </c>
      <c r="F398" s="22">
        <v>5.5</v>
      </c>
      <c r="G398" s="22">
        <v>5.8</v>
      </c>
      <c r="H398" s="18">
        <v>5.0999999999999996</v>
      </c>
      <c r="I398" s="18">
        <v>5</v>
      </c>
      <c r="J398" s="23">
        <v>-0.247</v>
      </c>
      <c r="K398" s="25">
        <v>-2.29</v>
      </c>
      <c r="L398" s="23">
        <v>-0.41299999999999998</v>
      </c>
      <c r="M398" s="25">
        <v>-3.76</v>
      </c>
      <c r="N398" s="18">
        <v>-9.9</v>
      </c>
      <c r="O398" s="18">
        <v>-7.5</v>
      </c>
    </row>
    <row r="399" spans="1:15" x14ac:dyDescent="0.35">
      <c r="A399" s="19">
        <v>44957</v>
      </c>
      <c r="B399" s="20"/>
      <c r="C399" s="20"/>
      <c r="D399" s="21"/>
      <c r="E399" s="21"/>
      <c r="F399" s="22">
        <v>5.5</v>
      </c>
      <c r="G399" s="22"/>
      <c r="J399" s="23">
        <v>0</v>
      </c>
      <c r="K399" s="25">
        <v>-2.2599999999999998</v>
      </c>
      <c r="L399" s="23">
        <v>-0.27600000000000002</v>
      </c>
      <c r="M399" s="25">
        <v>-3.76</v>
      </c>
      <c r="N399" s="18">
        <v>-12</v>
      </c>
      <c r="O399" s="18">
        <v>-21.1</v>
      </c>
    </row>
    <row r="400" spans="1:15" x14ac:dyDescent="0.35">
      <c r="A400" s="19">
        <v>44985</v>
      </c>
      <c r="B400" s="20"/>
      <c r="C400" s="20"/>
      <c r="D400" s="21"/>
      <c r="E400" s="21"/>
      <c r="F400" s="22">
        <v>5.6</v>
      </c>
      <c r="G400" s="22">
        <v>5.3</v>
      </c>
      <c r="H400" s="18">
        <v>5.5</v>
      </c>
      <c r="I400" s="18">
        <v>4.5</v>
      </c>
      <c r="J400" s="23">
        <v>0.30099999999999999</v>
      </c>
      <c r="K400" s="25">
        <v>-1.86</v>
      </c>
      <c r="L400" s="23">
        <v>0.11899999999999999</v>
      </c>
      <c r="M400" s="25">
        <v>-3.39</v>
      </c>
      <c r="N400" s="18">
        <v>-2.8</v>
      </c>
      <c r="O400" s="18">
        <v>4.2</v>
      </c>
    </row>
    <row r="401" spans="1:15" x14ac:dyDescent="0.35">
      <c r="A401" s="19">
        <v>45016</v>
      </c>
      <c r="B401" s="20">
        <v>3.9</v>
      </c>
      <c r="C401" s="20">
        <v>4.4000000000000004</v>
      </c>
      <c r="D401" s="21">
        <v>10.6</v>
      </c>
      <c r="E401" s="21">
        <v>7.5</v>
      </c>
      <c r="F401" s="22">
        <v>5.3</v>
      </c>
      <c r="G401" s="22">
        <v>5.5</v>
      </c>
      <c r="H401" s="18">
        <v>5.0999999999999996</v>
      </c>
      <c r="I401" s="18">
        <v>5.7</v>
      </c>
      <c r="J401" s="23">
        <v>0.44400000000000001</v>
      </c>
      <c r="K401" s="25">
        <v>-1.35</v>
      </c>
      <c r="L401" s="23">
        <v>0.26100000000000001</v>
      </c>
      <c r="M401" s="25">
        <v>-2.95</v>
      </c>
      <c r="N401" s="18">
        <v>10.9</v>
      </c>
      <c r="O401" s="18">
        <v>-2.1</v>
      </c>
    </row>
    <row r="402" spans="1:15" x14ac:dyDescent="0.35">
      <c r="A402" s="19">
        <v>45046</v>
      </c>
      <c r="B402" s="20">
        <v>5.6</v>
      </c>
      <c r="C402" s="20">
        <v>10.9</v>
      </c>
      <c r="D402" s="21">
        <v>18.399999999999999</v>
      </c>
      <c r="E402" s="21">
        <v>21.9</v>
      </c>
      <c r="F402" s="22">
        <v>5.2</v>
      </c>
      <c r="G402" s="22">
        <v>5.3</v>
      </c>
      <c r="H402" s="18">
        <v>4.7</v>
      </c>
      <c r="I402" s="18">
        <v>5.7</v>
      </c>
      <c r="J402" s="23">
        <v>0.31900000000000001</v>
      </c>
      <c r="K402" s="25">
        <v>-0.74</v>
      </c>
      <c r="L402" s="23">
        <v>8.9999999999999993E-3</v>
      </c>
      <c r="M402" s="25">
        <v>-2.7</v>
      </c>
      <c r="N402" s="18">
        <v>7.1</v>
      </c>
      <c r="O402" s="18">
        <v>-8.9</v>
      </c>
    </row>
    <row r="403" spans="1:15" x14ac:dyDescent="0.35">
      <c r="A403" s="19">
        <v>45077</v>
      </c>
      <c r="B403" s="20">
        <v>3.5</v>
      </c>
      <c r="C403" s="20">
        <v>3.5</v>
      </c>
      <c r="D403" s="21">
        <v>12.7</v>
      </c>
      <c r="E403" s="21">
        <v>13.7</v>
      </c>
      <c r="F403" s="22">
        <v>5.2</v>
      </c>
      <c r="G403" s="22">
        <v>5.2</v>
      </c>
      <c r="H403" s="18">
        <v>4</v>
      </c>
      <c r="I403" s="18">
        <v>4.4000000000000004</v>
      </c>
      <c r="J403" s="23">
        <v>9.9000000000000005E-2</v>
      </c>
      <c r="K403" s="25">
        <v>-0.48</v>
      </c>
      <c r="L403" s="23">
        <v>-0.23400000000000001</v>
      </c>
      <c r="M403" s="25">
        <v>-2.5499999999999998</v>
      </c>
      <c r="N403" s="18">
        <v>-7.6</v>
      </c>
      <c r="O403" s="18">
        <v>-5.3</v>
      </c>
    </row>
    <row r="404" spans="1:15" x14ac:dyDescent="0.35">
      <c r="A404" s="19">
        <v>45107</v>
      </c>
      <c r="B404" s="20">
        <v>4.4000000000000004</v>
      </c>
      <c r="C404" s="20">
        <v>2.5</v>
      </c>
      <c r="D404" s="21">
        <v>3.1</v>
      </c>
      <c r="E404" s="21">
        <v>3.3</v>
      </c>
      <c r="F404" s="22">
        <v>5.2</v>
      </c>
      <c r="G404" s="22">
        <v>5.2</v>
      </c>
      <c r="H404" s="18">
        <v>3.8</v>
      </c>
      <c r="I404" s="18">
        <v>3.4</v>
      </c>
      <c r="J404" s="23">
        <v>-5.8999999999999997E-2</v>
      </c>
      <c r="K404" s="25">
        <v>-0.43</v>
      </c>
      <c r="L404" s="23">
        <v>-0.441</v>
      </c>
      <c r="M404" s="25">
        <v>-2.79</v>
      </c>
      <c r="N404" s="18">
        <v>-12.4</v>
      </c>
      <c r="O404" s="18">
        <v>-7.1</v>
      </c>
    </row>
    <row r="405" spans="1:15" x14ac:dyDescent="0.35">
      <c r="A405" s="19">
        <v>45138</v>
      </c>
      <c r="B405" s="20">
        <v>3.7</v>
      </c>
      <c r="C405" s="20">
        <v>4.3</v>
      </c>
      <c r="D405" s="21">
        <v>2.5</v>
      </c>
      <c r="E405" s="21">
        <v>4</v>
      </c>
      <c r="F405" s="22">
        <v>5.3</v>
      </c>
      <c r="G405" s="22">
        <v>5.2</v>
      </c>
      <c r="H405" s="18">
        <v>3.4</v>
      </c>
      <c r="I405" s="18">
        <v>3.7</v>
      </c>
      <c r="J405" s="23">
        <v>-0.23</v>
      </c>
      <c r="K405" s="25">
        <v>-0.56999999999999995</v>
      </c>
      <c r="L405" s="23">
        <v>-0.47099999999999997</v>
      </c>
      <c r="M405" s="25">
        <v>-3.06</v>
      </c>
      <c r="N405" s="18">
        <v>-14.2</v>
      </c>
      <c r="O405" s="18">
        <v>-12.2</v>
      </c>
    </row>
    <row r="406" spans="1:15" x14ac:dyDescent="0.35">
      <c r="A406" s="19">
        <v>45169</v>
      </c>
      <c r="B406" s="20">
        <v>4.5</v>
      </c>
      <c r="C406" s="20">
        <v>3.9</v>
      </c>
      <c r="D406" s="21">
        <v>4.5999999999999996</v>
      </c>
      <c r="E406" s="21">
        <v>3</v>
      </c>
      <c r="F406" s="22">
        <v>5.2</v>
      </c>
      <c r="G406" s="22">
        <v>5.3</v>
      </c>
      <c r="H406" s="18">
        <v>3.2</v>
      </c>
      <c r="I406" s="18">
        <v>3.3</v>
      </c>
      <c r="J406" s="23">
        <v>-0.28999999999999998</v>
      </c>
      <c r="K406" s="25">
        <v>-0.55000000000000004</v>
      </c>
      <c r="L406" s="23">
        <v>-0.47599999999999998</v>
      </c>
      <c r="M406" s="25">
        <v>-3.18</v>
      </c>
      <c r="N406" s="18">
        <v>-8.5</v>
      </c>
      <c r="O406" s="18">
        <v>-7.2</v>
      </c>
    </row>
    <row r="407" spans="1:15" x14ac:dyDescent="0.35">
      <c r="A407" s="19">
        <v>45199</v>
      </c>
      <c r="B407" s="20">
        <v>4.5</v>
      </c>
      <c r="C407" s="20">
        <v>4.4000000000000004</v>
      </c>
      <c r="D407" s="21">
        <v>5.5</v>
      </c>
      <c r="E407" s="21">
        <v>4.9000000000000004</v>
      </c>
      <c r="F407" s="22">
        <v>5</v>
      </c>
      <c r="G407" s="22">
        <v>5.2</v>
      </c>
      <c r="H407" s="18">
        <v>3.1</v>
      </c>
      <c r="I407" s="18">
        <v>3.2</v>
      </c>
      <c r="J407" s="23">
        <v>-0.3</v>
      </c>
      <c r="K407" s="25">
        <v>-0.56999999999999995</v>
      </c>
      <c r="L407" s="23">
        <v>-0.47899999999999998</v>
      </c>
      <c r="M407" s="25">
        <v>-3.25</v>
      </c>
      <c r="N407" s="18">
        <v>-6.8</v>
      </c>
      <c r="O407" s="18">
        <v>-6.3</v>
      </c>
    </row>
    <row r="408" spans="1:15" x14ac:dyDescent="0.35">
      <c r="A408" s="19">
        <v>45230</v>
      </c>
      <c r="B408" s="20">
        <v>4.5999999999999996</v>
      </c>
      <c r="C408" s="20">
        <v>4.5</v>
      </c>
      <c r="D408" s="21">
        <v>7.6</v>
      </c>
      <c r="E408" s="21">
        <v>7</v>
      </c>
      <c r="F408" s="22">
        <v>5</v>
      </c>
      <c r="G408" s="22">
        <v>5</v>
      </c>
      <c r="H408" s="18">
        <v>2.9</v>
      </c>
      <c r="I408" s="18">
        <v>3.1</v>
      </c>
      <c r="J408" s="23">
        <v>-0.377</v>
      </c>
      <c r="K408" s="25">
        <v>-0.57999999999999996</v>
      </c>
      <c r="L408" s="23">
        <v>-0.58299999999999996</v>
      </c>
      <c r="M408" s="25">
        <v>-3.36</v>
      </c>
      <c r="N408" s="18">
        <v>-6.6</v>
      </c>
      <c r="O408" s="18">
        <v>3</v>
      </c>
    </row>
    <row r="409" spans="1:15" x14ac:dyDescent="0.35">
      <c r="A409" s="19">
        <v>45260</v>
      </c>
      <c r="B409" s="20">
        <v>6.6</v>
      </c>
      <c r="C409" s="20">
        <v>5.7</v>
      </c>
      <c r="D409" s="21">
        <v>10.1</v>
      </c>
      <c r="E409" s="21">
        <v>12.5</v>
      </c>
      <c r="F409" s="22">
        <v>5</v>
      </c>
      <c r="G409" s="22">
        <v>5</v>
      </c>
      <c r="H409" s="18">
        <v>2.9</v>
      </c>
      <c r="I409" s="18">
        <v>3</v>
      </c>
      <c r="J409" s="23">
        <v>-0.374</v>
      </c>
      <c r="K409" s="25">
        <v>-0.7</v>
      </c>
      <c r="L409" s="23">
        <v>-0.79</v>
      </c>
      <c r="M409" s="25">
        <v>-3.69</v>
      </c>
      <c r="N409" s="18">
        <v>0.7</v>
      </c>
      <c r="O409" s="18">
        <v>-0.6</v>
      </c>
    </row>
    <row r="410" spans="1:15" x14ac:dyDescent="0.35">
      <c r="A410" s="19">
        <v>45291</v>
      </c>
      <c r="B410" s="20">
        <v>6.8</v>
      </c>
      <c r="C410" s="20">
        <v>6.6</v>
      </c>
      <c r="D410" s="21">
        <v>7.4</v>
      </c>
      <c r="E410" s="21">
        <v>8</v>
      </c>
      <c r="F410" s="22">
        <v>5.0999999999999996</v>
      </c>
      <c r="G410" s="22">
        <v>5</v>
      </c>
      <c r="H410" s="18">
        <v>3</v>
      </c>
      <c r="I410" s="18">
        <v>2.9</v>
      </c>
      <c r="J410" s="23">
        <v>-0.44900000000000001</v>
      </c>
      <c r="K410" s="25">
        <v>-0.89</v>
      </c>
      <c r="L410" s="23">
        <v>-0.79400000000000004</v>
      </c>
      <c r="M410" s="25">
        <v>-4.07</v>
      </c>
      <c r="N410" s="18">
        <v>2.2999999999999998</v>
      </c>
      <c r="O410" s="18">
        <v>0.2</v>
      </c>
    </row>
    <row r="411" spans="1:15" x14ac:dyDescent="0.35">
      <c r="A411" s="19">
        <v>45322</v>
      </c>
      <c r="B411" s="20"/>
      <c r="C411" s="20"/>
      <c r="D411" s="21"/>
      <c r="E411" s="21"/>
      <c r="F411" s="22">
        <v>5.2</v>
      </c>
      <c r="G411" s="22"/>
      <c r="J411" s="23">
        <v>-0.37</v>
      </c>
      <c r="K411" s="25">
        <v>-1.24</v>
      </c>
      <c r="L411" s="23">
        <v>-0.67700000000000005</v>
      </c>
      <c r="M411" s="25">
        <v>-4.45</v>
      </c>
      <c r="N411" s="18">
        <v>7.7</v>
      </c>
      <c r="O411" s="18">
        <v>15.6</v>
      </c>
    </row>
    <row r="412" spans="1:15" x14ac:dyDescent="0.35">
      <c r="A412" s="19">
        <v>45351</v>
      </c>
      <c r="B412" s="20"/>
      <c r="C412" s="20"/>
      <c r="D412" s="21"/>
      <c r="E412" s="21"/>
      <c r="F412" s="22">
        <v>5.3</v>
      </c>
      <c r="G412" s="22">
        <v>5.0999999999999996</v>
      </c>
      <c r="H412" s="18">
        <v>4.2</v>
      </c>
      <c r="I412" s="18">
        <v>3.2</v>
      </c>
      <c r="J412" s="23">
        <v>-0.36</v>
      </c>
      <c r="K412" s="25">
        <v>-1.9</v>
      </c>
      <c r="L412" s="23">
        <v>-0.624</v>
      </c>
      <c r="M412" s="25">
        <v>-5.15</v>
      </c>
      <c r="N412" s="18">
        <v>6.3</v>
      </c>
      <c r="O412" s="18">
        <v>-8</v>
      </c>
    </row>
    <row r="413" spans="1:15" x14ac:dyDescent="0.35">
      <c r="A413" s="19">
        <v>45382</v>
      </c>
      <c r="B413" s="20">
        <v>4.5</v>
      </c>
      <c r="C413" s="20">
        <v>6</v>
      </c>
      <c r="D413" s="21">
        <v>3.1</v>
      </c>
      <c r="E413" s="21">
        <v>4.8</v>
      </c>
      <c r="F413" s="22">
        <v>5.2</v>
      </c>
      <c r="G413" s="22">
        <v>5.2</v>
      </c>
      <c r="H413" s="18">
        <v>4.5</v>
      </c>
      <c r="I413" s="18">
        <v>4</v>
      </c>
      <c r="J413" s="23">
        <v>-0.33600000000000002</v>
      </c>
      <c r="K413" s="25">
        <v>-2.65</v>
      </c>
      <c r="L413" s="23">
        <v>-0.52700000000000002</v>
      </c>
      <c r="M413" s="25">
        <v>-5.9</v>
      </c>
      <c r="N413" s="18">
        <v>-7.6</v>
      </c>
      <c r="O413" s="18">
        <v>-2</v>
      </c>
    </row>
    <row r="414" spans="1:15" x14ac:dyDescent="0.35">
      <c r="A414" s="19">
        <v>45412</v>
      </c>
      <c r="B414" s="20">
        <v>6.7</v>
      </c>
      <c r="C414" s="20">
        <v>5.5</v>
      </c>
      <c r="D414" s="21">
        <v>2.2999999999999998</v>
      </c>
      <c r="E414" s="21">
        <v>3.7</v>
      </c>
      <c r="F414" s="22">
        <v>5</v>
      </c>
      <c r="G414" s="22">
        <v>5.2</v>
      </c>
      <c r="H414" s="18">
        <v>4.2</v>
      </c>
      <c r="I414" s="18">
        <v>4.5999999999999996</v>
      </c>
      <c r="J414" s="23">
        <v>-0.58199999999999996</v>
      </c>
      <c r="K414" s="25">
        <v>-3.51</v>
      </c>
      <c r="L414" s="23">
        <v>-0.93899999999999995</v>
      </c>
      <c r="M414" s="25">
        <v>-6.79</v>
      </c>
      <c r="N414" s="18">
        <v>1.3</v>
      </c>
      <c r="O414" s="18">
        <v>8.3000000000000007</v>
      </c>
    </row>
    <row r="415" spans="1:15" x14ac:dyDescent="0.35">
      <c r="A415" s="19">
        <v>45443</v>
      </c>
      <c r="B415" s="20">
        <v>5.6</v>
      </c>
      <c r="C415" s="20">
        <v>6.2</v>
      </c>
      <c r="D415" s="21">
        <v>3.7</v>
      </c>
      <c r="E415" s="21">
        <v>3</v>
      </c>
      <c r="F415" s="22">
        <v>5</v>
      </c>
      <c r="G415" s="22">
        <v>5</v>
      </c>
      <c r="H415" s="18">
        <v>4</v>
      </c>
      <c r="I415" s="18">
        <v>4.2</v>
      </c>
      <c r="J415" s="23">
        <v>-0.71399999999999997</v>
      </c>
      <c r="K415" s="25">
        <v>-4.3</v>
      </c>
      <c r="L415" s="23">
        <v>-0.999</v>
      </c>
      <c r="M415" s="25">
        <v>-7.49</v>
      </c>
      <c r="N415" s="18">
        <v>7.4</v>
      </c>
      <c r="O415" s="18">
        <v>2</v>
      </c>
    </row>
    <row r="416" spans="1:15" x14ac:dyDescent="0.35">
      <c r="A416" s="19">
        <v>45473</v>
      </c>
      <c r="B416" s="20">
        <v>5.3</v>
      </c>
      <c r="C416" s="20">
        <v>5</v>
      </c>
      <c r="D416" s="21">
        <v>2</v>
      </c>
      <c r="E416" s="21">
        <v>3.4</v>
      </c>
      <c r="F416" s="22">
        <v>5</v>
      </c>
      <c r="G416" s="22">
        <v>5</v>
      </c>
      <c r="H416" s="18">
        <v>3.9</v>
      </c>
      <c r="I416" s="18">
        <v>3.9</v>
      </c>
      <c r="J416" s="23">
        <v>-0.67300000000000004</v>
      </c>
      <c r="K416" s="25">
        <v>-4.88</v>
      </c>
      <c r="L416" s="23">
        <v>-0.85399999999999998</v>
      </c>
      <c r="M416" s="25">
        <v>-7.87</v>
      </c>
      <c r="N416" s="18">
        <v>8.5</v>
      </c>
      <c r="O416" s="18">
        <v>-2.5</v>
      </c>
    </row>
    <row r="417" spans="1:15" x14ac:dyDescent="0.35">
      <c r="A417" s="19">
        <v>45504</v>
      </c>
      <c r="B417" s="20">
        <v>5.0999999999999996</v>
      </c>
      <c r="C417" s="20">
        <v>5.2</v>
      </c>
      <c r="D417" s="21">
        <v>2.7</v>
      </c>
      <c r="E417" s="21">
        <v>2.6</v>
      </c>
      <c r="F417" s="22">
        <v>5.2</v>
      </c>
      <c r="G417" s="22">
        <v>5</v>
      </c>
      <c r="H417" s="18">
        <v>3.6</v>
      </c>
      <c r="I417" s="18">
        <v>3.9</v>
      </c>
      <c r="J417" s="23">
        <v>-0.64700000000000002</v>
      </c>
      <c r="K417" s="25">
        <v>-5.28</v>
      </c>
      <c r="L417" s="23">
        <v>-0.8</v>
      </c>
      <c r="M417" s="25">
        <v>-8.17</v>
      </c>
      <c r="N417" s="18">
        <v>6.9</v>
      </c>
      <c r="O417" s="18">
        <v>6.8</v>
      </c>
    </row>
    <row r="418" spans="1:15" x14ac:dyDescent="0.35">
      <c r="A418" s="19">
        <v>45535</v>
      </c>
      <c r="B418" s="20">
        <v>4.5</v>
      </c>
      <c r="C418" s="20">
        <v>4.7</v>
      </c>
      <c r="D418" s="21">
        <v>2.1</v>
      </c>
      <c r="E418" s="21">
        <v>2.5</v>
      </c>
      <c r="F418" s="22">
        <v>5.3</v>
      </c>
      <c r="G418" s="22">
        <v>5.2</v>
      </c>
      <c r="H418" s="18">
        <v>3.4</v>
      </c>
      <c r="I418" s="18">
        <v>3.5</v>
      </c>
      <c r="J418" s="23">
        <v>-0.72699999999999998</v>
      </c>
      <c r="K418" s="25">
        <v>-5.69</v>
      </c>
      <c r="L418" s="23">
        <v>-0.94699999999999995</v>
      </c>
      <c r="M418" s="25">
        <v>-8.59</v>
      </c>
      <c r="N418" s="18">
        <v>8.6</v>
      </c>
      <c r="O418" s="18">
        <v>0.2</v>
      </c>
    </row>
    <row r="419" spans="1:15" x14ac:dyDescent="0.35">
      <c r="A419" s="19">
        <v>45565</v>
      </c>
      <c r="B419" s="20">
        <v>5.4</v>
      </c>
      <c r="C419" s="20">
        <v>4.5999999999999996</v>
      </c>
      <c r="D419" s="21">
        <v>3.2</v>
      </c>
      <c r="E419" s="21">
        <v>2.5</v>
      </c>
      <c r="F419" s="22">
        <v>5.0999999999999996</v>
      </c>
      <c r="G419" s="22">
        <v>5.3</v>
      </c>
      <c r="H419" s="18">
        <v>3.4</v>
      </c>
      <c r="I419" s="18">
        <v>3.3</v>
      </c>
      <c r="J419" s="23">
        <v>-0.70599999999999996</v>
      </c>
      <c r="K419" s="25">
        <v>-6.09</v>
      </c>
      <c r="L419" s="23">
        <v>-0.93</v>
      </c>
      <c r="M419" s="25">
        <v>-9.02</v>
      </c>
      <c r="N419" s="18">
        <v>2.4</v>
      </c>
      <c r="O419" s="18">
        <v>0.2</v>
      </c>
    </row>
    <row r="420" spans="1:15" x14ac:dyDescent="0.35">
      <c r="A420" s="19">
        <v>45596</v>
      </c>
      <c r="B420" s="20">
        <v>5.3</v>
      </c>
      <c r="C420" s="20">
        <v>5.6</v>
      </c>
      <c r="D420" s="21">
        <v>4.8</v>
      </c>
      <c r="E420" s="21">
        <v>3.8</v>
      </c>
      <c r="F420" s="22">
        <v>5</v>
      </c>
      <c r="G420" s="22">
        <v>5.0999999999999996</v>
      </c>
      <c r="H420" s="18">
        <v>3.4</v>
      </c>
      <c r="I420" s="18">
        <v>3.5</v>
      </c>
      <c r="J420" s="23">
        <v>-0.51400000000000001</v>
      </c>
      <c r="K420" s="25">
        <v>-6.22</v>
      </c>
      <c r="L420" s="23">
        <v>-0.48399999999999999</v>
      </c>
      <c r="M420" s="25">
        <v>-8.94</v>
      </c>
      <c r="N420" s="18">
        <v>12.7</v>
      </c>
      <c r="O420" s="18">
        <v>-2.4</v>
      </c>
    </row>
    <row r="421" spans="1:15" x14ac:dyDescent="0.35">
      <c r="A421" s="19">
        <v>45626</v>
      </c>
      <c r="B421" s="20">
        <v>5.4</v>
      </c>
      <c r="C421" s="20">
        <v>5.4</v>
      </c>
      <c r="D421" s="21">
        <v>3</v>
      </c>
      <c r="E421" s="21">
        <v>5</v>
      </c>
      <c r="F421" s="22">
        <v>5</v>
      </c>
      <c r="G421" s="22">
        <v>5</v>
      </c>
      <c r="H421" s="18">
        <v>3.3</v>
      </c>
      <c r="I421" s="18">
        <v>3.5</v>
      </c>
      <c r="J421" s="23">
        <v>-0.20100000000000001</v>
      </c>
      <c r="K421" s="25">
        <v>-6.07</v>
      </c>
      <c r="L421" s="23">
        <v>-0.34699999999999998</v>
      </c>
      <c r="M421" s="25">
        <v>-8.5399999999999991</v>
      </c>
      <c r="N421" s="18">
        <v>6.6</v>
      </c>
      <c r="O421" s="18">
        <v>-4</v>
      </c>
    </row>
    <row r="422" spans="1:15" x14ac:dyDescent="0.35">
      <c r="A422" s="19">
        <v>45657</v>
      </c>
      <c r="B422" s="20">
        <v>6.2</v>
      </c>
      <c r="C422" s="20">
        <v>5.4</v>
      </c>
      <c r="D422" s="21">
        <v>3.7</v>
      </c>
      <c r="E422" s="21">
        <v>3.6</v>
      </c>
      <c r="F422" s="22">
        <v>5.0999999999999996</v>
      </c>
      <c r="G422" s="22">
        <v>5</v>
      </c>
      <c r="H422" s="18">
        <v>3.2</v>
      </c>
      <c r="I422" s="18">
        <v>3.3</v>
      </c>
      <c r="J422" s="23">
        <v>-8.4000000000000005E-2</v>
      </c>
      <c r="K422" s="25">
        <v>-5.73</v>
      </c>
      <c r="L422" s="23">
        <v>-0.314</v>
      </c>
      <c r="M422" s="25">
        <v>-8.11</v>
      </c>
      <c r="N422" s="18">
        <v>10.7</v>
      </c>
      <c r="O422" s="18">
        <v>1</v>
      </c>
    </row>
  </sheetData>
  <conditionalFormatting sqref="J1:M1">
    <cfRule type="duplicateValues" dxfId="1" priority="3"/>
  </conditionalFormatting>
  <conditionalFormatting sqref="N1:O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3" sqref="D23"/>
    </sheetView>
  </sheetViews>
  <sheetFormatPr defaultRowHeight="14.5" x14ac:dyDescent="0.35"/>
  <cols>
    <col min="1" max="1" width="8.7265625" style="2"/>
    <col min="2" max="2" width="8.7265625" style="11"/>
    <col min="3" max="3" width="24.54296875" style="2" bestFit="1" customWidth="1"/>
    <col min="4" max="4" width="21.1796875" style="2" bestFit="1" customWidth="1"/>
  </cols>
  <sheetData>
    <row r="1" spans="1:15" x14ac:dyDescent="0.35">
      <c r="A1" s="12"/>
      <c r="B1" s="13"/>
      <c r="C1" s="12">
        <v>2</v>
      </c>
      <c r="D1" s="12">
        <v>18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35">
      <c r="A2" s="12"/>
      <c r="B2" s="13"/>
      <c r="C2" s="12" t="s">
        <v>9</v>
      </c>
      <c r="D2" s="12" t="s">
        <v>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35">
      <c r="A3" s="12"/>
      <c r="B3" s="13"/>
      <c r="C3" s="12" t="s">
        <v>7</v>
      </c>
      <c r="D3" s="12" t="s">
        <v>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35">
      <c r="A4" s="12" t="s">
        <v>59</v>
      </c>
      <c r="B4" s="13" t="s">
        <v>77</v>
      </c>
      <c r="C4" s="12" t="s">
        <v>79</v>
      </c>
      <c r="D4" s="12" t="s">
        <v>78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35">
      <c r="A5" s="12">
        <v>1</v>
      </c>
      <c r="B5" s="13">
        <f>LARGE(quarterly!A$4:A9999,suporte!A5)</f>
        <v>45657</v>
      </c>
      <c r="C5" s="15">
        <f ca="1">VLOOKUP($B5,quarterly!$A:$AG,suporte!C$1,FALSE)</f>
        <v>5.4</v>
      </c>
      <c r="D5" s="15">
        <f ca="1">VLOOKUP($B5,quarterly!$A:$AG,suporte!D$1,FALSE)</f>
        <v>5.7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35">
      <c r="A6" s="12">
        <v>2</v>
      </c>
      <c r="B6" s="13">
        <f>LARGE(quarterly!A$4:A10000,suporte!A6)</f>
        <v>45565</v>
      </c>
      <c r="C6" s="15">
        <f ca="1">VLOOKUP($B6,quarterly!$A:$AG,suporte!C$1,FALSE)</f>
        <v>4.5999999999999996</v>
      </c>
      <c r="D6" s="15">
        <f ca="1">VLOOKUP($B6,quarterly!$A:$AG,suporte!D$1,FALSE)</f>
        <v>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35">
      <c r="A7" s="12">
        <v>3</v>
      </c>
      <c r="B7" s="13">
        <f>LARGE(quarterly!A$4:A10001,suporte!A7)</f>
        <v>45473</v>
      </c>
      <c r="C7" s="15">
        <f ca="1">VLOOKUP($B7,quarterly!$A:$AG,suporte!C$1,FALSE)</f>
        <v>4.7</v>
      </c>
      <c r="D7" s="15">
        <f ca="1">VLOOKUP($B7,quarterly!$A:$AG,suporte!D$1,FALSE)</f>
        <v>5.3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35">
      <c r="A8" s="12">
        <v>4</v>
      </c>
      <c r="B8" s="13">
        <f>LARGE(quarterly!A$4:A10002,suporte!A8)</f>
        <v>45382</v>
      </c>
      <c r="C8" s="15">
        <f ca="1">VLOOKUP($B8,quarterly!$A:$AG,suporte!C$1,FALSE)</f>
        <v>5.3</v>
      </c>
      <c r="D8" s="15">
        <f ca="1">VLOOKUP($B8,quarterly!$A:$AG,suporte!D$1,FALSE)</f>
        <v>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x14ac:dyDescent="0.35">
      <c r="A9" s="12">
        <v>5</v>
      </c>
      <c r="B9" s="13">
        <f>LARGE(quarterly!A$4:A10003,suporte!A9)</f>
        <v>45291</v>
      </c>
      <c r="C9" s="15">
        <f ca="1">VLOOKUP($B9,quarterly!$A:$AG,suporte!C$1,FALSE)</f>
        <v>5.3</v>
      </c>
      <c r="D9" s="15">
        <f ca="1">VLOOKUP($B9,quarterly!$A:$AG,suporte!D$1,FALSE)</f>
        <v>6.6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x14ac:dyDescent="0.35">
      <c r="A10" s="12">
        <v>6</v>
      </c>
      <c r="B10" s="13">
        <f>LARGE(quarterly!A$4:A10004,suporte!A10)</f>
        <v>45199</v>
      </c>
      <c r="C10" s="15">
        <f ca="1">VLOOKUP($B10,quarterly!$A:$AG,suporte!C$1,FALSE)</f>
        <v>5</v>
      </c>
      <c r="D10" s="15">
        <f ca="1">VLOOKUP($B10,quarterly!$A:$AG,suporte!D$1,FALSE)</f>
        <v>5.0999999999999996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x14ac:dyDescent="0.35">
      <c r="A11" s="12">
        <v>7</v>
      </c>
      <c r="B11" s="13">
        <f>LARGE(quarterly!A$4:A10005,suporte!A11)</f>
        <v>45107</v>
      </c>
      <c r="C11" s="15">
        <f ca="1">VLOOKUP($B11,quarterly!$A:$AG,suporte!C$1,FALSE)</f>
        <v>6.5</v>
      </c>
      <c r="D11" s="15">
        <f ca="1">VLOOKUP($B11,quarterly!$A:$AG,suporte!D$1,FALSE)</f>
        <v>7.6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 x14ac:dyDescent="0.35">
      <c r="A12" s="12">
        <v>8</v>
      </c>
      <c r="B12" s="13">
        <f>LARGE(quarterly!A$4:A10006,suporte!A12)</f>
        <v>45016</v>
      </c>
      <c r="C12" s="15">
        <f ca="1">VLOOKUP($B12,quarterly!$A:$AG,suporte!C$1,FALSE)</f>
        <v>4.7</v>
      </c>
      <c r="D12" s="15">
        <f ca="1">VLOOKUP($B12,quarterly!$A:$AG,suporte!D$1,FALSE)</f>
        <v>5.5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x14ac:dyDescent="0.35">
      <c r="A13" s="12">
        <v>9</v>
      </c>
      <c r="B13" s="13">
        <f>LARGE(quarterly!A$4:A10007,suporte!A13)</f>
        <v>44926</v>
      </c>
      <c r="C13" s="15">
        <f ca="1">VLOOKUP($B13,quarterly!$A:$AG,suporte!C$1,FALSE)</f>
        <v>3</v>
      </c>
      <c r="D13" s="15">
        <f ca="1">VLOOKUP($B13,quarterly!$A:$AG,suporte!D$1,FALSE)</f>
        <v>1.9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35">
      <c r="A14" s="12">
        <v>10</v>
      </c>
      <c r="B14" s="13">
        <f>LARGE(quarterly!A$4:A10008,suporte!A14)</f>
        <v>44834</v>
      </c>
      <c r="C14" s="15">
        <f ca="1">VLOOKUP($B14,quarterly!$A:$AG,suporte!C$1,FALSE)</f>
        <v>4</v>
      </c>
      <c r="D14" s="15">
        <f ca="1">VLOOKUP($B14,quarterly!$A:$AG,suporte!D$1,FALSE)</f>
        <v>3.2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x14ac:dyDescent="0.35">
      <c r="A15" s="12">
        <v>11</v>
      </c>
      <c r="B15" s="13">
        <f>LARGE(quarterly!A$4:A10009,suporte!A15)</f>
        <v>44742</v>
      </c>
      <c r="C15" s="15">
        <f ca="1">VLOOKUP($B15,quarterly!$A:$AG,suporte!C$1,FALSE)</f>
        <v>0.8</v>
      </c>
      <c r="D15" s="15">
        <f ca="1">VLOOKUP($B15,quarterly!$A:$AG,suporte!D$1,FALSE)</f>
        <v>-0.2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35">
      <c r="A16" s="12">
        <v>12</v>
      </c>
      <c r="B16" s="13">
        <f>LARGE(quarterly!A$4:A10010,suporte!A16)</f>
        <v>44651</v>
      </c>
      <c r="C16" s="15">
        <f ca="1">VLOOKUP($B16,quarterly!$A:$AG,suporte!C$1,FALSE)</f>
        <v>4.8</v>
      </c>
      <c r="D16" s="15">
        <f ca="1">VLOOKUP($B16,quarterly!$A:$AG,suporte!D$1,FALSE)</f>
        <v>5.5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5">
      <c r="A17" s="12">
        <v>13</v>
      </c>
      <c r="B17" s="13">
        <f>LARGE(quarterly!A$4:A10011,suporte!A17)</f>
        <v>44561</v>
      </c>
      <c r="C17" s="15">
        <f ca="1">VLOOKUP($B17,quarterly!$A:$AG,suporte!C$1,FALSE)</f>
        <v>4.5</v>
      </c>
      <c r="D17" s="15">
        <f ca="1">VLOOKUP($B17,quarterly!$A:$AG,suporte!D$1,FALSE)</f>
        <v>5.7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35">
      <c r="A18" s="12"/>
      <c r="B18" s="13"/>
      <c r="C18" s="12"/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35">
      <c r="A19" s="12"/>
      <c r="B19" s="13"/>
      <c r="C19" s="12"/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35">
      <c r="A20" s="12"/>
      <c r="B20" s="13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5">
      <c r="A21" s="12"/>
      <c r="B21" s="13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35">
      <c r="A22" s="12"/>
      <c r="B22" s="13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x14ac:dyDescent="0.35">
      <c r="A23" s="12"/>
      <c r="B23" s="13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x14ac:dyDescent="0.35">
      <c r="A24" s="12"/>
      <c r="B24" s="13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x14ac:dyDescent="0.35">
      <c r="A25" s="12"/>
      <c r="B25" s="13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tickers</vt:lpstr>
      <vt:lpstr>quarterly</vt:lpstr>
      <vt:lpstr>monthly</vt:lpstr>
      <vt:lpstr>suporte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Brito</dc:creator>
  <cp:lastModifiedBy>Andre Luiz Brito</cp:lastModifiedBy>
  <dcterms:created xsi:type="dcterms:W3CDTF">2025-01-17T12:34:14Z</dcterms:created>
  <dcterms:modified xsi:type="dcterms:W3CDTF">2025-01-20T14:20:54Z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eyIwIjoiSGlzdG9yeSIsIjEiOjAsIjIiOjEsIjMiOjAsIjQiOjEsIjUiOjEsIjYiOjEsIjciOjEsIjgiOjAsIjkiOjEsIjEwIjowLCIxMSI6MSwiMTIiOjB9</vt:lpwstr>
  </property>
  <property fmtid="{D5CDD505-2E9C-101B-9397-08002B2CF9AE}" pid="3" name="SpreadsheetBuilder_2">
    <vt:lpwstr>eyIwIjoiSGlzdG9yeSIsIjEiOjAsIjIiOjEsIjMiOjAsIjQiOjEsIjUiOjEsIjYiOjEsIjciOjEsIjgiOjAsIjkiOjEsIjEwIjowLCIxMSI6MSwiMTIiOjB9</vt:lpwstr>
  </property>
  <property fmtid="{D5CDD505-2E9C-101B-9397-08002B2CF9AE}" pid="4" name="SpreadsheetBuilder_3">
    <vt:lpwstr>eyIwIjoiRGF0YSIsIjEiOjAsIjIiOjEsIjMiOjEsIjQiOjEsIjUiOjEsIjYiOjEsIjciOjEsIjgiOjEsIjkiOjEsIjEwIjowLCIxMSI6MCwiMTIiOjB9</vt:lpwstr>
  </property>
  <property fmtid="{D5CDD505-2E9C-101B-9397-08002B2CF9AE}" pid="5" name="SpreadsheetBuilder_4">
    <vt:lpwstr>eyIwIjoiRGF0YSIsIjEiOjAsIjIiOjEsIjMiOjEsIjQiOjEsIjUiOjEsIjYiOjEsIjciOjEsIjgiOjEsIjkiOjEsIjEwIjowLCIxMSI6MCwiMTIiOjB9</vt:lpwstr>
  </property>
  <property fmtid="{D5CDD505-2E9C-101B-9397-08002B2CF9AE}" pid="6" name="SpreadsheetBuilder_5">
    <vt:lpwstr>eyIwIjoiRGF0YSIsIjEiOjAsIjIiOjEsIjMiOjEsIjQiOjEsIjUiOjEsIjYiOjEsIjciOjEsIjgiOjEsIjkiOjEsIjEwIjowLCIxMSI6MCwiMTIiOjB9</vt:lpwstr>
  </property>
  <property fmtid="{D5CDD505-2E9C-101B-9397-08002B2CF9AE}" pid="7" name="SpreadsheetBuilder_6">
    <vt:lpwstr>eyIwIjoiRGF0YSIsIjEiOjAsIjIiOjEsIjMiOjEsIjQiOjEsIjUiOjEsIjYiOjEsIjciOjEsIjgiOjEsIjkiOjEsIjEwIjowLCIxMSI6MCwiMTIiOjB9</vt:lpwstr>
  </property>
  <property fmtid="{D5CDD505-2E9C-101B-9397-08002B2CF9AE}" pid="8" name="SpreadsheetBuilder_7">
    <vt:lpwstr>eyIwIjoiSGlzdG9yeSIsIjEiOjAsIjIiOjEsIjMiOjAsIjQiOjEsIjUiOjEsIjYiOjEsIjciOjEsIjgiOjAsIjkiOjEsIjEwIjowLCIxMSI6MSwiMTIiOjB9</vt:lpwstr>
  </property>
  <property fmtid="{D5CDD505-2E9C-101B-9397-08002B2CF9AE}" pid="9" name="SpreadsheetBuilder_8">
    <vt:lpwstr>eyIwIjoiSGlzdG9yeSIsIjEiOjAsIjIiOjEsIjMiOjAsIjQiOjEsIjUiOjEsIjYiOjEsIjciOjEsIjgiOjAsIjkiOjEsIjEwIjowLCIxMSI6MSwiMTIiOjB9</vt:lpwstr>
  </property>
  <property fmtid="{D5CDD505-2E9C-101B-9397-08002B2CF9AE}" pid="10" name="SpreadsheetBuilder_9">
    <vt:lpwstr>eyIwIjoiSGlzdG9yeSIsIjEiOjAsIjIiOjEsIjMiOjAsIjQiOjEsIjUiOjEsIjYiOjEsIjciOjEsIjgiOjAsIjkiOjEsIjEwIjowLCIxMSI6MSwiMTIiOjB9</vt:lpwstr>
  </property>
  <property fmtid="{D5CDD505-2E9C-101B-9397-08002B2CF9AE}" pid="11" name="SpreadsheetBuilder_10">
    <vt:lpwstr>eyIwIjoiSGlzdG9yeSIsIjEiOjAsIjIiOjEsIjMiOjAsIjQiOjEsIjUiOjEsIjYiOjEsIjciOjEsIjgiOjAsIjkiOjEsIjEwIjowLCIxMSI6MSwiMTIiOjB9</vt:lpwstr>
  </property>
  <property fmtid="{D5CDD505-2E9C-101B-9397-08002B2CF9AE}" pid="12" name="SpreadsheetBuilder_11">
    <vt:lpwstr>eyIwIjoiSGlzdG9yeSIsIjEiOjAsIjIiOjEsIjMiOjAsIjQiOjEsIjUiOjEsIjYiOjEsIjciOjEsIjgiOjAsIjkiOjEsIjEwIjowLCIxMSI6MSwiMTIiOjB9</vt:lpwstr>
  </property>
  <property fmtid="{D5CDD505-2E9C-101B-9397-08002B2CF9AE}" pid="13" name="MSIP_Label_40881dc9-f7f2-41de-a334-ceff3dc15b31_Enabled">
    <vt:lpwstr>true</vt:lpwstr>
  </property>
  <property fmtid="{D5CDD505-2E9C-101B-9397-08002B2CF9AE}" pid="14" name="MSIP_Label_40881dc9-f7f2-41de-a334-ceff3dc15b31_SetDate">
    <vt:lpwstr>2025-01-20T14:15:03Z</vt:lpwstr>
  </property>
  <property fmtid="{D5CDD505-2E9C-101B-9397-08002B2CF9AE}" pid="15" name="MSIP_Label_40881dc9-f7f2-41de-a334-ceff3dc15b31_Method">
    <vt:lpwstr>Standard</vt:lpwstr>
  </property>
  <property fmtid="{D5CDD505-2E9C-101B-9397-08002B2CF9AE}" pid="16" name="MSIP_Label_40881dc9-f7f2-41de-a334-ceff3dc15b31_Name">
    <vt:lpwstr>40881dc9-f7f2-41de-a334-ceff3dc15b31</vt:lpwstr>
  </property>
  <property fmtid="{D5CDD505-2E9C-101B-9397-08002B2CF9AE}" pid="17" name="MSIP_Label_40881dc9-f7f2-41de-a334-ceff3dc15b31_SiteId">
    <vt:lpwstr>ea0c2907-38d2-4181-8750-b0b190b60443</vt:lpwstr>
  </property>
  <property fmtid="{D5CDD505-2E9C-101B-9397-08002B2CF9AE}" pid="18" name="MSIP_Label_40881dc9-f7f2-41de-a334-ceff3dc15b31_ActionId">
    <vt:lpwstr>1aba0035-f878-4767-b546-1e08e920ba04</vt:lpwstr>
  </property>
  <property fmtid="{D5CDD505-2E9C-101B-9397-08002B2CF9AE}" pid="19" name="MSIP_Label_40881dc9-f7f2-41de-a334-ceff3dc15b31_ContentBits">
    <vt:lpwstr>1</vt:lpwstr>
  </property>
</Properties>
</file>