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drive\masterthesis\dynare\"/>
    </mc:Choice>
  </mc:AlternateContent>
  <xr:revisionPtr revIDLastSave="0" documentId="13_ncr:1_{73653811-86F0-44E5-8321-C495194A027E}" xr6:coauthVersionLast="47" xr6:coauthVersionMax="47" xr10:uidLastSave="{00000000-0000-0000-0000-000000000000}"/>
  <bookViews>
    <workbookView xWindow="-120" yWindow="-120" windowWidth="29040" windowHeight="15720" tabRatio="830" activeTab="2" xr2:uid="{76612DB1-5CE2-4983-912A-73F1BEE8CED7}"/>
  </bookViews>
  <sheets>
    <sheet name="endogenous variables" sheetId="1" r:id="rId1"/>
    <sheet name="local variables" sheetId="6" r:id="rId2"/>
    <sheet name="parameters" sheetId="5" r:id="rId3"/>
    <sheet name="equations" sheetId="11" r:id="rId4"/>
    <sheet name="equations (2)" sheetId="12" r:id="rId5"/>
    <sheet name="local equations" sheetId="14" r:id="rId6"/>
    <sheet name="Planilha1" sheetId="13" r:id="rId7"/>
  </sheets>
  <definedNames>
    <definedName name="_xlnm._FilterDatabase" localSheetId="1" hidden="1">'local variables'!$C$1:$H$32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" i="11"/>
  <c r="D3" i="11"/>
  <c r="C3" i="11" s="1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4" i="5"/>
  <c r="F4" i="5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2" i="6"/>
  <c r="E31" i="6"/>
  <c r="E30" i="6"/>
  <c r="E29" i="6"/>
  <c r="E28" i="6"/>
  <c r="E3" i="6"/>
  <c r="E2" i="6"/>
  <c r="G10" i="5"/>
  <c r="G9" i="5"/>
  <c r="G8" i="5"/>
  <c r="G7" i="5"/>
  <c r="G6" i="5"/>
  <c r="G5" i="5"/>
  <c r="G3" i="5"/>
  <c r="G2" i="5"/>
  <c r="F9" i="5"/>
  <c r="F8" i="5"/>
  <c r="F5" i="5"/>
  <c r="F2" i="5"/>
  <c r="F10" i="5"/>
  <c r="F3" i="5"/>
  <c r="F7" i="5"/>
  <c r="F6" i="5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4" i="11" l="1"/>
  <c r="D5" i="11" l="1"/>
  <c r="C4" i="11"/>
  <c r="D6" i="11" l="1"/>
  <c r="C5" i="11"/>
  <c r="D7" i="11" l="1"/>
  <c r="C6" i="11"/>
  <c r="D8" i="11" l="1"/>
  <c r="C7" i="11"/>
  <c r="D9" i="11" l="1"/>
  <c r="C8" i="11"/>
  <c r="D10" i="11" l="1"/>
  <c r="C9" i="11"/>
  <c r="D11" i="11" l="1"/>
  <c r="C10" i="11"/>
  <c r="D12" i="11" l="1"/>
  <c r="C11" i="11"/>
  <c r="D13" i="11" l="1"/>
  <c r="C12" i="11"/>
  <c r="D14" i="11" l="1"/>
  <c r="C13" i="11"/>
  <c r="D15" i="11" l="1"/>
  <c r="C14" i="11"/>
  <c r="D16" i="11" l="1"/>
  <c r="C15" i="11"/>
  <c r="D17" i="11" l="1"/>
  <c r="C16" i="11"/>
  <c r="D18" i="11" l="1"/>
  <c r="C17" i="11"/>
  <c r="D19" i="11" l="1"/>
  <c r="C18" i="11"/>
  <c r="D20" i="11" l="1"/>
  <c r="C19" i="11"/>
  <c r="D21" i="11" l="1"/>
  <c r="C20" i="11"/>
  <c r="D22" i="11" l="1"/>
  <c r="C21" i="11"/>
  <c r="D23" i="11" l="1"/>
  <c r="C22" i="11"/>
  <c r="D24" i="11" l="1"/>
  <c r="C23" i="11"/>
  <c r="D25" i="11" l="1"/>
  <c r="C24" i="11"/>
  <c r="D26" i="11" l="1"/>
  <c r="C25" i="11"/>
  <c r="D27" i="11" l="1"/>
  <c r="C26" i="11"/>
  <c r="D28" i="11" l="1"/>
  <c r="C27" i="11"/>
  <c r="D29" i="11" l="1"/>
  <c r="C28" i="11"/>
  <c r="D30" i="11" l="1"/>
  <c r="C29" i="11"/>
  <c r="D31" i="11" l="1"/>
  <c r="C30" i="11"/>
  <c r="D32" i="11" l="1"/>
  <c r="C31" i="11"/>
  <c r="D33" i="11" l="1"/>
  <c r="C32" i="11"/>
  <c r="D34" i="11" l="1"/>
  <c r="C33" i="11"/>
  <c r="D35" i="11" l="1"/>
  <c r="C34" i="11"/>
  <c r="D36" i="11" l="1"/>
  <c r="C35" i="11"/>
  <c r="D37" i="11" l="1"/>
  <c r="C36" i="11"/>
  <c r="D38" i="11" l="1"/>
  <c r="C37" i="11"/>
  <c r="D39" i="11" l="1"/>
  <c r="C38" i="11"/>
  <c r="D40" i="11" l="1"/>
  <c r="C39" i="11"/>
  <c r="D41" i="11" l="1"/>
  <c r="C40" i="11"/>
  <c r="D42" i="11" l="1"/>
  <c r="C41" i="11"/>
  <c r="D43" i="11" l="1"/>
  <c r="C42" i="11"/>
  <c r="D44" i="11" l="1"/>
  <c r="C43" i="11"/>
  <c r="D45" i="11" l="1"/>
  <c r="C44" i="11"/>
  <c r="D46" i="11" l="1"/>
  <c r="C45" i="11"/>
  <c r="D47" i="11" l="1"/>
  <c r="C46" i="11"/>
  <c r="D48" i="11" l="1"/>
  <c r="C47" i="11"/>
  <c r="D49" i="11" l="1"/>
  <c r="C48" i="11"/>
  <c r="D50" i="11" l="1"/>
  <c r="C49" i="11"/>
  <c r="D51" i="11" l="1"/>
  <c r="C50" i="11"/>
  <c r="D52" i="11" l="1"/>
  <c r="C51" i="11"/>
  <c r="D53" i="11" l="1"/>
  <c r="C52" i="11"/>
  <c r="D54" i="11" l="1"/>
  <c r="C53" i="11"/>
  <c r="C54" i="11" l="1"/>
  <c r="D55" i="11"/>
  <c r="D56" i="11" l="1"/>
  <c r="C55" i="11"/>
  <c r="D57" i="11" l="1"/>
  <c r="C56" i="11"/>
  <c r="C57" i="11" l="1"/>
  <c r="D58" i="11"/>
  <c r="C58" i="11" l="1"/>
  <c r="D59" i="11"/>
  <c r="D60" i="11" l="1"/>
  <c r="C59" i="11"/>
  <c r="D61" i="11" l="1"/>
  <c r="C60" i="11"/>
  <c r="C61" i="11" l="1"/>
  <c r="D62" i="11"/>
  <c r="C62" i="11" l="1"/>
  <c r="D63" i="11"/>
  <c r="C63" i="11" s="1"/>
</calcChain>
</file>

<file path=xl/sharedStrings.xml><?xml version="1.0" encoding="utf-8"?>
<sst xmlns="http://schemas.openxmlformats.org/spreadsheetml/2006/main" count="592" uniqueCount="400">
  <si>
    <t>\hat{Y}</t>
  </si>
  <si>
    <t>\hat{P}</t>
  </si>
  <si>
    <t>\hat{R}</t>
  </si>
  <si>
    <t>\hat{R}_{K}</t>
  </si>
  <si>
    <t>\hat{W}</t>
  </si>
  <si>
    <t>\hat{\pi}</t>
  </si>
  <si>
    <t>\hat{Z}_M</t>
  </si>
  <si>
    <t>\hat{C}_{1}</t>
  </si>
  <si>
    <t>\hat{C}_{1 1}</t>
  </si>
  <si>
    <t>\hat{C}_{1 2}</t>
  </si>
  <si>
    <t>\hat{L}_{1}</t>
  </si>
  <si>
    <t>\hat{K}_{1}</t>
  </si>
  <si>
    <t>\hat{Y}_{1}</t>
  </si>
  <si>
    <t>\hat{I}_{1}</t>
  </si>
  <si>
    <t>\hat{Z}_{A1}</t>
  </si>
  <si>
    <t>\hat{\mathscr{E}}_{1}</t>
  </si>
  <si>
    <t>\hat{P}_{1}</t>
  </si>
  <si>
    <t>\hat{\pi}_{1}</t>
  </si>
  <si>
    <t>\hat{\lambda}_{1}</t>
  </si>
  <si>
    <t>\hat{C}_{2}</t>
  </si>
  <si>
    <t>\hat{C}_{2 1}</t>
  </si>
  <si>
    <t>\hat{C}_{2 2}</t>
  </si>
  <si>
    <t>\hat{L}_{2}</t>
  </si>
  <si>
    <t>\hat{K}_{2}</t>
  </si>
  <si>
    <t>\hat{Y}_{2}</t>
  </si>
  <si>
    <t>\hat{I}_{2}</t>
  </si>
  <si>
    <t>\hat{Z}_{A2}</t>
  </si>
  <si>
    <t>\hat{\mathscr{E}}_{2}</t>
  </si>
  <si>
    <t>\hat{P}_{2}</t>
  </si>
  <si>
    <t>\hat{\pi}_{2}</t>
  </si>
  <si>
    <t>\hat{\lambda}_{2}</t>
  </si>
  <si>
    <t>P</t>
  </si>
  <si>
    <t>R</t>
  </si>
  <si>
    <t>W</t>
  </si>
  <si>
    <t>C1t</t>
  </si>
  <si>
    <t>C2t</t>
  </si>
  <si>
    <t>C11t</t>
  </si>
  <si>
    <t>C21t</t>
  </si>
  <si>
    <t>C12t</t>
  </si>
  <si>
    <t>C22t</t>
  </si>
  <si>
    <t>L1t</t>
  </si>
  <si>
    <t>L2t</t>
  </si>
  <si>
    <t>K1t</t>
  </si>
  <si>
    <t>K2t</t>
  </si>
  <si>
    <t>Yt</t>
  </si>
  <si>
    <t>Y1t</t>
  </si>
  <si>
    <t>Y2t</t>
  </si>
  <si>
    <t>I1t</t>
  </si>
  <si>
    <t>I2t</t>
  </si>
  <si>
    <t>ZA1</t>
  </si>
  <si>
    <t>ZA2</t>
  </si>
  <si>
    <t>E1</t>
  </si>
  <si>
    <t>E2t</t>
  </si>
  <si>
    <t>E1t</t>
  </si>
  <si>
    <t>Pt</t>
  </si>
  <si>
    <t>P1t</t>
  </si>
  <si>
    <t>P2t</t>
  </si>
  <si>
    <t>Rt</t>
  </si>
  <si>
    <t>RKt</t>
  </si>
  <si>
    <t>Wt</t>
  </si>
  <si>
    <t>pit</t>
  </si>
  <si>
    <t>pi1</t>
  </si>
  <si>
    <t>pi1t</t>
  </si>
  <si>
    <t>pi2t</t>
  </si>
  <si>
    <t>ZMt</t>
  </si>
  <si>
    <t>lambda1t</t>
  </si>
  <si>
    <t>lambda2t</t>
  </si>
  <si>
    <t>Consumption Aggregation of region 2</t>
  </si>
  <si>
    <t>Comsumption of good 1 in region 1</t>
  </si>
  <si>
    <t>Comsumption of good 1 in region 2</t>
  </si>
  <si>
    <t>Comsumption of good 2 in region 2</t>
  </si>
  <si>
    <t>Comsumption of good 2 in region 1</t>
  </si>
  <si>
    <t>Labor in region 1</t>
  </si>
  <si>
    <t>Labor in region 2</t>
  </si>
  <si>
    <t>Capital in region 1</t>
  </si>
  <si>
    <t>Capital in region 2</t>
  </si>
  <si>
    <t>Total Production</t>
  </si>
  <si>
    <t>Production of region 1</t>
  </si>
  <si>
    <t>Production of region 2</t>
  </si>
  <si>
    <t>Investment in region 1</t>
  </si>
  <si>
    <t>Investment in region 2</t>
  </si>
  <si>
    <t>Production technology level of region 1</t>
  </si>
  <si>
    <t>Production technology level of region 2</t>
  </si>
  <si>
    <t>Total expense of region 1</t>
  </si>
  <si>
    <t>Total expense of region 2</t>
  </si>
  <si>
    <t>National price level</t>
  </si>
  <si>
    <t>Price level of region 1</t>
  </si>
  <si>
    <t>Price level of region 2</t>
  </si>
  <si>
    <t>Interest rate</t>
  </si>
  <si>
    <t>Return on capital</t>
  </si>
  <si>
    <t>Wages</t>
  </si>
  <si>
    <t>National gross inflation rate</t>
  </si>
  <si>
    <t>Gross inflation rate in region 1</t>
  </si>
  <si>
    <t>Gross inflation rate in region 2</t>
  </si>
  <si>
    <t>Marginal cost in region 1</t>
  </si>
  <si>
    <t>Marginal cost in region 2</t>
  </si>
  <si>
    <t>Monetary Policy</t>
  </si>
  <si>
    <t>ENDOGENOUS VARIABLES</t>
  </si>
  <si>
    <t>.</t>
  </si>
  <si>
    <t>ZM</t>
  </si>
  <si>
    <t>RK</t>
  </si>
  <si>
    <t>LAMBDA</t>
  </si>
  <si>
    <t>a1</t>
  </si>
  <si>
    <t>a2</t>
  </si>
  <si>
    <t>b1</t>
  </si>
  <si>
    <t>b2</t>
  </si>
  <si>
    <t>Y1</t>
  </si>
  <si>
    <t>Y2</t>
  </si>
  <si>
    <t>I1</t>
  </si>
  <si>
    <t>I2</t>
  </si>
  <si>
    <t>C1</t>
  </si>
  <si>
    <t>C2</t>
  </si>
  <si>
    <t>E2</t>
  </si>
  <si>
    <t>C11</t>
  </si>
  <si>
    <t>C21</t>
  </si>
  <si>
    <t>C22</t>
  </si>
  <si>
    <t>K1</t>
  </si>
  <si>
    <t>K2</t>
  </si>
  <si>
    <t>L1</t>
  </si>
  <si>
    <t>L2</t>
  </si>
  <si>
    <t>Consumption aggregation of region 1</t>
  </si>
  <si>
    <t>pi</t>
  </si>
  <si>
    <t>pi2</t>
  </si>
  <si>
    <t>alp1</t>
  </si>
  <si>
    <t>alp2</t>
  </si>
  <si>
    <t>rhoA1</t>
  </si>
  <si>
    <t>rhoA2</t>
  </si>
  <si>
    <t>rhoM</t>
  </si>
  <si>
    <t>capital elasticity of production in region 1</t>
  </si>
  <si>
    <t>capital elasticity of production in region 2</t>
  </si>
  <si>
    <t>intertemporal discount factor</t>
  </si>
  <si>
    <t>interest-rate smoothing parameter</t>
  </si>
  <si>
    <t>interest-rate sensitivity in relation to inflation</t>
  </si>
  <si>
    <t>interest-rate sensitivity in relation to product</t>
  </si>
  <si>
    <t>capital depreciation rate</t>
  </si>
  <si>
    <t>price stickiness parameter</t>
  </si>
  <si>
    <t>weight of good 1 in demand of region 1</t>
  </si>
  <si>
    <t>weight of good 2 in demand of region 1</t>
  </si>
  <si>
    <t>weight of good 1 in demand of region 2</t>
  </si>
  <si>
    <t>weight of good 2 in demand of region 2</t>
  </si>
  <si>
    <t>autoregressive parameter of productivity in region 1</t>
  </si>
  <si>
    <t>autoregressive parameter of productivity in region 2</t>
  </si>
  <si>
    <t>autoregressive parameter of monetary policy</t>
  </si>
  <si>
    <t>relative risk aversion coefficient</t>
  </si>
  <si>
    <t>relative labor weight in utility</t>
  </si>
  <si>
    <t>marginal disutility of labor supply</t>
  </si>
  <si>
    <t>elasticity of substitution between intermediate goods</t>
  </si>
  <si>
    <t>weight of good 1 in consumption composition of region 1</t>
  </si>
  <si>
    <t>weight of good 1 in consumption composition of region 2</t>
  </si>
  <si>
    <t>\beta</t>
  </si>
  <si>
    <t>\delta</t>
  </si>
  <si>
    <t>\theta</t>
  </si>
  <si>
    <t>\sigma</t>
  </si>
  <si>
    <t>\phi</t>
  </si>
  <si>
    <t>\varphi</t>
  </si>
  <si>
    <t>\psi</t>
  </si>
  <si>
    <t>0.4</t>
  </si>
  <si>
    <t>0.2</t>
  </si>
  <si>
    <t>0.985</t>
  </si>
  <si>
    <t>0.79</t>
  </si>
  <si>
    <t>2.43</t>
  </si>
  <si>
    <t>0.16</t>
  </si>
  <si>
    <t>0.025</t>
  </si>
  <si>
    <t>0.8</t>
  </si>
  <si>
    <t>0.95</t>
  </si>
  <si>
    <t>0.9</t>
  </si>
  <si>
    <t>1.5</t>
  </si>
  <si>
    <t>0.6</t>
  </si>
  <si>
    <t>0.7</t>
  </si>
  <si>
    <t>0.85</t>
  </si>
  <si>
    <t>0.05</t>
  </si>
  <si>
    <t>0.25</t>
  </si>
  <si>
    <t>C12</t>
  </si>
  <si>
    <t>R_K</t>
  </si>
  <si>
    <t>\Lambda</t>
  </si>
  <si>
    <t>a_{1}</t>
  </si>
  <si>
    <t>a_{2}</t>
  </si>
  <si>
    <t>b_{1}</t>
  </si>
  <si>
    <t>b_{2}</t>
  </si>
  <si>
    <t>Y_{1}</t>
  </si>
  <si>
    <t>Y_{2}</t>
  </si>
  <si>
    <t>I_{1}</t>
  </si>
  <si>
    <t>I_{2}</t>
  </si>
  <si>
    <t>C_{1}</t>
  </si>
  <si>
    <t>C_{2}</t>
  </si>
  <si>
    <t>C_{1 1}</t>
  </si>
  <si>
    <t>C_{2 1}</t>
  </si>
  <si>
    <t>C_{1 2}</t>
  </si>
  <si>
    <t>C_{2 2}</t>
  </si>
  <si>
    <t>K_{1}</t>
  </si>
  <si>
    <t>K_{2}</t>
  </si>
  <si>
    <t>L_{1}</t>
  </si>
  <si>
    <t>L_{2}</t>
  </si>
  <si>
    <t>P_{}</t>
  </si>
  <si>
    <t>Z_{A1}</t>
  </si>
  <si>
    <t>E_{1}</t>
  </si>
  <si>
    <t>E_{2}</t>
  </si>
  <si>
    <t>\alpha</t>
  </si>
  <si>
    <t>capital elasticity of production</t>
  </si>
  <si>
    <t>0.35</t>
  </si>
  <si>
    <t>weight of region 1 in total production</t>
  </si>
  <si>
    <t>weight of region 1 in gross domestic product</t>
  </si>
  <si>
    <t>\varepsilon_{A1}</t>
  </si>
  <si>
    <t>\varepsilon_{M}</t>
  </si>
  <si>
    <t>\varepsilon_{A2}</t>
  </si>
  <si>
    <t>\alpha_{1}</t>
  </si>
  <si>
    <t>\alpha_{2}</t>
  </si>
  <si>
    <t>\gamma_{R}</t>
  </si>
  <si>
    <t>\gamma_{pi}</t>
  </si>
  <si>
    <t>\gamma_{Y}</t>
  </si>
  <si>
    <t>\theta_{C11}</t>
  </si>
  <si>
    <t>\theta_{C12}</t>
  </si>
  <si>
    <t>\theta_{C21}</t>
  </si>
  <si>
    <t>\theta_{C22}</t>
  </si>
  <si>
    <t>\theta_{PY1}</t>
  </si>
  <si>
    <t>\theta_{Y1}</t>
  </si>
  <si>
    <t>\rho_{A1}</t>
  </si>
  <si>
    <t>\rho_{A2}</t>
  </si>
  <si>
    <t>\rho_{M}</t>
  </si>
  <si>
    <t>\omega_{11}</t>
  </si>
  <si>
    <t>\omega_{21}</t>
  </si>
  <si>
    <t>gammaR</t>
  </si>
  <si>
    <t>gammapi</t>
  </si>
  <si>
    <t>gammaY</t>
  </si>
  <si>
    <t>omega11</t>
  </si>
  <si>
    <t>omega21</t>
  </si>
  <si>
    <t>thetaC11</t>
  </si>
  <si>
    <t>thetaC12</t>
  </si>
  <si>
    <t>thetaC21</t>
  </si>
  <si>
    <t>thetaC22</t>
  </si>
  <si>
    <t>thetaPY1</t>
  </si>
  <si>
    <t>thetaY1</t>
  </si>
  <si>
    <t xml:space="preserve">		pi1t = P1t - P1t(-1)</t>
  </si>
  <si>
    <t xml:space="preserve">		C11t - C12t = P2t - P1t</t>
  </si>
  <si>
    <t xml:space="preserve">		K1t - L1t = Wt - RKt</t>
  </si>
  <si>
    <t xml:space="preserve">		pi2t = P2t - P2t(-1)</t>
  </si>
  <si>
    <t xml:space="preserve">		C21t - C22t = P2t - P1t</t>
  </si>
  <si>
    <t xml:space="preserve">		K2t - L2t = Wt - RKt</t>
  </si>
  <si>
    <t xml:space="preserve">		pi1t = p_beta * pi1t(+1) + lambda1t * (1 - p_theta) * (1 - p_theta p_beta) / p_theta</t>
  </si>
  <si>
    <t xml:space="preserve">		pi2t = p_beta * pi2t(+1) + lambda2t * (1 - p_theta) * (1 - p_theta p_beta) / p_theta</t>
  </si>
  <si>
    <t xml:space="preserve">		K1t(+1) = (1 - p_delta) * K1t + p_delta I1t</t>
  </si>
  <si>
    <t xml:space="preserve">		K2t(+1) = (1 - p_delta) * K2t + p_delta I2t</t>
  </si>
  <si>
    <t xml:space="preserve">		E1t = C1t + omega11 * P1t + (1 - omega11) * P2t</t>
  </si>
  <si>
    <t xml:space="preserve">		E2t = C2t + omega21 * P1t + (1 - omega21) * P2t</t>
  </si>
  <si>
    <t xml:space="preserve">		p_varphi * L1t - (1 - p_sigma) * C1t = Wt - E1t</t>
  </si>
  <si>
    <t xml:space="preserve">		p_varphi * L2t - (1 - p_sigma) * C2t = Wt - E2t</t>
  </si>
  <si>
    <t xml:space="preserve">		( E1t(+1) - (1 - p_sigma) * C1t(+1) ) - (E1t - (1 - p_sigma) * C1t) = (1 - p_beta) * Rt</t>
  </si>
  <si>
    <t xml:space="preserve">		( E2t(+1) - (1 - p_sigma) * C2t(+1) ) - (E2t - (1 - p_sigma) * C2t) = (1 - p_beta) * Rt</t>
  </si>
  <si>
    <t xml:space="preserve">		(E1t(+1) - P1t(+1) - (1 - p_sigma) * C1t(+1)) - (E1t - P1t - (1 - p_sigma) * C1t) = p_beta * (RK/P1t) * ( RKt(+1) - P1t(+1) )</t>
  </si>
  <si>
    <t xml:space="preserve">		(E2t(+1) - P2t(+1) - (1 - p_sigma) * C2t(+1)) - (E2t - P2t - (1 - p_sigma) * C2t) = p_beta * (RK/P2t) * (RKt(+1) - P2t(+1) )</t>
  </si>
  <si>
    <t xml:space="preserve">		Y1t = ZA1t + p_alpha * K1t + (1 - p_alpha) * L1t</t>
  </si>
  <si>
    <t xml:space="preserve">		Y2t = ZA2t + p_alpha * K2t + (1 - p_alpha) * L2t</t>
  </si>
  <si>
    <t xml:space="preserve">		lambda1t = p_alpha * RKt + (1 - p_alpha) * Wt - ZA1t - P1t</t>
  </si>
  <si>
    <t xml:space="preserve">		lambda2t = p_alpha * RKt + (1 - p_alpha) * Wt - ZA2t - P2t</t>
  </si>
  <si>
    <t xml:space="preserve">		ZA1t = rhoA1 * ZA1t(-1) + eA1</t>
  </si>
  <si>
    <t xml:space="preserve">		ZA2t = rhoA2 * ZA2t(-1) + eA2</t>
  </si>
  <si>
    <t xml:space="preserve">		Y1t = thetaC11 * C11t + thetaC12 * C12t + (1 - thetaC11 - thetaC12) * I1t</t>
  </si>
  <si>
    <t xml:space="preserve">		Y2t = thetaC21 * C21t + thetaC22 * C22t + (1 - thetaC21 - thetaC22) * I2t</t>
  </si>
  <si>
    <t>Rt = gammaR Rt(-1) + (1-gammaR)(gammapi pit + gammaY Yt) + ZMt</t>
  </si>
  <si>
    <t>pit = Pt - Pt(-1)</t>
  </si>
  <si>
    <t>Pt + Yt = thetaPY1 (P1t + Y1t) + (1-thetaPY1) (P2t + Y2t)</t>
  </si>
  <si>
    <t>ZMt = rhoM ZMt(-1) + e_M</t>
  </si>
  <si>
    <t>Yt = thetaY1 Y1t + (1-thetaY1) Y2t</t>
  </si>
  <si>
    <t xml:space="preserve">	Regional Gross Inflation Rate</t>
  </si>
  <si>
    <t xml:space="preserve">	New Keynesian Phillips Curve</t>
  </si>
  <si>
    <t xml:space="preserve">	Law of Motion for Capital</t>
  </si>
  <si>
    <t xml:space="preserve">	Regional Levels of Consumption and Prices</t>
  </si>
  <si>
    <t xml:space="preserve">	Total Expenses</t>
  </si>
  <si>
    <t xml:space="preserve">	Labor Supply</t>
  </si>
  <si>
    <t xml:space="preserve">	Euler equation for the bonds return</t>
  </si>
  <si>
    <t xml:space="preserve">	Euler equation for the capital return</t>
  </si>
  <si>
    <t xml:space="preserve">	Production Function</t>
  </si>
  <si>
    <t xml:space="preserve">	Marginal Rates of Substitution of Factors</t>
  </si>
  <si>
    <t xml:space="preserve">	Marginal Cost</t>
  </si>
  <si>
    <t xml:space="preserve">	Productivity Shock</t>
  </si>
  <si>
    <t xml:space="preserve">	Regional Market Clearing Condition</t>
  </si>
  <si>
    <t>National Gross Inflation Rate</t>
  </si>
  <si>
    <t>National Price Level</t>
  </si>
  <si>
    <t>Monetary Shock</t>
  </si>
  <si>
    <t>Market Clearing Condition</t>
  </si>
  <si>
    <t>[name='	Regional Gross Inflation Rate']</t>
  </si>
  <si>
    <t xml:space="preserve">		pi1t = P1t - P1t(-1);</t>
  </si>
  <si>
    <t xml:space="preserve">		pi2t = P2t - P2t(-1);</t>
  </si>
  <si>
    <t>[name='	New Keynesian Phillips Curve']</t>
  </si>
  <si>
    <t xml:space="preserve">		pi1t = p_beta * pi1t(+1) + lambda1t * (1 - p_theta) * (1 - p_theta p_beta) / p_theta;</t>
  </si>
  <si>
    <t xml:space="preserve">		pi2t = p_beta * pi2t(+1) + lambda2t * (1 - p_theta) * (1 - p_theta p_beta) / p_theta;</t>
  </si>
  <si>
    <t>[name='	Law of Motion for Capital']</t>
  </si>
  <si>
    <t xml:space="preserve">		K1t(+1) = (1 - p_delta) * K1t + p_delta I1t;</t>
  </si>
  <si>
    <t xml:space="preserve">		K2t(+1) = (1 - p_delta) * K2t + p_delta I2t;</t>
  </si>
  <si>
    <t>[name='	Regional Levels of Consumption and Prices']</t>
  </si>
  <si>
    <t xml:space="preserve">		C11t - C12t = P2t - P1t;</t>
  </si>
  <si>
    <t xml:space="preserve">		C21t - C22t = P2t - P1t;</t>
  </si>
  <si>
    <t>[name='	Total Expenses']</t>
  </si>
  <si>
    <t xml:space="preserve">		E1t = C1t + omega11 * P1t + (1 - omega11) * P2t;</t>
  </si>
  <si>
    <t xml:space="preserve">		E2t = C2t + omega21 * P1t + (1 - omega21) * P2t;</t>
  </si>
  <si>
    <t>[name='	Labor Supply']</t>
  </si>
  <si>
    <t xml:space="preserve">		p_varphi * L1t - (1 - p_sigma) * C1t = Wt - E1t;</t>
  </si>
  <si>
    <t xml:space="preserve">		p_varphi * L2t - (1 - p_sigma) * C2t = Wt - E2t;</t>
  </si>
  <si>
    <t>[name='	Euler equation for the bonds return']</t>
  </si>
  <si>
    <t xml:space="preserve">		( E1t(+1) - (1 - p_sigma) * C1t(+1) ) - (E1t - (1 - p_sigma) * C1t) = (1 - p_beta) * Rt;</t>
  </si>
  <si>
    <t xml:space="preserve">		( E2t(+1) - (1 - p_sigma) * C2t(+1) ) - (E2t - (1 - p_sigma) * C2t) = (1 - p_beta) * Rt;</t>
  </si>
  <si>
    <t>[name='	Euler equation for the capital return']</t>
  </si>
  <si>
    <t xml:space="preserve">		(E1t(+1) - P1t(+1) - (1 - p_sigma) * C1t(+1)) - (E1t - P1t - (1 - p_sigma) * C1t) = p_beta * (RK/P1t) * ( RKt(+1) - P1t(+1) );</t>
  </si>
  <si>
    <t xml:space="preserve">		(E2t(+1) - P2t(+1) - (1 - p_sigma) * C2t(+1)) - (E2t - P2t - (1 - p_sigma) * C2t) = p_beta * (RK/P2t) * (RKt(+1) - P2t(+1) );</t>
  </si>
  <si>
    <t>[name='	Production Function']</t>
  </si>
  <si>
    <t xml:space="preserve">		Y1t = ZA1t + p_alpha * K1t + (1 - p_alpha) * L1t;</t>
  </si>
  <si>
    <t xml:space="preserve">		Y2t = ZA2t + p_alpha * K2t + (1 - p_alpha) * L2t;</t>
  </si>
  <si>
    <t>[name='	Marginal Rates of Substitution of Factors']</t>
  </si>
  <si>
    <t xml:space="preserve">		K1t - L1t = Wt - RKt;</t>
  </si>
  <si>
    <t xml:space="preserve">		K2t - L2t = Wt - RKt;</t>
  </si>
  <si>
    <t>[name='	Marginal Cost']</t>
  </si>
  <si>
    <t xml:space="preserve">		lambda1t = p_alpha * RKt + (1 - p_alpha) * Wt - ZA1t - P1t;</t>
  </si>
  <si>
    <t xml:space="preserve">		lambda2t = p_alpha * RKt + (1 - p_alpha) * Wt - ZA2t - P2t;</t>
  </si>
  <si>
    <t>[name='	Productivity Shock']</t>
  </si>
  <si>
    <t xml:space="preserve">		ZA1t = rhoA1 * ZA1t(-1) + eA1;</t>
  </si>
  <si>
    <t xml:space="preserve">		ZA2t = rhoA2 * ZA2t(-1) + eA2;</t>
  </si>
  <si>
    <t>[name='	Regional Market Clearing Condition']</t>
  </si>
  <si>
    <t xml:space="preserve">		Y1t = thetaC11 * C11t + thetaC12 * C12t + (1 - thetaC11 - thetaC12) * I1t;</t>
  </si>
  <si>
    <t xml:space="preserve">		Y2t = thetaC21 * C21t + thetaC22 * C22t + (1 - thetaC21 - thetaC22) * I2t;</t>
  </si>
  <si>
    <t>[name='Monetary Policy']</t>
  </si>
  <si>
    <t>Rt = gammaR Rt(-1) + (1-gammaR)(gammapi pit + gammaY Yt) + ZMt;</t>
  </si>
  <si>
    <t>[name='National Gross Inflation Rate']</t>
  </si>
  <si>
    <t>pit = Pt - Pt(-1);</t>
  </si>
  <si>
    <t>[name='National Price Level']</t>
  </si>
  <si>
    <t>Pt + Yt = thetaPY1 (P1t + Y1t) + (1-thetaPY1) (P2t + Y2t);</t>
  </si>
  <si>
    <t>[name='Monetary Shock']</t>
  </si>
  <si>
    <t>ZMt = rhoM ZMt(-1) + e_M;</t>
  </si>
  <si>
    <t>[name='Market Clearing Condition']</t>
  </si>
  <si>
    <t>Yt = thetaY1 Y1t + (1-thetaY1) Y2t;</t>
  </si>
  <si>
    <t>ZA1t</t>
  </si>
  <si>
    <t>ZA2t</t>
  </si>
  <si>
    <r>
      <t>#</t>
    </r>
    <r>
      <rPr>
        <sz val="11"/>
        <color theme="1"/>
        <rFont val="Consolas"/>
        <family val="3"/>
      </rPr>
      <t>Pss = 1;</t>
    </r>
  </si>
  <si>
    <r>
      <t>#</t>
    </r>
    <r>
      <rPr>
        <sz val="11"/>
        <color theme="1"/>
        <rFont val="Consolas"/>
        <family val="3"/>
      </rPr>
      <t>ZA1ss = 1;</t>
    </r>
  </si>
  <si>
    <r>
      <t>#</t>
    </r>
    <r>
      <rPr>
        <sz val="11"/>
        <color theme="1"/>
        <rFont val="Consolas"/>
        <family val="3"/>
      </rPr>
      <t>I1ss = b1ss * Y1ss;</t>
    </r>
  </si>
  <si>
    <r>
      <t>#</t>
    </r>
    <r>
      <rPr>
        <sz val="11"/>
        <color theme="1"/>
        <rFont val="Consolas"/>
        <family val="3"/>
      </rPr>
      <t>I2ss = b2ss * Y2ss;</t>
    </r>
  </si>
  <si>
    <r>
      <t>#</t>
    </r>
    <r>
      <rPr>
        <sz val="11"/>
        <color theme="1"/>
        <rFont val="Consolas"/>
        <family val="3"/>
      </rPr>
      <t>Rss = 1/p_beta - 1;</t>
    </r>
  </si>
  <si>
    <r>
      <t>#</t>
    </r>
    <r>
      <rPr>
        <sz val="11"/>
        <color theme="1"/>
        <rFont val="Consolas"/>
        <family val="3"/>
      </rPr>
      <t>RKss = Pss * (1/p_beta - (1-p_delta));</t>
    </r>
  </si>
  <si>
    <r>
      <t>#</t>
    </r>
    <r>
      <rPr>
        <sz val="11"/>
        <color theme="1"/>
        <rFont val="Consolas"/>
        <family val="3"/>
      </rPr>
      <t>LAMBDAss = Pss * (p_psi-1)/p_psi;</t>
    </r>
  </si>
  <si>
    <r>
      <t>#</t>
    </r>
    <r>
      <rPr>
        <sz val="11"/>
        <color theme="1"/>
        <rFont val="Consolas"/>
        <family val="3"/>
      </rPr>
      <t>Wss = (1 - p_alpha) * (LAMBDAss * ZA1ss * (p_alpha/RKss)^p_alpha)^(1/(1 - p_alpha));</t>
    </r>
  </si>
  <si>
    <r>
      <t>#</t>
    </r>
    <r>
      <rPr>
        <sz val="11"/>
        <color theme="1"/>
        <rFont val="Consolas"/>
        <family val="3"/>
      </rPr>
      <t>a1ss = ((Wss^(1 + p_varp_phi) * omega11^(omega11) * (1 - omega11)^(1 - omega11)) / (p_phi * Pss * ((1 - p_alpha) * LAMBDAss)^p_varp_phi))^(1/p_sigma);</t>
    </r>
  </si>
  <si>
    <r>
      <t>#</t>
    </r>
    <r>
      <rPr>
        <sz val="11"/>
        <color theme="1"/>
        <rFont val="Consolas"/>
        <family val="3"/>
      </rPr>
      <t>a2ss = ((Wss^(1 + p_varp_phi) * omega21^(omega21) * (1 - omega21)^(1 - omega21)) / (p_phi * Pss * ((1 - p_alpha) * LAMBDAss)^p_varp_phi))^(1/p_sigma);</t>
    </r>
  </si>
  <si>
    <r>
      <t>#</t>
    </r>
    <r>
      <rPr>
        <sz val="11"/>
        <color theme="1"/>
        <rFont val="Consolas"/>
        <family val="3"/>
      </rPr>
      <t>b1ss = p_delta * p_alpha * LAMBDAss / RKss;</t>
    </r>
  </si>
  <si>
    <r>
      <t>#</t>
    </r>
    <r>
      <rPr>
        <sz val="11"/>
        <color theme="1"/>
        <rFont val="Consolas"/>
        <family val="3"/>
      </rPr>
      <t>b2ss = p_delta * p_alpha * LAMBDAss / RKss;</t>
    </r>
  </si>
  <si>
    <r>
      <t>#</t>
    </r>
    <r>
      <rPr>
        <sz val="11"/>
        <color theme="1"/>
        <rFont val="Consolas"/>
        <family val="3"/>
      </rPr>
      <t>Y1ss = ((a1ss / (1 - b1ss)) * (1 / (omega11^omega11 * (1 - omega11)^(1 - omega11))))^(p_sigma / (p_sigma + p_varp_phi));</t>
    </r>
  </si>
  <si>
    <r>
      <t>#</t>
    </r>
    <r>
      <rPr>
        <sz val="11"/>
        <color theme="1"/>
        <rFont val="Consolas"/>
        <family val="3"/>
      </rPr>
      <t>Y2ss = ((a2ss / (1 - b2ss)) * (1 / (omega21^omega21 * (1 - omega21)^(1 - omega21))))^(p_sigma / (p_sigma + p_varp_phi));</t>
    </r>
  </si>
  <si>
    <r>
      <t>#</t>
    </r>
    <r>
      <rPr>
        <sz val="11"/>
        <color theme="1"/>
        <rFont val="Consolas"/>
        <family val="3"/>
      </rPr>
      <t>C1ss = a1ss * Y1ss^(-p_varp_phi / p_sigma);</t>
    </r>
  </si>
  <si>
    <r>
      <t>#</t>
    </r>
    <r>
      <rPr>
        <sz val="11"/>
        <color theme="1"/>
        <rFont val="Consolas"/>
        <family val="3"/>
      </rPr>
      <t>C2ss = a2ss * Y2ss^(-p_varp_phi / p_sigma);</t>
    </r>
  </si>
  <si>
    <r>
      <t>#</t>
    </r>
    <r>
      <rPr>
        <sz val="11"/>
        <color theme="1"/>
        <rFont val="Consolas"/>
        <family val="3"/>
      </rPr>
      <t>E1ss = Pss * C1ss / (omega11^omega11 * (1 - omega11)^(1 - omega11));</t>
    </r>
  </si>
  <si>
    <r>
      <t>#</t>
    </r>
    <r>
      <rPr>
        <sz val="11"/>
        <color theme="1"/>
        <rFont val="Consolas"/>
        <family val="3"/>
      </rPr>
      <t>E2ss = Pss * C2ss / (omega21^omega21 * (1 - omega21)^(1 - omega21));</t>
    </r>
  </si>
  <si>
    <r>
      <t>#</t>
    </r>
    <r>
      <rPr>
        <sz val="11"/>
        <color theme="1"/>
        <rFont val="Consolas"/>
        <family val="3"/>
      </rPr>
      <t>C11ss = E1ss * omega11 / Pss;</t>
    </r>
  </si>
  <si>
    <r>
      <t>#</t>
    </r>
    <r>
      <rPr>
        <sz val="11"/>
        <color theme="1"/>
        <rFont val="Consolas"/>
        <family val="3"/>
      </rPr>
      <t>C21ss = E2ss * omega21 / Pss;</t>
    </r>
  </si>
  <si>
    <r>
      <t>#</t>
    </r>
    <r>
      <rPr>
        <sz val="11"/>
        <color theme="1"/>
        <rFont val="Consolas"/>
        <family val="3"/>
      </rPr>
      <t>C12ss = E1ss * (1 - omega11) / Pss;</t>
    </r>
  </si>
  <si>
    <r>
      <t>#</t>
    </r>
    <r>
      <rPr>
        <sz val="11"/>
        <color theme="1"/>
        <rFont val="Consolas"/>
        <family val="3"/>
      </rPr>
      <t>C22ss = E2ss * (1 - omega21) / Pss;</t>
    </r>
  </si>
  <si>
    <r>
      <t>#</t>
    </r>
    <r>
      <rPr>
        <sz val="11"/>
        <color theme="1"/>
        <rFont val="Consolas"/>
        <family val="3"/>
      </rPr>
      <t>K1ss = p_alpha * Y1ss * LAMBDAss / RKss;</t>
    </r>
  </si>
  <si>
    <r>
      <t>#</t>
    </r>
    <r>
      <rPr>
        <sz val="11"/>
        <color theme="1"/>
        <rFont val="Consolas"/>
        <family val="3"/>
      </rPr>
      <t>K2ss = p_alpha * Y2ss * LAMBDAss / RKss;</t>
    </r>
  </si>
  <si>
    <r>
      <t>#</t>
    </r>
    <r>
      <rPr>
        <sz val="11"/>
        <color theme="1"/>
        <rFont val="Consolas"/>
        <family val="3"/>
      </rPr>
      <t>L1ss = (1 - p_alpha) * Y1ss * LAMBDAss / Wss;</t>
    </r>
  </si>
  <si>
    <r>
      <t>#</t>
    </r>
    <r>
      <rPr>
        <sz val="11"/>
        <color theme="1"/>
        <rFont val="Consolas"/>
        <family val="3"/>
      </rPr>
      <t>L2ss = (1 - p_alpha) * Y2ss * LAMBDAss / Wss;</t>
    </r>
  </si>
  <si>
    <t>#Pss = 1;</t>
  </si>
  <si>
    <t>#ZA1ss = 1;</t>
  </si>
  <si>
    <t>#Rss = 1/p_beta - 1;</t>
  </si>
  <si>
    <t>#RKss = Pss * (1/p_beta - (1-p_delta));</t>
  </si>
  <si>
    <t>#LAMBDAss = Pss * (p_psi-1)/p_psi;</t>
  </si>
  <si>
    <t>#Wss = (1 - p_alpha) * (LAMBDAss * ZA1ss * (p_alpha/RKss)^p_alpha)^(1/(1 - p_alpha));</t>
  </si>
  <si>
    <t>#a1ss = ((Wss^(1 + p_varp_phi) * omega11^(omega11) * (1 - omega11)^(1 - omega11)) / (p_phi * Pss * ((1 - p_alpha) * LAMBDAss)^p_varp_phi))^(1/p_sigma);</t>
  </si>
  <si>
    <t>#a2ss = ((Wss^(1 + p_varp_phi) * omega21^(omega21) * (1 - omega21)^(1 - omega21)) / (p_phi * Pss * ((1 - p_alpha) * LAMBDAss)^p_varp_phi))^(1/p_sigma);</t>
  </si>
  <si>
    <t>#b1ss = p_delta * p_alpha * LAMBDAss / RKss;</t>
  </si>
  <si>
    <t>#b2ss = p_delta * p_alpha * LAMBDAss / RKss;</t>
  </si>
  <si>
    <t>#Y1ss = ((a1ss / (1 - b1ss)) * (1 / (omega11^omega11 * (1 - omega11)^(1 - omega11))))^(p_sigma / (p_sigma + p_varp_phi));</t>
  </si>
  <si>
    <t>#Y2ss = ((a2ss / (1 - b2ss)) * (1 / (omega21^omega21 * (1 - omega21)^(1 - omega21))))^(p_sigma / (p_sigma + p_varp_phi));</t>
  </si>
  <si>
    <t>#I1ss = b1ss * Y1ss;</t>
  </si>
  <si>
    <t>#I2ss = b2ss * Y2ss;</t>
  </si>
  <si>
    <t>#C1ss = a1ss * Y1ss^(-p_varp_phi / p_sigma);</t>
  </si>
  <si>
    <t>#C2ss = a2ss * Y2ss^(-p_varp_phi / p_sigma);</t>
  </si>
  <si>
    <t>#E1ss = Pss * C1ss / (omega11^omega11 * (1 - omega11)^(1 - omega11));</t>
  </si>
  <si>
    <t>#E2ss = Pss * C2ss / (omega21^omega21 * (1 - omega21)^(1 - omega21));</t>
  </si>
  <si>
    <t>#C11ss = E1ss * omega11 / Pss;</t>
  </si>
  <si>
    <t>#C21ss = E2ss * omega21 / Pss;</t>
  </si>
  <si>
    <t>#C12ss = E1ss * (1 - omega11) / Pss;</t>
  </si>
  <si>
    <t>#C22ss = E2ss * (1 - omega21) / Pss;</t>
  </si>
  <si>
    <t>#K1ss = p_alpha * Y1ss * LAMBDAss / RKss;</t>
  </si>
  <si>
    <t>#K2ss = p_alpha * Y2ss * LAMBDAss / RKss;</t>
  </si>
  <si>
    <t>#L1ss = (1 - p_alpha) * Y1ss * LAMBDAss / Wss;</t>
  </si>
  <si>
    <t>#L2ss = (1 - p_alpha) * Y2ss * LAMBDAss / Wss;</t>
  </si>
  <si>
    <t>n</t>
  </si>
  <si>
    <t>latex</t>
  </si>
  <si>
    <t>var</t>
  </si>
  <si>
    <t>matlab</t>
  </si>
  <si>
    <t>local equation</t>
  </si>
  <si>
    <t>description</t>
  </si>
  <si>
    <t>value</t>
  </si>
  <si>
    <t>h</t>
  </si>
  <si>
    <t>alppha</t>
  </si>
  <si>
    <t>betta</t>
  </si>
  <si>
    <t>dellta</t>
  </si>
  <si>
    <t>thetta</t>
  </si>
  <si>
    <t>siggma</t>
  </si>
  <si>
    <t>phhi</t>
  </si>
  <si>
    <t>varphhi</t>
  </si>
  <si>
    <t>pssi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</si>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</sst>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onsolas"/>
      <family val="3"/>
    </font>
    <font>
      <sz val="11"/>
      <color rgb="FFB7312C"/>
      <name val="Consolas"/>
      <family val="3"/>
    </font>
    <font>
      <sz val="11"/>
      <color theme="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3" borderId="1" xfId="0" applyFill="1" applyBorder="1"/>
    <xf numFmtId="0" fontId="3" fillId="0" borderId="0" xfId="0" applyFont="1" applyAlignment="1">
      <alignment horizontal="left" vertical="center" indent="3"/>
    </xf>
    <xf numFmtId="0" fontId="1" fillId="2" borderId="1" xfId="0" applyFont="1" applyFill="1" applyBorder="1"/>
    <xf numFmtId="0" fontId="1" fillId="2" borderId="0" xfId="0" applyFont="1" applyFill="1"/>
    <xf numFmtId="0" fontId="4" fillId="0" borderId="0" xfId="0" applyFont="1" applyAlignment="1">
      <alignment horizontal="center"/>
    </xf>
    <xf numFmtId="0" fontId="4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EEB00-E7E0-4408-82BA-E2BE1AE68657}">
  <dimension ref="A1:G33"/>
  <sheetViews>
    <sheetView workbookViewId="0">
      <selection activeCell="E23" sqref="E23"/>
    </sheetView>
  </sheetViews>
  <sheetFormatPr defaultColWidth="0" defaultRowHeight="15" zeroHeight="1" x14ac:dyDescent="0.25"/>
  <cols>
    <col min="1" max="1" width="4.7109375" style="1" customWidth="1"/>
    <col min="2" max="2" width="20.140625" bestFit="1" customWidth="1"/>
    <col min="3" max="3" width="10.7109375" customWidth="1"/>
    <col min="4" max="4" width="36.5703125" bestFit="1" customWidth="1"/>
    <col min="5" max="5" width="70" bestFit="1" customWidth="1"/>
    <col min="6" max="6" width="13.28515625" bestFit="1" customWidth="1"/>
    <col min="7" max="7" width="4.7109375" style="1" customWidth="1"/>
    <col min="8" max="16384" width="9.140625" hidden="1"/>
  </cols>
  <sheetData>
    <row r="1" spans="1:7" x14ac:dyDescent="0.25">
      <c r="A1" s="13" t="s">
        <v>97</v>
      </c>
      <c r="B1" s="13"/>
      <c r="C1" s="13"/>
      <c r="D1" s="13"/>
      <c r="E1" s="13"/>
      <c r="F1" s="13"/>
      <c r="G1" s="13"/>
    </row>
    <row r="2" spans="1:7" x14ac:dyDescent="0.25">
      <c r="A2" s="1">
        <v>1</v>
      </c>
      <c r="B2" t="s">
        <v>7</v>
      </c>
      <c r="C2" t="s">
        <v>34</v>
      </c>
      <c r="D2" t="s">
        <v>120</v>
      </c>
      <c r="E2" t="str">
        <f>CONCATENATE(C2," ${",B2,"}$ (long_name='",D2,"')")</f>
        <v>C1t ${\hat{C}_{1}}$ (long_name='Consumption aggregation of region 1')</v>
      </c>
      <c r="F2" t="str">
        <f>CONCATENATE(C2," = 0 ;")</f>
        <v>C1t = 0 ;</v>
      </c>
      <c r="G2" s="1" t="s">
        <v>98</v>
      </c>
    </row>
    <row r="3" spans="1:7" x14ac:dyDescent="0.25">
      <c r="A3" s="1">
        <v>2</v>
      </c>
      <c r="B3" t="s">
        <v>19</v>
      </c>
      <c r="C3" t="s">
        <v>35</v>
      </c>
      <c r="D3" t="s">
        <v>67</v>
      </c>
      <c r="E3" t="str">
        <f t="shared" ref="E3:E32" si="0">CONCATENATE(C3," ${",B3,"}$ (long_name='",D3,"')")</f>
        <v>C2t ${\hat{C}_{2}}$ (long_name='Consumption Aggregation of region 2')</v>
      </c>
      <c r="F3" t="str">
        <f t="shared" ref="F3:F32" si="1">CONCATENATE(C3," = 0 ;")</f>
        <v>C2t = 0 ;</v>
      </c>
      <c r="G3" s="1" t="s">
        <v>98</v>
      </c>
    </row>
    <row r="4" spans="1:7" x14ac:dyDescent="0.25">
      <c r="A4" s="1">
        <v>3</v>
      </c>
      <c r="B4" t="s">
        <v>8</v>
      </c>
      <c r="C4" t="s">
        <v>36</v>
      </c>
      <c r="D4" t="s">
        <v>68</v>
      </c>
      <c r="E4" t="str">
        <f t="shared" si="0"/>
        <v>C11t ${\hat{C}_{1 1}}$ (long_name='Comsumption of good 1 in region 1')</v>
      </c>
      <c r="F4" t="str">
        <f t="shared" si="1"/>
        <v>C11t = 0 ;</v>
      </c>
      <c r="G4" s="1" t="s">
        <v>98</v>
      </c>
    </row>
    <row r="5" spans="1:7" x14ac:dyDescent="0.25">
      <c r="A5" s="1">
        <v>4</v>
      </c>
      <c r="B5" t="s">
        <v>20</v>
      </c>
      <c r="C5" t="s">
        <v>37</v>
      </c>
      <c r="D5" t="s">
        <v>69</v>
      </c>
      <c r="E5" t="str">
        <f t="shared" si="0"/>
        <v>C21t ${\hat{C}_{2 1}}$ (long_name='Comsumption of good 1 in region 2')</v>
      </c>
      <c r="F5" t="str">
        <f t="shared" si="1"/>
        <v>C21t = 0 ;</v>
      </c>
      <c r="G5" s="1" t="s">
        <v>98</v>
      </c>
    </row>
    <row r="6" spans="1:7" x14ac:dyDescent="0.25">
      <c r="A6" s="1">
        <v>5</v>
      </c>
      <c r="B6" t="s">
        <v>9</v>
      </c>
      <c r="C6" t="s">
        <v>38</v>
      </c>
      <c r="D6" t="s">
        <v>71</v>
      </c>
      <c r="E6" t="str">
        <f t="shared" si="0"/>
        <v>C12t ${\hat{C}_{1 2}}$ (long_name='Comsumption of good 2 in region 1')</v>
      </c>
      <c r="F6" t="str">
        <f t="shared" si="1"/>
        <v>C12t = 0 ;</v>
      </c>
      <c r="G6" s="1" t="s">
        <v>98</v>
      </c>
    </row>
    <row r="7" spans="1:7" x14ac:dyDescent="0.25">
      <c r="A7" s="1">
        <v>6</v>
      </c>
      <c r="B7" t="s">
        <v>21</v>
      </c>
      <c r="C7" t="s">
        <v>39</v>
      </c>
      <c r="D7" t="s">
        <v>70</v>
      </c>
      <c r="E7" t="str">
        <f t="shared" si="0"/>
        <v>C22t ${\hat{C}_{2 2}}$ (long_name='Comsumption of good 2 in region 2')</v>
      </c>
      <c r="F7" t="str">
        <f t="shared" si="1"/>
        <v>C22t = 0 ;</v>
      </c>
      <c r="G7" s="1" t="s">
        <v>98</v>
      </c>
    </row>
    <row r="8" spans="1:7" x14ac:dyDescent="0.25">
      <c r="A8" s="1">
        <v>7</v>
      </c>
      <c r="B8" t="s">
        <v>10</v>
      </c>
      <c r="C8" t="s">
        <v>40</v>
      </c>
      <c r="D8" t="s">
        <v>72</v>
      </c>
      <c r="E8" t="str">
        <f t="shared" si="0"/>
        <v>L1t ${\hat{L}_{1}}$ (long_name='Labor in region 1')</v>
      </c>
      <c r="F8" t="str">
        <f t="shared" si="1"/>
        <v>L1t = 0 ;</v>
      </c>
      <c r="G8" s="1" t="s">
        <v>98</v>
      </c>
    </row>
    <row r="9" spans="1:7" x14ac:dyDescent="0.25">
      <c r="A9" s="1">
        <v>8</v>
      </c>
      <c r="B9" t="s">
        <v>22</v>
      </c>
      <c r="C9" t="s">
        <v>41</v>
      </c>
      <c r="D9" t="s">
        <v>73</v>
      </c>
      <c r="E9" t="str">
        <f t="shared" si="0"/>
        <v>L2t ${\hat{L}_{2}}$ (long_name='Labor in region 2')</v>
      </c>
      <c r="F9" t="str">
        <f t="shared" si="1"/>
        <v>L2t = 0 ;</v>
      </c>
      <c r="G9" s="1" t="s">
        <v>98</v>
      </c>
    </row>
    <row r="10" spans="1:7" x14ac:dyDescent="0.25">
      <c r="A10" s="1">
        <v>9</v>
      </c>
      <c r="B10" t="s">
        <v>11</v>
      </c>
      <c r="C10" t="s">
        <v>42</v>
      </c>
      <c r="D10" t="s">
        <v>74</v>
      </c>
      <c r="E10" t="str">
        <f t="shared" si="0"/>
        <v>K1t ${\hat{K}_{1}}$ (long_name='Capital in region 1')</v>
      </c>
      <c r="F10" t="str">
        <f t="shared" si="1"/>
        <v>K1t = 0 ;</v>
      </c>
      <c r="G10" s="1" t="s">
        <v>98</v>
      </c>
    </row>
    <row r="11" spans="1:7" x14ac:dyDescent="0.25">
      <c r="A11" s="1">
        <v>10</v>
      </c>
      <c r="B11" t="s">
        <v>23</v>
      </c>
      <c r="C11" t="s">
        <v>43</v>
      </c>
      <c r="D11" t="s">
        <v>75</v>
      </c>
      <c r="E11" t="str">
        <f t="shared" si="0"/>
        <v>K2t ${\hat{K}_{2}}$ (long_name='Capital in region 2')</v>
      </c>
      <c r="F11" t="str">
        <f t="shared" si="1"/>
        <v>K2t = 0 ;</v>
      </c>
      <c r="G11" s="1" t="s">
        <v>98</v>
      </c>
    </row>
    <row r="12" spans="1:7" x14ac:dyDescent="0.25">
      <c r="A12" s="1">
        <v>11</v>
      </c>
      <c r="B12" t="s">
        <v>0</v>
      </c>
      <c r="C12" t="s">
        <v>44</v>
      </c>
      <c r="D12" t="s">
        <v>76</v>
      </c>
      <c r="E12" t="str">
        <f t="shared" si="0"/>
        <v>Yt ${\hat{Y}}$ (long_name='Total Production')</v>
      </c>
      <c r="F12" t="str">
        <f t="shared" si="1"/>
        <v>Yt = 0 ;</v>
      </c>
      <c r="G12" s="1" t="s">
        <v>98</v>
      </c>
    </row>
    <row r="13" spans="1:7" x14ac:dyDescent="0.25">
      <c r="A13" s="1">
        <v>12</v>
      </c>
      <c r="B13" t="s">
        <v>12</v>
      </c>
      <c r="C13" t="s">
        <v>45</v>
      </c>
      <c r="D13" t="s">
        <v>77</v>
      </c>
      <c r="E13" t="str">
        <f t="shared" si="0"/>
        <v>Y1t ${\hat{Y}_{1}}$ (long_name='Production of region 1')</v>
      </c>
      <c r="F13" t="str">
        <f t="shared" si="1"/>
        <v>Y1t = 0 ;</v>
      </c>
      <c r="G13" s="1" t="s">
        <v>98</v>
      </c>
    </row>
    <row r="14" spans="1:7" x14ac:dyDescent="0.25">
      <c r="A14" s="1">
        <v>13</v>
      </c>
      <c r="B14" t="s">
        <v>24</v>
      </c>
      <c r="C14" t="s">
        <v>46</v>
      </c>
      <c r="D14" t="s">
        <v>78</v>
      </c>
      <c r="E14" t="str">
        <f t="shared" si="0"/>
        <v>Y2t ${\hat{Y}_{2}}$ (long_name='Production of region 2')</v>
      </c>
      <c r="F14" t="str">
        <f t="shared" si="1"/>
        <v>Y2t = 0 ;</v>
      </c>
      <c r="G14" s="1" t="s">
        <v>98</v>
      </c>
    </row>
    <row r="15" spans="1:7" x14ac:dyDescent="0.25">
      <c r="A15" s="1">
        <v>14</v>
      </c>
      <c r="B15" t="s">
        <v>13</v>
      </c>
      <c r="C15" t="s">
        <v>47</v>
      </c>
      <c r="D15" t="s">
        <v>79</v>
      </c>
      <c r="E15" t="str">
        <f t="shared" si="0"/>
        <v>I1t ${\hat{I}_{1}}$ (long_name='Investment in region 1')</v>
      </c>
      <c r="F15" t="str">
        <f t="shared" si="1"/>
        <v>I1t = 0 ;</v>
      </c>
      <c r="G15" s="1" t="s">
        <v>98</v>
      </c>
    </row>
    <row r="16" spans="1:7" x14ac:dyDescent="0.25">
      <c r="A16" s="1">
        <v>15</v>
      </c>
      <c r="B16" t="s">
        <v>25</v>
      </c>
      <c r="C16" t="s">
        <v>48</v>
      </c>
      <c r="D16" t="s">
        <v>80</v>
      </c>
      <c r="E16" t="str">
        <f t="shared" si="0"/>
        <v>I2t ${\hat{I}_{2}}$ (long_name='Investment in region 2')</v>
      </c>
      <c r="F16" t="str">
        <f t="shared" si="1"/>
        <v>I2t = 0 ;</v>
      </c>
      <c r="G16" s="1" t="s">
        <v>98</v>
      </c>
    </row>
    <row r="17" spans="1:7" x14ac:dyDescent="0.25">
      <c r="A17" s="1">
        <v>16</v>
      </c>
      <c r="B17" t="s">
        <v>14</v>
      </c>
      <c r="C17" t="s">
        <v>329</v>
      </c>
      <c r="D17" t="s">
        <v>81</v>
      </c>
      <c r="E17" t="str">
        <f t="shared" si="0"/>
        <v>ZA1t ${\hat{Z}_{A1}}$ (long_name='Production technology level of region 1')</v>
      </c>
      <c r="F17" t="str">
        <f t="shared" si="1"/>
        <v>ZA1t = 0 ;</v>
      </c>
      <c r="G17" s="1" t="s">
        <v>98</v>
      </c>
    </row>
    <row r="18" spans="1:7" x14ac:dyDescent="0.25">
      <c r="A18" s="1">
        <v>17</v>
      </c>
      <c r="B18" t="s">
        <v>26</v>
      </c>
      <c r="C18" t="s">
        <v>330</v>
      </c>
      <c r="D18" t="s">
        <v>82</v>
      </c>
      <c r="E18" t="str">
        <f t="shared" si="0"/>
        <v>ZA2t ${\hat{Z}_{A2}}$ (long_name='Production technology level of region 2')</v>
      </c>
      <c r="F18" t="str">
        <f t="shared" si="1"/>
        <v>ZA2t = 0 ;</v>
      </c>
      <c r="G18" s="1" t="s">
        <v>98</v>
      </c>
    </row>
    <row r="19" spans="1:7" x14ac:dyDescent="0.25">
      <c r="A19" s="1">
        <v>18</v>
      </c>
      <c r="B19" t="s">
        <v>15</v>
      </c>
      <c r="C19" t="s">
        <v>53</v>
      </c>
      <c r="D19" t="s">
        <v>83</v>
      </c>
      <c r="E19" t="str">
        <f t="shared" si="0"/>
        <v>E1t ${\hat{\mathscr{E}}_{1}}$ (long_name='Total expense of region 1')</v>
      </c>
      <c r="F19" t="str">
        <f t="shared" si="1"/>
        <v>E1t = 0 ;</v>
      </c>
      <c r="G19" s="1" t="s">
        <v>98</v>
      </c>
    </row>
    <row r="20" spans="1:7" x14ac:dyDescent="0.25">
      <c r="A20" s="1">
        <v>19</v>
      </c>
      <c r="B20" t="s">
        <v>27</v>
      </c>
      <c r="C20" t="s">
        <v>52</v>
      </c>
      <c r="D20" t="s">
        <v>84</v>
      </c>
      <c r="E20" t="str">
        <f t="shared" si="0"/>
        <v>E2t ${\hat{\mathscr{E}}_{2}}$ (long_name='Total expense of region 2')</v>
      </c>
      <c r="F20" t="str">
        <f t="shared" si="1"/>
        <v>E2t = 0 ;</v>
      </c>
      <c r="G20" s="1" t="s">
        <v>98</v>
      </c>
    </row>
    <row r="21" spans="1:7" x14ac:dyDescent="0.25">
      <c r="A21" s="1">
        <v>20</v>
      </c>
      <c r="B21" t="s">
        <v>1</v>
      </c>
      <c r="C21" t="s">
        <v>54</v>
      </c>
      <c r="D21" t="s">
        <v>85</v>
      </c>
      <c r="E21" t="str">
        <f t="shared" si="0"/>
        <v>Pt ${\hat{P}}$ (long_name='National price level')</v>
      </c>
      <c r="F21" t="str">
        <f t="shared" si="1"/>
        <v>Pt = 0 ;</v>
      </c>
      <c r="G21" s="1" t="s">
        <v>98</v>
      </c>
    </row>
    <row r="22" spans="1:7" x14ac:dyDescent="0.25">
      <c r="A22" s="1">
        <v>21</v>
      </c>
      <c r="B22" t="s">
        <v>16</v>
      </c>
      <c r="C22" t="s">
        <v>55</v>
      </c>
      <c r="D22" t="s">
        <v>86</v>
      </c>
      <c r="E22" t="str">
        <f t="shared" si="0"/>
        <v>P1t ${\hat{P}_{1}}$ (long_name='Price level of region 1')</v>
      </c>
      <c r="F22" t="str">
        <f t="shared" si="1"/>
        <v>P1t = 0 ;</v>
      </c>
      <c r="G22" s="1" t="s">
        <v>98</v>
      </c>
    </row>
    <row r="23" spans="1:7" x14ac:dyDescent="0.25">
      <c r="A23" s="1">
        <v>22</v>
      </c>
      <c r="B23" t="s">
        <v>28</v>
      </c>
      <c r="C23" t="s">
        <v>56</v>
      </c>
      <c r="D23" t="s">
        <v>87</v>
      </c>
      <c r="E23" t="str">
        <f t="shared" si="0"/>
        <v>P2t ${\hat{P}_{2}}$ (long_name='Price level of region 2')</v>
      </c>
      <c r="F23" t="str">
        <f t="shared" si="1"/>
        <v>P2t = 0 ;</v>
      </c>
      <c r="G23" s="1" t="s">
        <v>98</v>
      </c>
    </row>
    <row r="24" spans="1:7" x14ac:dyDescent="0.25">
      <c r="A24" s="1">
        <v>23</v>
      </c>
      <c r="B24" t="s">
        <v>2</v>
      </c>
      <c r="C24" t="s">
        <v>57</v>
      </c>
      <c r="D24" t="s">
        <v>88</v>
      </c>
      <c r="E24" t="str">
        <f t="shared" si="0"/>
        <v>Rt ${\hat{R}}$ (long_name='Interest rate')</v>
      </c>
      <c r="F24" t="str">
        <f t="shared" si="1"/>
        <v>Rt = 0 ;</v>
      </c>
      <c r="G24" s="1" t="s">
        <v>98</v>
      </c>
    </row>
    <row r="25" spans="1:7" x14ac:dyDescent="0.25">
      <c r="A25" s="1">
        <v>24</v>
      </c>
      <c r="B25" t="s">
        <v>3</v>
      </c>
      <c r="C25" t="s">
        <v>58</v>
      </c>
      <c r="D25" t="s">
        <v>89</v>
      </c>
      <c r="E25" t="str">
        <f t="shared" si="0"/>
        <v>RKt ${\hat{R}_{K}}$ (long_name='Return on capital')</v>
      </c>
      <c r="F25" t="str">
        <f t="shared" si="1"/>
        <v>RKt = 0 ;</v>
      </c>
      <c r="G25" s="1" t="s">
        <v>98</v>
      </c>
    </row>
    <row r="26" spans="1:7" x14ac:dyDescent="0.25">
      <c r="A26" s="1">
        <v>25</v>
      </c>
      <c r="B26" t="s">
        <v>4</v>
      </c>
      <c r="C26" t="s">
        <v>59</v>
      </c>
      <c r="D26" t="s">
        <v>90</v>
      </c>
      <c r="E26" t="str">
        <f t="shared" si="0"/>
        <v>Wt ${\hat{W}}$ (long_name='Wages')</v>
      </c>
      <c r="F26" t="str">
        <f t="shared" si="1"/>
        <v>Wt = 0 ;</v>
      </c>
      <c r="G26" s="1" t="s">
        <v>98</v>
      </c>
    </row>
    <row r="27" spans="1:7" x14ac:dyDescent="0.25">
      <c r="A27" s="1">
        <v>26</v>
      </c>
      <c r="B27" t="s">
        <v>5</v>
      </c>
      <c r="C27" t="s">
        <v>60</v>
      </c>
      <c r="D27" t="s">
        <v>91</v>
      </c>
      <c r="E27" t="str">
        <f t="shared" si="0"/>
        <v>pit ${\hat{\pi}}$ (long_name='National gross inflation rate')</v>
      </c>
      <c r="F27" t="str">
        <f t="shared" si="1"/>
        <v>pit = 0 ;</v>
      </c>
      <c r="G27" s="1" t="s">
        <v>98</v>
      </c>
    </row>
    <row r="28" spans="1:7" x14ac:dyDescent="0.25">
      <c r="A28" s="1">
        <v>27</v>
      </c>
      <c r="B28" t="s">
        <v>17</v>
      </c>
      <c r="C28" t="s">
        <v>62</v>
      </c>
      <c r="D28" t="s">
        <v>92</v>
      </c>
      <c r="E28" t="str">
        <f t="shared" si="0"/>
        <v>pi1t ${\hat{\pi}_{1}}$ (long_name='Gross inflation rate in region 1')</v>
      </c>
      <c r="F28" t="str">
        <f t="shared" si="1"/>
        <v>pi1t = 0 ;</v>
      </c>
      <c r="G28" s="1" t="s">
        <v>98</v>
      </c>
    </row>
    <row r="29" spans="1:7" x14ac:dyDescent="0.25">
      <c r="A29" s="1">
        <v>28</v>
      </c>
      <c r="B29" t="s">
        <v>29</v>
      </c>
      <c r="C29" t="s">
        <v>63</v>
      </c>
      <c r="D29" t="s">
        <v>93</v>
      </c>
      <c r="E29" t="str">
        <f t="shared" si="0"/>
        <v>pi2t ${\hat{\pi}_{2}}$ (long_name='Gross inflation rate in region 2')</v>
      </c>
      <c r="F29" t="str">
        <f t="shared" si="1"/>
        <v>pi2t = 0 ;</v>
      </c>
      <c r="G29" s="1" t="s">
        <v>98</v>
      </c>
    </row>
    <row r="30" spans="1:7" x14ac:dyDescent="0.25">
      <c r="A30" s="1">
        <v>29</v>
      </c>
      <c r="B30" t="s">
        <v>18</v>
      </c>
      <c r="C30" t="s">
        <v>65</v>
      </c>
      <c r="D30" t="s">
        <v>94</v>
      </c>
      <c r="E30" t="str">
        <f t="shared" si="0"/>
        <v>lambda1t ${\hat{\lambda}_{1}}$ (long_name='Marginal cost in region 1')</v>
      </c>
      <c r="F30" t="str">
        <f t="shared" si="1"/>
        <v>lambda1t = 0 ;</v>
      </c>
      <c r="G30" s="1" t="s">
        <v>98</v>
      </c>
    </row>
    <row r="31" spans="1:7" x14ac:dyDescent="0.25">
      <c r="A31" s="1">
        <v>30</v>
      </c>
      <c r="B31" t="s">
        <v>30</v>
      </c>
      <c r="C31" t="s">
        <v>66</v>
      </c>
      <c r="D31" t="s">
        <v>95</v>
      </c>
      <c r="E31" t="str">
        <f t="shared" si="0"/>
        <v>lambda2t ${\hat{\lambda}_{2}}$ (long_name='Marginal cost in region 2')</v>
      </c>
      <c r="F31" t="str">
        <f t="shared" si="1"/>
        <v>lambda2t = 0 ;</v>
      </c>
      <c r="G31" s="1" t="s">
        <v>98</v>
      </c>
    </row>
    <row r="32" spans="1:7" x14ac:dyDescent="0.25">
      <c r="A32" s="1">
        <v>31</v>
      </c>
      <c r="B32" t="s">
        <v>6</v>
      </c>
      <c r="C32" t="s">
        <v>64</v>
      </c>
      <c r="D32" t="s">
        <v>96</v>
      </c>
      <c r="E32" t="str">
        <f t="shared" si="0"/>
        <v>ZMt ${\hat{Z}_M}$ (long_name='Monetary Policy')</v>
      </c>
      <c r="F32" t="str">
        <f t="shared" si="1"/>
        <v>ZMt = 0 ;</v>
      </c>
      <c r="G32" s="1" t="s">
        <v>98</v>
      </c>
    </row>
    <row r="33" x14ac:dyDescent="0.25"/>
  </sheetData>
  <sortState xmlns:xlrd2="http://schemas.microsoft.com/office/spreadsheetml/2017/richdata2" ref="A2:B32">
    <sortCondition ref="A2:A32"/>
  </sortState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C6225-09C3-4A49-8721-A9E6FA791D34}">
  <dimension ref="A1:I33"/>
  <sheetViews>
    <sheetView showGridLines="0" workbookViewId="0"/>
  </sheetViews>
  <sheetFormatPr defaultColWidth="0" defaultRowHeight="15" zeroHeight="1" x14ac:dyDescent="0.25"/>
  <cols>
    <col min="1" max="1" width="10.7109375" customWidth="1"/>
    <col min="2" max="2" width="14.28515625" bestFit="1" customWidth="1"/>
    <col min="3" max="3" width="14.28515625" style="2" bestFit="1" customWidth="1"/>
    <col min="4" max="6" width="10.7109375" customWidth="1"/>
    <col min="7" max="7" width="142.140625" bestFit="1" customWidth="1"/>
    <col min="8" max="8" width="10.7109375" customWidth="1"/>
    <col min="9" max="9" width="0" hidden="1" customWidth="1"/>
    <col min="10" max="16384" width="9.140625" hidden="1"/>
  </cols>
  <sheetData>
    <row r="1" spans="1:8" x14ac:dyDescent="0.25">
      <c r="A1" s="9" t="s">
        <v>383</v>
      </c>
      <c r="B1" s="9"/>
      <c r="C1" s="9" t="s">
        <v>384</v>
      </c>
      <c r="D1" s="9" t="s">
        <v>385</v>
      </c>
      <c r="E1" s="9" t="s">
        <v>386</v>
      </c>
      <c r="F1" s="9" t="s">
        <v>383</v>
      </c>
      <c r="G1" s="9" t="s">
        <v>387</v>
      </c>
      <c r="H1" s="9" t="s">
        <v>98</v>
      </c>
    </row>
    <row r="2" spans="1:8" x14ac:dyDescent="0.25">
      <c r="A2" s="3">
        <v>1</v>
      </c>
      <c r="B2" s="4"/>
      <c r="C2" s="5" t="s">
        <v>193</v>
      </c>
      <c r="D2" s="4" t="s">
        <v>31</v>
      </c>
      <c r="E2" s="7" t="str">
        <f t="shared" ref="E2:E32" si="0">CONCATENATE(D2,"ss")</f>
        <v>Pss</v>
      </c>
      <c r="F2" s="4">
        <v>1</v>
      </c>
      <c r="G2" s="4" t="s">
        <v>357</v>
      </c>
      <c r="H2" s="3" t="s">
        <v>98</v>
      </c>
    </row>
    <row r="3" spans="1:8" x14ac:dyDescent="0.25">
      <c r="A3" s="3">
        <v>2</v>
      </c>
      <c r="B3" s="4"/>
      <c r="C3" s="5" t="s">
        <v>194</v>
      </c>
      <c r="D3" s="4" t="s">
        <v>49</v>
      </c>
      <c r="E3" s="7" t="str">
        <f t="shared" si="0"/>
        <v>ZA1ss</v>
      </c>
      <c r="F3" s="4">
        <v>2</v>
      </c>
      <c r="G3" s="4" t="s">
        <v>358</v>
      </c>
      <c r="H3" s="3" t="s">
        <v>98</v>
      </c>
    </row>
    <row r="4" spans="1:8" x14ac:dyDescent="0.25">
      <c r="A4" s="3">
        <v>3</v>
      </c>
      <c r="B4" s="6"/>
      <c r="C4" s="5" t="s">
        <v>32</v>
      </c>
      <c r="D4" s="4" t="s">
        <v>32</v>
      </c>
      <c r="E4" s="7" t="str">
        <f t="shared" si="0"/>
        <v>Rss</v>
      </c>
      <c r="F4" s="4">
        <v>3</v>
      </c>
      <c r="G4" s="4" t="s">
        <v>359</v>
      </c>
      <c r="H4" s="3" t="s">
        <v>98</v>
      </c>
    </row>
    <row r="5" spans="1:8" x14ac:dyDescent="0.25">
      <c r="A5" s="3">
        <v>4</v>
      </c>
      <c r="B5" s="6"/>
      <c r="C5" s="5" t="s">
        <v>173</v>
      </c>
      <c r="D5" s="4" t="s">
        <v>100</v>
      </c>
      <c r="E5" s="7" t="str">
        <f t="shared" si="0"/>
        <v>RKss</v>
      </c>
      <c r="F5" s="4">
        <v>4</v>
      </c>
      <c r="G5" s="4" t="s">
        <v>360</v>
      </c>
      <c r="H5" s="3" t="s">
        <v>98</v>
      </c>
    </row>
    <row r="6" spans="1:8" x14ac:dyDescent="0.25">
      <c r="A6" s="3">
        <v>5</v>
      </c>
      <c r="B6" s="4"/>
      <c r="C6" s="5" t="s">
        <v>174</v>
      </c>
      <c r="D6" s="4" t="s">
        <v>101</v>
      </c>
      <c r="E6" s="7" t="str">
        <f t="shared" si="0"/>
        <v>LAMBDAss</v>
      </c>
      <c r="F6" s="4">
        <v>5</v>
      </c>
      <c r="G6" s="4" t="s">
        <v>361</v>
      </c>
      <c r="H6" s="3" t="s">
        <v>98</v>
      </c>
    </row>
    <row r="7" spans="1:8" x14ac:dyDescent="0.25">
      <c r="A7" s="3">
        <v>6</v>
      </c>
      <c r="B7" s="4"/>
      <c r="C7" s="5" t="s">
        <v>33</v>
      </c>
      <c r="D7" s="4" t="s">
        <v>33</v>
      </c>
      <c r="E7" s="7" t="str">
        <f t="shared" si="0"/>
        <v>Wss</v>
      </c>
      <c r="F7" s="4">
        <v>6</v>
      </c>
      <c r="G7" s="4" t="s">
        <v>362</v>
      </c>
      <c r="H7" s="3" t="s">
        <v>98</v>
      </c>
    </row>
    <row r="8" spans="1:8" x14ac:dyDescent="0.25">
      <c r="A8" s="3">
        <v>7</v>
      </c>
      <c r="B8" s="4"/>
      <c r="C8" s="5" t="s">
        <v>175</v>
      </c>
      <c r="D8" s="4" t="s">
        <v>102</v>
      </c>
      <c r="E8" s="7" t="str">
        <f t="shared" si="0"/>
        <v>a1ss</v>
      </c>
      <c r="F8" s="4">
        <v>7</v>
      </c>
      <c r="G8" s="4" t="s">
        <v>363</v>
      </c>
      <c r="H8" s="3" t="s">
        <v>98</v>
      </c>
    </row>
    <row r="9" spans="1:8" x14ac:dyDescent="0.25">
      <c r="A9" s="3">
        <v>8</v>
      </c>
      <c r="B9" s="4"/>
      <c r="C9" s="5" t="s">
        <v>176</v>
      </c>
      <c r="D9" s="4" t="s">
        <v>103</v>
      </c>
      <c r="E9" s="7" t="str">
        <f t="shared" si="0"/>
        <v>a2ss</v>
      </c>
      <c r="F9" s="4">
        <v>8</v>
      </c>
      <c r="G9" s="4" t="s">
        <v>364</v>
      </c>
      <c r="H9" s="3" t="s">
        <v>98</v>
      </c>
    </row>
    <row r="10" spans="1:8" x14ac:dyDescent="0.25">
      <c r="A10" s="3">
        <v>9</v>
      </c>
      <c r="B10" s="4"/>
      <c r="C10" s="5" t="s">
        <v>177</v>
      </c>
      <c r="D10" s="4" t="s">
        <v>104</v>
      </c>
      <c r="E10" s="7" t="str">
        <f t="shared" si="0"/>
        <v>b1ss</v>
      </c>
      <c r="F10" s="4">
        <v>9</v>
      </c>
      <c r="G10" s="4" t="s">
        <v>365</v>
      </c>
      <c r="H10" s="3" t="s">
        <v>98</v>
      </c>
    </row>
    <row r="11" spans="1:8" x14ac:dyDescent="0.25">
      <c r="A11" s="3">
        <v>10</v>
      </c>
      <c r="B11" s="6"/>
      <c r="C11" s="5" t="s">
        <v>178</v>
      </c>
      <c r="D11" s="4" t="s">
        <v>105</v>
      </c>
      <c r="E11" s="7" t="str">
        <f t="shared" si="0"/>
        <v>b2ss</v>
      </c>
      <c r="F11" s="4">
        <v>10</v>
      </c>
      <c r="G11" s="4" t="s">
        <v>366</v>
      </c>
      <c r="H11" s="3" t="s">
        <v>98</v>
      </c>
    </row>
    <row r="12" spans="1:8" x14ac:dyDescent="0.25">
      <c r="A12" s="3">
        <v>11</v>
      </c>
      <c r="B12" s="4"/>
      <c r="C12" s="5" t="s">
        <v>179</v>
      </c>
      <c r="D12" s="4" t="s">
        <v>106</v>
      </c>
      <c r="E12" s="7" t="str">
        <f t="shared" si="0"/>
        <v>Y1ss</v>
      </c>
      <c r="F12" s="4">
        <v>11</v>
      </c>
      <c r="G12" s="4" t="s">
        <v>367</v>
      </c>
      <c r="H12" s="3" t="s">
        <v>98</v>
      </c>
    </row>
    <row r="13" spans="1:8" x14ac:dyDescent="0.25">
      <c r="A13" s="3">
        <v>12</v>
      </c>
      <c r="B13" s="4"/>
      <c r="C13" s="5" t="s">
        <v>180</v>
      </c>
      <c r="D13" s="4" t="s">
        <v>107</v>
      </c>
      <c r="E13" s="7" t="str">
        <f t="shared" si="0"/>
        <v>Y2ss</v>
      </c>
      <c r="F13" s="4">
        <v>12</v>
      </c>
      <c r="G13" s="4" t="s">
        <v>368</v>
      </c>
      <c r="H13" s="3" t="s">
        <v>98</v>
      </c>
    </row>
    <row r="14" spans="1:8" x14ac:dyDescent="0.25">
      <c r="A14" s="3">
        <v>13</v>
      </c>
      <c r="B14" s="4"/>
      <c r="C14" s="5" t="s">
        <v>181</v>
      </c>
      <c r="D14" s="4" t="s">
        <v>108</v>
      </c>
      <c r="E14" s="7" t="str">
        <f t="shared" si="0"/>
        <v>I1ss</v>
      </c>
      <c r="F14" s="4">
        <v>13</v>
      </c>
      <c r="G14" s="4" t="s">
        <v>369</v>
      </c>
      <c r="H14" s="3" t="s">
        <v>98</v>
      </c>
    </row>
    <row r="15" spans="1:8" x14ac:dyDescent="0.25">
      <c r="A15" s="3">
        <v>14</v>
      </c>
      <c r="B15" s="4"/>
      <c r="C15" s="5" t="s">
        <v>182</v>
      </c>
      <c r="D15" s="4" t="s">
        <v>109</v>
      </c>
      <c r="E15" s="7" t="str">
        <f t="shared" si="0"/>
        <v>I2ss</v>
      </c>
      <c r="F15" s="4">
        <v>14</v>
      </c>
      <c r="G15" s="4" t="s">
        <v>370</v>
      </c>
      <c r="H15" s="3" t="s">
        <v>98</v>
      </c>
    </row>
    <row r="16" spans="1:8" x14ac:dyDescent="0.25">
      <c r="A16" s="3">
        <v>15</v>
      </c>
      <c r="B16" s="4"/>
      <c r="C16" s="5" t="s">
        <v>183</v>
      </c>
      <c r="D16" s="4" t="s">
        <v>110</v>
      </c>
      <c r="E16" s="7" t="str">
        <f t="shared" si="0"/>
        <v>C1ss</v>
      </c>
      <c r="F16" s="4">
        <v>15</v>
      </c>
      <c r="G16" s="4" t="s">
        <v>371</v>
      </c>
      <c r="H16" s="3" t="s">
        <v>98</v>
      </c>
    </row>
    <row r="17" spans="1:8" x14ac:dyDescent="0.25">
      <c r="A17" s="3">
        <v>16</v>
      </c>
      <c r="B17" s="4"/>
      <c r="C17" s="5" t="s">
        <v>184</v>
      </c>
      <c r="D17" s="4" t="s">
        <v>111</v>
      </c>
      <c r="E17" s="7" t="str">
        <f t="shared" si="0"/>
        <v>C2ss</v>
      </c>
      <c r="F17" s="4">
        <v>16</v>
      </c>
      <c r="G17" s="4" t="s">
        <v>372</v>
      </c>
      <c r="H17" s="3" t="s">
        <v>98</v>
      </c>
    </row>
    <row r="18" spans="1:8" x14ac:dyDescent="0.25">
      <c r="A18" s="3">
        <v>17</v>
      </c>
      <c r="B18" s="4"/>
      <c r="C18" s="5" t="s">
        <v>195</v>
      </c>
      <c r="D18" s="4" t="s">
        <v>51</v>
      </c>
      <c r="E18" s="7" t="str">
        <f t="shared" si="0"/>
        <v>E1ss</v>
      </c>
      <c r="F18" s="4">
        <v>17</v>
      </c>
      <c r="G18" s="4" t="s">
        <v>373</v>
      </c>
      <c r="H18" s="3" t="s">
        <v>98</v>
      </c>
    </row>
    <row r="19" spans="1:8" x14ac:dyDescent="0.25">
      <c r="A19" s="3">
        <v>18</v>
      </c>
      <c r="B19" s="4"/>
      <c r="C19" s="5" t="s">
        <v>196</v>
      </c>
      <c r="D19" s="4" t="s">
        <v>112</v>
      </c>
      <c r="E19" s="7" t="str">
        <f t="shared" si="0"/>
        <v>E2ss</v>
      </c>
      <c r="F19" s="4">
        <v>18</v>
      </c>
      <c r="G19" s="4" t="s">
        <v>374</v>
      </c>
      <c r="H19" s="3" t="s">
        <v>98</v>
      </c>
    </row>
    <row r="20" spans="1:8" x14ac:dyDescent="0.25">
      <c r="A20" s="3">
        <v>19</v>
      </c>
      <c r="B20" s="4"/>
      <c r="C20" s="5" t="s">
        <v>185</v>
      </c>
      <c r="D20" s="4" t="s">
        <v>113</v>
      </c>
      <c r="E20" s="7" t="str">
        <f t="shared" si="0"/>
        <v>C11ss</v>
      </c>
      <c r="F20" s="4">
        <v>19</v>
      </c>
      <c r="G20" s="4" t="s">
        <v>375</v>
      </c>
      <c r="H20" s="3" t="s">
        <v>98</v>
      </c>
    </row>
    <row r="21" spans="1:8" x14ac:dyDescent="0.25">
      <c r="A21" s="3">
        <v>20</v>
      </c>
      <c r="B21" s="4"/>
      <c r="C21" s="5" t="s">
        <v>186</v>
      </c>
      <c r="D21" s="4" t="s">
        <v>114</v>
      </c>
      <c r="E21" s="7" t="str">
        <f t="shared" si="0"/>
        <v>C21ss</v>
      </c>
      <c r="F21" s="4">
        <v>20</v>
      </c>
      <c r="G21" s="4" t="s">
        <v>376</v>
      </c>
      <c r="H21" s="3" t="s">
        <v>98</v>
      </c>
    </row>
    <row r="22" spans="1:8" x14ac:dyDescent="0.25">
      <c r="A22" s="3">
        <v>21</v>
      </c>
      <c r="B22" s="4"/>
      <c r="C22" s="5" t="s">
        <v>187</v>
      </c>
      <c r="D22" s="4" t="s">
        <v>172</v>
      </c>
      <c r="E22" s="7" t="str">
        <f t="shared" si="0"/>
        <v>C12ss</v>
      </c>
      <c r="F22" s="4">
        <v>21</v>
      </c>
      <c r="G22" s="4" t="s">
        <v>377</v>
      </c>
      <c r="H22" s="3" t="s">
        <v>98</v>
      </c>
    </row>
    <row r="23" spans="1:8" x14ac:dyDescent="0.25">
      <c r="A23" s="3">
        <v>22</v>
      </c>
      <c r="B23" s="4"/>
      <c r="C23" s="5" t="s">
        <v>188</v>
      </c>
      <c r="D23" s="4" t="s">
        <v>115</v>
      </c>
      <c r="E23" s="7" t="str">
        <f t="shared" si="0"/>
        <v>C22ss</v>
      </c>
      <c r="F23" s="4">
        <v>22</v>
      </c>
      <c r="G23" s="4" t="s">
        <v>378</v>
      </c>
      <c r="H23" s="3" t="s">
        <v>98</v>
      </c>
    </row>
    <row r="24" spans="1:8" x14ac:dyDescent="0.25">
      <c r="A24" s="3">
        <v>23</v>
      </c>
      <c r="B24" s="4"/>
      <c r="C24" s="5" t="s">
        <v>189</v>
      </c>
      <c r="D24" s="4" t="s">
        <v>116</v>
      </c>
      <c r="E24" s="7" t="str">
        <f t="shared" si="0"/>
        <v>K1ss</v>
      </c>
      <c r="F24" s="4">
        <v>23</v>
      </c>
      <c r="G24" s="4" t="s">
        <v>379</v>
      </c>
      <c r="H24" s="3" t="s">
        <v>98</v>
      </c>
    </row>
    <row r="25" spans="1:8" x14ac:dyDescent="0.25">
      <c r="A25" s="3">
        <v>24</v>
      </c>
      <c r="B25" s="4"/>
      <c r="C25" s="5" t="s">
        <v>190</v>
      </c>
      <c r="D25" s="4" t="s">
        <v>117</v>
      </c>
      <c r="E25" s="7" t="str">
        <f t="shared" si="0"/>
        <v>K2ss</v>
      </c>
      <c r="F25" s="4">
        <v>24</v>
      </c>
      <c r="G25" s="4" t="s">
        <v>380</v>
      </c>
      <c r="H25" s="3" t="s">
        <v>98</v>
      </c>
    </row>
    <row r="26" spans="1:8" x14ac:dyDescent="0.25">
      <c r="A26" s="3">
        <v>25</v>
      </c>
      <c r="B26" s="4"/>
      <c r="C26" s="5" t="s">
        <v>191</v>
      </c>
      <c r="D26" s="4" t="s">
        <v>118</v>
      </c>
      <c r="E26" s="7" t="str">
        <f t="shared" si="0"/>
        <v>L1ss</v>
      </c>
      <c r="F26" s="4">
        <v>25</v>
      </c>
      <c r="G26" s="4" t="s">
        <v>381</v>
      </c>
      <c r="H26" s="3" t="s">
        <v>98</v>
      </c>
    </row>
    <row r="27" spans="1:8" x14ac:dyDescent="0.25">
      <c r="A27" s="3">
        <v>26</v>
      </c>
      <c r="B27" s="4"/>
      <c r="C27" s="5" t="s">
        <v>192</v>
      </c>
      <c r="D27" s="4" t="s">
        <v>119</v>
      </c>
      <c r="E27" s="7" t="str">
        <f t="shared" si="0"/>
        <v>L2ss</v>
      </c>
      <c r="F27" s="4">
        <v>26</v>
      </c>
      <c r="G27" s="4" t="s">
        <v>382</v>
      </c>
      <c r="H27" s="3" t="s">
        <v>98</v>
      </c>
    </row>
    <row r="28" spans="1:8" x14ac:dyDescent="0.25">
      <c r="A28" s="3">
        <v>27</v>
      </c>
      <c r="B28" s="3"/>
      <c r="C28" s="6"/>
      <c r="D28" s="4" t="s">
        <v>50</v>
      </c>
      <c r="E28" s="4" t="str">
        <f t="shared" si="0"/>
        <v>ZA2ss</v>
      </c>
      <c r="F28" s="4">
        <v>99</v>
      </c>
      <c r="G28" s="4"/>
      <c r="H28" s="3" t="s">
        <v>98</v>
      </c>
    </row>
    <row r="29" spans="1:8" x14ac:dyDescent="0.25">
      <c r="A29" s="3">
        <v>28</v>
      </c>
      <c r="B29" s="3"/>
      <c r="C29" s="6"/>
      <c r="D29" s="4" t="s">
        <v>99</v>
      </c>
      <c r="E29" s="4" t="str">
        <f t="shared" si="0"/>
        <v>ZMss</v>
      </c>
      <c r="F29" s="4">
        <v>99</v>
      </c>
      <c r="G29" s="4"/>
      <c r="H29" s="3" t="s">
        <v>98</v>
      </c>
    </row>
    <row r="30" spans="1:8" x14ac:dyDescent="0.25">
      <c r="A30" s="3">
        <v>29</v>
      </c>
      <c r="B30" s="3"/>
      <c r="C30" s="6"/>
      <c r="D30" s="4" t="s">
        <v>121</v>
      </c>
      <c r="E30" s="4" t="str">
        <f t="shared" si="0"/>
        <v>piss</v>
      </c>
      <c r="F30" s="4">
        <v>99</v>
      </c>
      <c r="G30" s="4"/>
      <c r="H30" s="3" t="s">
        <v>98</v>
      </c>
    </row>
    <row r="31" spans="1:8" x14ac:dyDescent="0.25">
      <c r="A31" s="3">
        <v>30</v>
      </c>
      <c r="B31" s="3"/>
      <c r="C31" s="6"/>
      <c r="D31" s="4" t="s">
        <v>61</v>
      </c>
      <c r="E31" s="4" t="str">
        <f t="shared" si="0"/>
        <v>pi1ss</v>
      </c>
      <c r="F31" s="4">
        <v>99</v>
      </c>
      <c r="G31" s="4"/>
      <c r="H31" s="3" t="s">
        <v>98</v>
      </c>
    </row>
    <row r="32" spans="1:8" x14ac:dyDescent="0.25">
      <c r="A32" s="3">
        <v>31</v>
      </c>
      <c r="B32" s="3"/>
      <c r="C32" s="6"/>
      <c r="D32" s="4" t="s">
        <v>122</v>
      </c>
      <c r="E32" s="4" t="str">
        <f t="shared" si="0"/>
        <v>pi2ss</v>
      </c>
      <c r="F32" s="4">
        <v>99</v>
      </c>
      <c r="G32" s="4"/>
      <c r="H32" s="3" t="s">
        <v>98</v>
      </c>
    </row>
    <row r="33" x14ac:dyDescent="0.25"/>
  </sheetData>
  <autoFilter ref="C1:H32" xr:uid="{815C6225-09C3-4A49-8721-A9E6FA791D34}">
    <sortState xmlns:xlrd2="http://schemas.microsoft.com/office/spreadsheetml/2017/richdata2" ref="C2:H32">
      <sortCondition ref="F1:F32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B0F6-3AC3-4757-BCD5-FAA567305AEE}">
  <dimension ref="A1:H31"/>
  <sheetViews>
    <sheetView tabSelected="1" workbookViewId="0">
      <selection activeCell="F29" sqref="F29"/>
    </sheetView>
  </sheetViews>
  <sheetFormatPr defaultColWidth="0" defaultRowHeight="15" customHeight="1" zeroHeight="1" x14ac:dyDescent="0.25"/>
  <cols>
    <col min="1" max="1" width="4.7109375" style="1" customWidth="1"/>
    <col min="2" max="2" width="16" bestFit="1" customWidth="1"/>
    <col min="3" max="3" width="10.7109375" customWidth="1"/>
    <col min="4" max="4" width="52.5703125" bestFit="1" customWidth="1"/>
    <col min="5" max="5" width="10.7109375" customWidth="1"/>
    <col min="6" max="6" width="41.5703125" customWidth="1"/>
    <col min="7" max="7" width="69" bestFit="1" customWidth="1"/>
    <col min="8" max="8" width="4.7109375" style="1" customWidth="1"/>
    <col min="9" max="16384" width="9.140625" hidden="1"/>
  </cols>
  <sheetData>
    <row r="1" spans="1:8" x14ac:dyDescent="0.25">
      <c r="A1" s="10" t="s">
        <v>383</v>
      </c>
      <c r="B1" s="10" t="s">
        <v>384</v>
      </c>
      <c r="C1" s="10" t="s">
        <v>386</v>
      </c>
      <c r="D1" s="10" t="s">
        <v>388</v>
      </c>
      <c r="E1" s="10" t="s">
        <v>389</v>
      </c>
      <c r="F1" s="10" t="s">
        <v>390</v>
      </c>
      <c r="G1" s="10" t="s">
        <v>390</v>
      </c>
      <c r="H1" s="10" t="s">
        <v>98</v>
      </c>
    </row>
    <row r="2" spans="1:8" x14ac:dyDescent="0.25">
      <c r="A2" s="11">
        <v>0</v>
      </c>
      <c r="B2" s="12" t="s">
        <v>205</v>
      </c>
      <c r="C2" s="12" t="s">
        <v>123</v>
      </c>
      <c r="D2" s="12" t="s">
        <v>128</v>
      </c>
      <c r="E2" s="11" t="s">
        <v>156</v>
      </c>
      <c r="F2" s="12" t="str">
        <f>CONCATENATE(C2," ${",B2,"}$ (long_name='",D2,"')")</f>
        <v>alp1 ${\alpha_{1}}$ (long_name='capital elasticity of production in region 1')</v>
      </c>
      <c r="G2" s="12" t="str">
        <f>CONCATENATE(C2," = ",E2," ; % ",D2)</f>
        <v>alp1 = 0.4 ; % capital elasticity of production in region 1</v>
      </c>
      <c r="H2" s="11" t="s">
        <v>98</v>
      </c>
    </row>
    <row r="3" spans="1:8" x14ac:dyDescent="0.25">
      <c r="A3" s="11">
        <v>0</v>
      </c>
      <c r="B3" s="12" t="s">
        <v>206</v>
      </c>
      <c r="C3" s="12" t="s">
        <v>124</v>
      </c>
      <c r="D3" s="12" t="s">
        <v>129</v>
      </c>
      <c r="E3" s="11" t="s">
        <v>157</v>
      </c>
      <c r="F3" s="12" t="str">
        <f t="shared" ref="F3:F10" si="0">CONCATENATE(C3," ${",B3,"}$ (long_name='",D3,"')")</f>
        <v>alp2 ${\alpha_{2}}$ (long_name='capital elasticity of production in region 2')</v>
      </c>
      <c r="G3" s="12" t="str">
        <f t="shared" ref="G3:G10" si="1">CONCATENATE(C3," = ",E3," ; % ",D3)</f>
        <v>alp2 = 0.2 ; % capital elasticity of production in region 2</v>
      </c>
      <c r="H3" s="11" t="s">
        <v>98</v>
      </c>
    </row>
    <row r="4" spans="1:8" x14ac:dyDescent="0.25">
      <c r="A4" s="1">
        <v>1</v>
      </c>
      <c r="B4" t="s">
        <v>197</v>
      </c>
      <c r="C4" t="s">
        <v>391</v>
      </c>
      <c r="D4" t="s">
        <v>198</v>
      </c>
      <c r="E4" s="1" t="s">
        <v>199</v>
      </c>
      <c r="F4" t="str">
        <f t="shared" ref="F4" si="2">CONCATENATE(C4," ${",B4,"}$ (long_name='",D4,"')")</f>
        <v>alppha ${\alpha}$ (long_name='capital elasticity of production')</v>
      </c>
      <c r="G4" t="str">
        <f t="shared" ref="G4" si="3">CONCATENATE(C4," = ",E4," ; % ",D4)</f>
        <v>alppha = 0.35 ; % capital elasticity of production</v>
      </c>
      <c r="H4" s="1" t="s">
        <v>98</v>
      </c>
    </row>
    <row r="5" spans="1:8" x14ac:dyDescent="0.25">
      <c r="A5" s="1">
        <v>2</v>
      </c>
      <c r="B5" t="s">
        <v>149</v>
      </c>
      <c r="C5" t="s">
        <v>392</v>
      </c>
      <c r="D5" t="s">
        <v>130</v>
      </c>
      <c r="E5" s="1" t="s">
        <v>158</v>
      </c>
      <c r="F5" t="str">
        <f t="shared" si="0"/>
        <v>betta ${\beta}$ (long_name='intertemporal discount factor')</v>
      </c>
      <c r="G5" t="str">
        <f t="shared" si="1"/>
        <v>betta = 0.985 ; % intertemporal discount factor</v>
      </c>
      <c r="H5" s="1" t="s">
        <v>98</v>
      </c>
    </row>
    <row r="6" spans="1:8" x14ac:dyDescent="0.25">
      <c r="A6" s="1">
        <v>3</v>
      </c>
      <c r="B6" t="s">
        <v>207</v>
      </c>
      <c r="C6" t="s">
        <v>221</v>
      </c>
      <c r="D6" t="s">
        <v>131</v>
      </c>
      <c r="E6" s="1" t="s">
        <v>159</v>
      </c>
      <c r="F6" t="str">
        <f t="shared" si="0"/>
        <v>gammaR ${\gamma_{R}}$ (long_name='interest-rate smoothing parameter')</v>
      </c>
      <c r="G6" t="str">
        <f t="shared" si="1"/>
        <v>gammaR = 0.79 ; % interest-rate smoothing parameter</v>
      </c>
      <c r="H6" s="1" t="s">
        <v>98</v>
      </c>
    </row>
    <row r="7" spans="1:8" x14ac:dyDescent="0.25">
      <c r="A7" s="1">
        <v>4</v>
      </c>
      <c r="B7" t="s">
        <v>208</v>
      </c>
      <c r="C7" t="s">
        <v>222</v>
      </c>
      <c r="D7" t="s">
        <v>132</v>
      </c>
      <c r="E7" s="1" t="s">
        <v>160</v>
      </c>
      <c r="F7" t="str">
        <f t="shared" si="0"/>
        <v>gammapi ${\gamma_{pi}}$ (long_name='interest-rate sensitivity in relation to inflation')</v>
      </c>
      <c r="G7" t="str">
        <f t="shared" si="1"/>
        <v>gammapi = 2.43 ; % interest-rate sensitivity in relation to inflation</v>
      </c>
      <c r="H7" s="1" t="s">
        <v>98</v>
      </c>
    </row>
    <row r="8" spans="1:8" x14ac:dyDescent="0.25">
      <c r="A8" s="1">
        <v>5</v>
      </c>
      <c r="B8" t="s">
        <v>209</v>
      </c>
      <c r="C8" t="s">
        <v>223</v>
      </c>
      <c r="D8" t="s">
        <v>133</v>
      </c>
      <c r="E8" s="1" t="s">
        <v>161</v>
      </c>
      <c r="F8" t="str">
        <f t="shared" si="0"/>
        <v>gammaY ${\gamma_{Y}}$ (long_name='interest-rate sensitivity in relation to product')</v>
      </c>
      <c r="G8" t="str">
        <f t="shared" si="1"/>
        <v>gammaY = 0.16 ; % interest-rate sensitivity in relation to product</v>
      </c>
      <c r="H8" s="1" t="s">
        <v>98</v>
      </c>
    </row>
    <row r="9" spans="1:8" x14ac:dyDescent="0.25">
      <c r="A9" s="1">
        <v>6</v>
      </c>
      <c r="B9" t="s">
        <v>150</v>
      </c>
      <c r="C9" t="s">
        <v>393</v>
      </c>
      <c r="D9" t="s">
        <v>134</v>
      </c>
      <c r="E9" s="1" t="s">
        <v>162</v>
      </c>
      <c r="F9" t="str">
        <f t="shared" si="0"/>
        <v>dellta ${\delta}$ (long_name='capital depreciation rate')</v>
      </c>
      <c r="G9" t="str">
        <f t="shared" si="1"/>
        <v>dellta = 0.025 ; % capital depreciation rate</v>
      </c>
      <c r="H9" s="1" t="s">
        <v>98</v>
      </c>
    </row>
    <row r="10" spans="1:8" x14ac:dyDescent="0.25">
      <c r="A10" s="1">
        <v>7</v>
      </c>
      <c r="B10" t="s">
        <v>151</v>
      </c>
      <c r="C10" t="s">
        <v>394</v>
      </c>
      <c r="D10" t="s">
        <v>135</v>
      </c>
      <c r="E10" s="1" t="s">
        <v>163</v>
      </c>
      <c r="F10" t="str">
        <f t="shared" si="0"/>
        <v>thetta ${\theta}$ (long_name='price stickiness parameter')</v>
      </c>
      <c r="G10" t="str">
        <f t="shared" si="1"/>
        <v>thetta = 0.8 ; % price stickiness parameter</v>
      </c>
      <c r="H10" s="1" t="s">
        <v>98</v>
      </c>
    </row>
    <row r="11" spans="1:8" x14ac:dyDescent="0.25">
      <c r="A11" s="1">
        <v>8</v>
      </c>
      <c r="B11" t="s">
        <v>210</v>
      </c>
      <c r="C11" t="s">
        <v>226</v>
      </c>
      <c r="D11" t="s">
        <v>136</v>
      </c>
      <c r="E11" s="1" t="s">
        <v>169</v>
      </c>
      <c r="F11" t="str">
        <f t="shared" ref="F11:F15" si="4">CONCATENATE(C11," ${",B11,"}$ (long_name='",D11,"')")</f>
        <v>thetaC11 ${\theta_{C11}}$ (long_name='weight of good 1 in demand of region 1')</v>
      </c>
      <c r="G11" t="str">
        <f t="shared" ref="G11:G15" si="5">CONCATENATE(C11," = ",E11," ; % ",D11)</f>
        <v>thetaC11 = 0.85 ; % weight of good 1 in demand of region 1</v>
      </c>
      <c r="H11" s="1" t="s">
        <v>98</v>
      </c>
    </row>
    <row r="12" spans="1:8" x14ac:dyDescent="0.25">
      <c r="A12" s="1">
        <v>9</v>
      </c>
      <c r="B12" t="s">
        <v>211</v>
      </c>
      <c r="C12" t="s">
        <v>227</v>
      </c>
      <c r="D12" t="s">
        <v>137</v>
      </c>
      <c r="E12" s="1" t="s">
        <v>170</v>
      </c>
      <c r="F12" t="str">
        <f t="shared" si="4"/>
        <v>thetaC12 ${\theta_{C12}}$ (long_name='weight of good 2 in demand of region 1')</v>
      </c>
      <c r="G12" t="str">
        <f t="shared" si="5"/>
        <v>thetaC12 = 0.05 ; % weight of good 2 in demand of region 1</v>
      </c>
      <c r="H12" s="1" t="s">
        <v>98</v>
      </c>
    </row>
    <row r="13" spans="1:8" x14ac:dyDescent="0.25">
      <c r="A13" s="1">
        <v>10</v>
      </c>
      <c r="B13" t="s">
        <v>212</v>
      </c>
      <c r="C13" t="s">
        <v>228</v>
      </c>
      <c r="D13" t="s">
        <v>138</v>
      </c>
      <c r="E13" s="1" t="s">
        <v>171</v>
      </c>
      <c r="F13" t="str">
        <f t="shared" si="4"/>
        <v>thetaC21 ${\theta_{C21}}$ (long_name='weight of good 1 in demand of region 2')</v>
      </c>
      <c r="G13" t="str">
        <f t="shared" si="5"/>
        <v>thetaC21 = 0.25 ; % weight of good 1 in demand of region 2</v>
      </c>
      <c r="H13" s="1" t="s">
        <v>98</v>
      </c>
    </row>
    <row r="14" spans="1:8" x14ac:dyDescent="0.25">
      <c r="A14" s="1">
        <v>11</v>
      </c>
      <c r="B14" t="s">
        <v>213</v>
      </c>
      <c r="C14" t="s">
        <v>229</v>
      </c>
      <c r="D14" t="s">
        <v>139</v>
      </c>
      <c r="E14" s="1" t="s">
        <v>168</v>
      </c>
      <c r="F14" t="str">
        <f t="shared" si="4"/>
        <v>thetaC22 ${\theta_{C22}}$ (long_name='weight of good 2 in demand of region 2')</v>
      </c>
      <c r="G14" t="str">
        <f t="shared" si="5"/>
        <v>thetaC22 = 0.7 ; % weight of good 2 in demand of region 2</v>
      </c>
      <c r="H14" s="1" t="s">
        <v>98</v>
      </c>
    </row>
    <row r="15" spans="1:8" x14ac:dyDescent="0.25">
      <c r="A15" s="1">
        <v>12</v>
      </c>
      <c r="B15" t="s">
        <v>214</v>
      </c>
      <c r="C15" t="s">
        <v>230</v>
      </c>
      <c r="D15" t="s">
        <v>201</v>
      </c>
      <c r="E15" s="1" t="s">
        <v>167</v>
      </c>
      <c r="F15" t="str">
        <f t="shared" si="4"/>
        <v>thetaPY1 ${\theta_{PY1}}$ (long_name='weight of region 1 in gross domestic product')</v>
      </c>
      <c r="G15" t="str">
        <f t="shared" si="5"/>
        <v>thetaPY1 = 0.6 ; % weight of region 1 in gross domestic product</v>
      </c>
      <c r="H15" s="1" t="s">
        <v>98</v>
      </c>
    </row>
    <row r="16" spans="1:8" x14ac:dyDescent="0.25">
      <c r="A16" s="1">
        <v>13</v>
      </c>
      <c r="B16" t="s">
        <v>215</v>
      </c>
      <c r="C16" t="s">
        <v>231</v>
      </c>
      <c r="D16" t="s">
        <v>200</v>
      </c>
      <c r="E16" s="1" t="s">
        <v>167</v>
      </c>
      <c r="F16" t="str">
        <f>CONCATENATE(C16," ${",B16,"}$ (long_name='",D16,"')")</f>
        <v>thetaY1 ${\theta_{Y1}}$ (long_name='weight of region 1 in total production')</v>
      </c>
      <c r="G16" t="str">
        <f>CONCATENATE(C16," = ",E16," ; % ",D16)</f>
        <v>thetaY1 = 0.6 ; % weight of region 1 in total production</v>
      </c>
      <c r="H16" s="1" t="s">
        <v>98</v>
      </c>
    </row>
    <row r="17" spans="1:8" x14ac:dyDescent="0.25">
      <c r="A17" s="1">
        <v>14</v>
      </c>
      <c r="B17" t="s">
        <v>216</v>
      </c>
      <c r="C17" t="s">
        <v>125</v>
      </c>
      <c r="D17" t="s">
        <v>140</v>
      </c>
      <c r="E17" s="1" t="s">
        <v>164</v>
      </c>
      <c r="F17" t="str">
        <f t="shared" ref="F17:F25" si="6">CONCATENATE(C17," ${",B17,"}$ (long_name='",D17,"')")</f>
        <v>rhoA1 ${\rho_{A1}}$ (long_name='autoregressive parameter of productivity in region 1')</v>
      </c>
      <c r="G17" t="str">
        <f t="shared" ref="G17:G25" si="7">CONCATENATE(C17," = ",E17," ; % ",D17)</f>
        <v>rhoA1 = 0.95 ; % autoregressive parameter of productivity in region 1</v>
      </c>
      <c r="H17" s="1" t="s">
        <v>98</v>
      </c>
    </row>
    <row r="18" spans="1:8" x14ac:dyDescent="0.25">
      <c r="A18" s="1">
        <v>15</v>
      </c>
      <c r="B18" t="s">
        <v>217</v>
      </c>
      <c r="C18" t="s">
        <v>126</v>
      </c>
      <c r="D18" t="s">
        <v>141</v>
      </c>
      <c r="E18" s="1" t="s">
        <v>164</v>
      </c>
      <c r="F18" t="str">
        <f t="shared" si="6"/>
        <v>rhoA2 ${\rho_{A2}}$ (long_name='autoregressive parameter of productivity in region 2')</v>
      </c>
      <c r="G18" t="str">
        <f t="shared" si="7"/>
        <v>rhoA2 = 0.95 ; % autoregressive parameter of productivity in region 2</v>
      </c>
      <c r="H18" s="1" t="s">
        <v>98</v>
      </c>
    </row>
    <row r="19" spans="1:8" x14ac:dyDescent="0.25">
      <c r="A19" s="1">
        <v>16</v>
      </c>
      <c r="B19" t="s">
        <v>218</v>
      </c>
      <c r="C19" t="s">
        <v>127</v>
      </c>
      <c r="D19" t="s">
        <v>142</v>
      </c>
      <c r="E19" s="1" t="s">
        <v>165</v>
      </c>
      <c r="F19" t="str">
        <f t="shared" si="6"/>
        <v>rhoM ${\rho_{M}}$ (long_name='autoregressive parameter of monetary policy')</v>
      </c>
      <c r="G19" t="str">
        <f t="shared" si="7"/>
        <v>rhoM = 0.9 ; % autoregressive parameter of monetary policy</v>
      </c>
      <c r="H19" s="1" t="s">
        <v>98</v>
      </c>
    </row>
    <row r="20" spans="1:8" x14ac:dyDescent="0.25">
      <c r="A20" s="1">
        <v>17</v>
      </c>
      <c r="B20" t="s">
        <v>152</v>
      </c>
      <c r="C20" t="s">
        <v>395</v>
      </c>
      <c r="D20" t="s">
        <v>143</v>
      </c>
      <c r="E20" s="1">
        <v>2</v>
      </c>
      <c r="F20" t="str">
        <f t="shared" si="6"/>
        <v>siggma ${\sigma}$ (long_name='relative risk aversion coefficient')</v>
      </c>
      <c r="G20" t="str">
        <f t="shared" si="7"/>
        <v>siggma = 2 ; % relative risk aversion coefficient</v>
      </c>
      <c r="H20" s="1" t="s">
        <v>98</v>
      </c>
    </row>
    <row r="21" spans="1:8" x14ac:dyDescent="0.25">
      <c r="A21" s="1">
        <v>18</v>
      </c>
      <c r="B21" t="s">
        <v>153</v>
      </c>
      <c r="C21" t="s">
        <v>396</v>
      </c>
      <c r="D21" t="s">
        <v>144</v>
      </c>
      <c r="E21" s="1">
        <v>1</v>
      </c>
      <c r="F21" t="str">
        <f t="shared" si="6"/>
        <v>phhi ${\phi}$ (long_name='relative labor weight in utility')</v>
      </c>
      <c r="G21" t="str">
        <f t="shared" si="7"/>
        <v>phhi = 1 ; % relative labor weight in utility</v>
      </c>
      <c r="H21" s="1" t="s">
        <v>98</v>
      </c>
    </row>
    <row r="22" spans="1:8" x14ac:dyDescent="0.25">
      <c r="A22" s="1">
        <v>19</v>
      </c>
      <c r="B22" t="s">
        <v>154</v>
      </c>
      <c r="C22" t="s">
        <v>397</v>
      </c>
      <c r="D22" t="s">
        <v>145</v>
      </c>
      <c r="E22" s="1" t="s">
        <v>166</v>
      </c>
      <c r="F22" t="str">
        <f t="shared" si="6"/>
        <v>varphhi ${\varphi}$ (long_name='marginal disutility of labor supply')</v>
      </c>
      <c r="G22" t="str">
        <f t="shared" si="7"/>
        <v>varphhi = 1.5 ; % marginal disutility of labor supply</v>
      </c>
      <c r="H22" s="1" t="s">
        <v>98</v>
      </c>
    </row>
    <row r="23" spans="1:8" x14ac:dyDescent="0.25">
      <c r="A23" s="1">
        <v>20</v>
      </c>
      <c r="B23" t="s">
        <v>155</v>
      </c>
      <c r="C23" t="s">
        <v>398</v>
      </c>
      <c r="D23" t="s">
        <v>146</v>
      </c>
      <c r="E23" s="1">
        <v>8</v>
      </c>
      <c r="F23" t="str">
        <f t="shared" si="6"/>
        <v>pssi ${\psi}$ (long_name='elasticity of substitution between intermediate goods')</v>
      </c>
      <c r="G23" t="str">
        <f t="shared" si="7"/>
        <v>pssi = 8 ; % elasticity of substitution between intermediate goods</v>
      </c>
      <c r="H23" s="1" t="s">
        <v>98</v>
      </c>
    </row>
    <row r="24" spans="1:8" x14ac:dyDescent="0.25">
      <c r="A24" s="1">
        <v>21</v>
      </c>
      <c r="B24" t="s">
        <v>219</v>
      </c>
      <c r="C24" t="s">
        <v>224</v>
      </c>
      <c r="D24" t="s">
        <v>147</v>
      </c>
      <c r="E24" s="1" t="s">
        <v>163</v>
      </c>
      <c r="F24" t="str">
        <f t="shared" si="6"/>
        <v>omega11 ${\omega_{11}}$ (long_name='weight of good 1 in consumption composition of region 1')</v>
      </c>
      <c r="G24" t="str">
        <f t="shared" si="7"/>
        <v>omega11 = 0.8 ; % weight of good 1 in consumption composition of region 1</v>
      </c>
      <c r="H24" s="1" t="s">
        <v>98</v>
      </c>
    </row>
    <row r="25" spans="1:8" x14ac:dyDescent="0.25">
      <c r="A25" s="1">
        <v>22</v>
      </c>
      <c r="B25" t="s">
        <v>220</v>
      </c>
      <c r="C25" t="s">
        <v>225</v>
      </c>
      <c r="D25" t="s">
        <v>148</v>
      </c>
      <c r="E25" s="1" t="s">
        <v>168</v>
      </c>
      <c r="F25" t="str">
        <f t="shared" si="6"/>
        <v>omega21 ${\omega_{21}}$ (long_name='weight of good 1 in consumption composition of region 2')</v>
      </c>
      <c r="G25" t="str">
        <f t="shared" si="7"/>
        <v>omega21 = 0.7 ; % weight of good 1 in consumption composition of region 2</v>
      </c>
      <c r="H25" s="1" t="s">
        <v>98</v>
      </c>
    </row>
    <row r="26" spans="1:8" x14ac:dyDescent="0.25"/>
    <row r="27" spans="1:8" x14ac:dyDescent="0.25">
      <c r="B27" t="s">
        <v>202</v>
      </c>
    </row>
    <row r="28" spans="1:8" x14ac:dyDescent="0.25">
      <c r="B28" t="s">
        <v>204</v>
      </c>
      <c r="F28" t="s">
        <v>399</v>
      </c>
    </row>
    <row r="29" spans="1:8" x14ac:dyDescent="0.25">
      <c r="B29" t="s">
        <v>203</v>
      </c>
    </row>
    <row r="30" spans="1:8" x14ac:dyDescent="0.25"/>
    <row r="31" spans="1:8" s="1" customFormat="1" x14ac:dyDescent="0.25">
      <c r="B31"/>
      <c r="C31"/>
      <c r="D31"/>
      <c r="E31"/>
      <c r="F31"/>
      <c r="G3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11739-BBE1-4202-95FC-12AA996D2C4B}">
  <dimension ref="B2:D63"/>
  <sheetViews>
    <sheetView workbookViewId="0">
      <selection activeCell="B2" sqref="B2"/>
    </sheetView>
  </sheetViews>
  <sheetFormatPr defaultRowHeight="15" x14ac:dyDescent="0.25"/>
  <cols>
    <col min="2" max="2" width="100.5703125" bestFit="1" customWidth="1"/>
    <col min="3" max="3" width="42.42578125" bestFit="1" customWidth="1"/>
  </cols>
  <sheetData>
    <row r="2" spans="2:4" x14ac:dyDescent="0.25">
      <c r="B2" t="s">
        <v>263</v>
      </c>
      <c r="C2" t="str">
        <f>IF(D2=1,CONCATENATE("[name='",B2,"']"),CONCATENATE(B2,";"))</f>
        <v>[name='	Regional Gross Inflation Rate']</v>
      </c>
      <c r="D2">
        <v>1</v>
      </c>
    </row>
    <row r="3" spans="2:4" x14ac:dyDescent="0.25">
      <c r="B3" t="s">
        <v>232</v>
      </c>
      <c r="C3" t="str">
        <f t="shared" ref="C3:C63" si="0">IF(D3=1,CONCATENATE("[name='",B3,"']"),CONCATENATE(B3,";"))</f>
        <v xml:space="preserve">		pi1t = P1t - P1t(-1);</v>
      </c>
      <c r="D3">
        <f>IF(D2=1,0,1)</f>
        <v>0</v>
      </c>
    </row>
    <row r="4" spans="2:4" x14ac:dyDescent="0.25">
      <c r="B4" t="s">
        <v>263</v>
      </c>
      <c r="C4" t="str">
        <f t="shared" si="0"/>
        <v>[name='	Regional Gross Inflation Rate']</v>
      </c>
      <c r="D4">
        <f t="shared" ref="D4:D53" si="1">IF(D3=1,0,1)</f>
        <v>1</v>
      </c>
    </row>
    <row r="5" spans="2:4" x14ac:dyDescent="0.25">
      <c r="B5" t="s">
        <v>235</v>
      </c>
      <c r="C5" t="str">
        <f t="shared" si="0"/>
        <v xml:space="preserve">		pi2t = P2t - P2t(-1);</v>
      </c>
      <c r="D5">
        <f t="shared" si="1"/>
        <v>0</v>
      </c>
    </row>
    <row r="6" spans="2:4" x14ac:dyDescent="0.25">
      <c r="B6" t="s">
        <v>264</v>
      </c>
      <c r="C6" t="str">
        <f t="shared" si="0"/>
        <v>[name='	New Keynesian Phillips Curve']</v>
      </c>
      <c r="D6">
        <f t="shared" si="1"/>
        <v>1</v>
      </c>
    </row>
    <row r="7" spans="2:4" x14ac:dyDescent="0.25">
      <c r="B7" t="s">
        <v>238</v>
      </c>
      <c r="C7" t="str">
        <f t="shared" si="0"/>
        <v xml:space="preserve">		pi1t = p_beta * pi1t(+1) + lambda1t * (1 - p_theta) * (1 - p_theta p_beta) / p_theta;</v>
      </c>
      <c r="D7">
        <f t="shared" si="1"/>
        <v>0</v>
      </c>
    </row>
    <row r="8" spans="2:4" x14ac:dyDescent="0.25">
      <c r="B8" t="s">
        <v>264</v>
      </c>
      <c r="C8" t="str">
        <f t="shared" si="0"/>
        <v>[name='	New Keynesian Phillips Curve']</v>
      </c>
      <c r="D8">
        <f t="shared" si="1"/>
        <v>1</v>
      </c>
    </row>
    <row r="9" spans="2:4" x14ac:dyDescent="0.25">
      <c r="B9" t="s">
        <v>239</v>
      </c>
      <c r="C9" t="str">
        <f t="shared" si="0"/>
        <v xml:space="preserve">		pi2t = p_beta * pi2t(+1) + lambda2t * (1 - p_theta) * (1 - p_theta p_beta) / p_theta;</v>
      </c>
      <c r="D9">
        <f t="shared" si="1"/>
        <v>0</v>
      </c>
    </row>
    <row r="10" spans="2:4" x14ac:dyDescent="0.25">
      <c r="B10" t="s">
        <v>265</v>
      </c>
      <c r="C10" t="str">
        <f t="shared" si="0"/>
        <v>[name='	Law of Motion for Capital']</v>
      </c>
      <c r="D10">
        <f t="shared" si="1"/>
        <v>1</v>
      </c>
    </row>
    <row r="11" spans="2:4" x14ac:dyDescent="0.25">
      <c r="B11" t="s">
        <v>240</v>
      </c>
      <c r="C11" t="str">
        <f t="shared" si="0"/>
        <v xml:space="preserve">		K1t(+1) = (1 - p_delta) * K1t + p_delta I1t;</v>
      </c>
      <c r="D11">
        <f t="shared" si="1"/>
        <v>0</v>
      </c>
    </row>
    <row r="12" spans="2:4" x14ac:dyDescent="0.25">
      <c r="B12" t="s">
        <v>265</v>
      </c>
      <c r="C12" t="str">
        <f t="shared" si="0"/>
        <v>[name='	Law of Motion for Capital']</v>
      </c>
      <c r="D12">
        <f t="shared" si="1"/>
        <v>1</v>
      </c>
    </row>
    <row r="13" spans="2:4" x14ac:dyDescent="0.25">
      <c r="B13" t="s">
        <v>241</v>
      </c>
      <c r="C13" t="str">
        <f t="shared" si="0"/>
        <v xml:space="preserve">		K2t(+1) = (1 - p_delta) * K2t + p_delta I2t;</v>
      </c>
      <c r="D13">
        <f t="shared" si="1"/>
        <v>0</v>
      </c>
    </row>
    <row r="14" spans="2:4" x14ac:dyDescent="0.25">
      <c r="B14" t="s">
        <v>266</v>
      </c>
      <c r="C14" t="str">
        <f t="shared" si="0"/>
        <v>[name='	Regional Levels of Consumption and Prices']</v>
      </c>
      <c r="D14">
        <f t="shared" si="1"/>
        <v>1</v>
      </c>
    </row>
    <row r="15" spans="2:4" x14ac:dyDescent="0.25">
      <c r="B15" t="s">
        <v>233</v>
      </c>
      <c r="C15" t="str">
        <f t="shared" si="0"/>
        <v xml:space="preserve">		C11t - C12t = P2t - P1t;</v>
      </c>
      <c r="D15">
        <f t="shared" si="1"/>
        <v>0</v>
      </c>
    </row>
    <row r="16" spans="2:4" x14ac:dyDescent="0.25">
      <c r="B16" t="s">
        <v>266</v>
      </c>
      <c r="C16" t="str">
        <f t="shared" si="0"/>
        <v>[name='	Regional Levels of Consumption and Prices']</v>
      </c>
      <c r="D16">
        <f t="shared" si="1"/>
        <v>1</v>
      </c>
    </row>
    <row r="17" spans="2:4" x14ac:dyDescent="0.25">
      <c r="B17" t="s">
        <v>236</v>
      </c>
      <c r="C17" t="str">
        <f t="shared" si="0"/>
        <v xml:space="preserve">		C21t - C22t = P2t - P1t;</v>
      </c>
      <c r="D17">
        <f t="shared" si="1"/>
        <v>0</v>
      </c>
    </row>
    <row r="18" spans="2:4" x14ac:dyDescent="0.25">
      <c r="B18" t="s">
        <v>267</v>
      </c>
      <c r="C18" t="str">
        <f t="shared" si="0"/>
        <v>[name='	Total Expenses']</v>
      </c>
      <c r="D18">
        <f t="shared" si="1"/>
        <v>1</v>
      </c>
    </row>
    <row r="19" spans="2:4" x14ac:dyDescent="0.25">
      <c r="B19" t="s">
        <v>242</v>
      </c>
      <c r="C19" t="str">
        <f t="shared" si="0"/>
        <v xml:space="preserve">		E1t = C1t + omega11 * P1t + (1 - omega11) * P2t;</v>
      </c>
      <c r="D19">
        <f t="shared" si="1"/>
        <v>0</v>
      </c>
    </row>
    <row r="20" spans="2:4" x14ac:dyDescent="0.25">
      <c r="B20" t="s">
        <v>267</v>
      </c>
      <c r="C20" t="str">
        <f t="shared" si="0"/>
        <v>[name='	Total Expenses']</v>
      </c>
      <c r="D20">
        <f t="shared" si="1"/>
        <v>1</v>
      </c>
    </row>
    <row r="21" spans="2:4" x14ac:dyDescent="0.25">
      <c r="B21" t="s">
        <v>243</v>
      </c>
      <c r="C21" t="str">
        <f t="shared" si="0"/>
        <v xml:space="preserve">		E2t = C2t + omega21 * P1t + (1 - omega21) * P2t;</v>
      </c>
      <c r="D21">
        <f t="shared" si="1"/>
        <v>0</v>
      </c>
    </row>
    <row r="22" spans="2:4" x14ac:dyDescent="0.25">
      <c r="B22" t="s">
        <v>268</v>
      </c>
      <c r="C22" t="str">
        <f t="shared" si="0"/>
        <v>[name='	Labor Supply']</v>
      </c>
      <c r="D22">
        <f t="shared" si="1"/>
        <v>1</v>
      </c>
    </row>
    <row r="23" spans="2:4" x14ac:dyDescent="0.25">
      <c r="B23" t="s">
        <v>244</v>
      </c>
      <c r="C23" t="str">
        <f t="shared" si="0"/>
        <v xml:space="preserve">		p_varphi * L1t - (1 - p_sigma) * C1t = Wt - E1t;</v>
      </c>
      <c r="D23">
        <f t="shared" si="1"/>
        <v>0</v>
      </c>
    </row>
    <row r="24" spans="2:4" x14ac:dyDescent="0.25">
      <c r="B24" t="s">
        <v>268</v>
      </c>
      <c r="C24" t="str">
        <f t="shared" si="0"/>
        <v>[name='	Labor Supply']</v>
      </c>
      <c r="D24">
        <f t="shared" si="1"/>
        <v>1</v>
      </c>
    </row>
    <row r="25" spans="2:4" x14ac:dyDescent="0.25">
      <c r="B25" t="s">
        <v>245</v>
      </c>
      <c r="C25" t="str">
        <f t="shared" si="0"/>
        <v xml:space="preserve">		p_varphi * L2t - (1 - p_sigma) * C2t = Wt - E2t;</v>
      </c>
      <c r="D25">
        <f t="shared" si="1"/>
        <v>0</v>
      </c>
    </row>
    <row r="26" spans="2:4" x14ac:dyDescent="0.25">
      <c r="B26" t="s">
        <v>269</v>
      </c>
      <c r="C26" t="str">
        <f t="shared" si="0"/>
        <v>[name='	Euler equation for the bonds return']</v>
      </c>
      <c r="D26">
        <f t="shared" si="1"/>
        <v>1</v>
      </c>
    </row>
    <row r="27" spans="2:4" x14ac:dyDescent="0.25">
      <c r="B27" t="s">
        <v>246</v>
      </c>
      <c r="C27" t="str">
        <f t="shared" si="0"/>
        <v xml:space="preserve">		( E1t(+1) - (1 - p_sigma) * C1t(+1) ) - (E1t - (1 - p_sigma) * C1t) = (1 - p_beta) * Rt;</v>
      </c>
      <c r="D27">
        <f t="shared" si="1"/>
        <v>0</v>
      </c>
    </row>
    <row r="28" spans="2:4" x14ac:dyDescent="0.25">
      <c r="B28" t="s">
        <v>269</v>
      </c>
      <c r="C28" t="str">
        <f t="shared" si="0"/>
        <v>[name='	Euler equation for the bonds return']</v>
      </c>
      <c r="D28">
        <f t="shared" si="1"/>
        <v>1</v>
      </c>
    </row>
    <row r="29" spans="2:4" x14ac:dyDescent="0.25">
      <c r="B29" t="s">
        <v>247</v>
      </c>
      <c r="C29" t="str">
        <f t="shared" si="0"/>
        <v xml:space="preserve">		( E2t(+1) - (1 - p_sigma) * C2t(+1) ) - (E2t - (1 - p_sigma) * C2t) = (1 - p_beta) * Rt;</v>
      </c>
      <c r="D29">
        <f t="shared" si="1"/>
        <v>0</v>
      </c>
    </row>
    <row r="30" spans="2:4" x14ac:dyDescent="0.25">
      <c r="B30" t="s">
        <v>270</v>
      </c>
      <c r="C30" t="str">
        <f t="shared" si="0"/>
        <v>[name='	Euler equation for the capital return']</v>
      </c>
      <c r="D30">
        <f t="shared" si="1"/>
        <v>1</v>
      </c>
    </row>
    <row r="31" spans="2:4" x14ac:dyDescent="0.25">
      <c r="B31" t="s">
        <v>248</v>
      </c>
      <c r="C31" t="str">
        <f t="shared" si="0"/>
        <v xml:space="preserve">		(E1t(+1) - P1t(+1) - (1 - p_sigma) * C1t(+1)) - (E1t - P1t - (1 - p_sigma) * C1t) = p_beta * (RK/P1t) * ( RKt(+1) - P1t(+1) );</v>
      </c>
      <c r="D31">
        <f t="shared" si="1"/>
        <v>0</v>
      </c>
    </row>
    <row r="32" spans="2:4" x14ac:dyDescent="0.25">
      <c r="B32" t="s">
        <v>270</v>
      </c>
      <c r="C32" t="str">
        <f t="shared" si="0"/>
        <v>[name='	Euler equation for the capital return']</v>
      </c>
      <c r="D32">
        <f t="shared" si="1"/>
        <v>1</v>
      </c>
    </row>
    <row r="33" spans="2:4" x14ac:dyDescent="0.25">
      <c r="B33" t="s">
        <v>249</v>
      </c>
      <c r="C33" t="str">
        <f t="shared" si="0"/>
        <v xml:space="preserve">		(E2t(+1) - P2t(+1) - (1 - p_sigma) * C2t(+1)) - (E2t - P2t - (1 - p_sigma) * C2t) = p_beta * (RK/P2t) * (RKt(+1) - P2t(+1) );</v>
      </c>
      <c r="D33">
        <f t="shared" si="1"/>
        <v>0</v>
      </c>
    </row>
    <row r="34" spans="2:4" x14ac:dyDescent="0.25">
      <c r="B34" t="s">
        <v>271</v>
      </c>
      <c r="C34" t="str">
        <f t="shared" si="0"/>
        <v>[name='	Production Function']</v>
      </c>
      <c r="D34">
        <f t="shared" si="1"/>
        <v>1</v>
      </c>
    </row>
    <row r="35" spans="2:4" x14ac:dyDescent="0.25">
      <c r="B35" t="s">
        <v>250</v>
      </c>
      <c r="C35" t="str">
        <f t="shared" si="0"/>
        <v xml:space="preserve">		Y1t = ZA1t + p_alpha * K1t + (1 - p_alpha) * L1t;</v>
      </c>
      <c r="D35">
        <f t="shared" si="1"/>
        <v>0</v>
      </c>
    </row>
    <row r="36" spans="2:4" x14ac:dyDescent="0.25">
      <c r="B36" t="s">
        <v>271</v>
      </c>
      <c r="C36" t="str">
        <f t="shared" si="0"/>
        <v>[name='	Production Function']</v>
      </c>
      <c r="D36">
        <f t="shared" si="1"/>
        <v>1</v>
      </c>
    </row>
    <row r="37" spans="2:4" x14ac:dyDescent="0.25">
      <c r="B37" t="s">
        <v>251</v>
      </c>
      <c r="C37" t="str">
        <f t="shared" si="0"/>
        <v xml:space="preserve">		Y2t = ZA2t + p_alpha * K2t + (1 - p_alpha) * L2t;</v>
      </c>
      <c r="D37">
        <f t="shared" si="1"/>
        <v>0</v>
      </c>
    </row>
    <row r="38" spans="2:4" x14ac:dyDescent="0.25">
      <c r="B38" t="s">
        <v>272</v>
      </c>
      <c r="C38" t="str">
        <f t="shared" si="0"/>
        <v>[name='	Marginal Rates of Substitution of Factors']</v>
      </c>
      <c r="D38">
        <f t="shared" si="1"/>
        <v>1</v>
      </c>
    </row>
    <row r="39" spans="2:4" x14ac:dyDescent="0.25">
      <c r="B39" t="s">
        <v>234</v>
      </c>
      <c r="C39" t="str">
        <f t="shared" si="0"/>
        <v xml:space="preserve">		K1t - L1t = Wt - RKt;</v>
      </c>
      <c r="D39">
        <f t="shared" si="1"/>
        <v>0</v>
      </c>
    </row>
    <row r="40" spans="2:4" x14ac:dyDescent="0.25">
      <c r="B40" t="s">
        <v>272</v>
      </c>
      <c r="C40" t="str">
        <f t="shared" si="0"/>
        <v>[name='	Marginal Rates of Substitution of Factors']</v>
      </c>
      <c r="D40">
        <f t="shared" si="1"/>
        <v>1</v>
      </c>
    </row>
    <row r="41" spans="2:4" x14ac:dyDescent="0.25">
      <c r="B41" t="s">
        <v>237</v>
      </c>
      <c r="C41" t="str">
        <f t="shared" si="0"/>
        <v xml:space="preserve">		K2t - L2t = Wt - RKt;</v>
      </c>
      <c r="D41">
        <f t="shared" si="1"/>
        <v>0</v>
      </c>
    </row>
    <row r="42" spans="2:4" x14ac:dyDescent="0.25">
      <c r="B42" t="s">
        <v>273</v>
      </c>
      <c r="C42" t="str">
        <f t="shared" si="0"/>
        <v>[name='	Marginal Cost']</v>
      </c>
      <c r="D42">
        <f t="shared" si="1"/>
        <v>1</v>
      </c>
    </row>
    <row r="43" spans="2:4" x14ac:dyDescent="0.25">
      <c r="B43" t="s">
        <v>252</v>
      </c>
      <c r="C43" t="str">
        <f t="shared" si="0"/>
        <v xml:space="preserve">		lambda1t = p_alpha * RKt + (1 - p_alpha) * Wt - ZA1t - P1t;</v>
      </c>
      <c r="D43">
        <f t="shared" si="1"/>
        <v>0</v>
      </c>
    </row>
    <row r="44" spans="2:4" x14ac:dyDescent="0.25">
      <c r="B44" t="s">
        <v>273</v>
      </c>
      <c r="C44" t="str">
        <f t="shared" si="0"/>
        <v>[name='	Marginal Cost']</v>
      </c>
      <c r="D44">
        <f t="shared" si="1"/>
        <v>1</v>
      </c>
    </row>
    <row r="45" spans="2:4" x14ac:dyDescent="0.25">
      <c r="B45" t="s">
        <v>253</v>
      </c>
      <c r="C45" t="str">
        <f t="shared" si="0"/>
        <v xml:space="preserve">		lambda2t = p_alpha * RKt + (1 - p_alpha) * Wt - ZA2t - P2t;</v>
      </c>
      <c r="D45">
        <f t="shared" si="1"/>
        <v>0</v>
      </c>
    </row>
    <row r="46" spans="2:4" x14ac:dyDescent="0.25">
      <c r="B46" t="s">
        <v>274</v>
      </c>
      <c r="C46" t="str">
        <f t="shared" si="0"/>
        <v>[name='	Productivity Shock']</v>
      </c>
      <c r="D46">
        <f t="shared" si="1"/>
        <v>1</v>
      </c>
    </row>
    <row r="47" spans="2:4" x14ac:dyDescent="0.25">
      <c r="B47" t="s">
        <v>254</v>
      </c>
      <c r="C47" t="str">
        <f t="shared" si="0"/>
        <v xml:space="preserve">		ZA1t = rhoA1 * ZA1t(-1) + eA1;</v>
      </c>
      <c r="D47">
        <f t="shared" si="1"/>
        <v>0</v>
      </c>
    </row>
    <row r="48" spans="2:4" x14ac:dyDescent="0.25">
      <c r="B48" t="s">
        <v>274</v>
      </c>
      <c r="C48" t="str">
        <f t="shared" si="0"/>
        <v>[name='	Productivity Shock']</v>
      </c>
      <c r="D48">
        <f t="shared" si="1"/>
        <v>1</v>
      </c>
    </row>
    <row r="49" spans="2:4" x14ac:dyDescent="0.25">
      <c r="B49" t="s">
        <v>255</v>
      </c>
      <c r="C49" t="str">
        <f t="shared" si="0"/>
        <v xml:space="preserve">		ZA2t = rhoA2 * ZA2t(-1) + eA2;</v>
      </c>
      <c r="D49">
        <f t="shared" si="1"/>
        <v>0</v>
      </c>
    </row>
    <row r="50" spans="2:4" x14ac:dyDescent="0.25">
      <c r="B50" t="s">
        <v>275</v>
      </c>
      <c r="C50" t="str">
        <f t="shared" si="0"/>
        <v>[name='	Regional Market Clearing Condition']</v>
      </c>
      <c r="D50">
        <f t="shared" si="1"/>
        <v>1</v>
      </c>
    </row>
    <row r="51" spans="2:4" x14ac:dyDescent="0.25">
      <c r="B51" t="s">
        <v>256</v>
      </c>
      <c r="C51" t="str">
        <f t="shared" si="0"/>
        <v xml:space="preserve">		Y1t = thetaC11 * C11t + thetaC12 * C12t + (1 - thetaC11 - thetaC12) * I1t;</v>
      </c>
      <c r="D51">
        <f t="shared" si="1"/>
        <v>0</v>
      </c>
    </row>
    <row r="52" spans="2:4" x14ac:dyDescent="0.25">
      <c r="B52" t="s">
        <v>275</v>
      </c>
      <c r="C52" t="str">
        <f t="shared" si="0"/>
        <v>[name='	Regional Market Clearing Condition']</v>
      </c>
      <c r="D52">
        <f t="shared" si="1"/>
        <v>1</v>
      </c>
    </row>
    <row r="53" spans="2:4" x14ac:dyDescent="0.25">
      <c r="B53" t="s">
        <v>257</v>
      </c>
      <c r="C53" t="str">
        <f t="shared" si="0"/>
        <v xml:space="preserve">		Y2t = thetaC21 * C21t + thetaC22 * C22t + (1 - thetaC21 - thetaC22) * I2t;</v>
      </c>
      <c r="D53">
        <f t="shared" si="1"/>
        <v>0</v>
      </c>
    </row>
    <row r="54" spans="2:4" x14ac:dyDescent="0.25">
      <c r="B54" t="s">
        <v>96</v>
      </c>
      <c r="C54" t="str">
        <f t="shared" si="0"/>
        <v>[name='Monetary Policy']</v>
      </c>
      <c r="D54">
        <f t="shared" ref="D54:D63" si="2">IF(D53=1,0,1)</f>
        <v>1</v>
      </c>
    </row>
    <row r="55" spans="2:4" x14ac:dyDescent="0.25">
      <c r="B55" t="s">
        <v>258</v>
      </c>
      <c r="C55" t="str">
        <f t="shared" si="0"/>
        <v>Rt = gammaR Rt(-1) + (1-gammaR)(gammapi pit + gammaY Yt) + ZMt;</v>
      </c>
      <c r="D55">
        <f t="shared" si="2"/>
        <v>0</v>
      </c>
    </row>
    <row r="56" spans="2:4" x14ac:dyDescent="0.25">
      <c r="B56" t="s">
        <v>276</v>
      </c>
      <c r="C56" t="str">
        <f t="shared" si="0"/>
        <v>[name='National Gross Inflation Rate']</v>
      </c>
      <c r="D56">
        <f t="shared" si="2"/>
        <v>1</v>
      </c>
    </row>
    <row r="57" spans="2:4" x14ac:dyDescent="0.25">
      <c r="B57" t="s">
        <v>259</v>
      </c>
      <c r="C57" t="str">
        <f t="shared" si="0"/>
        <v>pit = Pt - Pt(-1);</v>
      </c>
      <c r="D57">
        <f t="shared" si="2"/>
        <v>0</v>
      </c>
    </row>
    <row r="58" spans="2:4" x14ac:dyDescent="0.25">
      <c r="B58" t="s">
        <v>277</v>
      </c>
      <c r="C58" t="str">
        <f t="shared" si="0"/>
        <v>[name='National Price Level']</v>
      </c>
      <c r="D58">
        <f t="shared" si="2"/>
        <v>1</v>
      </c>
    </row>
    <row r="59" spans="2:4" x14ac:dyDescent="0.25">
      <c r="B59" t="s">
        <v>260</v>
      </c>
      <c r="C59" t="str">
        <f t="shared" si="0"/>
        <v>Pt + Yt = thetaPY1 (P1t + Y1t) + (1-thetaPY1) (P2t + Y2t);</v>
      </c>
      <c r="D59">
        <f t="shared" si="2"/>
        <v>0</v>
      </c>
    </row>
    <row r="60" spans="2:4" x14ac:dyDescent="0.25">
      <c r="B60" t="s">
        <v>278</v>
      </c>
      <c r="C60" t="str">
        <f t="shared" si="0"/>
        <v>[name='Monetary Shock']</v>
      </c>
      <c r="D60">
        <f t="shared" si="2"/>
        <v>1</v>
      </c>
    </row>
    <row r="61" spans="2:4" x14ac:dyDescent="0.25">
      <c r="B61" t="s">
        <v>261</v>
      </c>
      <c r="C61" t="str">
        <f t="shared" si="0"/>
        <v>ZMt = rhoM ZMt(-1) + e_M;</v>
      </c>
      <c r="D61">
        <f t="shared" si="2"/>
        <v>0</v>
      </c>
    </row>
    <row r="62" spans="2:4" x14ac:dyDescent="0.25">
      <c r="B62" t="s">
        <v>279</v>
      </c>
      <c r="C62" t="str">
        <f t="shared" si="0"/>
        <v>[name='Market Clearing Condition']</v>
      </c>
      <c r="D62">
        <f t="shared" si="2"/>
        <v>1</v>
      </c>
    </row>
    <row r="63" spans="2:4" x14ac:dyDescent="0.25">
      <c r="B63" t="s">
        <v>262</v>
      </c>
      <c r="C63" t="str">
        <f t="shared" si="0"/>
        <v>Yt = thetaY1 Y1t + (1-thetaY1) Y2t;</v>
      </c>
      <c r="D63">
        <f t="shared" si="2"/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96120-53AF-4081-A728-58B7EAFC84DC}">
  <dimension ref="A1:E68"/>
  <sheetViews>
    <sheetView topLeftCell="A4" workbookViewId="0">
      <selection activeCell="C20" sqref="C20"/>
    </sheetView>
  </sheetViews>
  <sheetFormatPr defaultColWidth="0" defaultRowHeight="15" zeroHeight="1" x14ac:dyDescent="0.25"/>
  <cols>
    <col min="1" max="1" width="9.140625" customWidth="1"/>
    <col min="2" max="2" width="106.42578125" bestFit="1" customWidth="1"/>
    <col min="3" max="3" width="42.42578125" bestFit="1" customWidth="1"/>
    <col min="4" max="5" width="9.140625" customWidth="1"/>
    <col min="6" max="16384" width="9.140625" hidden="1"/>
  </cols>
  <sheetData>
    <row r="1" spans="2:4" x14ac:dyDescent="0.25"/>
    <row r="2" spans="2:4" x14ac:dyDescent="0.25">
      <c r="B2" t="s">
        <v>263</v>
      </c>
      <c r="C2" t="s">
        <v>280</v>
      </c>
      <c r="D2">
        <v>1</v>
      </c>
    </row>
    <row r="3" spans="2:4" x14ac:dyDescent="0.25">
      <c r="B3" t="s">
        <v>232</v>
      </c>
      <c r="C3" t="s">
        <v>281</v>
      </c>
      <c r="D3">
        <v>0</v>
      </c>
    </row>
    <row r="4" spans="2:4" x14ac:dyDescent="0.25">
      <c r="B4" t="s">
        <v>235</v>
      </c>
      <c r="C4" t="s">
        <v>282</v>
      </c>
      <c r="D4">
        <v>0</v>
      </c>
    </row>
    <row r="5" spans="2:4" x14ac:dyDescent="0.25"/>
    <row r="6" spans="2:4" x14ac:dyDescent="0.25">
      <c r="B6" t="s">
        <v>264</v>
      </c>
      <c r="C6" t="s">
        <v>283</v>
      </c>
      <c r="D6">
        <v>1</v>
      </c>
    </row>
    <row r="7" spans="2:4" x14ac:dyDescent="0.25">
      <c r="B7" t="s">
        <v>238</v>
      </c>
      <c r="C7" t="s">
        <v>284</v>
      </c>
      <c r="D7">
        <v>0</v>
      </c>
    </row>
    <row r="8" spans="2:4" x14ac:dyDescent="0.25">
      <c r="B8" t="s">
        <v>239</v>
      </c>
      <c r="C8" t="s">
        <v>285</v>
      </c>
      <c r="D8">
        <v>0</v>
      </c>
    </row>
    <row r="9" spans="2:4" x14ac:dyDescent="0.25"/>
    <row r="10" spans="2:4" x14ac:dyDescent="0.25">
      <c r="B10" t="s">
        <v>265</v>
      </c>
      <c r="C10" t="s">
        <v>286</v>
      </c>
      <c r="D10">
        <v>1</v>
      </c>
    </row>
    <row r="11" spans="2:4" x14ac:dyDescent="0.25">
      <c r="B11" t="s">
        <v>240</v>
      </c>
      <c r="C11" t="s">
        <v>287</v>
      </c>
      <c r="D11">
        <v>0</v>
      </c>
    </row>
    <row r="12" spans="2:4" x14ac:dyDescent="0.25">
      <c r="B12" t="s">
        <v>241</v>
      </c>
      <c r="C12" t="s">
        <v>288</v>
      </c>
      <c r="D12">
        <v>0</v>
      </c>
    </row>
    <row r="13" spans="2:4" x14ac:dyDescent="0.25"/>
    <row r="14" spans="2:4" x14ac:dyDescent="0.25">
      <c r="B14" t="s">
        <v>266</v>
      </c>
      <c r="C14" t="s">
        <v>289</v>
      </c>
      <c r="D14">
        <v>1</v>
      </c>
    </row>
    <row r="15" spans="2:4" x14ac:dyDescent="0.25">
      <c r="B15" t="s">
        <v>233</v>
      </c>
      <c r="C15" t="s">
        <v>290</v>
      </c>
      <c r="D15">
        <v>0</v>
      </c>
    </row>
    <row r="16" spans="2:4" x14ac:dyDescent="0.25">
      <c r="B16" t="s">
        <v>236</v>
      </c>
      <c r="C16" t="s">
        <v>291</v>
      </c>
      <c r="D16">
        <v>0</v>
      </c>
    </row>
    <row r="17" spans="2:4" x14ac:dyDescent="0.25"/>
    <row r="18" spans="2:4" x14ac:dyDescent="0.25">
      <c r="B18" t="s">
        <v>267</v>
      </c>
      <c r="C18" t="s">
        <v>292</v>
      </c>
      <c r="D18">
        <v>1</v>
      </c>
    </row>
    <row r="19" spans="2:4" x14ac:dyDescent="0.25">
      <c r="B19" t="s">
        <v>242</v>
      </c>
      <c r="C19" t="s">
        <v>293</v>
      </c>
      <c r="D19">
        <v>0</v>
      </c>
    </row>
    <row r="20" spans="2:4" x14ac:dyDescent="0.25">
      <c r="B20" t="s">
        <v>243</v>
      </c>
      <c r="C20" t="s">
        <v>294</v>
      </c>
      <c r="D20">
        <v>0</v>
      </c>
    </row>
    <row r="21" spans="2:4" x14ac:dyDescent="0.25"/>
    <row r="22" spans="2:4" x14ac:dyDescent="0.25">
      <c r="B22" t="s">
        <v>268</v>
      </c>
      <c r="C22" t="s">
        <v>295</v>
      </c>
      <c r="D22">
        <v>1</v>
      </c>
    </row>
    <row r="23" spans="2:4" x14ac:dyDescent="0.25">
      <c r="B23" t="s">
        <v>244</v>
      </c>
      <c r="C23" t="s">
        <v>296</v>
      </c>
      <c r="D23">
        <v>0</v>
      </c>
    </row>
    <row r="24" spans="2:4" x14ac:dyDescent="0.25">
      <c r="B24" t="s">
        <v>245</v>
      </c>
      <c r="C24" t="s">
        <v>297</v>
      </c>
      <c r="D24">
        <v>0</v>
      </c>
    </row>
    <row r="25" spans="2:4" x14ac:dyDescent="0.25"/>
    <row r="26" spans="2:4" x14ac:dyDescent="0.25">
      <c r="B26" t="s">
        <v>269</v>
      </c>
      <c r="C26" t="s">
        <v>298</v>
      </c>
      <c r="D26">
        <v>1</v>
      </c>
    </row>
    <row r="27" spans="2:4" x14ac:dyDescent="0.25">
      <c r="B27" t="s">
        <v>246</v>
      </c>
      <c r="C27" t="s">
        <v>299</v>
      </c>
      <c r="D27">
        <v>0</v>
      </c>
    </row>
    <row r="28" spans="2:4" x14ac:dyDescent="0.25">
      <c r="B28" t="s">
        <v>247</v>
      </c>
      <c r="C28" t="s">
        <v>300</v>
      </c>
      <c r="D28">
        <v>0</v>
      </c>
    </row>
    <row r="29" spans="2:4" x14ac:dyDescent="0.25"/>
    <row r="30" spans="2:4" x14ac:dyDescent="0.25">
      <c r="B30" t="s">
        <v>270</v>
      </c>
      <c r="C30" t="s">
        <v>301</v>
      </c>
      <c r="D30">
        <v>1</v>
      </c>
    </row>
    <row r="31" spans="2:4" x14ac:dyDescent="0.25">
      <c r="B31" t="s">
        <v>248</v>
      </c>
      <c r="C31" t="s">
        <v>302</v>
      </c>
      <c r="D31">
        <v>0</v>
      </c>
    </row>
    <row r="32" spans="2:4" x14ac:dyDescent="0.25">
      <c r="B32" t="s">
        <v>249</v>
      </c>
      <c r="C32" t="s">
        <v>303</v>
      </c>
      <c r="D32">
        <v>0</v>
      </c>
    </row>
    <row r="33" spans="2:4" x14ac:dyDescent="0.25"/>
    <row r="34" spans="2:4" x14ac:dyDescent="0.25">
      <c r="B34" t="s">
        <v>271</v>
      </c>
      <c r="C34" t="s">
        <v>304</v>
      </c>
      <c r="D34">
        <v>1</v>
      </c>
    </row>
    <row r="35" spans="2:4" x14ac:dyDescent="0.25">
      <c r="B35" t="s">
        <v>250</v>
      </c>
      <c r="C35" t="s">
        <v>305</v>
      </c>
      <c r="D35">
        <v>0</v>
      </c>
    </row>
    <row r="36" spans="2:4" x14ac:dyDescent="0.25">
      <c r="B36" t="s">
        <v>251</v>
      </c>
      <c r="C36" t="s">
        <v>306</v>
      </c>
      <c r="D36">
        <v>0</v>
      </c>
    </row>
    <row r="37" spans="2:4" x14ac:dyDescent="0.25"/>
    <row r="38" spans="2:4" x14ac:dyDescent="0.25">
      <c r="B38" t="s">
        <v>272</v>
      </c>
      <c r="C38" t="s">
        <v>307</v>
      </c>
      <c r="D38">
        <v>1</v>
      </c>
    </row>
    <row r="39" spans="2:4" x14ac:dyDescent="0.25">
      <c r="B39" t="s">
        <v>234</v>
      </c>
      <c r="C39" t="s">
        <v>308</v>
      </c>
      <c r="D39">
        <v>0</v>
      </c>
    </row>
    <row r="40" spans="2:4" x14ac:dyDescent="0.25">
      <c r="B40" t="s">
        <v>237</v>
      </c>
      <c r="C40" t="s">
        <v>309</v>
      </c>
      <c r="D40">
        <v>0</v>
      </c>
    </row>
    <row r="41" spans="2:4" x14ac:dyDescent="0.25"/>
    <row r="42" spans="2:4" x14ac:dyDescent="0.25">
      <c r="B42" t="s">
        <v>273</v>
      </c>
      <c r="C42" t="s">
        <v>310</v>
      </c>
      <c r="D42">
        <v>1</v>
      </c>
    </row>
    <row r="43" spans="2:4" x14ac:dyDescent="0.25">
      <c r="B43" t="s">
        <v>252</v>
      </c>
      <c r="C43" t="s">
        <v>311</v>
      </c>
      <c r="D43">
        <v>0</v>
      </c>
    </row>
    <row r="44" spans="2:4" x14ac:dyDescent="0.25">
      <c r="B44" t="s">
        <v>253</v>
      </c>
      <c r="C44" t="s">
        <v>312</v>
      </c>
      <c r="D44">
        <v>0</v>
      </c>
    </row>
    <row r="45" spans="2:4" x14ac:dyDescent="0.25"/>
    <row r="46" spans="2:4" x14ac:dyDescent="0.25">
      <c r="B46" t="s">
        <v>96</v>
      </c>
      <c r="C46" t="s">
        <v>319</v>
      </c>
      <c r="D46">
        <v>1</v>
      </c>
    </row>
    <row r="47" spans="2:4" x14ac:dyDescent="0.25">
      <c r="B47" t="s">
        <v>258</v>
      </c>
      <c r="C47" t="s">
        <v>320</v>
      </c>
      <c r="D47">
        <v>0</v>
      </c>
    </row>
    <row r="48" spans="2:4" x14ac:dyDescent="0.25"/>
    <row r="49" spans="2:4" x14ac:dyDescent="0.25">
      <c r="B49" t="s">
        <v>276</v>
      </c>
      <c r="C49" t="s">
        <v>321</v>
      </c>
      <c r="D49">
        <v>1</v>
      </c>
    </row>
    <row r="50" spans="2:4" x14ac:dyDescent="0.25">
      <c r="B50" t="s">
        <v>259</v>
      </c>
      <c r="C50" t="s">
        <v>322</v>
      </c>
      <c r="D50">
        <v>0</v>
      </c>
    </row>
    <row r="51" spans="2:4" x14ac:dyDescent="0.25"/>
    <row r="52" spans="2:4" x14ac:dyDescent="0.25">
      <c r="B52" t="s">
        <v>277</v>
      </c>
      <c r="C52" t="s">
        <v>323</v>
      </c>
      <c r="D52">
        <v>1</v>
      </c>
    </row>
    <row r="53" spans="2:4" x14ac:dyDescent="0.25">
      <c r="B53" t="s">
        <v>260</v>
      </c>
      <c r="C53" t="s">
        <v>324</v>
      </c>
      <c r="D53">
        <v>0</v>
      </c>
    </row>
    <row r="54" spans="2:4" x14ac:dyDescent="0.25"/>
    <row r="55" spans="2:4" x14ac:dyDescent="0.25">
      <c r="B55" t="s">
        <v>274</v>
      </c>
      <c r="C55" t="s">
        <v>313</v>
      </c>
      <c r="D55">
        <v>1</v>
      </c>
    </row>
    <row r="56" spans="2:4" x14ac:dyDescent="0.25">
      <c r="B56" t="s">
        <v>254</v>
      </c>
      <c r="C56" t="s">
        <v>314</v>
      </c>
      <c r="D56">
        <v>0</v>
      </c>
    </row>
    <row r="57" spans="2:4" x14ac:dyDescent="0.25">
      <c r="B57" t="s">
        <v>255</v>
      </c>
      <c r="C57" t="s">
        <v>315</v>
      </c>
      <c r="D57">
        <v>0</v>
      </c>
    </row>
    <row r="58" spans="2:4" x14ac:dyDescent="0.25"/>
    <row r="59" spans="2:4" x14ac:dyDescent="0.25">
      <c r="B59" t="s">
        <v>278</v>
      </c>
      <c r="C59" t="s">
        <v>325</v>
      </c>
      <c r="D59">
        <v>1</v>
      </c>
    </row>
    <row r="60" spans="2:4" x14ac:dyDescent="0.25">
      <c r="B60" t="s">
        <v>261</v>
      </c>
      <c r="C60" t="s">
        <v>326</v>
      </c>
      <c r="D60">
        <v>0</v>
      </c>
    </row>
    <row r="61" spans="2:4" x14ac:dyDescent="0.25"/>
    <row r="62" spans="2:4" x14ac:dyDescent="0.25">
      <c r="B62" t="s">
        <v>279</v>
      </c>
      <c r="C62" t="s">
        <v>327</v>
      </c>
      <c r="D62">
        <v>1</v>
      </c>
    </row>
    <row r="63" spans="2:4" x14ac:dyDescent="0.25">
      <c r="B63" t="s">
        <v>262</v>
      </c>
      <c r="C63" t="s">
        <v>328</v>
      </c>
      <c r="D63">
        <v>0</v>
      </c>
    </row>
    <row r="64" spans="2:4" x14ac:dyDescent="0.25"/>
    <row r="65" spans="2:4" x14ac:dyDescent="0.25">
      <c r="B65" t="s">
        <v>275</v>
      </c>
      <c r="C65" t="s">
        <v>316</v>
      </c>
      <c r="D65">
        <v>1</v>
      </c>
    </row>
    <row r="66" spans="2:4" x14ac:dyDescent="0.25">
      <c r="B66" t="s">
        <v>256</v>
      </c>
      <c r="C66" t="s">
        <v>317</v>
      </c>
      <c r="D66">
        <v>0</v>
      </c>
    </row>
    <row r="67" spans="2:4" x14ac:dyDescent="0.25">
      <c r="B67" t="s">
        <v>257</v>
      </c>
      <c r="C67" t="s">
        <v>318</v>
      </c>
      <c r="D67">
        <v>0</v>
      </c>
    </row>
    <row r="68" spans="2:4" x14ac:dyDescent="0.25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4880C-C2C4-405C-9493-BDEBAD6EAB7A}">
  <dimension ref="B2:B27"/>
  <sheetViews>
    <sheetView workbookViewId="0">
      <selection activeCell="B17" sqref="B17"/>
    </sheetView>
  </sheetViews>
  <sheetFormatPr defaultRowHeight="15" x14ac:dyDescent="0.25"/>
  <cols>
    <col min="2" max="2" width="183.42578125" bestFit="1" customWidth="1"/>
  </cols>
  <sheetData>
    <row r="2" spans="2:2" x14ac:dyDescent="0.25">
      <c r="B2" s="8" t="s">
        <v>331</v>
      </c>
    </row>
    <row r="3" spans="2:2" x14ac:dyDescent="0.25">
      <c r="B3" s="8" t="s">
        <v>332</v>
      </c>
    </row>
    <row r="4" spans="2:2" x14ac:dyDescent="0.25">
      <c r="B4" s="8" t="s">
        <v>335</v>
      </c>
    </row>
    <row r="5" spans="2:2" x14ac:dyDescent="0.25">
      <c r="B5" s="8" t="s">
        <v>336</v>
      </c>
    </row>
    <row r="6" spans="2:2" x14ac:dyDescent="0.25">
      <c r="B6" s="8" t="s">
        <v>337</v>
      </c>
    </row>
    <row r="7" spans="2:2" x14ac:dyDescent="0.25">
      <c r="B7" s="8" t="s">
        <v>338</v>
      </c>
    </row>
    <row r="8" spans="2:2" x14ac:dyDescent="0.25">
      <c r="B8" s="8" t="s">
        <v>339</v>
      </c>
    </row>
    <row r="9" spans="2:2" x14ac:dyDescent="0.25">
      <c r="B9" s="8" t="s">
        <v>340</v>
      </c>
    </row>
    <row r="10" spans="2:2" x14ac:dyDescent="0.25">
      <c r="B10" s="8" t="s">
        <v>341</v>
      </c>
    </row>
    <row r="11" spans="2:2" x14ac:dyDescent="0.25">
      <c r="B11" s="8" t="s">
        <v>342</v>
      </c>
    </row>
    <row r="12" spans="2:2" x14ac:dyDescent="0.25">
      <c r="B12" s="8" t="s">
        <v>343</v>
      </c>
    </row>
    <row r="13" spans="2:2" x14ac:dyDescent="0.25">
      <c r="B13" s="8" t="s">
        <v>344</v>
      </c>
    </row>
    <row r="14" spans="2:2" x14ac:dyDescent="0.25">
      <c r="B14" s="8" t="s">
        <v>333</v>
      </c>
    </row>
    <row r="15" spans="2:2" x14ac:dyDescent="0.25">
      <c r="B15" s="8" t="s">
        <v>334</v>
      </c>
    </row>
    <row r="16" spans="2:2" x14ac:dyDescent="0.25">
      <c r="B16" s="8" t="s">
        <v>345</v>
      </c>
    </row>
    <row r="17" spans="2:2" x14ac:dyDescent="0.25">
      <c r="B17" s="8" t="s">
        <v>346</v>
      </c>
    </row>
    <row r="18" spans="2:2" x14ac:dyDescent="0.25">
      <c r="B18" s="8" t="s">
        <v>347</v>
      </c>
    </row>
    <row r="19" spans="2:2" x14ac:dyDescent="0.25">
      <c r="B19" s="8" t="s">
        <v>348</v>
      </c>
    </row>
    <row r="20" spans="2:2" x14ac:dyDescent="0.25">
      <c r="B20" s="8" t="s">
        <v>349</v>
      </c>
    </row>
    <row r="21" spans="2:2" x14ac:dyDescent="0.25">
      <c r="B21" s="8" t="s">
        <v>350</v>
      </c>
    </row>
    <row r="22" spans="2:2" x14ac:dyDescent="0.25">
      <c r="B22" s="8" t="s">
        <v>351</v>
      </c>
    </row>
    <row r="23" spans="2:2" x14ac:dyDescent="0.25">
      <c r="B23" s="8" t="s">
        <v>352</v>
      </c>
    </row>
    <row r="24" spans="2:2" x14ac:dyDescent="0.25">
      <c r="B24" s="8" t="s">
        <v>353</v>
      </c>
    </row>
    <row r="25" spans="2:2" x14ac:dyDescent="0.25">
      <c r="B25" s="8" t="s">
        <v>354</v>
      </c>
    </row>
    <row r="26" spans="2:2" x14ac:dyDescent="0.25">
      <c r="B26" s="8" t="s">
        <v>355</v>
      </c>
    </row>
    <row r="27" spans="2:2" x14ac:dyDescent="0.25">
      <c r="B27" s="8" t="s">
        <v>356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2EBFA-0668-45E6-AFBF-87654BA2DF8D}">
  <dimension ref="E4:I34"/>
  <sheetViews>
    <sheetView workbookViewId="0">
      <selection activeCell="F4" sqref="F4"/>
    </sheetView>
  </sheetViews>
  <sheetFormatPr defaultRowHeight="15" x14ac:dyDescent="0.25"/>
  <sheetData>
    <row r="4" spans="5:9" x14ac:dyDescent="0.25">
      <c r="E4">
        <v>0</v>
      </c>
      <c r="G4" t="s">
        <v>57</v>
      </c>
      <c r="I4">
        <v>0</v>
      </c>
    </row>
    <row r="5" spans="5:9" x14ac:dyDescent="0.25">
      <c r="E5">
        <v>0</v>
      </c>
      <c r="G5" t="s">
        <v>58</v>
      </c>
      <c r="I5">
        <v>0</v>
      </c>
    </row>
    <row r="6" spans="5:9" x14ac:dyDescent="0.25">
      <c r="E6">
        <v>0</v>
      </c>
      <c r="G6" t="s">
        <v>59</v>
      </c>
      <c r="I6">
        <v>0</v>
      </c>
    </row>
    <row r="7" spans="5:9" x14ac:dyDescent="0.25">
      <c r="E7">
        <v>0</v>
      </c>
      <c r="G7" t="s">
        <v>64</v>
      </c>
      <c r="I7">
        <v>0</v>
      </c>
    </row>
    <row r="8" spans="5:9" x14ac:dyDescent="0.25">
      <c r="E8">
        <v>1</v>
      </c>
      <c r="F8">
        <v>1</v>
      </c>
      <c r="G8" t="s">
        <v>34</v>
      </c>
      <c r="H8">
        <v>1</v>
      </c>
      <c r="I8">
        <v>1</v>
      </c>
    </row>
    <row r="9" spans="5:9" x14ac:dyDescent="0.25">
      <c r="E9">
        <v>1</v>
      </c>
      <c r="F9">
        <v>1</v>
      </c>
      <c r="G9" t="s">
        <v>40</v>
      </c>
      <c r="H9">
        <v>1</v>
      </c>
      <c r="I9">
        <v>1</v>
      </c>
    </row>
    <row r="10" spans="5:9" x14ac:dyDescent="0.25">
      <c r="E10">
        <v>1</v>
      </c>
      <c r="F10">
        <v>1</v>
      </c>
      <c r="G10" t="s">
        <v>42</v>
      </c>
      <c r="H10">
        <v>1</v>
      </c>
      <c r="I10">
        <v>1</v>
      </c>
    </row>
    <row r="11" spans="5:9" x14ac:dyDescent="0.25">
      <c r="E11">
        <v>1</v>
      </c>
      <c r="F11">
        <v>1</v>
      </c>
      <c r="G11" t="s">
        <v>45</v>
      </c>
      <c r="H11">
        <v>1</v>
      </c>
      <c r="I11">
        <v>1</v>
      </c>
    </row>
    <row r="12" spans="5:9" x14ac:dyDescent="0.25">
      <c r="E12">
        <v>1</v>
      </c>
      <c r="F12">
        <v>1</v>
      </c>
      <c r="G12" t="s">
        <v>47</v>
      </c>
      <c r="H12">
        <v>1</v>
      </c>
      <c r="I12">
        <v>1</v>
      </c>
    </row>
    <row r="13" spans="5:9" x14ac:dyDescent="0.25">
      <c r="E13">
        <v>1</v>
      </c>
      <c r="F13">
        <v>1</v>
      </c>
      <c r="G13" t="s">
        <v>329</v>
      </c>
      <c r="H13">
        <v>1</v>
      </c>
      <c r="I13">
        <v>1</v>
      </c>
    </row>
    <row r="14" spans="5:9" x14ac:dyDescent="0.25">
      <c r="E14">
        <v>1</v>
      </c>
      <c r="F14">
        <v>1</v>
      </c>
      <c r="G14" t="s">
        <v>55</v>
      </c>
      <c r="H14">
        <v>1</v>
      </c>
      <c r="I14">
        <v>1</v>
      </c>
    </row>
    <row r="15" spans="5:9" x14ac:dyDescent="0.25">
      <c r="E15">
        <v>1</v>
      </c>
      <c r="F15">
        <v>1</v>
      </c>
      <c r="G15" t="s">
        <v>62</v>
      </c>
      <c r="H15">
        <v>1</v>
      </c>
      <c r="I15">
        <v>1</v>
      </c>
    </row>
    <row r="16" spans="5:9" x14ac:dyDescent="0.25">
      <c r="E16">
        <v>2</v>
      </c>
      <c r="F16">
        <v>2</v>
      </c>
      <c r="G16" t="s">
        <v>35</v>
      </c>
      <c r="H16">
        <v>2</v>
      </c>
      <c r="I16">
        <v>2</v>
      </c>
    </row>
    <row r="17" spans="5:9" x14ac:dyDescent="0.25">
      <c r="E17">
        <v>2</v>
      </c>
      <c r="F17">
        <v>2</v>
      </c>
      <c r="G17" t="s">
        <v>41</v>
      </c>
      <c r="H17">
        <v>2</v>
      </c>
      <c r="I17">
        <v>2</v>
      </c>
    </row>
    <row r="18" spans="5:9" x14ac:dyDescent="0.25">
      <c r="E18">
        <v>2</v>
      </c>
      <c r="F18">
        <v>2</v>
      </c>
      <c r="G18" t="s">
        <v>43</v>
      </c>
      <c r="H18">
        <v>2</v>
      </c>
      <c r="I18">
        <v>2</v>
      </c>
    </row>
    <row r="19" spans="5:9" x14ac:dyDescent="0.25">
      <c r="E19">
        <v>2</v>
      </c>
      <c r="F19">
        <v>2</v>
      </c>
      <c r="G19" t="s">
        <v>46</v>
      </c>
      <c r="H19">
        <v>2</v>
      </c>
      <c r="I19">
        <v>2</v>
      </c>
    </row>
    <row r="20" spans="5:9" x14ac:dyDescent="0.25">
      <c r="E20">
        <v>2</v>
      </c>
      <c r="F20">
        <v>2</v>
      </c>
      <c r="G20" t="s">
        <v>48</v>
      </c>
      <c r="H20">
        <v>2</v>
      </c>
      <c r="I20">
        <v>2</v>
      </c>
    </row>
    <row r="21" spans="5:9" x14ac:dyDescent="0.25">
      <c r="E21">
        <v>2</v>
      </c>
      <c r="F21">
        <v>2</v>
      </c>
      <c r="G21" t="s">
        <v>330</v>
      </c>
      <c r="H21">
        <v>2</v>
      </c>
      <c r="I21">
        <v>2</v>
      </c>
    </row>
    <row r="22" spans="5:9" x14ac:dyDescent="0.25">
      <c r="E22">
        <v>2</v>
      </c>
      <c r="F22">
        <v>2</v>
      </c>
      <c r="G22" t="s">
        <v>56</v>
      </c>
      <c r="H22">
        <v>2</v>
      </c>
      <c r="I22">
        <v>2</v>
      </c>
    </row>
    <row r="23" spans="5:9" x14ac:dyDescent="0.25">
      <c r="E23">
        <v>2</v>
      </c>
      <c r="F23">
        <v>2</v>
      </c>
      <c r="G23" t="s">
        <v>63</v>
      </c>
      <c r="H23">
        <v>2</v>
      </c>
      <c r="I23">
        <v>2</v>
      </c>
    </row>
    <row r="24" spans="5:9" x14ac:dyDescent="0.25">
      <c r="F24">
        <v>1</v>
      </c>
      <c r="G24" t="s">
        <v>36</v>
      </c>
      <c r="H24">
        <v>1</v>
      </c>
    </row>
    <row r="25" spans="5:9" x14ac:dyDescent="0.25">
      <c r="F25">
        <v>1</v>
      </c>
      <c r="G25" t="s">
        <v>38</v>
      </c>
      <c r="H25">
        <v>1</v>
      </c>
    </row>
    <row r="26" spans="5:9" x14ac:dyDescent="0.25">
      <c r="F26">
        <v>1</v>
      </c>
      <c r="G26" t="s">
        <v>53</v>
      </c>
      <c r="H26">
        <v>1</v>
      </c>
    </row>
    <row r="27" spans="5:9" x14ac:dyDescent="0.25">
      <c r="F27">
        <v>1</v>
      </c>
      <c r="G27" t="s">
        <v>65</v>
      </c>
      <c r="H27">
        <v>1</v>
      </c>
    </row>
    <row r="28" spans="5:9" x14ac:dyDescent="0.25">
      <c r="F28">
        <v>2</v>
      </c>
      <c r="G28" t="s">
        <v>37</v>
      </c>
      <c r="H28">
        <v>2</v>
      </c>
    </row>
    <row r="29" spans="5:9" x14ac:dyDescent="0.25">
      <c r="F29">
        <v>2</v>
      </c>
      <c r="G29" t="s">
        <v>39</v>
      </c>
      <c r="H29">
        <v>2</v>
      </c>
    </row>
    <row r="30" spans="5:9" x14ac:dyDescent="0.25">
      <c r="F30">
        <v>2</v>
      </c>
      <c r="G30" t="s">
        <v>52</v>
      </c>
      <c r="H30">
        <v>2</v>
      </c>
    </row>
    <row r="31" spans="5:9" x14ac:dyDescent="0.25">
      <c r="F31">
        <v>2</v>
      </c>
      <c r="G31" t="s">
        <v>66</v>
      </c>
      <c r="H31">
        <v>2</v>
      </c>
    </row>
    <row r="32" spans="5:9" x14ac:dyDescent="0.25">
      <c r="G32" t="s">
        <v>44</v>
      </c>
    </row>
    <row r="33" spans="7:7" x14ac:dyDescent="0.25">
      <c r="G33" t="s">
        <v>54</v>
      </c>
    </row>
    <row r="34" spans="7:7" x14ac:dyDescent="0.25">
      <c r="G34" t="s">
        <v>60</v>
      </c>
    </row>
  </sheetData>
  <sortState xmlns:xlrd2="http://schemas.microsoft.com/office/spreadsheetml/2017/richdata2" ref="E4:I34">
    <sortCondition ref="E34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endogenous variables</vt:lpstr>
      <vt:lpstr>local variables</vt:lpstr>
      <vt:lpstr>parameters</vt:lpstr>
      <vt:lpstr>equations</vt:lpstr>
      <vt:lpstr>equations (2)</vt:lpstr>
      <vt:lpstr>local equations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Luiz</dc:creator>
  <cp:lastModifiedBy>André Luiz</cp:lastModifiedBy>
  <dcterms:created xsi:type="dcterms:W3CDTF">2023-10-08T00:27:27Z</dcterms:created>
  <dcterms:modified xsi:type="dcterms:W3CDTF">2023-10-14T01:28:54Z</dcterms:modified>
</cp:coreProperties>
</file>