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drive\masterthesis\dynare\"/>
    </mc:Choice>
  </mc:AlternateContent>
  <xr:revisionPtr revIDLastSave="0" documentId="13_ncr:1_{91D9CE09-441C-452C-8402-B570D3FF19BC}" xr6:coauthVersionLast="47" xr6:coauthVersionMax="47" xr10:uidLastSave="{00000000-0000-0000-0000-000000000000}"/>
  <bookViews>
    <workbookView xWindow="-105" yWindow="0" windowWidth="14610" windowHeight="15585" tabRatio="830" activeTab="2" xr2:uid="{76612DB1-5CE2-4983-912A-73F1BEE8CED7}"/>
  </bookViews>
  <sheets>
    <sheet name="endogenous variables" sheetId="1" r:id="rId1"/>
    <sheet name="local variables" sheetId="6" r:id="rId2"/>
    <sheet name="parameters" sheetId="5" r:id="rId3"/>
    <sheet name="Planilha2" sheetId="7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5" l="1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1" i="7"/>
  <c r="G4" i="5"/>
  <c r="F4" i="5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G10" i="5"/>
  <c r="G9" i="5"/>
  <c r="G8" i="5"/>
  <c r="G7" i="5"/>
  <c r="G6" i="5"/>
  <c r="G5" i="5"/>
  <c r="G3" i="5"/>
  <c r="G2" i="5"/>
  <c r="F9" i="5"/>
  <c r="F8" i="5"/>
  <c r="F5" i="5"/>
  <c r="F2" i="5"/>
  <c r="F10" i="5"/>
  <c r="F3" i="5"/>
  <c r="F7" i="5"/>
  <c r="F6" i="5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<sst xmlns="http://schemas.openxmlformats.org/spreadsheetml/2006/main" count="406" uniqueCount="270">
  <si>
    <t>\hat{Y}</t>
  </si>
  <si>
    <t>\hat{P}</t>
  </si>
  <si>
    <t>\hat{R}</t>
  </si>
  <si>
    <t>\hat{R}_{K}</t>
  </si>
  <si>
    <t>\hat{W}</t>
  </si>
  <si>
    <t>\hat{\pi}</t>
  </si>
  <si>
    <t>\hat{Z}_M</t>
  </si>
  <si>
    <t>\hat{C}_{1}</t>
  </si>
  <si>
    <t>\hat{C}_{1 1}</t>
  </si>
  <si>
    <t>\hat{C}_{1 2}</t>
  </si>
  <si>
    <t>\hat{L}_{1}</t>
  </si>
  <si>
    <t>\hat{K}_{1}</t>
  </si>
  <si>
    <t>\hat{Y}_{1}</t>
  </si>
  <si>
    <t>\hat{I}_{1}</t>
  </si>
  <si>
    <t>\hat{Z}_{A1}</t>
  </si>
  <si>
    <t>\hat{\mathscr{E}}_{1}</t>
  </si>
  <si>
    <t>\hat{P}_{1}</t>
  </si>
  <si>
    <t>\hat{\pi}_{1}</t>
  </si>
  <si>
    <t>\hat{\lambda}_{1}</t>
  </si>
  <si>
    <t>\hat{C}_{2}</t>
  </si>
  <si>
    <t>\hat{C}_{2 1}</t>
  </si>
  <si>
    <t>\hat{C}_{2 2}</t>
  </si>
  <si>
    <t>\hat{L}_{2}</t>
  </si>
  <si>
    <t>\hat{K}_{2}</t>
  </si>
  <si>
    <t>\hat{Y}_{2}</t>
  </si>
  <si>
    <t>\hat{I}_{2}</t>
  </si>
  <si>
    <t>\hat{Z}_{A2}</t>
  </si>
  <si>
    <t>\hat{\mathscr{E}}_{2}</t>
  </si>
  <si>
    <t>\hat{P}_{2}</t>
  </si>
  <si>
    <t>\hat{\pi}_{2}</t>
  </si>
  <si>
    <t>\hat{\lambda}_{2}</t>
  </si>
  <si>
    <t>P</t>
  </si>
  <si>
    <t>R</t>
  </si>
  <si>
    <t>W</t>
  </si>
  <si>
    <t>C1t</t>
  </si>
  <si>
    <t>C2t</t>
  </si>
  <si>
    <t>C11t</t>
  </si>
  <si>
    <t>C21t</t>
  </si>
  <si>
    <t>C12t</t>
  </si>
  <si>
    <t>C22t</t>
  </si>
  <si>
    <t>L1t</t>
  </si>
  <si>
    <t>L2t</t>
  </si>
  <si>
    <t>K1t</t>
  </si>
  <si>
    <t>K2t</t>
  </si>
  <si>
    <t>Yt</t>
  </si>
  <si>
    <t>Y1t</t>
  </si>
  <si>
    <t>Y2t</t>
  </si>
  <si>
    <t>I1t</t>
  </si>
  <si>
    <t>I2t</t>
  </si>
  <si>
    <t>ZA1</t>
  </si>
  <si>
    <t>ZA2</t>
  </si>
  <si>
    <t>E1</t>
  </si>
  <si>
    <t>E2t</t>
  </si>
  <si>
    <t>E1t</t>
  </si>
  <si>
    <t>Pt</t>
  </si>
  <si>
    <t>P1t</t>
  </si>
  <si>
    <t>P2t</t>
  </si>
  <si>
    <t>Rt</t>
  </si>
  <si>
    <t>RKt</t>
  </si>
  <si>
    <t>Wt</t>
  </si>
  <si>
    <t>pit</t>
  </si>
  <si>
    <t>pi1</t>
  </si>
  <si>
    <t>pi1t</t>
  </si>
  <si>
    <t>pi2t</t>
  </si>
  <si>
    <t>ZMt</t>
  </si>
  <si>
    <t>lambda1t</t>
  </si>
  <si>
    <t>lambda2t</t>
  </si>
  <si>
    <t>Consumption Aggregation of region 2</t>
  </si>
  <si>
    <t>Comsumption of good 1 in region 1</t>
  </si>
  <si>
    <t>Comsumption of good 1 in region 2</t>
  </si>
  <si>
    <t>Comsumption of good 2 in region 2</t>
  </si>
  <si>
    <t>Comsumption of good 2 in region 1</t>
  </si>
  <si>
    <t>Labor in region 1</t>
  </si>
  <si>
    <t>Labor in region 2</t>
  </si>
  <si>
    <t>Capital in region 1</t>
  </si>
  <si>
    <t>Capital in region 2</t>
  </si>
  <si>
    <t>Total Production</t>
  </si>
  <si>
    <t>Production of region 1</t>
  </si>
  <si>
    <t>Production of region 2</t>
  </si>
  <si>
    <t>Investment in region 1</t>
  </si>
  <si>
    <t>Investment in region 2</t>
  </si>
  <si>
    <t>Production technology level of region 1</t>
  </si>
  <si>
    <t>Production technology level of region 2</t>
  </si>
  <si>
    <t>Total expense of region 1</t>
  </si>
  <si>
    <t>Total expense of region 2</t>
  </si>
  <si>
    <t>National price level</t>
  </si>
  <si>
    <t>Price level of region 1</t>
  </si>
  <si>
    <t>Price level of region 2</t>
  </si>
  <si>
    <t>Interest rate</t>
  </si>
  <si>
    <t>Return on capital</t>
  </si>
  <si>
    <t>Wages</t>
  </si>
  <si>
    <t>National gross inflation rate</t>
  </si>
  <si>
    <t>Gross inflation rate in region 1</t>
  </si>
  <si>
    <t>Gross inflation rate in region 2</t>
  </si>
  <si>
    <t>Marginal cost in region 1</t>
  </si>
  <si>
    <t>Marginal cost in region 2</t>
  </si>
  <si>
    <t>Monetary Policy</t>
  </si>
  <si>
    <t>ENDOGENOUS VARIABLES</t>
  </si>
  <si>
    <t>.</t>
  </si>
  <si>
    <t>ZM</t>
  </si>
  <si>
    <t>RK</t>
  </si>
  <si>
    <t>LAMBDA</t>
  </si>
  <si>
    <t>a1</t>
  </si>
  <si>
    <t>a2</t>
  </si>
  <si>
    <t>b1</t>
  </si>
  <si>
    <t>b2</t>
  </si>
  <si>
    <t>Y1</t>
  </si>
  <si>
    <t>Y2</t>
  </si>
  <si>
    <t>I1</t>
  </si>
  <si>
    <t>I2</t>
  </si>
  <si>
    <t>C1</t>
  </si>
  <si>
    <t>C2</t>
  </si>
  <si>
    <t>E2</t>
  </si>
  <si>
    <t>C11</t>
  </si>
  <si>
    <t>C21</t>
  </si>
  <si>
    <t>C22</t>
  </si>
  <si>
    <t>K1</t>
  </si>
  <si>
    <t>K2</t>
  </si>
  <si>
    <t>L1</t>
  </si>
  <si>
    <t>L2</t>
  </si>
  <si>
    <t>Consumption aggregation of region 1</t>
  </si>
  <si>
    <t>LOCAL VARIABLES</t>
  </si>
  <si>
    <t>pi</t>
  </si>
  <si>
    <t>pi2</t>
  </si>
  <si>
    <t>PARAMETERS</t>
  </si>
  <si>
    <t>bet</t>
  </si>
  <si>
    <t>del</t>
  </si>
  <si>
    <t>the</t>
  </si>
  <si>
    <t>sig</t>
  </si>
  <si>
    <t>phi</t>
  </si>
  <si>
    <t>var</t>
  </si>
  <si>
    <t>psi</t>
  </si>
  <si>
    <t>alp1</t>
  </si>
  <si>
    <t>alp2</t>
  </si>
  <si>
    <t>gamR</t>
  </si>
  <si>
    <t>gampi</t>
  </si>
  <si>
    <t>gamY</t>
  </si>
  <si>
    <t>theY1</t>
  </si>
  <si>
    <t>theC11</t>
  </si>
  <si>
    <t>theC12</t>
  </si>
  <si>
    <t>theC21</t>
  </si>
  <si>
    <t>theC22</t>
  </si>
  <si>
    <t>theP1</t>
  </si>
  <si>
    <t>rhoA1</t>
  </si>
  <si>
    <t>rhoA2</t>
  </si>
  <si>
    <t>rhoM</t>
  </si>
  <si>
    <t>ome11</t>
  </si>
  <si>
    <t>ome21</t>
  </si>
  <si>
    <t>capital elasticity of production in region 1</t>
  </si>
  <si>
    <t>capital elasticity of production in region 2</t>
  </si>
  <si>
    <t>intertemporal discount factor</t>
  </si>
  <si>
    <t>interest-rate smoothing parameter</t>
  </si>
  <si>
    <t>interest-rate sensitivity in relation to inflation</t>
  </si>
  <si>
    <t>interest-rate sensitivity in relation to product</t>
  </si>
  <si>
    <t>capital depreciation rate</t>
  </si>
  <si>
    <t>price stickiness parameter</t>
  </si>
  <si>
    <t>weight of good 1 in demand of region 1</t>
  </si>
  <si>
    <t>weight of good 2 in demand of region 1</t>
  </si>
  <si>
    <t>weight of good 1 in demand of region 2</t>
  </si>
  <si>
    <t>weight of good 2 in demand of region 2</t>
  </si>
  <si>
    <t>autoregressive parameter of productivity in region 1</t>
  </si>
  <si>
    <t>autoregressive parameter of productivity in region 2</t>
  </si>
  <si>
    <t>autoregressive parameter of monetary policy</t>
  </si>
  <si>
    <t>relative risk aversion coefficient</t>
  </si>
  <si>
    <t>relative labor weight in utility</t>
  </si>
  <si>
    <t>marginal disutility of labor supply</t>
  </si>
  <si>
    <t>elasticity of substitution between intermediate goods</t>
  </si>
  <si>
    <t>weight of good 1 in consumption composition of region 1</t>
  </si>
  <si>
    <t>weight of good 1 in consumption composition of region 2</t>
  </si>
  <si>
    <t>\alpha_1</t>
  </si>
  <si>
    <t>\alpha_2</t>
  </si>
  <si>
    <t>\beta</t>
  </si>
  <si>
    <t>\gamma_R</t>
  </si>
  <si>
    <t>\gamma_pi</t>
  </si>
  <si>
    <t>\gamma_Y</t>
  </si>
  <si>
    <t>\delta</t>
  </si>
  <si>
    <t>\theta</t>
  </si>
  <si>
    <t>\theta_Y1</t>
  </si>
  <si>
    <t>\theta_C11</t>
  </si>
  <si>
    <t>\theta_C12</t>
  </si>
  <si>
    <t>\theta_C21</t>
  </si>
  <si>
    <t>\theta_C22</t>
  </si>
  <si>
    <t>\theta_P1</t>
  </si>
  <si>
    <t>\rho_A1</t>
  </si>
  <si>
    <t>\rho_A2</t>
  </si>
  <si>
    <t>\rho_M</t>
  </si>
  <si>
    <t>\sigma</t>
  </si>
  <si>
    <t>\phi</t>
  </si>
  <si>
    <t>\varphi</t>
  </si>
  <si>
    <t>\psi</t>
  </si>
  <si>
    <t>\omega_11</t>
  </si>
  <si>
    <t>\omega_21</t>
  </si>
  <si>
    <t>0.4</t>
  </si>
  <si>
    <t>0.2</t>
  </si>
  <si>
    <t>0.985</t>
  </si>
  <si>
    <t>0.79</t>
  </si>
  <si>
    <t>2.43</t>
  </si>
  <si>
    <t>0.16</t>
  </si>
  <si>
    <t>0.025</t>
  </si>
  <si>
    <t>0.8</t>
  </si>
  <si>
    <t>0.95</t>
  </si>
  <si>
    <t>0.9</t>
  </si>
  <si>
    <t>1.5</t>
  </si>
  <si>
    <t>0.6</t>
  </si>
  <si>
    <t>0.7</t>
  </si>
  <si>
    <t>0.85</t>
  </si>
  <si>
    <t>0.05</t>
  </si>
  <si>
    <t>0.25</t>
  </si>
  <si>
    <t>C12</t>
  </si>
  <si>
    <t>R_K</t>
  </si>
  <si>
    <t>\Lambda</t>
  </si>
  <si>
    <t>a_{1}</t>
  </si>
  <si>
    <t>a_{2}</t>
  </si>
  <si>
    <t>b_{1}</t>
  </si>
  <si>
    <t>b_{2}</t>
  </si>
  <si>
    <t>Y_{1}</t>
  </si>
  <si>
    <t>Y_{2}</t>
  </si>
  <si>
    <t>I_{1}</t>
  </si>
  <si>
    <t>I_{2}</t>
  </si>
  <si>
    <t>C_{1}</t>
  </si>
  <si>
    <t>C_{2}</t>
  </si>
  <si>
    <t>C_{1 1}</t>
  </si>
  <si>
    <t>C_{2 1}</t>
  </si>
  <si>
    <t>C_{1 2}</t>
  </si>
  <si>
    <t>C_{2 2}</t>
  </si>
  <si>
    <t>K_{1}</t>
  </si>
  <si>
    <t>K_{2}</t>
  </si>
  <si>
    <t>L_{1}</t>
  </si>
  <si>
    <t>L_{2}</t>
  </si>
  <si>
    <t>P_{}</t>
  </si>
  <si>
    <t>Z_{A1}</t>
  </si>
  <si>
    <t>varp</t>
  </si>
  <si>
    <t>E_{1}</t>
  </si>
  <si>
    <t>E_{2}</t>
  </si>
  <si>
    <t>\alpha</t>
  </si>
  <si>
    <t>alp</t>
  </si>
  <si>
    <t>capital elasticity of production</t>
  </si>
  <si>
    <t>0.35</t>
  </si>
  <si>
    <t>Pss = 1;</t>
  </si>
  <si>
    <t>ZA1ss = 1;</t>
  </si>
  <si>
    <t>ZA2ss = 1;</t>
  </si>
  <si>
    <t>Rss = 1/bet - 1;</t>
  </si>
  <si>
    <t>RKss = Pss * (1/bet - (1-del));</t>
  </si>
  <si>
    <t>LAMBDAss = Pss * (psi-1)/psi;</t>
  </si>
  <si>
    <t>Wss = (1 - alp1) * (LAMBDAss * ZA1ss * (alp1/RKss)^alp1)^(1/(1 - alp1));</t>
  </si>
  <si>
    <t>W2ss = (1 - alp2) * (LAMBDAss * ZA2ss * (alp2/RKss)^alp2)^(1/(1 - alp2));</t>
  </si>
  <si>
    <t>a1ss = ((Wss^(1 + varp) * ome11^(ome11) * (1 - ome11)^(1 - ome11)) / (phi * Pss * (1 - alp1) * LAMBDAss)^varp)^(1/sig);</t>
  </si>
  <si>
    <t>a2ss = ((Wss^(1 + varp) * ome21^(ome21) * (1 - ome21)^(1 - ome21)) / (phi * Pss * (1 - alp2) * LAMBDAss)^varp)^(1/sig);</t>
  </si>
  <si>
    <t>b1ss = del * alp1 * LAMBDAss / RKss;</t>
  </si>
  <si>
    <t>b2ss = del * alp2 * LAMBDAss / RKss;</t>
  </si>
  <si>
    <t>Y1ss = ((a1ss / (1 - b1ss)) * (1 / (ome11^ome11 * (1 - ome11)^(1 - ome11))))^(sig / (sig + varp));</t>
  </si>
  <si>
    <t>Y2ss = ((a2ss / (1 - b2ss)) * (1 / (ome21^ome21 * (1 - ome21)^(1 - ome21))))^(sig / (sig + varp));</t>
  </si>
  <si>
    <t>I1ss = b1ss * Y1ss;</t>
  </si>
  <si>
    <t>I2ss = b2ss * Y2ss;</t>
  </si>
  <si>
    <t>C1ss = a1ss * Y1ss^(-varp / sig);</t>
  </si>
  <si>
    <t>C2ss = a2ss * Y2ss^(-varp / sig);</t>
  </si>
  <si>
    <t>E1ss = Pss * C1ss / (ome11^ome11 * (1 - ome11)^(1 - ome11));</t>
  </si>
  <si>
    <t>E2ss = Pss * C2ss / (ome21^ome21 * (1 - ome21)^(1 - ome21));</t>
  </si>
  <si>
    <t>C11ss = E1ss * ome11 / Pss;</t>
  </si>
  <si>
    <t>C21ss = E2ss * ome21 / Pss;</t>
  </si>
  <si>
    <t>C12ss = E1ss * (1 - ome11) / Pss;</t>
  </si>
  <si>
    <t>C22ss = E2ss * (1 - ome21) / Pss;</t>
  </si>
  <si>
    <t>K1ss = alp1 * Y1ss * LAMBDAss / RKss;</t>
  </si>
  <si>
    <t>K2ss = alp2 * Y2ss * LAMBDAss / RKss;</t>
  </si>
  <si>
    <t>L1ss = (1 - alp1) * Y1ss * LAMBDAss / Wss;</t>
  </si>
  <si>
    <t>L2ss = (1 - alp2) * Y2ss * LAMBDAss / Wss;</t>
  </si>
  <si>
    <t>\theta_PY1</t>
  </si>
  <si>
    <t>thePY1</t>
  </si>
  <si>
    <t>weight of region 1 in total production</t>
  </si>
  <si>
    <t>weight of region 1 in gross domestic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</si>
</sst>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EB00-E7E0-4408-82BA-E2BE1AE68657}">
  <dimension ref="A1:XFC33"/>
  <sheetViews>
    <sheetView workbookViewId="0">
      <selection activeCell="B29" sqref="B29"/>
    </sheetView>
  </sheetViews>
  <sheetFormatPr defaultColWidth="0" defaultRowHeight="15" zeroHeight="1" x14ac:dyDescent="0.25"/>
  <cols>
    <col min="1" max="1" width="4.7109375" style="1" customWidth="1"/>
    <col min="2" max="2" width="20.140625" bestFit="1" customWidth="1"/>
    <col min="3" max="3" width="10.7109375" customWidth="1"/>
    <col min="4" max="4" width="36.5703125" bestFit="1" customWidth="1"/>
    <col min="5" max="5" width="4.7109375" customWidth="1"/>
    <col min="6" max="6" width="4.7109375" style="1" customWidth="1"/>
    <col min="7" max="16383" width="9.140625" hidden="1"/>
    <col min="16384" max="16384" width="3" hidden="1" customWidth="1"/>
  </cols>
  <sheetData>
    <row r="1" spans="1:6" x14ac:dyDescent="0.25">
      <c r="A1" s="3" t="s">
        <v>97</v>
      </c>
      <c r="B1" s="3"/>
      <c r="C1" s="3"/>
      <c r="D1" s="3"/>
      <c r="E1" s="3"/>
      <c r="F1" s="3"/>
    </row>
    <row r="2" spans="1:6" x14ac:dyDescent="0.25">
      <c r="A2" s="1">
        <v>1</v>
      </c>
      <c r="B2" t="s">
        <v>7</v>
      </c>
      <c r="C2" t="s">
        <v>34</v>
      </c>
      <c r="D2" t="s">
        <v>120</v>
      </c>
      <c r="E2" t="str">
        <f>CONCATENATE(C2," ${",B2,"}$ (long_name='",D2,"')")</f>
        <v>C1t ${\hat{C}_{1}}$ (long_name='Consumption aggregation of region 1')</v>
      </c>
      <c r="F2" s="1" t="s">
        <v>98</v>
      </c>
    </row>
    <row r="3" spans="1:6" x14ac:dyDescent="0.25">
      <c r="A3" s="1">
        <v>2</v>
      </c>
      <c r="B3" t="s">
        <v>19</v>
      </c>
      <c r="C3" t="s">
        <v>35</v>
      </c>
      <c r="D3" t="s">
        <v>67</v>
      </c>
      <c r="E3" t="str">
        <f t="shared" ref="E3:E32" si="0">CONCATENATE(C3," ${",B3,"}$ (long_name='",D3,"')")</f>
        <v>C2t ${\hat{C}_{2}}$ (long_name='Consumption Aggregation of region 2')</v>
      </c>
      <c r="F3" s="1" t="s">
        <v>98</v>
      </c>
    </row>
    <row r="4" spans="1:6" x14ac:dyDescent="0.25">
      <c r="A4" s="1">
        <v>3</v>
      </c>
      <c r="B4" t="s">
        <v>8</v>
      </c>
      <c r="C4" t="s">
        <v>36</v>
      </c>
      <c r="D4" t="s">
        <v>68</v>
      </c>
      <c r="E4" t="str">
        <f t="shared" si="0"/>
        <v>C11t ${\hat{C}_{1 1}}$ (long_name='Comsumption of good 1 in region 1')</v>
      </c>
      <c r="F4" s="1" t="s">
        <v>98</v>
      </c>
    </row>
    <row r="5" spans="1:6" x14ac:dyDescent="0.25">
      <c r="A5" s="1">
        <v>4</v>
      </c>
      <c r="B5" t="s">
        <v>20</v>
      </c>
      <c r="C5" t="s">
        <v>37</v>
      </c>
      <c r="D5" t="s">
        <v>69</v>
      </c>
      <c r="E5" t="str">
        <f t="shared" si="0"/>
        <v>C21t ${\hat{C}_{2 1}}$ (long_name='Comsumption of good 1 in region 2')</v>
      </c>
      <c r="F5" s="1" t="s">
        <v>98</v>
      </c>
    </row>
    <row r="6" spans="1:6" x14ac:dyDescent="0.25">
      <c r="A6" s="1">
        <v>5</v>
      </c>
      <c r="B6" t="s">
        <v>9</v>
      </c>
      <c r="C6" t="s">
        <v>38</v>
      </c>
      <c r="D6" t="s">
        <v>71</v>
      </c>
      <c r="E6" t="str">
        <f t="shared" si="0"/>
        <v>C12t ${\hat{C}_{1 2}}$ (long_name='Comsumption of good 2 in region 1')</v>
      </c>
      <c r="F6" s="1" t="s">
        <v>98</v>
      </c>
    </row>
    <row r="7" spans="1:6" x14ac:dyDescent="0.25">
      <c r="A7" s="1">
        <v>6</v>
      </c>
      <c r="B7" t="s">
        <v>21</v>
      </c>
      <c r="C7" t="s">
        <v>39</v>
      </c>
      <c r="D7" t="s">
        <v>70</v>
      </c>
      <c r="E7" t="str">
        <f t="shared" si="0"/>
        <v>C22t ${\hat{C}_{2 2}}$ (long_name='Comsumption of good 2 in region 2')</v>
      </c>
      <c r="F7" s="1" t="s">
        <v>98</v>
      </c>
    </row>
    <row r="8" spans="1:6" x14ac:dyDescent="0.25">
      <c r="A8" s="1">
        <v>7</v>
      </c>
      <c r="B8" t="s">
        <v>10</v>
      </c>
      <c r="C8" t="s">
        <v>40</v>
      </c>
      <c r="D8" t="s">
        <v>72</v>
      </c>
      <c r="E8" t="str">
        <f t="shared" si="0"/>
        <v>L1t ${\hat{L}_{1}}$ (long_name='Labor in region 1')</v>
      </c>
      <c r="F8" s="1" t="s">
        <v>98</v>
      </c>
    </row>
    <row r="9" spans="1:6" x14ac:dyDescent="0.25">
      <c r="A9" s="1">
        <v>8</v>
      </c>
      <c r="B9" t="s">
        <v>22</v>
      </c>
      <c r="C9" t="s">
        <v>41</v>
      </c>
      <c r="D9" t="s">
        <v>73</v>
      </c>
      <c r="E9" t="str">
        <f t="shared" si="0"/>
        <v>L2t ${\hat{L}_{2}}$ (long_name='Labor in region 2')</v>
      </c>
      <c r="F9" s="1" t="s">
        <v>98</v>
      </c>
    </row>
    <row r="10" spans="1:6" x14ac:dyDescent="0.25">
      <c r="A10" s="1">
        <v>9</v>
      </c>
      <c r="B10" t="s">
        <v>11</v>
      </c>
      <c r="C10" t="s">
        <v>42</v>
      </c>
      <c r="D10" t="s">
        <v>74</v>
      </c>
      <c r="E10" t="str">
        <f t="shared" si="0"/>
        <v>K1t ${\hat{K}_{1}}$ (long_name='Capital in region 1')</v>
      </c>
      <c r="F10" s="1" t="s">
        <v>98</v>
      </c>
    </row>
    <row r="11" spans="1:6" x14ac:dyDescent="0.25">
      <c r="A11" s="1">
        <v>10</v>
      </c>
      <c r="B11" t="s">
        <v>23</v>
      </c>
      <c r="C11" t="s">
        <v>43</v>
      </c>
      <c r="D11" t="s">
        <v>75</v>
      </c>
      <c r="E11" t="str">
        <f t="shared" si="0"/>
        <v>K2t ${\hat{K}_{2}}$ (long_name='Capital in region 2')</v>
      </c>
      <c r="F11" s="1" t="s">
        <v>98</v>
      </c>
    </row>
    <row r="12" spans="1:6" x14ac:dyDescent="0.25">
      <c r="A12" s="1">
        <v>11</v>
      </c>
      <c r="B12" t="s">
        <v>0</v>
      </c>
      <c r="C12" t="s">
        <v>44</v>
      </c>
      <c r="D12" t="s">
        <v>76</v>
      </c>
      <c r="E12" t="str">
        <f t="shared" si="0"/>
        <v>Yt ${\hat{Y}}$ (long_name='Total Production')</v>
      </c>
      <c r="F12" s="1" t="s">
        <v>98</v>
      </c>
    </row>
    <row r="13" spans="1:6" x14ac:dyDescent="0.25">
      <c r="A13" s="1">
        <v>12</v>
      </c>
      <c r="B13" t="s">
        <v>12</v>
      </c>
      <c r="C13" t="s">
        <v>45</v>
      </c>
      <c r="D13" t="s">
        <v>77</v>
      </c>
      <c r="E13" t="str">
        <f t="shared" si="0"/>
        <v>Y1t ${\hat{Y}_{1}}$ (long_name='Production of region 1')</v>
      </c>
      <c r="F13" s="1" t="s">
        <v>98</v>
      </c>
    </row>
    <row r="14" spans="1:6" x14ac:dyDescent="0.25">
      <c r="A14" s="1">
        <v>13</v>
      </c>
      <c r="B14" t="s">
        <v>24</v>
      </c>
      <c r="C14" t="s">
        <v>46</v>
      </c>
      <c r="D14" t="s">
        <v>78</v>
      </c>
      <c r="E14" t="str">
        <f t="shared" si="0"/>
        <v>Y2t ${\hat{Y}_{2}}$ (long_name='Production of region 2')</v>
      </c>
      <c r="F14" s="1" t="s">
        <v>98</v>
      </c>
    </row>
    <row r="15" spans="1:6" x14ac:dyDescent="0.25">
      <c r="A15" s="1">
        <v>14</v>
      </c>
      <c r="B15" t="s">
        <v>13</v>
      </c>
      <c r="C15" t="s">
        <v>47</v>
      </c>
      <c r="D15" t="s">
        <v>79</v>
      </c>
      <c r="E15" t="str">
        <f t="shared" si="0"/>
        <v>I1t ${\hat{I}_{1}}$ (long_name='Investment in region 1')</v>
      </c>
      <c r="F15" s="1" t="s">
        <v>98</v>
      </c>
    </row>
    <row r="16" spans="1:6" x14ac:dyDescent="0.25">
      <c r="A16" s="1">
        <v>15</v>
      </c>
      <c r="B16" t="s">
        <v>25</v>
      </c>
      <c r="C16" t="s">
        <v>48</v>
      </c>
      <c r="D16" t="s">
        <v>80</v>
      </c>
      <c r="E16" t="str">
        <f t="shared" si="0"/>
        <v>I2t ${\hat{I}_{2}}$ (long_name='Investment in region 2')</v>
      </c>
      <c r="F16" s="1" t="s">
        <v>98</v>
      </c>
    </row>
    <row r="17" spans="1:6" x14ac:dyDescent="0.25">
      <c r="A17" s="1">
        <v>16</v>
      </c>
      <c r="B17" t="s">
        <v>14</v>
      </c>
      <c r="C17" t="s">
        <v>49</v>
      </c>
      <c r="D17" t="s">
        <v>81</v>
      </c>
      <c r="E17" t="str">
        <f t="shared" si="0"/>
        <v>ZA1 ${\hat{Z}_{A1}}$ (long_name='Production technology level of region 1')</v>
      </c>
      <c r="F17" s="1" t="s">
        <v>98</v>
      </c>
    </row>
    <row r="18" spans="1:6" x14ac:dyDescent="0.25">
      <c r="A18" s="1">
        <v>17</v>
      </c>
      <c r="B18" t="s">
        <v>26</v>
      </c>
      <c r="C18" t="s">
        <v>50</v>
      </c>
      <c r="D18" t="s">
        <v>82</v>
      </c>
      <c r="E18" t="str">
        <f t="shared" si="0"/>
        <v>ZA2 ${\hat{Z}_{A2}}$ (long_name='Production technology level of region 2')</v>
      </c>
      <c r="F18" s="1" t="s">
        <v>98</v>
      </c>
    </row>
    <row r="19" spans="1:6" x14ac:dyDescent="0.25">
      <c r="A19" s="1">
        <v>18</v>
      </c>
      <c r="B19" t="s">
        <v>15</v>
      </c>
      <c r="C19" t="s">
        <v>53</v>
      </c>
      <c r="D19" t="s">
        <v>83</v>
      </c>
      <c r="E19" t="str">
        <f t="shared" si="0"/>
        <v>E1t ${\hat{\mathscr{E}}_{1}}$ (long_name='Total expense of region 1')</v>
      </c>
      <c r="F19" s="1" t="s">
        <v>98</v>
      </c>
    </row>
    <row r="20" spans="1:6" x14ac:dyDescent="0.25">
      <c r="A20" s="1">
        <v>19</v>
      </c>
      <c r="B20" t="s">
        <v>27</v>
      </c>
      <c r="C20" t="s">
        <v>52</v>
      </c>
      <c r="D20" t="s">
        <v>84</v>
      </c>
      <c r="E20" t="str">
        <f t="shared" si="0"/>
        <v>E2t ${\hat{\mathscr{E}}_{2}}$ (long_name='Total expense of region 2')</v>
      </c>
      <c r="F20" s="1" t="s">
        <v>98</v>
      </c>
    </row>
    <row r="21" spans="1:6" x14ac:dyDescent="0.25">
      <c r="A21" s="1">
        <v>20</v>
      </c>
      <c r="B21" t="s">
        <v>1</v>
      </c>
      <c r="C21" t="s">
        <v>54</v>
      </c>
      <c r="D21" t="s">
        <v>85</v>
      </c>
      <c r="E21" t="str">
        <f t="shared" si="0"/>
        <v>Pt ${\hat{P}}$ (long_name='National price level')</v>
      </c>
      <c r="F21" s="1" t="s">
        <v>98</v>
      </c>
    </row>
    <row r="22" spans="1:6" x14ac:dyDescent="0.25">
      <c r="A22" s="1">
        <v>21</v>
      </c>
      <c r="B22" t="s">
        <v>16</v>
      </c>
      <c r="C22" t="s">
        <v>55</v>
      </c>
      <c r="D22" t="s">
        <v>86</v>
      </c>
      <c r="E22" t="str">
        <f t="shared" si="0"/>
        <v>P1t ${\hat{P}_{1}}$ (long_name='Price level of region 1')</v>
      </c>
      <c r="F22" s="1" t="s">
        <v>98</v>
      </c>
    </row>
    <row r="23" spans="1:6" x14ac:dyDescent="0.25">
      <c r="A23" s="1">
        <v>22</v>
      </c>
      <c r="B23" t="s">
        <v>28</v>
      </c>
      <c r="C23" t="s">
        <v>56</v>
      </c>
      <c r="D23" t="s">
        <v>87</v>
      </c>
      <c r="E23" t="str">
        <f t="shared" si="0"/>
        <v>P2t ${\hat{P}_{2}}$ (long_name='Price level of region 2')</v>
      </c>
      <c r="F23" s="1" t="s">
        <v>98</v>
      </c>
    </row>
    <row r="24" spans="1:6" x14ac:dyDescent="0.25">
      <c r="A24" s="1">
        <v>23</v>
      </c>
      <c r="B24" t="s">
        <v>2</v>
      </c>
      <c r="C24" t="s">
        <v>57</v>
      </c>
      <c r="D24" t="s">
        <v>88</v>
      </c>
      <c r="E24" t="str">
        <f t="shared" si="0"/>
        <v>Rt ${\hat{R}}$ (long_name='Interest rate')</v>
      </c>
      <c r="F24" s="1" t="s">
        <v>98</v>
      </c>
    </row>
    <row r="25" spans="1:6" x14ac:dyDescent="0.25">
      <c r="A25" s="1">
        <v>24</v>
      </c>
      <c r="B25" t="s">
        <v>3</v>
      </c>
      <c r="C25" t="s">
        <v>58</v>
      </c>
      <c r="D25" t="s">
        <v>89</v>
      </c>
      <c r="E25" t="str">
        <f t="shared" si="0"/>
        <v>RKt ${\hat{R}_{K}}$ (long_name='Return on capital')</v>
      </c>
      <c r="F25" s="1" t="s">
        <v>98</v>
      </c>
    </row>
    <row r="26" spans="1:6" x14ac:dyDescent="0.25">
      <c r="A26" s="1">
        <v>25</v>
      </c>
      <c r="B26" t="s">
        <v>4</v>
      </c>
      <c r="C26" t="s">
        <v>59</v>
      </c>
      <c r="D26" t="s">
        <v>90</v>
      </c>
      <c r="E26" t="str">
        <f t="shared" si="0"/>
        <v>Wt ${\hat{W}}$ (long_name='Wages')</v>
      </c>
      <c r="F26" s="1" t="s">
        <v>98</v>
      </c>
    </row>
    <row r="27" spans="1:6" x14ac:dyDescent="0.25">
      <c r="A27" s="1">
        <v>26</v>
      </c>
      <c r="B27" t="s">
        <v>5</v>
      </c>
      <c r="C27" t="s">
        <v>60</v>
      </c>
      <c r="D27" t="s">
        <v>91</v>
      </c>
      <c r="E27" t="str">
        <f t="shared" si="0"/>
        <v>pit ${\hat{\pi}}$ (long_name='National gross inflation rate')</v>
      </c>
      <c r="F27" s="1" t="s">
        <v>98</v>
      </c>
    </row>
    <row r="28" spans="1:6" x14ac:dyDescent="0.25">
      <c r="A28" s="1">
        <v>27</v>
      </c>
      <c r="B28" t="s">
        <v>17</v>
      </c>
      <c r="C28" t="s">
        <v>62</v>
      </c>
      <c r="D28" t="s">
        <v>92</v>
      </c>
      <c r="E28" t="str">
        <f t="shared" si="0"/>
        <v>pi1t ${\hat{\pi}_{1}}$ (long_name='Gross inflation rate in region 1')</v>
      </c>
      <c r="F28" s="1" t="s">
        <v>98</v>
      </c>
    </row>
    <row r="29" spans="1:6" x14ac:dyDescent="0.25">
      <c r="A29" s="1">
        <v>28</v>
      </c>
      <c r="B29" t="s">
        <v>29</v>
      </c>
      <c r="C29" t="s">
        <v>63</v>
      </c>
      <c r="D29" t="s">
        <v>93</v>
      </c>
      <c r="E29" t="str">
        <f t="shared" si="0"/>
        <v>pi2t ${\hat{\pi}_{2}}$ (long_name='Gross inflation rate in region 2')</v>
      </c>
      <c r="F29" s="1" t="s">
        <v>98</v>
      </c>
    </row>
    <row r="30" spans="1:6" x14ac:dyDescent="0.25">
      <c r="A30" s="1">
        <v>29</v>
      </c>
      <c r="B30" t="s">
        <v>18</v>
      </c>
      <c r="C30" t="s">
        <v>65</v>
      </c>
      <c r="D30" t="s">
        <v>94</v>
      </c>
      <c r="E30" t="str">
        <f t="shared" si="0"/>
        <v>lambda1t ${\hat{\lambda}_{1}}$ (long_name='Marginal cost in region 1')</v>
      </c>
      <c r="F30" s="1" t="s">
        <v>98</v>
      </c>
    </row>
    <row r="31" spans="1:6" x14ac:dyDescent="0.25">
      <c r="A31" s="1">
        <v>30</v>
      </c>
      <c r="B31" t="s">
        <v>30</v>
      </c>
      <c r="C31" t="s">
        <v>66</v>
      </c>
      <c r="D31" t="s">
        <v>95</v>
      </c>
      <c r="E31" t="str">
        <f t="shared" si="0"/>
        <v>lambda2t ${\hat{\lambda}_{2}}$ (long_name='Marginal cost in region 2')</v>
      </c>
      <c r="F31" s="1" t="s">
        <v>98</v>
      </c>
    </row>
    <row r="32" spans="1:6" x14ac:dyDescent="0.25">
      <c r="A32" s="1">
        <v>31</v>
      </c>
      <c r="B32" t="s">
        <v>6</v>
      </c>
      <c r="C32" t="s">
        <v>64</v>
      </c>
      <c r="D32" t="s">
        <v>96</v>
      </c>
      <c r="E32" t="str">
        <f t="shared" si="0"/>
        <v>ZMt ${\hat{Z}_M}$ (long_name='Monetary Policy')</v>
      </c>
      <c r="F32" s="1" t="s">
        <v>98</v>
      </c>
    </row>
    <row r="33" x14ac:dyDescent="0.25"/>
  </sheetData>
  <sortState xmlns:xlrd2="http://schemas.microsoft.com/office/spreadsheetml/2017/richdata2" ref="A2:B32">
    <sortCondition ref="A2:A32"/>
  </sortState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C6225-09C3-4A49-8721-A9E6FA791D34}">
  <dimension ref="A1:G33"/>
  <sheetViews>
    <sheetView showGridLines="0" workbookViewId="0">
      <selection activeCell="E2" sqref="E2:E32"/>
    </sheetView>
  </sheetViews>
  <sheetFormatPr defaultColWidth="0" defaultRowHeight="15" zeroHeight="1" x14ac:dyDescent="0.25"/>
  <cols>
    <col min="1" max="1" width="10.7109375" customWidth="1"/>
    <col min="2" max="2" width="14.28515625" bestFit="1" customWidth="1"/>
    <col min="3" max="3" width="14.28515625" style="2" bestFit="1" customWidth="1"/>
    <col min="4" max="7" width="10.7109375" customWidth="1"/>
    <col min="8" max="8" width="9.140625" hidden="1" customWidth="1"/>
    <col min="9" max="16384" width="9.140625" hidden="1"/>
  </cols>
  <sheetData>
    <row r="1" spans="1:7" x14ac:dyDescent="0.25">
      <c r="A1" s="4" t="s">
        <v>121</v>
      </c>
      <c r="B1" s="4"/>
      <c r="C1" s="4"/>
      <c r="D1" s="4"/>
      <c r="E1" s="4"/>
      <c r="F1" s="4"/>
      <c r="G1" s="4"/>
    </row>
    <row r="2" spans="1:7" x14ac:dyDescent="0.25">
      <c r="A2" s="5">
        <v>1</v>
      </c>
      <c r="B2" s="6"/>
      <c r="C2" s="7" t="s">
        <v>229</v>
      </c>
      <c r="D2" s="6" t="s">
        <v>31</v>
      </c>
      <c r="E2" s="10" t="str">
        <f>CONCATENATE(D2,"ss")</f>
        <v>Pss</v>
      </c>
      <c r="F2" s="6">
        <v>1</v>
      </c>
      <c r="G2" s="5" t="s">
        <v>98</v>
      </c>
    </row>
    <row r="3" spans="1:7" x14ac:dyDescent="0.25">
      <c r="A3" s="5">
        <v>2</v>
      </c>
      <c r="B3" s="6"/>
      <c r="C3" s="7" t="s">
        <v>230</v>
      </c>
      <c r="D3" s="6" t="s">
        <v>49</v>
      </c>
      <c r="E3" s="10" t="str">
        <f t="shared" ref="E3:E32" si="0">CONCATENATE(D3,"ss")</f>
        <v>ZA1ss</v>
      </c>
      <c r="F3" s="6">
        <v>1</v>
      </c>
      <c r="G3" s="5" t="s">
        <v>98</v>
      </c>
    </row>
    <row r="4" spans="1:7" x14ac:dyDescent="0.25">
      <c r="A4" s="5">
        <v>3</v>
      </c>
      <c r="B4" s="8"/>
      <c r="C4" s="9"/>
      <c r="D4" s="6" t="s">
        <v>50</v>
      </c>
      <c r="E4" s="6" t="str">
        <f t="shared" si="0"/>
        <v>ZA2ss</v>
      </c>
      <c r="F4" s="6">
        <v>1</v>
      </c>
      <c r="G4" s="5" t="s">
        <v>98</v>
      </c>
    </row>
    <row r="5" spans="1:7" x14ac:dyDescent="0.25">
      <c r="A5" s="5">
        <v>4</v>
      </c>
      <c r="B5" s="8"/>
      <c r="C5" s="9"/>
      <c r="D5" s="6" t="s">
        <v>99</v>
      </c>
      <c r="E5" s="6" t="str">
        <f t="shared" si="0"/>
        <v>ZMss</v>
      </c>
      <c r="F5" s="6">
        <v>1</v>
      </c>
      <c r="G5" s="5" t="s">
        <v>98</v>
      </c>
    </row>
    <row r="6" spans="1:7" x14ac:dyDescent="0.25">
      <c r="A6" s="5">
        <v>5</v>
      </c>
      <c r="B6" s="6"/>
      <c r="C6" s="9"/>
      <c r="D6" s="6" t="s">
        <v>122</v>
      </c>
      <c r="E6" s="6" t="str">
        <f t="shared" si="0"/>
        <v>piss</v>
      </c>
      <c r="F6" s="6">
        <v>1</v>
      </c>
      <c r="G6" s="5" t="s">
        <v>98</v>
      </c>
    </row>
    <row r="7" spans="1:7" x14ac:dyDescent="0.25">
      <c r="A7" s="5">
        <v>6</v>
      </c>
      <c r="B7" s="6"/>
      <c r="C7" s="9"/>
      <c r="D7" s="6" t="s">
        <v>61</v>
      </c>
      <c r="E7" s="6" t="str">
        <f t="shared" si="0"/>
        <v>pi1ss</v>
      </c>
      <c r="F7" s="6">
        <v>1</v>
      </c>
      <c r="G7" s="5" t="s">
        <v>98</v>
      </c>
    </row>
    <row r="8" spans="1:7" x14ac:dyDescent="0.25">
      <c r="A8" s="5">
        <v>7</v>
      </c>
      <c r="B8" s="6"/>
      <c r="C8" s="9"/>
      <c r="D8" s="6" t="s">
        <v>123</v>
      </c>
      <c r="E8" s="6" t="str">
        <f t="shared" si="0"/>
        <v>pi2ss</v>
      </c>
      <c r="F8" s="6">
        <v>1</v>
      </c>
      <c r="G8" s="5" t="s">
        <v>98</v>
      </c>
    </row>
    <row r="9" spans="1:7" x14ac:dyDescent="0.25">
      <c r="A9" s="5">
        <v>8</v>
      </c>
      <c r="B9" s="6"/>
      <c r="C9" s="7" t="s">
        <v>32</v>
      </c>
      <c r="D9" s="6" t="s">
        <v>32</v>
      </c>
      <c r="E9" s="10" t="str">
        <f t="shared" si="0"/>
        <v>Rss</v>
      </c>
      <c r="F9" s="6"/>
      <c r="G9" s="5" t="s">
        <v>98</v>
      </c>
    </row>
    <row r="10" spans="1:7" x14ac:dyDescent="0.25">
      <c r="A10" s="5">
        <v>9</v>
      </c>
      <c r="B10" s="6"/>
      <c r="C10" s="7" t="s">
        <v>209</v>
      </c>
      <c r="D10" s="6" t="s">
        <v>100</v>
      </c>
      <c r="E10" s="10" t="str">
        <f t="shared" si="0"/>
        <v>RKss</v>
      </c>
      <c r="F10" s="6"/>
      <c r="G10" s="5" t="s">
        <v>98</v>
      </c>
    </row>
    <row r="11" spans="1:7" x14ac:dyDescent="0.25">
      <c r="A11" s="5">
        <v>10</v>
      </c>
      <c r="B11" s="8"/>
      <c r="C11" s="7" t="s">
        <v>210</v>
      </c>
      <c r="D11" s="6" t="s">
        <v>101</v>
      </c>
      <c r="E11" s="10" t="str">
        <f t="shared" si="0"/>
        <v>LAMBDAss</v>
      </c>
      <c r="F11" s="6"/>
      <c r="G11" s="5" t="s">
        <v>98</v>
      </c>
    </row>
    <row r="12" spans="1:7" x14ac:dyDescent="0.25">
      <c r="A12" s="5">
        <v>11</v>
      </c>
      <c r="B12" s="6"/>
      <c r="C12" s="7" t="s">
        <v>33</v>
      </c>
      <c r="D12" s="6" t="s">
        <v>33</v>
      </c>
      <c r="E12" s="10" t="str">
        <f t="shared" si="0"/>
        <v>Wss</v>
      </c>
      <c r="F12" s="6"/>
      <c r="G12" s="5" t="s">
        <v>98</v>
      </c>
    </row>
    <row r="13" spans="1:7" x14ac:dyDescent="0.25">
      <c r="A13" s="5">
        <v>12</v>
      </c>
      <c r="B13" s="6"/>
      <c r="C13" s="7" t="s">
        <v>211</v>
      </c>
      <c r="D13" s="6" t="s">
        <v>102</v>
      </c>
      <c r="E13" s="10" t="str">
        <f t="shared" si="0"/>
        <v>a1ss</v>
      </c>
      <c r="F13" s="6"/>
      <c r="G13" s="5" t="s">
        <v>98</v>
      </c>
    </row>
    <row r="14" spans="1:7" x14ac:dyDescent="0.25">
      <c r="A14" s="5">
        <v>13</v>
      </c>
      <c r="B14" s="6"/>
      <c r="C14" s="7" t="s">
        <v>212</v>
      </c>
      <c r="D14" s="6" t="s">
        <v>103</v>
      </c>
      <c r="E14" s="10" t="str">
        <f t="shared" si="0"/>
        <v>a2ss</v>
      </c>
      <c r="F14" s="6"/>
      <c r="G14" s="5" t="s">
        <v>98</v>
      </c>
    </row>
    <row r="15" spans="1:7" x14ac:dyDescent="0.25">
      <c r="A15" s="5">
        <v>14</v>
      </c>
      <c r="B15" s="6"/>
      <c r="C15" s="7" t="s">
        <v>213</v>
      </c>
      <c r="D15" s="6" t="s">
        <v>104</v>
      </c>
      <c r="E15" s="10" t="str">
        <f t="shared" si="0"/>
        <v>b1ss</v>
      </c>
      <c r="F15" s="6"/>
      <c r="G15" s="5" t="s">
        <v>98</v>
      </c>
    </row>
    <row r="16" spans="1:7" x14ac:dyDescent="0.25">
      <c r="A16" s="5">
        <v>15</v>
      </c>
      <c r="B16" s="6"/>
      <c r="C16" s="7" t="s">
        <v>214</v>
      </c>
      <c r="D16" s="6" t="s">
        <v>105</v>
      </c>
      <c r="E16" s="10" t="str">
        <f t="shared" si="0"/>
        <v>b2ss</v>
      </c>
      <c r="F16" s="6"/>
      <c r="G16" s="5" t="s">
        <v>98</v>
      </c>
    </row>
    <row r="17" spans="1:7" x14ac:dyDescent="0.25">
      <c r="A17" s="5">
        <v>16</v>
      </c>
      <c r="B17" s="6"/>
      <c r="C17" s="7" t="s">
        <v>215</v>
      </c>
      <c r="D17" s="6" t="s">
        <v>106</v>
      </c>
      <c r="E17" s="10" t="str">
        <f t="shared" si="0"/>
        <v>Y1ss</v>
      </c>
      <c r="F17" s="6"/>
      <c r="G17" s="5" t="s">
        <v>98</v>
      </c>
    </row>
    <row r="18" spans="1:7" x14ac:dyDescent="0.25">
      <c r="A18" s="5">
        <v>17</v>
      </c>
      <c r="B18" s="6"/>
      <c r="C18" s="7" t="s">
        <v>216</v>
      </c>
      <c r="D18" s="6" t="s">
        <v>107</v>
      </c>
      <c r="E18" s="10" t="str">
        <f t="shared" si="0"/>
        <v>Y2ss</v>
      </c>
      <c r="F18" s="6"/>
      <c r="G18" s="5" t="s">
        <v>98</v>
      </c>
    </row>
    <row r="19" spans="1:7" x14ac:dyDescent="0.25">
      <c r="A19" s="5">
        <v>18</v>
      </c>
      <c r="B19" s="6"/>
      <c r="C19" s="7" t="s">
        <v>217</v>
      </c>
      <c r="D19" s="6" t="s">
        <v>108</v>
      </c>
      <c r="E19" s="10" t="str">
        <f t="shared" si="0"/>
        <v>I1ss</v>
      </c>
      <c r="F19" s="6"/>
      <c r="G19" s="5" t="s">
        <v>98</v>
      </c>
    </row>
    <row r="20" spans="1:7" x14ac:dyDescent="0.25">
      <c r="A20" s="5">
        <v>19</v>
      </c>
      <c r="B20" s="6"/>
      <c r="C20" s="7" t="s">
        <v>218</v>
      </c>
      <c r="D20" s="6" t="s">
        <v>109</v>
      </c>
      <c r="E20" s="10" t="str">
        <f t="shared" si="0"/>
        <v>I2ss</v>
      </c>
      <c r="F20" s="6"/>
      <c r="G20" s="5" t="s">
        <v>98</v>
      </c>
    </row>
    <row r="21" spans="1:7" x14ac:dyDescent="0.25">
      <c r="A21" s="5">
        <v>20</v>
      </c>
      <c r="B21" s="6"/>
      <c r="C21" s="7" t="s">
        <v>219</v>
      </c>
      <c r="D21" s="6" t="s">
        <v>110</v>
      </c>
      <c r="E21" s="10" t="str">
        <f t="shared" si="0"/>
        <v>C1ss</v>
      </c>
      <c r="F21" s="6"/>
      <c r="G21" s="5" t="s">
        <v>98</v>
      </c>
    </row>
    <row r="22" spans="1:7" x14ac:dyDescent="0.25">
      <c r="A22" s="5">
        <v>21</v>
      </c>
      <c r="B22" s="6"/>
      <c r="C22" s="7" t="s">
        <v>220</v>
      </c>
      <c r="D22" s="6" t="s">
        <v>111</v>
      </c>
      <c r="E22" s="10" t="str">
        <f t="shared" si="0"/>
        <v>C2ss</v>
      </c>
      <c r="F22" s="6"/>
      <c r="G22" s="5" t="s">
        <v>98</v>
      </c>
    </row>
    <row r="23" spans="1:7" x14ac:dyDescent="0.25">
      <c r="A23" s="5">
        <v>22</v>
      </c>
      <c r="B23" s="6"/>
      <c r="C23" s="7" t="s">
        <v>232</v>
      </c>
      <c r="D23" s="6" t="s">
        <v>51</v>
      </c>
      <c r="E23" s="10" t="str">
        <f t="shared" si="0"/>
        <v>E1ss</v>
      </c>
      <c r="F23" s="6"/>
      <c r="G23" s="5" t="s">
        <v>98</v>
      </c>
    </row>
    <row r="24" spans="1:7" x14ac:dyDescent="0.25">
      <c r="A24" s="5">
        <v>23</v>
      </c>
      <c r="B24" s="6"/>
      <c r="C24" s="7" t="s">
        <v>233</v>
      </c>
      <c r="D24" s="6" t="s">
        <v>112</v>
      </c>
      <c r="E24" s="10" t="str">
        <f t="shared" si="0"/>
        <v>E2ss</v>
      </c>
      <c r="F24" s="6"/>
      <c r="G24" s="5" t="s">
        <v>98</v>
      </c>
    </row>
    <row r="25" spans="1:7" x14ac:dyDescent="0.25">
      <c r="A25" s="5">
        <v>24</v>
      </c>
      <c r="B25" s="6"/>
      <c r="C25" s="7" t="s">
        <v>221</v>
      </c>
      <c r="D25" s="6" t="s">
        <v>113</v>
      </c>
      <c r="E25" s="10" t="str">
        <f t="shared" si="0"/>
        <v>C11ss</v>
      </c>
      <c r="F25" s="6"/>
      <c r="G25" s="5" t="s">
        <v>98</v>
      </c>
    </row>
    <row r="26" spans="1:7" x14ac:dyDescent="0.25">
      <c r="A26" s="5">
        <v>25</v>
      </c>
      <c r="B26" s="6"/>
      <c r="C26" s="7" t="s">
        <v>222</v>
      </c>
      <c r="D26" s="6" t="s">
        <v>114</v>
      </c>
      <c r="E26" s="10" t="str">
        <f t="shared" si="0"/>
        <v>C21ss</v>
      </c>
      <c r="F26" s="6"/>
      <c r="G26" s="5" t="s">
        <v>98</v>
      </c>
    </row>
    <row r="27" spans="1:7" x14ac:dyDescent="0.25">
      <c r="A27" s="5">
        <v>26</v>
      </c>
      <c r="B27" s="6"/>
      <c r="C27" s="7" t="s">
        <v>223</v>
      </c>
      <c r="D27" s="6" t="s">
        <v>208</v>
      </c>
      <c r="E27" s="10" t="str">
        <f t="shared" si="0"/>
        <v>C12ss</v>
      </c>
      <c r="F27" s="6"/>
      <c r="G27" s="5" t="s">
        <v>98</v>
      </c>
    </row>
    <row r="28" spans="1:7" x14ac:dyDescent="0.25">
      <c r="A28" s="5">
        <v>27</v>
      </c>
      <c r="B28" s="5"/>
      <c r="C28" s="7" t="s">
        <v>224</v>
      </c>
      <c r="D28" s="6" t="s">
        <v>115</v>
      </c>
      <c r="E28" s="10" t="str">
        <f t="shared" si="0"/>
        <v>C22ss</v>
      </c>
      <c r="F28" s="6"/>
      <c r="G28" s="5" t="s">
        <v>98</v>
      </c>
    </row>
    <row r="29" spans="1:7" x14ac:dyDescent="0.25">
      <c r="A29" s="5">
        <v>28</v>
      </c>
      <c r="B29" s="5"/>
      <c r="C29" s="7" t="s">
        <v>225</v>
      </c>
      <c r="D29" s="6" t="s">
        <v>116</v>
      </c>
      <c r="E29" s="10" t="str">
        <f t="shared" si="0"/>
        <v>K1ss</v>
      </c>
      <c r="F29" s="6"/>
      <c r="G29" s="5" t="s">
        <v>98</v>
      </c>
    </row>
    <row r="30" spans="1:7" x14ac:dyDescent="0.25">
      <c r="A30" s="5">
        <v>29</v>
      </c>
      <c r="B30" s="5"/>
      <c r="C30" s="7" t="s">
        <v>226</v>
      </c>
      <c r="D30" s="6" t="s">
        <v>117</v>
      </c>
      <c r="E30" s="10" t="str">
        <f t="shared" si="0"/>
        <v>K2ss</v>
      </c>
      <c r="F30" s="6"/>
      <c r="G30" s="5" t="s">
        <v>98</v>
      </c>
    </row>
    <row r="31" spans="1:7" x14ac:dyDescent="0.25">
      <c r="A31" s="5">
        <v>30</v>
      </c>
      <c r="B31" s="5"/>
      <c r="C31" s="7" t="s">
        <v>227</v>
      </c>
      <c r="D31" s="6" t="s">
        <v>118</v>
      </c>
      <c r="E31" s="10" t="str">
        <f t="shared" si="0"/>
        <v>L1ss</v>
      </c>
      <c r="F31" s="6"/>
      <c r="G31" s="5" t="s">
        <v>98</v>
      </c>
    </row>
    <row r="32" spans="1:7" x14ac:dyDescent="0.25">
      <c r="A32" s="5">
        <v>31</v>
      </c>
      <c r="B32" s="5"/>
      <c r="C32" s="7" t="s">
        <v>228</v>
      </c>
      <c r="D32" s="6" t="s">
        <v>119</v>
      </c>
      <c r="E32" s="10" t="str">
        <f t="shared" si="0"/>
        <v>L2ss</v>
      </c>
      <c r="F32" s="6"/>
      <c r="G32" s="5" t="s">
        <v>98</v>
      </c>
    </row>
    <row r="33" x14ac:dyDescent="0.25"/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B0F6-3AC3-4757-BCD5-FAA567305AEE}">
  <dimension ref="A1:H31"/>
  <sheetViews>
    <sheetView tabSelected="1" workbookViewId="0">
      <selection activeCell="D18" sqref="D18"/>
    </sheetView>
  </sheetViews>
  <sheetFormatPr defaultColWidth="0" defaultRowHeight="15" customHeight="1" zeroHeight="1" x14ac:dyDescent="0.25"/>
  <cols>
    <col min="1" max="1" width="4.7109375" style="1" customWidth="1"/>
    <col min="2" max="2" width="20.140625" bestFit="1" customWidth="1"/>
    <col min="3" max="3" width="10.7109375" customWidth="1"/>
    <col min="4" max="4" width="52.5703125" bestFit="1" customWidth="1"/>
    <col min="5" max="5" width="10.7109375" customWidth="1"/>
    <col min="6" max="7" width="4.7109375" customWidth="1"/>
    <col min="8" max="8" width="4.7109375" style="1" customWidth="1"/>
    <col min="9" max="16384" width="9.140625" hidden="1"/>
  </cols>
  <sheetData>
    <row r="1" spans="1:8" x14ac:dyDescent="0.25">
      <c r="A1" s="3" t="s">
        <v>124</v>
      </c>
      <c r="B1" s="3"/>
      <c r="C1" s="3"/>
      <c r="D1" s="3"/>
      <c r="E1" s="3"/>
      <c r="F1" s="3"/>
      <c r="G1" s="3"/>
      <c r="H1" s="3"/>
    </row>
    <row r="2" spans="1:8" x14ac:dyDescent="0.25">
      <c r="B2" t="s">
        <v>169</v>
      </c>
      <c r="C2" t="s">
        <v>132</v>
      </c>
      <c r="D2" t="s">
        <v>148</v>
      </c>
      <c r="E2" s="1" t="s">
        <v>192</v>
      </c>
      <c r="F2" t="str">
        <f>CONCATENATE(C2," ${",B2,"}$ (long_name='",D2,"')")</f>
        <v>alp1 ${\alpha_1}$ (long_name='capital elasticity of production in region 1')</v>
      </c>
      <c r="G2" t="str">
        <f>CONCATENATE(C2," = ",E2," ; % ",D2)</f>
        <v>alp1 = 0.4 ; % capital elasticity of production in region 1</v>
      </c>
      <c r="H2" s="1" t="s">
        <v>98</v>
      </c>
    </row>
    <row r="3" spans="1:8" x14ac:dyDescent="0.25">
      <c r="B3" t="s">
        <v>170</v>
      </c>
      <c r="C3" t="s">
        <v>133</v>
      </c>
      <c r="D3" t="s">
        <v>149</v>
      </c>
      <c r="E3" s="1" t="s">
        <v>193</v>
      </c>
      <c r="F3" t="str">
        <f t="shared" ref="F3:F26" si="0">CONCATENATE(C3," ${",B3,"}$ (long_name='",D3,"')")</f>
        <v>alp2 ${\alpha_2}$ (long_name='capital elasticity of production in region 2')</v>
      </c>
      <c r="G3" t="str">
        <f t="shared" ref="G3:G26" si="1">CONCATENATE(C3," = ",E3," ; % ",D3)</f>
        <v>alp2 = 0.2 ; % capital elasticity of production in region 2</v>
      </c>
      <c r="H3" s="1" t="s">
        <v>98</v>
      </c>
    </row>
    <row r="4" spans="1:8" x14ac:dyDescent="0.25">
      <c r="A4" s="1">
        <v>1</v>
      </c>
      <c r="B4" t="s">
        <v>234</v>
      </c>
      <c r="C4" t="s">
        <v>235</v>
      </c>
      <c r="D4" t="s">
        <v>236</v>
      </c>
      <c r="E4" s="1" t="s">
        <v>237</v>
      </c>
      <c r="F4" t="str">
        <f t="shared" ref="F4" si="2">CONCATENATE(C4," ${",B4,"}$ (long_name='",D4,"')")</f>
        <v>alp ${\alpha}$ (long_name='capital elasticity of production')</v>
      </c>
      <c r="G4" t="str">
        <f t="shared" ref="G4" si="3">CONCATENATE(C4," = ",E4," ; % ",D4)</f>
        <v>alp = 0.35 ; % capital elasticity of production</v>
      </c>
      <c r="H4" s="1" t="s">
        <v>98</v>
      </c>
    </row>
    <row r="5" spans="1:8" x14ac:dyDescent="0.25">
      <c r="A5" s="1">
        <v>2</v>
      </c>
      <c r="B5" t="s">
        <v>171</v>
      </c>
      <c r="C5" t="s">
        <v>125</v>
      </c>
      <c r="D5" t="s">
        <v>150</v>
      </c>
      <c r="E5" s="1" t="s">
        <v>194</v>
      </c>
      <c r="F5" t="str">
        <f t="shared" si="0"/>
        <v>bet ${\beta}$ (long_name='intertemporal discount factor')</v>
      </c>
      <c r="G5" t="str">
        <f t="shared" si="1"/>
        <v>bet = 0.985 ; % intertemporal discount factor</v>
      </c>
      <c r="H5" s="1" t="s">
        <v>98</v>
      </c>
    </row>
    <row r="6" spans="1:8" x14ac:dyDescent="0.25">
      <c r="A6" s="1">
        <v>3</v>
      </c>
      <c r="B6" t="s">
        <v>172</v>
      </c>
      <c r="C6" t="s">
        <v>134</v>
      </c>
      <c r="D6" t="s">
        <v>151</v>
      </c>
      <c r="E6" s="1" t="s">
        <v>195</v>
      </c>
      <c r="F6" t="str">
        <f t="shared" si="0"/>
        <v>gamR ${\gamma_R}$ (long_name='interest-rate smoothing parameter')</v>
      </c>
      <c r="G6" t="str">
        <f t="shared" si="1"/>
        <v>gamR = 0.79 ; % interest-rate smoothing parameter</v>
      </c>
      <c r="H6" s="1" t="s">
        <v>98</v>
      </c>
    </row>
    <row r="7" spans="1:8" x14ac:dyDescent="0.25">
      <c r="A7" s="1">
        <v>4</v>
      </c>
      <c r="B7" t="s">
        <v>173</v>
      </c>
      <c r="C7" t="s">
        <v>135</v>
      </c>
      <c r="D7" t="s">
        <v>152</v>
      </c>
      <c r="E7" s="1" t="s">
        <v>196</v>
      </c>
      <c r="F7" t="str">
        <f t="shared" si="0"/>
        <v>gampi ${\gamma_pi}$ (long_name='interest-rate sensitivity in relation to inflation')</v>
      </c>
      <c r="G7" t="str">
        <f t="shared" si="1"/>
        <v>gampi = 2.43 ; % interest-rate sensitivity in relation to inflation</v>
      </c>
      <c r="H7" s="1" t="s">
        <v>98</v>
      </c>
    </row>
    <row r="8" spans="1:8" x14ac:dyDescent="0.25">
      <c r="A8" s="1">
        <v>5</v>
      </c>
      <c r="B8" t="s">
        <v>174</v>
      </c>
      <c r="C8" t="s">
        <v>136</v>
      </c>
      <c r="D8" t="s">
        <v>153</v>
      </c>
      <c r="E8" s="1" t="s">
        <v>197</v>
      </c>
      <c r="F8" t="str">
        <f t="shared" si="0"/>
        <v>gamY ${\gamma_Y}$ (long_name='interest-rate sensitivity in relation to product')</v>
      </c>
      <c r="G8" t="str">
        <f t="shared" si="1"/>
        <v>gamY = 0.16 ; % interest-rate sensitivity in relation to product</v>
      </c>
      <c r="H8" s="1" t="s">
        <v>98</v>
      </c>
    </row>
    <row r="9" spans="1:8" x14ac:dyDescent="0.25">
      <c r="A9" s="1">
        <v>6</v>
      </c>
      <c r="B9" t="s">
        <v>175</v>
      </c>
      <c r="C9" t="s">
        <v>126</v>
      </c>
      <c r="D9" t="s">
        <v>154</v>
      </c>
      <c r="E9" s="1" t="s">
        <v>198</v>
      </c>
      <c r="F9" t="str">
        <f t="shared" si="0"/>
        <v>del ${\delta}$ (long_name='capital depreciation rate')</v>
      </c>
      <c r="G9" t="str">
        <f t="shared" si="1"/>
        <v>del = 0.025 ; % capital depreciation rate</v>
      </c>
      <c r="H9" s="1" t="s">
        <v>98</v>
      </c>
    </row>
    <row r="10" spans="1:8" x14ac:dyDescent="0.25">
      <c r="A10" s="1">
        <v>7</v>
      </c>
      <c r="B10" t="s">
        <v>176</v>
      </c>
      <c r="C10" t="s">
        <v>127</v>
      </c>
      <c r="D10" t="s">
        <v>155</v>
      </c>
      <c r="E10" s="1" t="s">
        <v>199</v>
      </c>
      <c r="F10" t="str">
        <f t="shared" si="0"/>
        <v>the ${\theta}$ (long_name='price stickiness parameter')</v>
      </c>
      <c r="G10" t="str">
        <f t="shared" si="1"/>
        <v>the = 0.8 ; % price stickiness parameter</v>
      </c>
      <c r="H10" s="1" t="s">
        <v>98</v>
      </c>
    </row>
    <row r="11" spans="1:8" x14ac:dyDescent="0.25">
      <c r="A11" s="1">
        <v>8</v>
      </c>
      <c r="B11" t="s">
        <v>178</v>
      </c>
      <c r="C11" t="s">
        <v>138</v>
      </c>
      <c r="D11" t="s">
        <v>156</v>
      </c>
      <c r="E11" s="1" t="s">
        <v>205</v>
      </c>
      <c r="F11" t="str">
        <f t="shared" ref="F11:F26" si="4">CONCATENATE(C11," ${",B11,"}$ (long_name='",D11,"')")</f>
        <v>theC11 ${\theta_C11}$ (long_name='weight of good 1 in demand of region 1')</v>
      </c>
      <c r="G11" t="str">
        <f t="shared" ref="G11:G26" si="5">CONCATENATE(C11," = ",E11," ; % ",D11)</f>
        <v>theC11 = 0.85 ; % weight of good 1 in demand of region 1</v>
      </c>
      <c r="H11" s="1" t="s">
        <v>98</v>
      </c>
    </row>
    <row r="12" spans="1:8" x14ac:dyDescent="0.25">
      <c r="A12" s="1">
        <v>9</v>
      </c>
      <c r="B12" t="s">
        <v>179</v>
      </c>
      <c r="C12" t="s">
        <v>139</v>
      </c>
      <c r="D12" t="s">
        <v>157</v>
      </c>
      <c r="E12" s="1" t="s">
        <v>206</v>
      </c>
      <c r="F12" t="str">
        <f t="shared" si="4"/>
        <v>theC12 ${\theta_C12}$ (long_name='weight of good 2 in demand of region 1')</v>
      </c>
      <c r="G12" t="str">
        <f t="shared" si="5"/>
        <v>theC12 = 0.05 ; % weight of good 2 in demand of region 1</v>
      </c>
      <c r="H12" s="1" t="s">
        <v>98</v>
      </c>
    </row>
    <row r="13" spans="1:8" x14ac:dyDescent="0.25">
      <c r="A13" s="1">
        <v>10</v>
      </c>
      <c r="B13" t="s">
        <v>180</v>
      </c>
      <c r="C13" t="s">
        <v>140</v>
      </c>
      <c r="D13" t="s">
        <v>158</v>
      </c>
      <c r="E13" s="1" t="s">
        <v>207</v>
      </c>
      <c r="F13" t="str">
        <f t="shared" si="4"/>
        <v>theC21 ${\theta_C21}$ (long_name='weight of good 1 in demand of region 2')</v>
      </c>
      <c r="G13" t="str">
        <f t="shared" si="5"/>
        <v>theC21 = 0.25 ; % weight of good 1 in demand of region 2</v>
      </c>
      <c r="H13" s="1" t="s">
        <v>98</v>
      </c>
    </row>
    <row r="14" spans="1:8" x14ac:dyDescent="0.25">
      <c r="A14" s="1">
        <v>11</v>
      </c>
      <c r="B14" t="s">
        <v>181</v>
      </c>
      <c r="C14" t="s">
        <v>141</v>
      </c>
      <c r="D14" t="s">
        <v>159</v>
      </c>
      <c r="E14" s="1" t="s">
        <v>204</v>
      </c>
      <c r="F14" t="str">
        <f t="shared" si="4"/>
        <v>theC22 ${\theta_C22}$ (long_name='weight of good 2 in demand of region 2')</v>
      </c>
      <c r="G14" t="str">
        <f t="shared" si="5"/>
        <v>theC22 = 0.7 ; % weight of good 2 in demand of region 2</v>
      </c>
      <c r="H14" s="1" t="s">
        <v>98</v>
      </c>
    </row>
    <row r="15" spans="1:8" x14ac:dyDescent="0.25">
      <c r="A15" s="1">
        <v>12</v>
      </c>
      <c r="B15" t="s">
        <v>266</v>
      </c>
      <c r="C15" t="s">
        <v>267</v>
      </c>
      <c r="D15" t="s">
        <v>269</v>
      </c>
      <c r="E15" s="1" t="s">
        <v>203</v>
      </c>
      <c r="F15" t="str">
        <f t="shared" si="4"/>
        <v>thePY1 ${\theta_PY1}$ (long_name='weight of region 1 in gross domestic product')</v>
      </c>
      <c r="G15" t="str">
        <f t="shared" si="5"/>
        <v>thePY1 = 0.6 ; % weight of region 1 in gross domestic product</v>
      </c>
      <c r="H15" s="1" t="s">
        <v>98</v>
      </c>
    </row>
    <row r="16" spans="1:8" x14ac:dyDescent="0.25">
      <c r="A16" s="1">
        <v>13</v>
      </c>
      <c r="B16" t="s">
        <v>177</v>
      </c>
      <c r="C16" t="s">
        <v>137</v>
      </c>
      <c r="D16" t="s">
        <v>268</v>
      </c>
      <c r="E16" s="1" t="s">
        <v>203</v>
      </c>
      <c r="F16" t="str">
        <f>CONCATENATE(C16," ${",B16,"}$ (long_name='",D16,"')")</f>
        <v>theY1 ${\theta_Y1}$ (long_name='weight of region 1 in total production')</v>
      </c>
      <c r="G16" t="str">
        <f>CONCATENATE(C16," = ",E16," ; % ",D16)</f>
        <v>theY1 = 0.6 ; % weight of region 1 in total production</v>
      </c>
      <c r="H16" s="1" t="s">
        <v>98</v>
      </c>
    </row>
    <row r="17" spans="1:8" x14ac:dyDescent="0.25">
      <c r="A17" s="1">
        <v>14</v>
      </c>
      <c r="B17" t="s">
        <v>183</v>
      </c>
      <c r="C17" t="s">
        <v>143</v>
      </c>
      <c r="D17" t="s">
        <v>160</v>
      </c>
      <c r="E17" s="1" t="s">
        <v>200</v>
      </c>
      <c r="F17" t="str">
        <f t="shared" ref="F17:F26" si="6">CONCATENATE(C17," ${",B17,"}$ (long_name='",D17,"')")</f>
        <v>rhoA1 ${\rho_A1}$ (long_name='autoregressive parameter of productivity in region 1')</v>
      </c>
      <c r="G17" t="str">
        <f t="shared" ref="G17:G26" si="7">CONCATENATE(C17," = ",E17," ; % ",D17)</f>
        <v>rhoA1 = 0.95 ; % autoregressive parameter of productivity in region 1</v>
      </c>
      <c r="H17" s="1" t="s">
        <v>98</v>
      </c>
    </row>
    <row r="18" spans="1:8" x14ac:dyDescent="0.25">
      <c r="A18" s="1">
        <v>15</v>
      </c>
      <c r="B18" t="s">
        <v>184</v>
      </c>
      <c r="C18" t="s">
        <v>144</v>
      </c>
      <c r="D18" t="s">
        <v>161</v>
      </c>
      <c r="E18" s="1" t="s">
        <v>200</v>
      </c>
      <c r="F18" t="str">
        <f t="shared" si="6"/>
        <v>rhoA2 ${\rho_A2}$ (long_name='autoregressive parameter of productivity in region 2')</v>
      </c>
      <c r="G18" t="str">
        <f t="shared" si="7"/>
        <v>rhoA2 = 0.95 ; % autoregressive parameter of productivity in region 2</v>
      </c>
      <c r="H18" s="1" t="s">
        <v>98</v>
      </c>
    </row>
    <row r="19" spans="1:8" x14ac:dyDescent="0.25">
      <c r="A19" s="1">
        <v>16</v>
      </c>
      <c r="B19" t="s">
        <v>185</v>
      </c>
      <c r="C19" t="s">
        <v>145</v>
      </c>
      <c r="D19" t="s">
        <v>162</v>
      </c>
      <c r="E19" s="1" t="s">
        <v>201</v>
      </c>
      <c r="F19" t="str">
        <f t="shared" si="6"/>
        <v>rhoM ${\rho_M}$ (long_name='autoregressive parameter of monetary policy')</v>
      </c>
      <c r="G19" t="str">
        <f t="shared" si="7"/>
        <v>rhoM = 0.9 ; % autoregressive parameter of monetary policy</v>
      </c>
      <c r="H19" s="1" t="s">
        <v>98</v>
      </c>
    </row>
    <row r="20" spans="1:8" x14ac:dyDescent="0.25">
      <c r="A20" s="1">
        <v>17</v>
      </c>
      <c r="B20" t="s">
        <v>186</v>
      </c>
      <c r="C20" t="s">
        <v>128</v>
      </c>
      <c r="D20" t="s">
        <v>163</v>
      </c>
      <c r="E20" s="1">
        <v>2</v>
      </c>
      <c r="F20" t="str">
        <f t="shared" si="6"/>
        <v>sig ${\sigma}$ (long_name='relative risk aversion coefficient')</v>
      </c>
      <c r="G20" t="str">
        <f t="shared" si="7"/>
        <v>sig = 2 ; % relative risk aversion coefficient</v>
      </c>
      <c r="H20" s="1" t="s">
        <v>98</v>
      </c>
    </row>
    <row r="21" spans="1:8" x14ac:dyDescent="0.25">
      <c r="A21" s="1">
        <v>18</v>
      </c>
      <c r="B21" t="s">
        <v>187</v>
      </c>
      <c r="C21" t="s">
        <v>129</v>
      </c>
      <c r="D21" t="s">
        <v>164</v>
      </c>
      <c r="E21" s="1">
        <v>1</v>
      </c>
      <c r="F21" t="str">
        <f t="shared" si="6"/>
        <v>phi ${\phi}$ (long_name='relative labor weight in utility')</v>
      </c>
      <c r="G21" t="str">
        <f t="shared" si="7"/>
        <v>phi = 1 ; % relative labor weight in utility</v>
      </c>
      <c r="H21" s="1" t="s">
        <v>98</v>
      </c>
    </row>
    <row r="22" spans="1:8" x14ac:dyDescent="0.25">
      <c r="A22" s="1">
        <v>19</v>
      </c>
      <c r="B22" t="s">
        <v>188</v>
      </c>
      <c r="C22" t="s">
        <v>231</v>
      </c>
      <c r="D22" t="s">
        <v>165</v>
      </c>
      <c r="E22" s="1" t="s">
        <v>202</v>
      </c>
      <c r="F22" t="str">
        <f t="shared" si="6"/>
        <v>varp ${\varphi}$ (long_name='marginal disutility of labor supply')</v>
      </c>
      <c r="G22" t="str">
        <f t="shared" si="7"/>
        <v>varp = 1.5 ; % marginal disutility of labor supply</v>
      </c>
      <c r="H22" s="1" t="s">
        <v>98</v>
      </c>
    </row>
    <row r="23" spans="1:8" x14ac:dyDescent="0.25">
      <c r="A23" s="1">
        <v>20</v>
      </c>
      <c r="B23" t="s">
        <v>189</v>
      </c>
      <c r="C23" t="s">
        <v>131</v>
      </c>
      <c r="D23" t="s">
        <v>166</v>
      </c>
      <c r="E23" s="1">
        <v>8</v>
      </c>
      <c r="F23" t="str">
        <f t="shared" si="6"/>
        <v>psi ${\psi}$ (long_name='elasticity of substitution between intermediate goods')</v>
      </c>
      <c r="G23" t="str">
        <f t="shared" si="7"/>
        <v>psi = 8 ; % elasticity of substitution between intermediate goods</v>
      </c>
      <c r="H23" s="1" t="s">
        <v>98</v>
      </c>
    </row>
    <row r="24" spans="1:8" x14ac:dyDescent="0.25">
      <c r="A24" s="1">
        <v>21</v>
      </c>
      <c r="B24" t="s">
        <v>190</v>
      </c>
      <c r="C24" t="s">
        <v>146</v>
      </c>
      <c r="D24" t="s">
        <v>167</v>
      </c>
      <c r="E24" s="1" t="s">
        <v>199</v>
      </c>
      <c r="F24" t="str">
        <f t="shared" si="6"/>
        <v>ome11 ${\omega_11}$ (long_name='weight of good 1 in consumption composition of region 1')</v>
      </c>
      <c r="G24" t="str">
        <f t="shared" si="7"/>
        <v>ome11 = 0.8 ; % weight of good 1 in consumption composition of region 1</v>
      </c>
      <c r="H24" s="1" t="s">
        <v>98</v>
      </c>
    </row>
    <row r="25" spans="1:8" x14ac:dyDescent="0.25">
      <c r="A25" s="1">
        <v>22</v>
      </c>
      <c r="B25" t="s">
        <v>191</v>
      </c>
      <c r="C25" t="s">
        <v>147</v>
      </c>
      <c r="D25" t="s">
        <v>168</v>
      </c>
      <c r="E25" s="1" t="s">
        <v>204</v>
      </c>
      <c r="F25" t="str">
        <f t="shared" si="6"/>
        <v>ome21 ${\omega_21}$ (long_name='weight of good 1 in consumption composition of region 2')</v>
      </c>
      <c r="G25" t="str">
        <f t="shared" si="7"/>
        <v>ome21 = 0.7 ; % weight of good 1 in consumption composition of region 2</v>
      </c>
      <c r="H25" s="1" t="s">
        <v>98</v>
      </c>
    </row>
    <row r="26" spans="1:8" x14ac:dyDescent="0.25"/>
    <row r="27" spans="1:8" x14ac:dyDescent="0.25"/>
    <row r="28" spans="1:8" x14ac:dyDescent="0.25"/>
    <row r="29" spans="1:8" x14ac:dyDescent="0.25"/>
    <row r="30" spans="1:8" x14ac:dyDescent="0.25"/>
    <row r="31" spans="1:8" s="1" customFormat="1" x14ac:dyDescent="0.25">
      <c r="B31"/>
      <c r="C31"/>
      <c r="D31"/>
      <c r="E31"/>
      <c r="F31"/>
      <c r="G31"/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23BB0-3BA8-4F74-8C35-AB9B83BCB1B4}">
  <dimension ref="A1:F28"/>
  <sheetViews>
    <sheetView workbookViewId="0">
      <selection activeCell="E28" sqref="E28"/>
    </sheetView>
  </sheetViews>
  <sheetFormatPr defaultRowHeight="15" x14ac:dyDescent="0.25"/>
  <sheetData>
    <row r="1" spans="1:6" x14ac:dyDescent="0.25">
      <c r="A1" t="s">
        <v>169</v>
      </c>
      <c r="B1" t="s">
        <v>132</v>
      </c>
      <c r="E1" t="s">
        <v>238</v>
      </c>
      <c r="F1" t="str">
        <f>CONCATENATE("#",E1)</f>
        <v>#Pss = 1;</v>
      </c>
    </row>
    <row r="2" spans="1:6" x14ac:dyDescent="0.25">
      <c r="A2" t="s">
        <v>170</v>
      </c>
      <c r="B2" t="s">
        <v>133</v>
      </c>
      <c r="E2" t="s">
        <v>239</v>
      </c>
      <c r="F2" t="str">
        <f t="shared" ref="F2:F28" si="0">CONCATENATE("#",E2)</f>
        <v>#ZA1ss = 1;</v>
      </c>
    </row>
    <row r="3" spans="1:6" x14ac:dyDescent="0.25">
      <c r="A3" t="s">
        <v>171</v>
      </c>
      <c r="B3" t="s">
        <v>125</v>
      </c>
      <c r="E3" t="s">
        <v>240</v>
      </c>
      <c r="F3" t="str">
        <f t="shared" si="0"/>
        <v>#ZA2ss = 1;</v>
      </c>
    </row>
    <row r="4" spans="1:6" x14ac:dyDescent="0.25">
      <c r="A4" t="s">
        <v>172</v>
      </c>
      <c r="B4" t="s">
        <v>134</v>
      </c>
      <c r="E4" t="s">
        <v>241</v>
      </c>
      <c r="F4" t="str">
        <f t="shared" si="0"/>
        <v>#Rss = 1/bet - 1;</v>
      </c>
    </row>
    <row r="5" spans="1:6" x14ac:dyDescent="0.25">
      <c r="A5" t="s">
        <v>173</v>
      </c>
      <c r="B5" t="s">
        <v>135</v>
      </c>
      <c r="E5" t="s">
        <v>242</v>
      </c>
      <c r="F5" t="str">
        <f t="shared" si="0"/>
        <v>#RKss = Pss * (1/bet - (1-del));</v>
      </c>
    </row>
    <row r="6" spans="1:6" x14ac:dyDescent="0.25">
      <c r="A6" t="s">
        <v>174</v>
      </c>
      <c r="B6" t="s">
        <v>136</v>
      </c>
      <c r="E6" t="s">
        <v>243</v>
      </c>
      <c r="F6" t="str">
        <f t="shared" si="0"/>
        <v>#LAMBDAss = Pss * (psi-1)/psi;</v>
      </c>
    </row>
    <row r="7" spans="1:6" x14ac:dyDescent="0.25">
      <c r="A7" t="s">
        <v>175</v>
      </c>
      <c r="B7" t="s">
        <v>126</v>
      </c>
      <c r="E7" t="s">
        <v>244</v>
      </c>
      <c r="F7" t="str">
        <f t="shared" si="0"/>
        <v>#Wss = (1 - alp1) * (LAMBDAss * ZA1ss * (alp1/RKss)^alp1)^(1/(1 - alp1));</v>
      </c>
    </row>
    <row r="8" spans="1:6" x14ac:dyDescent="0.25">
      <c r="A8" t="s">
        <v>176</v>
      </c>
      <c r="B8" t="s">
        <v>127</v>
      </c>
      <c r="E8" t="s">
        <v>245</v>
      </c>
      <c r="F8" t="str">
        <f t="shared" si="0"/>
        <v>#W2ss = (1 - alp2) * (LAMBDAss * ZA2ss * (alp2/RKss)^alp2)^(1/(1 - alp2));</v>
      </c>
    </row>
    <row r="9" spans="1:6" x14ac:dyDescent="0.25">
      <c r="A9" t="s">
        <v>177</v>
      </c>
      <c r="B9" t="s">
        <v>137</v>
      </c>
      <c r="E9" t="s">
        <v>246</v>
      </c>
      <c r="F9" t="str">
        <f t="shared" si="0"/>
        <v>#a1ss = ((Wss^(1 + varp) * ome11^(ome11) * (1 - ome11)^(1 - ome11)) / (phi * Pss * (1 - alp1) * LAMBDAss)^varp)^(1/sig);</v>
      </c>
    </row>
    <row r="10" spans="1:6" x14ac:dyDescent="0.25">
      <c r="A10" t="s">
        <v>178</v>
      </c>
      <c r="B10" t="s">
        <v>138</v>
      </c>
      <c r="E10" t="s">
        <v>247</v>
      </c>
      <c r="F10" t="str">
        <f t="shared" si="0"/>
        <v>#a2ss = ((Wss^(1 + varp) * ome21^(ome21) * (1 - ome21)^(1 - ome21)) / (phi * Pss * (1 - alp2) * LAMBDAss)^varp)^(1/sig);</v>
      </c>
    </row>
    <row r="11" spans="1:6" x14ac:dyDescent="0.25">
      <c r="A11" t="s">
        <v>179</v>
      </c>
      <c r="B11" t="s">
        <v>139</v>
      </c>
      <c r="E11" t="s">
        <v>248</v>
      </c>
      <c r="F11" t="str">
        <f t="shared" si="0"/>
        <v>#b1ss = del * alp1 * LAMBDAss / RKss;</v>
      </c>
    </row>
    <row r="12" spans="1:6" x14ac:dyDescent="0.25">
      <c r="A12" t="s">
        <v>180</v>
      </c>
      <c r="B12" t="s">
        <v>140</v>
      </c>
      <c r="E12" t="s">
        <v>249</v>
      </c>
      <c r="F12" t="str">
        <f t="shared" si="0"/>
        <v>#b2ss = del * alp2 * LAMBDAss / RKss;</v>
      </c>
    </row>
    <row r="13" spans="1:6" x14ac:dyDescent="0.25">
      <c r="A13" t="s">
        <v>181</v>
      </c>
      <c r="B13" t="s">
        <v>141</v>
      </c>
      <c r="E13" t="s">
        <v>250</v>
      </c>
      <c r="F13" t="str">
        <f t="shared" si="0"/>
        <v>#Y1ss = ((a1ss / (1 - b1ss)) * (1 / (ome11^ome11 * (1 - ome11)^(1 - ome11))))^(sig / (sig + varp));</v>
      </c>
    </row>
    <row r="14" spans="1:6" x14ac:dyDescent="0.25">
      <c r="A14" t="s">
        <v>182</v>
      </c>
      <c r="B14" t="s">
        <v>142</v>
      </c>
      <c r="E14" t="s">
        <v>251</v>
      </c>
      <c r="F14" t="str">
        <f t="shared" si="0"/>
        <v>#Y2ss = ((a2ss / (1 - b2ss)) * (1 / (ome21^ome21 * (1 - ome21)^(1 - ome21))))^(sig / (sig + varp));</v>
      </c>
    </row>
    <row r="15" spans="1:6" x14ac:dyDescent="0.25">
      <c r="A15" t="s">
        <v>183</v>
      </c>
      <c r="B15" t="s">
        <v>143</v>
      </c>
      <c r="E15" t="s">
        <v>252</v>
      </c>
      <c r="F15" t="str">
        <f t="shared" si="0"/>
        <v>#I1ss = b1ss * Y1ss;</v>
      </c>
    </row>
    <row r="16" spans="1:6" x14ac:dyDescent="0.25">
      <c r="A16" t="s">
        <v>184</v>
      </c>
      <c r="B16" t="s">
        <v>144</v>
      </c>
      <c r="E16" t="s">
        <v>253</v>
      </c>
      <c r="F16" t="str">
        <f t="shared" si="0"/>
        <v>#I2ss = b2ss * Y2ss;</v>
      </c>
    </row>
    <row r="17" spans="1:6" x14ac:dyDescent="0.25">
      <c r="A17" t="s">
        <v>185</v>
      </c>
      <c r="B17" t="s">
        <v>145</v>
      </c>
      <c r="E17" t="s">
        <v>254</v>
      </c>
      <c r="F17" t="str">
        <f t="shared" si="0"/>
        <v>#C1ss = a1ss * Y1ss^(-varp / sig);</v>
      </c>
    </row>
    <row r="18" spans="1:6" x14ac:dyDescent="0.25">
      <c r="A18" t="s">
        <v>186</v>
      </c>
      <c r="B18" t="s">
        <v>128</v>
      </c>
      <c r="E18" t="s">
        <v>255</v>
      </c>
      <c r="F18" t="str">
        <f t="shared" si="0"/>
        <v>#C2ss = a2ss * Y2ss^(-varp / sig);</v>
      </c>
    </row>
    <row r="19" spans="1:6" x14ac:dyDescent="0.25">
      <c r="A19" t="s">
        <v>187</v>
      </c>
      <c r="B19" t="s">
        <v>129</v>
      </c>
      <c r="E19" t="s">
        <v>256</v>
      </c>
      <c r="F19" t="str">
        <f t="shared" si="0"/>
        <v>#E1ss = Pss * C1ss / (ome11^ome11 * (1 - ome11)^(1 - ome11));</v>
      </c>
    </row>
    <row r="20" spans="1:6" x14ac:dyDescent="0.25">
      <c r="A20" t="s">
        <v>188</v>
      </c>
      <c r="B20" t="s">
        <v>130</v>
      </c>
      <c r="E20" t="s">
        <v>257</v>
      </c>
      <c r="F20" t="str">
        <f t="shared" si="0"/>
        <v>#E2ss = Pss * C2ss / (ome21^ome21 * (1 - ome21)^(1 - ome21));</v>
      </c>
    </row>
    <row r="21" spans="1:6" x14ac:dyDescent="0.25">
      <c r="A21" t="s">
        <v>189</v>
      </c>
      <c r="B21" t="s">
        <v>131</v>
      </c>
      <c r="E21" t="s">
        <v>258</v>
      </c>
      <c r="F21" t="str">
        <f t="shared" si="0"/>
        <v>#C11ss = E1ss * ome11 / Pss;</v>
      </c>
    </row>
    <row r="22" spans="1:6" x14ac:dyDescent="0.25">
      <c r="A22" t="s">
        <v>190</v>
      </c>
      <c r="B22" t="s">
        <v>146</v>
      </c>
      <c r="E22" t="s">
        <v>259</v>
      </c>
      <c r="F22" t="str">
        <f t="shared" si="0"/>
        <v>#C21ss = E2ss * ome21 / Pss;</v>
      </c>
    </row>
    <row r="23" spans="1:6" x14ac:dyDescent="0.25">
      <c r="A23" t="s">
        <v>191</v>
      </c>
      <c r="B23" t="s">
        <v>147</v>
      </c>
      <c r="E23" t="s">
        <v>260</v>
      </c>
      <c r="F23" t="str">
        <f t="shared" si="0"/>
        <v>#C12ss = E1ss * (1 - ome11) / Pss;</v>
      </c>
    </row>
    <row r="24" spans="1:6" x14ac:dyDescent="0.25">
      <c r="E24" t="s">
        <v>261</v>
      </c>
      <c r="F24" t="str">
        <f t="shared" si="0"/>
        <v>#C22ss = E2ss * (1 - ome21) / Pss;</v>
      </c>
    </row>
    <row r="25" spans="1:6" x14ac:dyDescent="0.25">
      <c r="E25" t="s">
        <v>262</v>
      </c>
      <c r="F25" t="str">
        <f t="shared" si="0"/>
        <v>#K1ss = alp1 * Y1ss * LAMBDAss / RKss;</v>
      </c>
    </row>
    <row r="26" spans="1:6" x14ac:dyDescent="0.25">
      <c r="E26" t="s">
        <v>263</v>
      </c>
      <c r="F26" t="str">
        <f t="shared" si="0"/>
        <v>#K2ss = alp2 * Y2ss * LAMBDAss / RKss;</v>
      </c>
    </row>
    <row r="27" spans="1:6" x14ac:dyDescent="0.25">
      <c r="E27" t="s">
        <v>264</v>
      </c>
      <c r="F27" t="str">
        <f t="shared" si="0"/>
        <v>#L1ss = (1 - alp1) * Y1ss * LAMBDAss / Wss;</v>
      </c>
    </row>
    <row r="28" spans="1:6" x14ac:dyDescent="0.25">
      <c r="E28" t="s">
        <v>265</v>
      </c>
      <c r="F28" t="str">
        <f t="shared" si="0"/>
        <v>#L2ss = (1 - alp2) * Y2ss * LAMBDAss / Wss;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endogenous variables</vt:lpstr>
      <vt:lpstr>local variables</vt:lpstr>
      <vt:lpstr>parameters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Luiz</dc:creator>
  <cp:lastModifiedBy>André Luiz</cp:lastModifiedBy>
  <dcterms:created xsi:type="dcterms:W3CDTF">2023-10-08T00:27:27Z</dcterms:created>
  <dcterms:modified xsi:type="dcterms:W3CDTF">2023-10-09T00:15:52Z</dcterms:modified>
</cp:coreProperties>
</file>