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DataScience\Planilhas\"/>
    </mc:Choice>
  </mc:AlternateContent>
  <xr:revisionPtr revIDLastSave="0" documentId="13_ncr:1_{B773A565-625A-4051-A560-80327D816DF8}" xr6:coauthVersionLast="45" xr6:coauthVersionMax="45" xr10:uidLastSave="{00000000-0000-0000-0000-000000000000}"/>
  <bookViews>
    <workbookView xWindow="-16320" yWindow="-9165" windowWidth="16440" windowHeight="28440" firstSheet="1" activeTab="1" xr2:uid="{21FBC840-F5F1-4CAB-B87B-4589D1B93DC9}"/>
  </bookViews>
  <sheets>
    <sheet name="Teste 01 Iris Flower com KNN" sheetId="1" r:id="rId1"/>
    <sheet name="Teste 0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J21" i="1"/>
  <c r="J19" i="1"/>
  <c r="J16" i="1"/>
  <c r="H20" i="1" s="1"/>
  <c r="J17" i="1"/>
  <c r="H21" i="1" s="1"/>
  <c r="J15" i="1"/>
  <c r="H19" i="1" s="1"/>
  <c r="I19" i="1"/>
  <c r="I20" i="1"/>
  <c r="I21" i="1"/>
  <c r="I16" i="1"/>
  <c r="H16" i="1"/>
  <c r="H17" i="1"/>
  <c r="I17" i="1" s="1"/>
  <c r="H15" i="1"/>
  <c r="I15" i="1" s="1"/>
  <c r="I12" i="1" l="1"/>
  <c r="I13" i="1"/>
  <c r="H11" i="1"/>
  <c r="F7" i="1"/>
  <c r="H12" i="1"/>
  <c r="J12" i="1" s="1"/>
  <c r="H13" i="1"/>
  <c r="J13" i="1" s="1"/>
  <c r="I11" i="1" l="1"/>
  <c r="J11" i="1" s="1"/>
</calcChain>
</file>

<file path=xl/sharedStrings.xml><?xml version="1.0" encoding="utf-8"?>
<sst xmlns="http://schemas.openxmlformats.org/spreadsheetml/2006/main" count="104" uniqueCount="92">
  <si>
    <t xml:space="preserve">SETOSA </t>
  </si>
  <si>
    <t xml:space="preserve">VIRGINICA   </t>
  </si>
  <si>
    <t>VERSICOLOR</t>
  </si>
  <si>
    <t>FP</t>
  </si>
  <si>
    <t>FN</t>
  </si>
  <si>
    <t>CLASSES</t>
  </si>
  <si>
    <t>TOTAL</t>
  </si>
  <si>
    <t>TP</t>
  </si>
  <si>
    <t>TN</t>
  </si>
  <si>
    <t>F1-Score</t>
  </si>
  <si>
    <t>REAL</t>
  </si>
  <si>
    <t>MÉTRICAS</t>
  </si>
  <si>
    <r>
      <t>SENSIBILIDADE (</t>
    </r>
    <r>
      <rPr>
        <i/>
        <sz val="11"/>
        <color rgb="FF000000"/>
        <rFont val="Calibri"/>
        <family val="2"/>
        <scheme val="minor"/>
      </rPr>
      <t>recall</t>
    </r>
    <r>
      <rPr>
        <sz val="11"/>
        <color rgb="FF000000"/>
        <rFont val="Calibri"/>
        <family val="2"/>
        <scheme val="minor"/>
      </rPr>
      <t>)</t>
    </r>
  </si>
  <si>
    <r>
      <t>PRECISÃO (</t>
    </r>
    <r>
      <rPr>
        <i/>
        <sz val="11"/>
        <color rgb="FF000000"/>
        <rFont val="Calibri"/>
        <family val="2"/>
        <scheme val="minor"/>
      </rPr>
      <t>precision</t>
    </r>
    <r>
      <rPr>
        <sz val="11"/>
        <color rgb="FF000000"/>
        <rFont val="Calibri"/>
        <family val="2"/>
        <scheme val="minor"/>
      </rPr>
      <t>)</t>
    </r>
  </si>
  <si>
    <r>
      <t>ERRO (</t>
    </r>
    <r>
      <rPr>
        <i/>
        <sz val="11"/>
        <color theme="1"/>
        <rFont val="Calibri"/>
        <family val="2"/>
        <scheme val="minor"/>
      </rPr>
      <t>e</t>
    </r>
    <r>
      <rPr>
        <i/>
        <vertAlign val="subscript"/>
        <sz val="11"/>
        <color theme="1"/>
        <rFont val="Calibri"/>
        <family val="2"/>
        <scheme val="minor"/>
      </rPr>
      <t>class</t>
    </r>
    <r>
      <rPr>
        <sz val="11"/>
        <color theme="1"/>
        <rFont val="Calibri"/>
        <family val="2"/>
        <scheme val="minor"/>
      </rPr>
      <t>)</t>
    </r>
  </si>
  <si>
    <t>ACURÁCIA</t>
  </si>
  <si>
    <t>FALSOS ALARMES</t>
  </si>
  <si>
    <t>VPP</t>
  </si>
  <si>
    <t>VPN</t>
  </si>
  <si>
    <t>ESPECIFICIDADE</t>
  </si>
  <si>
    <t>Teste 01 - Iris Flower com KNN</t>
  </si>
  <si>
    <t>0.15436048</t>
  </si>
  <si>
    <t>0.28110384</t>
  </si>
  <si>
    <t>0.21934963</t>
  </si>
  <si>
    <t>0.21008886</t>
  </si>
  <si>
    <t>0.31046709</t>
  </si>
  <si>
    <t>0.43183757</t>
  </si>
  <si>
    <t>Eritema</t>
  </si>
  <si>
    <t>Escamação</t>
  </si>
  <si>
    <t>Bordas definidas</t>
  </si>
  <si>
    <t>Prurido</t>
  </si>
  <si>
    <t>Fenômeno de Koebner</t>
  </si>
  <si>
    <t>Pápulas poligonais</t>
  </si>
  <si>
    <t>Pápulas foliculares</t>
  </si>
  <si>
    <t>Acometimento da mucosa oral</t>
  </si>
  <si>
    <t>Acometimento do joelho e cotovelo</t>
  </si>
  <si>
    <t>Acometimento do couro cabeludo</t>
  </si>
  <si>
    <t>Histórico familiar (0-não ou 1-sim)</t>
  </si>
  <si>
    <t>Incontinência de melanina</t>
  </si>
  <si>
    <t>Infiltrado eosinofílico</t>
  </si>
  <si>
    <t>Infiltrado de polimorfonucleares</t>
  </si>
  <si>
    <t>Fibrose da derme papilar</t>
  </si>
  <si>
    <t>Exocitose</t>
  </si>
  <si>
    <t>Acantose</t>
  </si>
  <si>
    <t>Hiperceratose</t>
  </si>
  <si>
    <t>Paraceratose</t>
  </si>
  <si>
    <t>Baqueteamento das cristas epiteliais</t>
  </si>
  <si>
    <t>Alongamento das cristas epiteliais</t>
  </si>
  <si>
    <t>Afinamento da epiderme suprapapilar</t>
  </si>
  <si>
    <t>Pústula espongiforme</t>
  </si>
  <si>
    <t>Microabscesso de Munro</t>
  </si>
  <si>
    <t>Hipergranulose focal</t>
  </si>
  <si>
    <t>Agranulose</t>
  </si>
  <si>
    <t>Vacuolização e dano da camada basal</t>
  </si>
  <si>
    <t>Espongiose</t>
  </si>
  <si>
    <t>Aparência de dente de serra</t>
  </si>
  <si>
    <t>Tampão córneo</t>
  </si>
  <si>
    <t>Paraceratose perifolicular</t>
  </si>
  <si>
    <t>Infiltrado inflamatório mononuclear</t>
  </si>
  <si>
    <t>Faixa de infiltrado</t>
  </si>
  <si>
    <t>Idade</t>
  </si>
  <si>
    <t>0.16409712</t>
  </si>
  <si>
    <t>0.51290487</t>
  </si>
  <si>
    <t>0.48006195</t>
  </si>
  <si>
    <t>0.35963136</t>
  </si>
  <si>
    <t>0.13122709</t>
  </si>
  <si>
    <t>0.44047892</t>
  </si>
  <si>
    <t>0.07758765</t>
  </si>
  <si>
    <t>0.39039045</t>
  </si>
  <si>
    <t>0.39436812</t>
  </si>
  <si>
    <t>0.40806916</t>
  </si>
  <si>
    <t>0.08310246</t>
  </si>
  <si>
    <t>0.04255245</t>
  </si>
  <si>
    <t>0.16486873</t>
  </si>
  <si>
    <t>0.56258663</t>
  </si>
  <si>
    <t>0.59375093</t>
  </si>
  <si>
    <t>0.58523291</t>
  </si>
  <si>
    <t>0.17387056</t>
  </si>
  <si>
    <t>0.26298886</t>
  </si>
  <si>
    <t>0.48676007</t>
  </si>
  <si>
    <t>0.19769175</t>
  </si>
  <si>
    <t>0.54391389</t>
  </si>
  <si>
    <t>0.37511911</t>
  </si>
  <si>
    <t>0.45388032</t>
  </si>
  <si>
    <t>0.10577384</t>
  </si>
  <si>
    <t>0.14905342</t>
  </si>
  <si>
    <t>0.07813369</t>
  </si>
  <si>
    <t>0.42218653</t>
  </si>
  <si>
    <t>0.13709238</t>
  </si>
  <si>
    <t>cod</t>
  </si>
  <si>
    <t>Variáveis de entrada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</si>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</sst>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Border="1" applyAlignment="1">
      <alignment horizontal="left" vertical="center"/>
    </xf>
    <xf numFmtId="2" fontId="0" fillId="0" borderId="0" xfId="0" applyNumberFormat="1" applyFont="1"/>
    <xf numFmtId="2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" fontId="0" fillId="0" borderId="2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1" fontId="0" fillId="0" borderId="5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1" applyNumberFormat="1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5" xfId="0" applyFont="1" applyBorder="1"/>
    <xf numFmtId="0" fontId="2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7" fillId="0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ED41-B67C-4C45-857D-4B54CADC8A9B}">
  <dimension ref="A1:J21"/>
  <sheetViews>
    <sheetView workbookViewId="0">
      <selection activeCell="A14" sqref="A14:B14"/>
    </sheetView>
  </sheetViews>
  <sheetFormatPr defaultRowHeight="15" x14ac:dyDescent="0.25"/>
  <cols>
    <col min="1" max="1" width="15.85546875" customWidth="1"/>
    <col min="2" max="2" width="6" customWidth="1"/>
    <col min="3" max="3" width="8.7109375" bestFit="1" customWidth="1"/>
    <col min="4" max="4" width="5.5703125" customWidth="1"/>
    <col min="5" max="5" width="5.42578125" customWidth="1"/>
    <col min="6" max="6" width="13.85546875" bestFit="1" customWidth="1"/>
    <col min="7" max="7" width="17.28515625" customWidth="1"/>
    <col min="8" max="8" width="23.85546875" customWidth="1"/>
    <col min="9" max="9" width="22.5703125" bestFit="1" customWidth="1"/>
    <col min="10" max="10" width="22.5703125" customWidth="1"/>
  </cols>
  <sheetData>
    <row r="1" spans="1:10" x14ac:dyDescent="0.25">
      <c r="A1" s="28" t="s">
        <v>20</v>
      </c>
      <c r="B1" s="28"/>
      <c r="C1" s="28"/>
      <c r="D1" s="28"/>
      <c r="E1" s="28"/>
      <c r="F1" s="28"/>
    </row>
    <row r="3" spans="1:10" x14ac:dyDescent="0.25">
      <c r="A3" s="26" t="s">
        <v>5</v>
      </c>
      <c r="B3" s="27" t="s">
        <v>7</v>
      </c>
      <c r="C3" s="27" t="s">
        <v>8</v>
      </c>
      <c r="D3" s="27" t="s">
        <v>3</v>
      </c>
      <c r="E3" s="27" t="s">
        <v>4</v>
      </c>
      <c r="F3" s="27" t="s">
        <v>10</v>
      </c>
    </row>
    <row r="4" spans="1:10" x14ac:dyDescent="0.25">
      <c r="A4" s="1" t="s">
        <v>0</v>
      </c>
      <c r="B4" s="7">
        <v>16</v>
      </c>
      <c r="C4" s="7">
        <v>44</v>
      </c>
      <c r="D4" s="7">
        <v>0</v>
      </c>
      <c r="E4" s="10">
        <v>0</v>
      </c>
      <c r="F4" s="10">
        <v>16</v>
      </c>
    </row>
    <row r="5" spans="1:10" x14ac:dyDescent="0.25">
      <c r="A5" s="1" t="s">
        <v>2</v>
      </c>
      <c r="B5" s="8">
        <v>22</v>
      </c>
      <c r="C5" s="8">
        <v>34</v>
      </c>
      <c r="D5" s="8">
        <v>3</v>
      </c>
      <c r="E5" s="8">
        <v>1</v>
      </c>
      <c r="F5" s="8">
        <v>23</v>
      </c>
    </row>
    <row r="6" spans="1:10" x14ac:dyDescent="0.25">
      <c r="A6" s="6" t="s">
        <v>1</v>
      </c>
      <c r="B6" s="9">
        <v>18</v>
      </c>
      <c r="C6" s="9">
        <v>38</v>
      </c>
      <c r="D6" s="9">
        <v>1</v>
      </c>
      <c r="E6" s="9">
        <v>3</v>
      </c>
      <c r="F6" s="9">
        <v>21</v>
      </c>
    </row>
    <row r="7" spans="1:10" x14ac:dyDescent="0.25">
      <c r="A7" s="11" t="s">
        <v>6</v>
      </c>
      <c r="B7" s="12"/>
      <c r="C7" s="12"/>
      <c r="D7" s="12"/>
      <c r="E7" s="12"/>
      <c r="F7" s="12">
        <f>SUM(F4:F6)</f>
        <v>60</v>
      </c>
      <c r="G7" s="2"/>
      <c r="H7" s="3"/>
    </row>
    <row r="9" spans="1:10" x14ac:dyDescent="0.25">
      <c r="G9" s="22" t="s">
        <v>11</v>
      </c>
      <c r="H9" s="22"/>
      <c r="I9" s="22"/>
      <c r="J9" s="22"/>
    </row>
    <row r="10" spans="1:10" x14ac:dyDescent="0.25">
      <c r="G10" s="23" t="s">
        <v>5</v>
      </c>
      <c r="H10" s="24" t="s">
        <v>13</v>
      </c>
      <c r="I10" s="24" t="s">
        <v>12</v>
      </c>
      <c r="J10" s="24" t="s">
        <v>9</v>
      </c>
    </row>
    <row r="11" spans="1:10" x14ac:dyDescent="0.25">
      <c r="G11" s="25" t="s">
        <v>0</v>
      </c>
      <c r="H11" s="20">
        <f>B4/(B4+D4)</f>
        <v>1</v>
      </c>
      <c r="I11" s="20">
        <f>C4/(C4+E4)</f>
        <v>1</v>
      </c>
      <c r="J11" s="13">
        <f>2*H11*I11/(H11+I11)</f>
        <v>1</v>
      </c>
    </row>
    <row r="12" spans="1:10" x14ac:dyDescent="0.25">
      <c r="C12" s="4"/>
      <c r="G12" s="25" t="s">
        <v>2</v>
      </c>
      <c r="H12" s="20">
        <f>B5/(B5+D5)</f>
        <v>0.88</v>
      </c>
      <c r="I12" s="20">
        <f>B5/(B5+E5)</f>
        <v>0.95652173913043481</v>
      </c>
      <c r="J12" s="13">
        <f t="shared" ref="J12:J13" si="0">2*H12*I12/(H12+I12)</f>
        <v>0.91666666666666663</v>
      </c>
    </row>
    <row r="13" spans="1:10" x14ac:dyDescent="0.25">
      <c r="G13" s="5" t="s">
        <v>1</v>
      </c>
      <c r="H13" s="21">
        <f>B6/(B6+D6)</f>
        <v>0.94736842105263153</v>
      </c>
      <c r="I13" s="21">
        <f>B6/(B6+E6)</f>
        <v>0.8571428571428571</v>
      </c>
      <c r="J13" s="13">
        <f t="shared" si="0"/>
        <v>0.9</v>
      </c>
    </row>
    <row r="14" spans="1:10" ht="18" x14ac:dyDescent="0.25">
      <c r="G14" s="23" t="s">
        <v>5</v>
      </c>
      <c r="H14" s="19" t="s">
        <v>14</v>
      </c>
      <c r="I14" s="19" t="s">
        <v>15</v>
      </c>
      <c r="J14" s="22" t="s">
        <v>19</v>
      </c>
    </row>
    <row r="15" spans="1:10" x14ac:dyDescent="0.25">
      <c r="G15" s="25" t="s">
        <v>0</v>
      </c>
      <c r="H15" s="14">
        <f>(D4+E4)/(B4+C4+D4+E4)</f>
        <v>0</v>
      </c>
      <c r="I15" s="18">
        <f>1-H15</f>
        <v>1</v>
      </c>
      <c r="J15" s="18">
        <f>C4/(C4+D4)</f>
        <v>1</v>
      </c>
    </row>
    <row r="16" spans="1:10" x14ac:dyDescent="0.25">
      <c r="G16" s="25" t="s">
        <v>2</v>
      </c>
      <c r="H16" s="15">
        <f>(D5+E5)/(B5+C5+D5+E5)</f>
        <v>6.6666666666666666E-2</v>
      </c>
      <c r="I16" s="16">
        <f>1-H16</f>
        <v>0.93333333333333335</v>
      </c>
      <c r="J16" s="16">
        <f t="shared" ref="J16:J17" si="1">C5/(C5+D5)</f>
        <v>0.91891891891891897</v>
      </c>
    </row>
    <row r="17" spans="7:10" x14ac:dyDescent="0.25">
      <c r="G17" s="5" t="s">
        <v>1</v>
      </c>
      <c r="H17" s="15">
        <f>(D6+E6)/(B6+C6+D6+E6)</f>
        <v>6.6666666666666666E-2</v>
      </c>
      <c r="I17" s="16">
        <f>1-H17</f>
        <v>0.93333333333333335</v>
      </c>
      <c r="J17" s="16">
        <f t="shared" si="1"/>
        <v>0.97435897435897434</v>
      </c>
    </row>
    <row r="18" spans="7:10" x14ac:dyDescent="0.25">
      <c r="G18" s="23" t="s">
        <v>5</v>
      </c>
      <c r="H18" s="22" t="s">
        <v>16</v>
      </c>
      <c r="I18" s="22" t="s">
        <v>17</v>
      </c>
      <c r="J18" s="22" t="s">
        <v>18</v>
      </c>
    </row>
    <row r="19" spans="7:10" x14ac:dyDescent="0.25">
      <c r="G19" s="25" t="s">
        <v>0</v>
      </c>
      <c r="H19" s="14">
        <f>1-J15</f>
        <v>0</v>
      </c>
      <c r="I19" s="18">
        <f>B4/(B4+D4)</f>
        <v>1</v>
      </c>
      <c r="J19" s="18">
        <f>C4/(C4+E4)</f>
        <v>1</v>
      </c>
    </row>
    <row r="20" spans="7:10" x14ac:dyDescent="0.25">
      <c r="G20" s="25" t="s">
        <v>2</v>
      </c>
      <c r="H20" s="15">
        <f t="shared" ref="H20:H21" si="2">1-J16</f>
        <v>8.108108108108103E-2</v>
      </c>
      <c r="I20" s="18">
        <f>B5/(B5+D5)</f>
        <v>0.88</v>
      </c>
      <c r="J20" s="16">
        <f t="shared" ref="J20:J21" si="3">C5/(C5+E5)</f>
        <v>0.97142857142857142</v>
      </c>
    </row>
    <row r="21" spans="7:10" x14ac:dyDescent="0.25">
      <c r="G21" s="5" t="s">
        <v>1</v>
      </c>
      <c r="H21" s="17">
        <f t="shared" si="2"/>
        <v>2.5641025641025661E-2</v>
      </c>
      <c r="I21" s="17">
        <f>B6/(B6+D6)</f>
        <v>0.94736842105263153</v>
      </c>
      <c r="J21" s="17">
        <f t="shared" si="3"/>
        <v>0.92682926829268297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B055-1B41-48E0-9CE7-1841AEF6C400}">
  <dimension ref="A1:K38"/>
  <sheetViews>
    <sheetView tabSelected="1" workbookViewId="0">
      <selection activeCell="C10" sqref="C10"/>
    </sheetView>
  </sheetViews>
  <sheetFormatPr defaultRowHeight="15" x14ac:dyDescent="0.25"/>
  <cols>
    <col min="1" max="1" width="9.85546875" customWidth="1"/>
    <col min="2" max="2" width="39.42578125" customWidth="1"/>
    <col min="3" max="3" width="27.42578125" customWidth="1"/>
  </cols>
  <sheetData>
    <row r="1" spans="1:11" x14ac:dyDescent="0.25">
      <c r="A1" s="34" t="s">
        <v>89</v>
      </c>
      <c r="B1" s="35" t="s">
        <v>90</v>
      </c>
      <c r="C1" s="36" t="s">
        <v>91</v>
      </c>
    </row>
    <row r="2" spans="1:11" x14ac:dyDescent="0.25">
      <c r="A2" s="14">
        <v>17</v>
      </c>
      <c r="B2" s="33" t="s">
        <v>44</v>
      </c>
      <c r="C2" s="29" t="s">
        <v>72</v>
      </c>
    </row>
    <row r="3" spans="1:11" x14ac:dyDescent="0.25">
      <c r="A3" s="14">
        <v>12</v>
      </c>
      <c r="B3" s="33" t="s">
        <v>39</v>
      </c>
      <c r="C3" s="29" t="s">
        <v>67</v>
      </c>
    </row>
    <row r="4" spans="1:11" x14ac:dyDescent="0.25">
      <c r="A4" s="14">
        <v>31</v>
      </c>
      <c r="B4" s="33" t="s">
        <v>58</v>
      </c>
      <c r="C4" s="29" t="s">
        <v>86</v>
      </c>
    </row>
    <row r="5" spans="1:11" x14ac:dyDescent="0.25">
      <c r="A5" s="14">
        <v>16</v>
      </c>
      <c r="B5" s="33" t="s">
        <v>43</v>
      </c>
      <c r="C5" s="29" t="s">
        <v>71</v>
      </c>
    </row>
    <row r="6" spans="1:11" x14ac:dyDescent="0.25">
      <c r="A6" s="14">
        <v>29</v>
      </c>
      <c r="B6" s="33" t="s">
        <v>56</v>
      </c>
      <c r="C6" s="29" t="s">
        <v>84</v>
      </c>
    </row>
    <row r="7" spans="1:11" x14ac:dyDescent="0.25">
      <c r="A7" s="14">
        <v>10</v>
      </c>
      <c r="B7" s="33" t="s">
        <v>37</v>
      </c>
      <c r="C7" s="29" t="s">
        <v>65</v>
      </c>
    </row>
    <row r="8" spans="1:11" x14ac:dyDescent="0.25">
      <c r="A8" s="14">
        <v>33</v>
      </c>
      <c r="B8" s="33" t="s">
        <v>60</v>
      </c>
      <c r="C8" s="29" t="s">
        <v>88</v>
      </c>
    </row>
    <row r="9" spans="1:11" x14ac:dyDescent="0.25">
      <c r="A9" s="14">
        <v>30</v>
      </c>
      <c r="B9" s="33" t="s">
        <v>57</v>
      </c>
      <c r="C9" s="29" t="s">
        <v>85</v>
      </c>
    </row>
    <row r="10" spans="1:11" x14ac:dyDescent="0.25">
      <c r="A10" s="14">
        <v>0</v>
      </c>
      <c r="B10" s="33" t="s">
        <v>27</v>
      </c>
      <c r="C10" s="29" t="s">
        <v>21</v>
      </c>
    </row>
    <row r="11" spans="1:11" x14ac:dyDescent="0.25">
      <c r="A11" s="14">
        <v>6</v>
      </c>
      <c r="B11" s="33" t="s">
        <v>33</v>
      </c>
      <c r="C11" s="29" t="s">
        <v>61</v>
      </c>
    </row>
    <row r="12" spans="1:11" x14ac:dyDescent="0.25">
      <c r="A12" s="14">
        <v>18</v>
      </c>
      <c r="B12" s="33" t="s">
        <v>45</v>
      </c>
      <c r="C12" s="29" t="s">
        <v>73</v>
      </c>
    </row>
    <row r="13" spans="1:11" x14ac:dyDescent="0.25">
      <c r="A13" s="14">
        <v>22</v>
      </c>
      <c r="B13" s="33" t="s">
        <v>49</v>
      </c>
      <c r="C13" s="29" t="s">
        <v>77</v>
      </c>
      <c r="F13" s="30"/>
      <c r="G13" s="30"/>
      <c r="H13" s="30"/>
      <c r="I13" s="30"/>
      <c r="J13" s="30"/>
      <c r="K13" s="30"/>
    </row>
    <row r="14" spans="1:11" x14ac:dyDescent="0.25">
      <c r="A14" s="14">
        <v>25</v>
      </c>
      <c r="B14" s="33" t="s">
        <v>52</v>
      </c>
      <c r="C14" s="29" t="s">
        <v>80</v>
      </c>
      <c r="F14" s="30"/>
      <c r="G14" s="30"/>
      <c r="H14" s="30"/>
      <c r="I14" s="30"/>
      <c r="J14" s="30"/>
      <c r="K14" s="30"/>
    </row>
    <row r="15" spans="1:11" x14ac:dyDescent="0.25">
      <c r="A15" s="14">
        <v>3</v>
      </c>
      <c r="B15" s="33" t="s">
        <v>30</v>
      </c>
      <c r="C15" s="29" t="s">
        <v>24</v>
      </c>
      <c r="F15" s="30"/>
      <c r="G15" s="31"/>
      <c r="H15" s="30"/>
      <c r="I15" s="30"/>
      <c r="J15" s="30"/>
      <c r="K15" s="30"/>
    </row>
    <row r="16" spans="1:11" x14ac:dyDescent="0.25">
      <c r="A16" s="14">
        <v>1</v>
      </c>
      <c r="B16" s="33" t="s">
        <v>28</v>
      </c>
      <c r="C16" s="29" t="s">
        <v>23</v>
      </c>
      <c r="F16" s="30"/>
      <c r="G16" s="31"/>
      <c r="H16" s="30"/>
      <c r="I16" s="30"/>
      <c r="J16" s="30"/>
      <c r="K16" s="30"/>
    </row>
    <row r="17" spans="1:11" x14ac:dyDescent="0.25">
      <c r="A17" s="14">
        <v>23</v>
      </c>
      <c r="B17" s="33" t="s">
        <v>50</v>
      </c>
      <c r="C17" s="29" t="s">
        <v>78</v>
      </c>
      <c r="F17" s="30"/>
      <c r="G17" s="31"/>
      <c r="H17" s="30"/>
      <c r="I17" s="30"/>
      <c r="J17" s="30"/>
      <c r="K17" s="30"/>
    </row>
    <row r="18" spans="1:11" x14ac:dyDescent="0.25">
      <c r="A18" s="14">
        <v>2</v>
      </c>
      <c r="B18" s="33" t="s">
        <v>29</v>
      </c>
      <c r="C18" s="29" t="s">
        <v>22</v>
      </c>
      <c r="F18" s="30"/>
      <c r="G18" s="31"/>
      <c r="H18" s="30"/>
      <c r="I18" s="30"/>
      <c r="J18" s="30"/>
      <c r="K18" s="30"/>
    </row>
    <row r="19" spans="1:11" x14ac:dyDescent="0.25">
      <c r="A19" s="14">
        <v>4</v>
      </c>
      <c r="B19" s="33" t="s">
        <v>31</v>
      </c>
      <c r="C19" s="29" t="s">
        <v>25</v>
      </c>
      <c r="F19" s="30"/>
      <c r="G19" s="31"/>
      <c r="H19" s="30"/>
      <c r="I19" s="30"/>
      <c r="J19" s="30"/>
      <c r="K19" s="30"/>
    </row>
    <row r="20" spans="1:11" x14ac:dyDescent="0.25">
      <c r="A20" s="14">
        <v>9</v>
      </c>
      <c r="B20" s="33" t="s">
        <v>36</v>
      </c>
      <c r="C20" s="29" t="s">
        <v>64</v>
      </c>
      <c r="F20" s="30"/>
      <c r="G20" s="31"/>
      <c r="H20" s="30"/>
      <c r="I20" s="30"/>
      <c r="J20" s="30"/>
      <c r="K20" s="30"/>
    </row>
    <row r="21" spans="1:11" x14ac:dyDescent="0.25">
      <c r="A21" s="14">
        <v>27</v>
      </c>
      <c r="B21" s="33" t="s">
        <v>54</v>
      </c>
      <c r="C21" s="29" t="s">
        <v>82</v>
      </c>
      <c r="F21" s="30"/>
      <c r="G21" s="31"/>
      <c r="H21" s="30"/>
      <c r="I21" s="30"/>
      <c r="J21" s="30"/>
      <c r="K21" s="30"/>
    </row>
    <row r="22" spans="1:11" x14ac:dyDescent="0.25">
      <c r="A22" s="14">
        <v>13</v>
      </c>
      <c r="B22" s="33" t="s">
        <v>40</v>
      </c>
      <c r="C22" s="29" t="s">
        <v>68</v>
      </c>
      <c r="F22" s="30"/>
      <c r="G22" s="31"/>
      <c r="H22" s="30"/>
      <c r="I22" s="30"/>
      <c r="J22" s="30"/>
      <c r="K22" s="30"/>
    </row>
    <row r="23" spans="1:11" x14ac:dyDescent="0.25">
      <c r="A23" s="14">
        <v>14</v>
      </c>
      <c r="B23" s="33" t="s">
        <v>41</v>
      </c>
      <c r="C23" s="29" t="s">
        <v>69</v>
      </c>
      <c r="F23" s="30"/>
      <c r="G23" s="31"/>
      <c r="H23" s="30"/>
      <c r="I23" s="30"/>
      <c r="J23" s="30"/>
      <c r="K23" s="30"/>
    </row>
    <row r="24" spans="1:11" x14ac:dyDescent="0.25">
      <c r="A24" s="14">
        <v>15</v>
      </c>
      <c r="B24" s="33" t="s">
        <v>42</v>
      </c>
      <c r="C24" s="29" t="s">
        <v>70</v>
      </c>
      <c r="F24" s="30"/>
      <c r="G24" s="31"/>
      <c r="H24" s="30"/>
      <c r="I24" s="30"/>
      <c r="J24" s="30"/>
      <c r="K24" s="30"/>
    </row>
    <row r="25" spans="1:11" x14ac:dyDescent="0.25">
      <c r="A25" s="14">
        <v>32</v>
      </c>
      <c r="B25" s="33" t="s">
        <v>59</v>
      </c>
      <c r="C25" s="29" t="s">
        <v>87</v>
      </c>
      <c r="F25" s="30"/>
      <c r="G25" s="31"/>
      <c r="H25" s="30"/>
      <c r="I25" s="30"/>
      <c r="J25" s="30"/>
      <c r="K25" s="30"/>
    </row>
    <row r="26" spans="1:11" x14ac:dyDescent="0.25">
      <c r="A26" s="14">
        <v>5</v>
      </c>
      <c r="B26" s="33" t="s">
        <v>32</v>
      </c>
      <c r="C26" s="29" t="s">
        <v>26</v>
      </c>
      <c r="F26" s="30"/>
      <c r="G26" s="30"/>
      <c r="H26" s="30"/>
      <c r="I26" s="30"/>
      <c r="J26" s="30"/>
      <c r="K26" s="30"/>
    </row>
    <row r="27" spans="1:11" x14ac:dyDescent="0.25">
      <c r="A27" s="14">
        <v>11</v>
      </c>
      <c r="B27" s="33" t="s">
        <v>38</v>
      </c>
      <c r="C27" s="29" t="s">
        <v>66</v>
      </c>
      <c r="F27" s="30"/>
      <c r="G27" s="30"/>
      <c r="H27" s="30"/>
      <c r="I27" s="30"/>
      <c r="J27" s="30"/>
      <c r="K27" s="30"/>
    </row>
    <row r="28" spans="1:11" x14ac:dyDescent="0.25">
      <c r="A28" s="14">
        <v>28</v>
      </c>
      <c r="B28" s="33" t="s">
        <v>55</v>
      </c>
      <c r="C28" s="29" t="s">
        <v>83</v>
      </c>
      <c r="F28" s="30"/>
      <c r="G28" s="30"/>
      <c r="H28" s="30"/>
      <c r="I28" s="30"/>
      <c r="J28" s="30"/>
      <c r="K28" s="30"/>
    </row>
    <row r="29" spans="1:11" x14ac:dyDescent="0.25">
      <c r="A29" s="14">
        <v>8</v>
      </c>
      <c r="B29" s="33" t="s">
        <v>35</v>
      </c>
      <c r="C29" s="29" t="s">
        <v>63</v>
      </c>
      <c r="F29" s="30"/>
      <c r="G29" s="30"/>
      <c r="H29" s="30"/>
      <c r="I29" s="30"/>
      <c r="J29" s="30"/>
      <c r="K29" s="30"/>
    </row>
    <row r="30" spans="1:11" x14ac:dyDescent="0.25">
      <c r="A30" s="14">
        <v>24</v>
      </c>
      <c r="B30" s="33" t="s">
        <v>51</v>
      </c>
      <c r="C30" s="29" t="s">
        <v>79</v>
      </c>
    </row>
    <row r="31" spans="1:11" x14ac:dyDescent="0.25">
      <c r="A31" s="14">
        <v>7</v>
      </c>
      <c r="B31" s="33" t="s">
        <v>34</v>
      </c>
      <c r="C31" s="29" t="s">
        <v>62</v>
      </c>
    </row>
    <row r="32" spans="1:11" x14ac:dyDescent="0.25">
      <c r="A32" s="14">
        <v>26</v>
      </c>
      <c r="B32" s="33" t="s">
        <v>53</v>
      </c>
      <c r="C32" s="29" t="s">
        <v>81</v>
      </c>
    </row>
    <row r="33" spans="1:3" x14ac:dyDescent="0.25">
      <c r="A33" s="14">
        <v>19</v>
      </c>
      <c r="B33" s="33" t="s">
        <v>46</v>
      </c>
      <c r="C33" s="29" t="s">
        <v>74</v>
      </c>
    </row>
    <row r="34" spans="1:3" x14ac:dyDescent="0.25">
      <c r="A34" s="14">
        <v>21</v>
      </c>
      <c r="B34" s="33" t="s">
        <v>48</v>
      </c>
      <c r="C34" s="29" t="s">
        <v>76</v>
      </c>
    </row>
    <row r="35" spans="1:3" x14ac:dyDescent="0.25">
      <c r="A35" s="14">
        <v>20</v>
      </c>
      <c r="B35" s="33" t="s">
        <v>47</v>
      </c>
      <c r="C35" s="29" t="s">
        <v>75</v>
      </c>
    </row>
    <row r="36" spans="1:3" x14ac:dyDescent="0.25">
      <c r="B36" s="32"/>
    </row>
    <row r="37" spans="1:3" x14ac:dyDescent="0.25">
      <c r="B37" s="32"/>
    </row>
    <row r="38" spans="1:3" x14ac:dyDescent="0.25">
      <c r="B38" s="32"/>
    </row>
  </sheetData>
  <sortState xmlns:xlrd2="http://schemas.microsoft.com/office/spreadsheetml/2017/richdata2" ref="A2:C35">
    <sortCondition ref="C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Teste 01 Iris Flower com KNN</vt:lpstr>
      <vt:lpstr>Teste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 Barreto Esperidião</dc:creator>
  <cp:lastModifiedBy>André Luiz Barreto Esperidião</cp:lastModifiedBy>
  <dcterms:created xsi:type="dcterms:W3CDTF">2020-04-23T00:50:38Z</dcterms:created>
  <dcterms:modified xsi:type="dcterms:W3CDTF">2020-06-08T21:58:49Z</dcterms:modified>
</cp:coreProperties>
</file>