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35_MLG_Bayes\Material_CursoES15\ModelosES15\"/>
    </mc:Choice>
  </mc:AlternateContent>
  <xr:revisionPtr revIDLastSave="0" documentId="13_ncr:1_{2FF3B713-4F19-4F53-BF3B-BAE7C98B9293}" xr6:coauthVersionLast="45" xr6:coauthVersionMax="45" xr10:uidLastSave="{00000000-0000-0000-0000-000000000000}"/>
  <bookViews>
    <workbookView xWindow="-120" yWindow="-120" windowWidth="20730" windowHeight="11160" activeTab="3" xr2:uid="{FC4055D5-4D2C-452E-A84C-D8750A836C4A}"/>
  </bookViews>
  <sheets>
    <sheet name="Capa" sheetId="1" r:id="rId1"/>
    <sheet name="Sample" sheetId="3" r:id="rId2"/>
    <sheet name="ecommerce" sheetId="6" r:id="rId3"/>
    <sheet name="Treino - Logit (Bayes)" sheetId="7" r:id="rId4"/>
  </sheets>
  <externalReferences>
    <externalReference r:id="rId5"/>
  </externalReferences>
  <definedNames>
    <definedName name="DadosExternos_1" localSheetId="2" hidden="1">ecommerce!$C$4:$J$734</definedName>
    <definedName name="intercept" localSheetId="0">#REF!</definedName>
    <definedName name="intercept" localSheetId="1">#REF!</definedName>
    <definedName name="intercept">#REF!</definedName>
    <definedName name="slope" localSheetId="0">#REF!</definedName>
    <definedName name="slope" localSheetId="1">#REF!</definedName>
    <definedName name="slope">#REF!</definedName>
    <definedName name="solver_adj" localSheetId="0" hidden="1">Capa!#REF!</definedName>
    <definedName name="solver_adj" localSheetId="1" hidden="1">Sample!#REF!</definedName>
    <definedName name="solver_adj" localSheetId="3" hidden="1">'Treino - Logit (Bayes)'!$D$5:$D$11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Capa!#REF!</definedName>
    <definedName name="solver_opt" localSheetId="1" hidden="1">Sample!#REF!</definedName>
    <definedName name="solver_opt" localSheetId="3" hidden="1">'Treino - Logit (Bayes)'!#REF!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3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7" l="1"/>
  <c r="S8" i="7"/>
  <c r="R5" i="7"/>
  <c r="O6" i="7"/>
  <c r="O7" i="7"/>
  <c r="O8" i="7"/>
  <c r="P8" i="7" s="1"/>
  <c r="Q8" i="7" s="1"/>
  <c r="O9" i="7"/>
  <c r="P9" i="7" s="1"/>
  <c r="O10" i="7"/>
  <c r="O11" i="7"/>
  <c r="O12" i="7"/>
  <c r="P12" i="7" s="1"/>
  <c r="Q12" i="7" s="1"/>
  <c r="O13" i="7"/>
  <c r="P13" i="7" s="1"/>
  <c r="O14" i="7"/>
  <c r="O15" i="7"/>
  <c r="O16" i="7"/>
  <c r="P16" i="7" s="1"/>
  <c r="O17" i="7"/>
  <c r="P17" i="7" s="1"/>
  <c r="O18" i="7"/>
  <c r="O19" i="7"/>
  <c r="O20" i="7"/>
  <c r="P20" i="7" s="1"/>
  <c r="O21" i="7"/>
  <c r="P21" i="7" s="1"/>
  <c r="O22" i="7"/>
  <c r="O23" i="7"/>
  <c r="O24" i="7"/>
  <c r="P24" i="7" s="1"/>
  <c r="O25" i="7"/>
  <c r="P25" i="7" s="1"/>
  <c r="O26" i="7"/>
  <c r="O27" i="7"/>
  <c r="O28" i="7"/>
  <c r="P28" i="7" s="1"/>
  <c r="O29" i="7"/>
  <c r="P29" i="7" s="1"/>
  <c r="O30" i="7"/>
  <c r="O31" i="7"/>
  <c r="O32" i="7"/>
  <c r="P32" i="7" s="1"/>
  <c r="O33" i="7"/>
  <c r="P33" i="7" s="1"/>
  <c r="O34" i="7"/>
  <c r="O35" i="7"/>
  <c r="O36" i="7"/>
  <c r="P36" i="7" s="1"/>
  <c r="O37" i="7"/>
  <c r="P37" i="7" s="1"/>
  <c r="O38" i="7"/>
  <c r="O39" i="7"/>
  <c r="O40" i="7"/>
  <c r="O41" i="7"/>
  <c r="P41" i="7" s="1"/>
  <c r="O42" i="7"/>
  <c r="O43" i="7"/>
  <c r="O44" i="7"/>
  <c r="O45" i="7"/>
  <c r="P45" i="7" s="1"/>
  <c r="O46" i="7"/>
  <c r="O47" i="7"/>
  <c r="O48" i="7"/>
  <c r="P48" i="7" s="1"/>
  <c r="O49" i="7"/>
  <c r="P49" i="7" s="1"/>
  <c r="O50" i="7"/>
  <c r="O51" i="7"/>
  <c r="O52" i="7"/>
  <c r="P52" i="7" s="1"/>
  <c r="O53" i="7"/>
  <c r="P53" i="7" s="1"/>
  <c r="O54" i="7"/>
  <c r="O55" i="7"/>
  <c r="O56" i="7"/>
  <c r="O57" i="7"/>
  <c r="P57" i="7" s="1"/>
  <c r="O58" i="7"/>
  <c r="O59" i="7"/>
  <c r="O60" i="7"/>
  <c r="O61" i="7"/>
  <c r="P61" i="7" s="1"/>
  <c r="O62" i="7"/>
  <c r="O63" i="7"/>
  <c r="O64" i="7"/>
  <c r="P64" i="7" s="1"/>
  <c r="O65" i="7"/>
  <c r="P65" i="7" s="1"/>
  <c r="O66" i="7"/>
  <c r="O67" i="7"/>
  <c r="O68" i="7"/>
  <c r="P68" i="7" s="1"/>
  <c r="O69" i="7"/>
  <c r="P69" i="7" s="1"/>
  <c r="O70" i="7"/>
  <c r="O71" i="7"/>
  <c r="O72" i="7"/>
  <c r="P72" i="7" s="1"/>
  <c r="R72" i="7" s="1"/>
  <c r="O73" i="7"/>
  <c r="P73" i="7" s="1"/>
  <c r="O74" i="7"/>
  <c r="O75" i="7"/>
  <c r="O76" i="7"/>
  <c r="P76" i="7" s="1"/>
  <c r="O77" i="7"/>
  <c r="P77" i="7" s="1"/>
  <c r="O78" i="7"/>
  <c r="O79" i="7"/>
  <c r="O80" i="7"/>
  <c r="P80" i="7" s="1"/>
  <c r="O81" i="7"/>
  <c r="P81" i="7" s="1"/>
  <c r="O82" i="7"/>
  <c r="O83" i="7"/>
  <c r="O84" i="7"/>
  <c r="P84" i="7" s="1"/>
  <c r="R84" i="7" s="1"/>
  <c r="O85" i="7"/>
  <c r="P85" i="7" s="1"/>
  <c r="R85" i="7" s="1"/>
  <c r="O86" i="7"/>
  <c r="O87" i="7"/>
  <c r="O88" i="7"/>
  <c r="P88" i="7" s="1"/>
  <c r="R88" i="7" s="1"/>
  <c r="O89" i="7"/>
  <c r="P89" i="7" s="1"/>
  <c r="R89" i="7" s="1"/>
  <c r="O90" i="7"/>
  <c r="O91" i="7"/>
  <c r="O92" i="7"/>
  <c r="P92" i="7" s="1"/>
  <c r="O93" i="7"/>
  <c r="P93" i="7" s="1"/>
  <c r="R93" i="7" s="1"/>
  <c r="O94" i="7"/>
  <c r="O95" i="7"/>
  <c r="O96" i="7"/>
  <c r="P96" i="7" s="1"/>
  <c r="O97" i="7"/>
  <c r="P97" i="7" s="1"/>
  <c r="R97" i="7" s="1"/>
  <c r="O98" i="7"/>
  <c r="O99" i="7"/>
  <c r="O100" i="7"/>
  <c r="O101" i="7"/>
  <c r="P101" i="7" s="1"/>
  <c r="R101" i="7" s="1"/>
  <c r="O102" i="7"/>
  <c r="O103" i="7"/>
  <c r="O104" i="7"/>
  <c r="P104" i="7" s="1"/>
  <c r="O105" i="7"/>
  <c r="P105" i="7" s="1"/>
  <c r="R105" i="7" s="1"/>
  <c r="O106" i="7"/>
  <c r="O107" i="7"/>
  <c r="O108" i="7"/>
  <c r="P108" i="7" s="1"/>
  <c r="R108" i="7" s="1"/>
  <c r="O109" i="7"/>
  <c r="P109" i="7" s="1"/>
  <c r="R109" i="7" s="1"/>
  <c r="O110" i="7"/>
  <c r="O111" i="7"/>
  <c r="O112" i="7"/>
  <c r="O113" i="7"/>
  <c r="P113" i="7" s="1"/>
  <c r="O114" i="7"/>
  <c r="O115" i="7"/>
  <c r="P115" i="7" s="1"/>
  <c r="O116" i="7"/>
  <c r="O117" i="7"/>
  <c r="P117" i="7" s="1"/>
  <c r="O118" i="7"/>
  <c r="O119" i="7"/>
  <c r="P119" i="7" s="1"/>
  <c r="O120" i="7"/>
  <c r="P120" i="7" s="1"/>
  <c r="R120" i="7" s="1"/>
  <c r="O121" i="7"/>
  <c r="P121" i="7" s="1"/>
  <c r="O122" i="7"/>
  <c r="O123" i="7"/>
  <c r="P123" i="7" s="1"/>
  <c r="O124" i="7"/>
  <c r="O125" i="7"/>
  <c r="P125" i="7" s="1"/>
  <c r="O126" i="7"/>
  <c r="O127" i="7"/>
  <c r="P127" i="7" s="1"/>
  <c r="O128" i="7"/>
  <c r="P128" i="7" s="1"/>
  <c r="R128" i="7" s="1"/>
  <c r="O129" i="7"/>
  <c r="P129" i="7" s="1"/>
  <c r="O130" i="7"/>
  <c r="O131" i="7"/>
  <c r="P131" i="7" s="1"/>
  <c r="O132" i="7"/>
  <c r="O133" i="7"/>
  <c r="P133" i="7" s="1"/>
  <c r="O134" i="7"/>
  <c r="O135" i="7"/>
  <c r="P135" i="7" s="1"/>
  <c r="O136" i="7"/>
  <c r="P136" i="7" s="1"/>
  <c r="O137" i="7"/>
  <c r="P137" i="7" s="1"/>
  <c r="O138" i="7"/>
  <c r="O139" i="7"/>
  <c r="P139" i="7" s="1"/>
  <c r="O140" i="7"/>
  <c r="P140" i="7" s="1"/>
  <c r="O141" i="7"/>
  <c r="P141" i="7" s="1"/>
  <c r="O142" i="7"/>
  <c r="O143" i="7"/>
  <c r="P143" i="7" s="1"/>
  <c r="O144" i="7"/>
  <c r="P144" i="7" s="1"/>
  <c r="R144" i="7" s="1"/>
  <c r="O145" i="7"/>
  <c r="P145" i="7" s="1"/>
  <c r="O146" i="7"/>
  <c r="O147" i="7"/>
  <c r="O148" i="7"/>
  <c r="P148" i="7" s="1"/>
  <c r="R148" i="7" s="1"/>
  <c r="O149" i="7"/>
  <c r="P149" i="7" s="1"/>
  <c r="R149" i="7" s="1"/>
  <c r="O150" i="7"/>
  <c r="O151" i="7"/>
  <c r="O152" i="7"/>
  <c r="P152" i="7" s="1"/>
  <c r="O153" i="7"/>
  <c r="P153" i="7" s="1"/>
  <c r="O154" i="7"/>
  <c r="O155" i="7"/>
  <c r="O156" i="7"/>
  <c r="O157" i="7"/>
  <c r="P157" i="7" s="1"/>
  <c r="R157" i="7" s="1"/>
  <c r="O158" i="7"/>
  <c r="O159" i="7"/>
  <c r="O160" i="7"/>
  <c r="O161" i="7"/>
  <c r="P161" i="7" s="1"/>
  <c r="O162" i="7"/>
  <c r="O163" i="7"/>
  <c r="O164" i="7"/>
  <c r="P164" i="7" s="1"/>
  <c r="O165" i="7"/>
  <c r="P165" i="7" s="1"/>
  <c r="R165" i="7" s="1"/>
  <c r="O166" i="7"/>
  <c r="O167" i="7"/>
  <c r="O168" i="7"/>
  <c r="P168" i="7" s="1"/>
  <c r="Q168" i="7" s="1"/>
  <c r="O169" i="7"/>
  <c r="P169" i="7" s="1"/>
  <c r="O170" i="7"/>
  <c r="O171" i="7"/>
  <c r="P171" i="7" s="1"/>
  <c r="R171" i="7" s="1"/>
  <c r="O172" i="7"/>
  <c r="P172" i="7" s="1"/>
  <c r="O173" i="7"/>
  <c r="P173" i="7" s="1"/>
  <c r="R173" i="7" s="1"/>
  <c r="O174" i="7"/>
  <c r="O175" i="7"/>
  <c r="P175" i="7" s="1"/>
  <c r="O176" i="7"/>
  <c r="P176" i="7" s="1"/>
  <c r="R176" i="7" s="1"/>
  <c r="O177" i="7"/>
  <c r="P177" i="7" s="1"/>
  <c r="R177" i="7" s="1"/>
  <c r="O178" i="7"/>
  <c r="O179" i="7"/>
  <c r="P179" i="7" s="1"/>
  <c r="R179" i="7" s="1"/>
  <c r="O180" i="7"/>
  <c r="O181" i="7"/>
  <c r="P181" i="7" s="1"/>
  <c r="R181" i="7" s="1"/>
  <c r="O182" i="7"/>
  <c r="O183" i="7"/>
  <c r="P183" i="7" s="1"/>
  <c r="O184" i="7"/>
  <c r="P184" i="7" s="1"/>
  <c r="R184" i="7" s="1"/>
  <c r="O185" i="7"/>
  <c r="P185" i="7" s="1"/>
  <c r="R185" i="7" s="1"/>
  <c r="O186" i="7"/>
  <c r="O187" i="7"/>
  <c r="P187" i="7" s="1"/>
  <c r="R187" i="7" s="1"/>
  <c r="O188" i="7"/>
  <c r="P188" i="7" s="1"/>
  <c r="R188" i="7" s="1"/>
  <c r="O189" i="7"/>
  <c r="P189" i="7" s="1"/>
  <c r="R189" i="7" s="1"/>
  <c r="O190" i="7"/>
  <c r="O191" i="7"/>
  <c r="P191" i="7" s="1"/>
  <c r="O192" i="7"/>
  <c r="P192" i="7" s="1"/>
  <c r="Q192" i="7" s="1"/>
  <c r="O193" i="7"/>
  <c r="P193" i="7" s="1"/>
  <c r="R193" i="7" s="1"/>
  <c r="O194" i="7"/>
  <c r="O195" i="7"/>
  <c r="P195" i="7" s="1"/>
  <c r="R195" i="7" s="1"/>
  <c r="O196" i="7"/>
  <c r="P196" i="7" s="1"/>
  <c r="R196" i="7" s="1"/>
  <c r="O197" i="7"/>
  <c r="P197" i="7" s="1"/>
  <c r="R197" i="7" s="1"/>
  <c r="O198" i="7"/>
  <c r="O199" i="7"/>
  <c r="P199" i="7" s="1"/>
  <c r="R199" i="7" s="1"/>
  <c r="O200" i="7"/>
  <c r="P200" i="7" s="1"/>
  <c r="O201" i="7"/>
  <c r="P201" i="7" s="1"/>
  <c r="O202" i="7"/>
  <c r="O203" i="7"/>
  <c r="P203" i="7" s="1"/>
  <c r="R203" i="7" s="1"/>
  <c r="O204" i="7"/>
  <c r="P204" i="7" s="1"/>
  <c r="O205" i="7"/>
  <c r="P205" i="7" s="1"/>
  <c r="O206" i="7"/>
  <c r="O207" i="7"/>
  <c r="P207" i="7" s="1"/>
  <c r="R207" i="7" s="1"/>
  <c r="O208" i="7"/>
  <c r="P208" i="7" s="1"/>
  <c r="O209" i="7"/>
  <c r="P209" i="7" s="1"/>
  <c r="O210" i="7"/>
  <c r="O211" i="7"/>
  <c r="P211" i="7" s="1"/>
  <c r="R211" i="7" s="1"/>
  <c r="O212" i="7"/>
  <c r="O213" i="7"/>
  <c r="P213" i="7" s="1"/>
  <c r="O214" i="7"/>
  <c r="O215" i="7"/>
  <c r="P215" i="7" s="1"/>
  <c r="O216" i="7"/>
  <c r="P216" i="7" s="1"/>
  <c r="R216" i="7" s="1"/>
  <c r="O217" i="7"/>
  <c r="P217" i="7" s="1"/>
  <c r="R217" i="7" s="1"/>
  <c r="O218" i="7"/>
  <c r="O219" i="7"/>
  <c r="P219" i="7" s="1"/>
  <c r="Q219" i="7" s="1"/>
  <c r="O220" i="7"/>
  <c r="P220" i="7" s="1"/>
  <c r="R220" i="7" s="1"/>
  <c r="O221" i="7"/>
  <c r="P221" i="7" s="1"/>
  <c r="R221" i="7" s="1"/>
  <c r="O222" i="7"/>
  <c r="O223" i="7"/>
  <c r="O224" i="7"/>
  <c r="P224" i="7" s="1"/>
  <c r="R224" i="7" s="1"/>
  <c r="O225" i="7"/>
  <c r="P225" i="7" s="1"/>
  <c r="R225" i="7" s="1"/>
  <c r="O226" i="7"/>
  <c r="P226" i="7" s="1"/>
  <c r="O227" i="7"/>
  <c r="O228" i="7"/>
  <c r="P228" i="7" s="1"/>
  <c r="R228" i="7" s="1"/>
  <c r="O229" i="7"/>
  <c r="P229" i="7" s="1"/>
  <c r="Q229" i="7" s="1"/>
  <c r="O230" i="7"/>
  <c r="O231" i="7"/>
  <c r="O232" i="7"/>
  <c r="P232" i="7" s="1"/>
  <c r="R232" i="7" s="1"/>
  <c r="O233" i="7"/>
  <c r="P233" i="7" s="1"/>
  <c r="R233" i="7" s="1"/>
  <c r="O234" i="7"/>
  <c r="P234" i="7" s="1"/>
  <c r="O235" i="7"/>
  <c r="O236" i="7"/>
  <c r="P236" i="7" s="1"/>
  <c r="R236" i="7" s="1"/>
  <c r="O237" i="7"/>
  <c r="P237" i="7" s="1"/>
  <c r="R237" i="7" s="1"/>
  <c r="O238" i="7"/>
  <c r="O239" i="7"/>
  <c r="O240" i="7"/>
  <c r="P240" i="7" s="1"/>
  <c r="R240" i="7" s="1"/>
  <c r="O241" i="7"/>
  <c r="P241" i="7" s="1"/>
  <c r="O242" i="7"/>
  <c r="P242" i="7" s="1"/>
  <c r="O243" i="7"/>
  <c r="O244" i="7"/>
  <c r="P244" i="7" s="1"/>
  <c r="R244" i="7" s="1"/>
  <c r="O245" i="7"/>
  <c r="P245" i="7" s="1"/>
  <c r="R245" i="7" s="1"/>
  <c r="O246" i="7"/>
  <c r="O247" i="7"/>
  <c r="P247" i="7" s="1"/>
  <c r="O248" i="7"/>
  <c r="P248" i="7" s="1"/>
  <c r="R248" i="7" s="1"/>
  <c r="O249" i="7"/>
  <c r="P249" i="7" s="1"/>
  <c r="O250" i="7"/>
  <c r="O251" i="7"/>
  <c r="O252" i="7"/>
  <c r="P252" i="7" s="1"/>
  <c r="O253" i="7"/>
  <c r="P253" i="7" s="1"/>
  <c r="O254" i="7"/>
  <c r="O255" i="7"/>
  <c r="O256" i="7"/>
  <c r="P256" i="7" s="1"/>
  <c r="O257" i="7"/>
  <c r="P257" i="7" s="1"/>
  <c r="O258" i="7"/>
  <c r="P258" i="7" s="1"/>
  <c r="R258" i="7" s="1"/>
  <c r="O259" i="7"/>
  <c r="O260" i="7"/>
  <c r="P260" i="7" s="1"/>
  <c r="O261" i="7"/>
  <c r="P261" i="7" s="1"/>
  <c r="R261" i="7" s="1"/>
  <c r="O262" i="7"/>
  <c r="O263" i="7"/>
  <c r="O264" i="7"/>
  <c r="P264" i="7" s="1"/>
  <c r="O265" i="7"/>
  <c r="P265" i="7" s="1"/>
  <c r="O266" i="7"/>
  <c r="P266" i="7" s="1"/>
  <c r="O267" i="7"/>
  <c r="O268" i="7"/>
  <c r="P268" i="7" s="1"/>
  <c r="O269" i="7"/>
  <c r="P269" i="7" s="1"/>
  <c r="Q269" i="7" s="1"/>
  <c r="O270" i="7"/>
  <c r="O271" i="7"/>
  <c r="O272" i="7"/>
  <c r="P272" i="7" s="1"/>
  <c r="O273" i="7"/>
  <c r="P273" i="7" s="1"/>
  <c r="O274" i="7"/>
  <c r="P274" i="7" s="1"/>
  <c r="O275" i="7"/>
  <c r="P275" i="7" s="1"/>
  <c r="R275" i="7" s="1"/>
  <c r="O276" i="7"/>
  <c r="P276" i="7" s="1"/>
  <c r="O277" i="7"/>
  <c r="P277" i="7" s="1"/>
  <c r="R277" i="7" s="1"/>
  <c r="O278" i="7"/>
  <c r="O279" i="7"/>
  <c r="P279" i="7" s="1"/>
  <c r="R279" i="7" s="1"/>
  <c r="O280" i="7"/>
  <c r="P280" i="7" s="1"/>
  <c r="R280" i="7" s="1"/>
  <c r="O281" i="7"/>
  <c r="P281" i="7" s="1"/>
  <c r="O282" i="7"/>
  <c r="P282" i="7" s="1"/>
  <c r="R282" i="7" s="1"/>
  <c r="O283" i="7"/>
  <c r="P283" i="7" s="1"/>
  <c r="O284" i="7"/>
  <c r="P284" i="7" s="1"/>
  <c r="O285" i="7"/>
  <c r="P285" i="7" s="1"/>
  <c r="O286" i="7"/>
  <c r="P286" i="7" s="1"/>
  <c r="O287" i="7"/>
  <c r="O288" i="7"/>
  <c r="P288" i="7" s="1"/>
  <c r="Q288" i="7" s="1"/>
  <c r="O289" i="7"/>
  <c r="P289" i="7" s="1"/>
  <c r="O290" i="7"/>
  <c r="O291" i="7"/>
  <c r="P291" i="7" s="1"/>
  <c r="R291" i="7" s="1"/>
  <c r="O292" i="7"/>
  <c r="P292" i="7" s="1"/>
  <c r="Q292" i="7" s="1"/>
  <c r="O293" i="7"/>
  <c r="P293" i="7" s="1"/>
  <c r="O294" i="7"/>
  <c r="O295" i="7"/>
  <c r="P295" i="7" s="1"/>
  <c r="O296" i="7"/>
  <c r="P296" i="7" s="1"/>
  <c r="O297" i="7"/>
  <c r="P297" i="7" s="1"/>
  <c r="O298" i="7"/>
  <c r="O299" i="7"/>
  <c r="O300" i="7"/>
  <c r="P300" i="7" s="1"/>
  <c r="R300" i="7" s="1"/>
  <c r="O301" i="7"/>
  <c r="P301" i="7" s="1"/>
  <c r="O302" i="7"/>
  <c r="O303" i="7"/>
  <c r="O304" i="7"/>
  <c r="P304" i="7" s="1"/>
  <c r="O305" i="7"/>
  <c r="P305" i="7" s="1"/>
  <c r="O306" i="7"/>
  <c r="P306" i="7" s="1"/>
  <c r="O307" i="7"/>
  <c r="O308" i="7"/>
  <c r="P308" i="7" s="1"/>
  <c r="O309" i="7"/>
  <c r="P309" i="7" s="1"/>
  <c r="O310" i="7"/>
  <c r="O311" i="7"/>
  <c r="O312" i="7"/>
  <c r="P312" i="7" s="1"/>
  <c r="O313" i="7"/>
  <c r="P313" i="7" s="1"/>
  <c r="O314" i="7"/>
  <c r="P314" i="7" s="1"/>
  <c r="O315" i="7"/>
  <c r="P315" i="7" s="1"/>
  <c r="O316" i="7"/>
  <c r="P316" i="7" s="1"/>
  <c r="R316" i="7" s="1"/>
  <c r="O317" i="7"/>
  <c r="P317" i="7" s="1"/>
  <c r="O318" i="7"/>
  <c r="O319" i="7"/>
  <c r="P319" i="7" s="1"/>
  <c r="O320" i="7"/>
  <c r="P320" i="7" s="1"/>
  <c r="O321" i="7"/>
  <c r="P321" i="7" s="1"/>
  <c r="O322" i="7"/>
  <c r="P322" i="7" s="1"/>
  <c r="O323" i="7"/>
  <c r="P323" i="7" s="1"/>
  <c r="O324" i="7"/>
  <c r="P324" i="7" s="1"/>
  <c r="R324" i="7" s="1"/>
  <c r="O325" i="7"/>
  <c r="P325" i="7" s="1"/>
  <c r="R325" i="7" s="1"/>
  <c r="O326" i="7"/>
  <c r="P326" i="7" s="1"/>
  <c r="O327" i="7"/>
  <c r="P327" i="7" s="1"/>
  <c r="Q327" i="7" s="1"/>
  <c r="O328" i="7"/>
  <c r="P328" i="7" s="1"/>
  <c r="O329" i="7"/>
  <c r="P329" i="7" s="1"/>
  <c r="O330" i="7"/>
  <c r="O331" i="7"/>
  <c r="P331" i="7" s="1"/>
  <c r="R331" i="7" s="1"/>
  <c r="O332" i="7"/>
  <c r="P332" i="7" s="1"/>
  <c r="O333" i="7"/>
  <c r="P333" i="7" s="1"/>
  <c r="O334" i="7"/>
  <c r="P334" i="7" s="1"/>
  <c r="Q334" i="7" s="1"/>
  <c r="O335" i="7"/>
  <c r="P335" i="7" s="1"/>
  <c r="O336" i="7"/>
  <c r="P336" i="7" s="1"/>
  <c r="R336" i="7" s="1"/>
  <c r="O337" i="7"/>
  <c r="P337" i="7" s="1"/>
  <c r="O338" i="7"/>
  <c r="P338" i="7" s="1"/>
  <c r="O339" i="7"/>
  <c r="P339" i="7" s="1"/>
  <c r="O340" i="7"/>
  <c r="P340" i="7" s="1"/>
  <c r="O341" i="7"/>
  <c r="P341" i="7" s="1"/>
  <c r="O342" i="7"/>
  <c r="P342" i="7" s="1"/>
  <c r="O343" i="7"/>
  <c r="O344" i="7"/>
  <c r="P344" i="7" s="1"/>
  <c r="Q344" i="7" s="1"/>
  <c r="O345" i="7"/>
  <c r="P345" i="7" s="1"/>
  <c r="R345" i="7" s="1"/>
  <c r="O346" i="7"/>
  <c r="P346" i="7" s="1"/>
  <c r="O347" i="7"/>
  <c r="O348" i="7"/>
  <c r="P348" i="7" s="1"/>
  <c r="Q348" i="7" s="1"/>
  <c r="O349" i="7"/>
  <c r="P349" i="7" s="1"/>
  <c r="O350" i="7"/>
  <c r="P350" i="7" s="1"/>
  <c r="R350" i="7" s="1"/>
  <c r="O351" i="7"/>
  <c r="P351" i="7" s="1"/>
  <c r="O352" i="7"/>
  <c r="P352" i="7" s="1"/>
  <c r="Q352" i="7" s="1"/>
  <c r="O353" i="7"/>
  <c r="P353" i="7" s="1"/>
  <c r="O354" i="7"/>
  <c r="O355" i="7"/>
  <c r="P355" i="7" s="1"/>
  <c r="O356" i="7"/>
  <c r="P356" i="7" s="1"/>
  <c r="O357" i="7"/>
  <c r="P357" i="7" s="1"/>
  <c r="R357" i="7" s="1"/>
  <c r="O358" i="7"/>
  <c r="P358" i="7" s="1"/>
  <c r="R358" i="7" s="1"/>
  <c r="O359" i="7"/>
  <c r="P359" i="7" s="1"/>
  <c r="O360" i="7"/>
  <c r="P360" i="7" s="1"/>
  <c r="O361" i="7"/>
  <c r="P361" i="7" s="1"/>
  <c r="O362" i="7"/>
  <c r="P362" i="7" s="1"/>
  <c r="Q362" i="7" s="1"/>
  <c r="O363" i="7"/>
  <c r="P363" i="7" s="1"/>
  <c r="O364" i="7"/>
  <c r="P364" i="7" s="1"/>
  <c r="Q364" i="7" s="1"/>
  <c r="O365" i="7"/>
  <c r="P365" i="7" s="1"/>
  <c r="R365" i="7" s="1"/>
  <c r="O366" i="7"/>
  <c r="P366" i="7" s="1"/>
  <c r="Q366" i="7" s="1"/>
  <c r="O367" i="7"/>
  <c r="P367" i="7" s="1"/>
  <c r="O368" i="7"/>
  <c r="P368" i="7" s="1"/>
  <c r="O369" i="7"/>
  <c r="P369" i="7" s="1"/>
  <c r="O5" i="7"/>
  <c r="S5" i="7"/>
  <c r="T5" i="7" s="1"/>
  <c r="S369" i="7"/>
  <c r="T369" i="7" s="1"/>
  <c r="S368" i="7"/>
  <c r="T368" i="7" s="1"/>
  <c r="S367" i="7"/>
  <c r="T367" i="7" s="1"/>
  <c r="S366" i="7"/>
  <c r="T366" i="7" s="1"/>
  <c r="S365" i="7"/>
  <c r="T365" i="7" s="1"/>
  <c r="S364" i="7"/>
  <c r="T364" i="7" s="1"/>
  <c r="T363" i="7"/>
  <c r="S363" i="7"/>
  <c r="S362" i="7"/>
  <c r="T362" i="7" s="1"/>
  <c r="S361" i="7"/>
  <c r="T361" i="7" s="1"/>
  <c r="S360" i="7"/>
  <c r="T360" i="7" s="1"/>
  <c r="S359" i="7"/>
  <c r="T359" i="7" s="1"/>
  <c r="S358" i="7"/>
  <c r="T358" i="7" s="1"/>
  <c r="S357" i="7"/>
  <c r="T357" i="7" s="1"/>
  <c r="S356" i="7"/>
  <c r="T356" i="7" s="1"/>
  <c r="T355" i="7"/>
  <c r="S355" i="7"/>
  <c r="S354" i="7"/>
  <c r="T354" i="7" s="1"/>
  <c r="P354" i="7"/>
  <c r="R354" i="7" s="1"/>
  <c r="S353" i="7"/>
  <c r="T353" i="7" s="1"/>
  <c r="S352" i="7"/>
  <c r="T352" i="7" s="1"/>
  <c r="S351" i="7"/>
  <c r="T351" i="7" s="1"/>
  <c r="T350" i="7"/>
  <c r="S350" i="7"/>
  <c r="S349" i="7"/>
  <c r="T349" i="7" s="1"/>
  <c r="S348" i="7"/>
  <c r="T348" i="7" s="1"/>
  <c r="S347" i="7"/>
  <c r="T347" i="7" s="1"/>
  <c r="P347" i="7"/>
  <c r="T346" i="7"/>
  <c r="S346" i="7"/>
  <c r="S345" i="7"/>
  <c r="T345" i="7" s="1"/>
  <c r="S344" i="7"/>
  <c r="T344" i="7" s="1"/>
  <c r="S343" i="7"/>
  <c r="T343" i="7" s="1"/>
  <c r="P343" i="7"/>
  <c r="S342" i="7"/>
  <c r="T342" i="7" s="1"/>
  <c r="S341" i="7"/>
  <c r="T341" i="7" s="1"/>
  <c r="S340" i="7"/>
  <c r="T340" i="7" s="1"/>
  <c r="S339" i="7"/>
  <c r="T339" i="7" s="1"/>
  <c r="S338" i="7"/>
  <c r="T338" i="7" s="1"/>
  <c r="S337" i="7"/>
  <c r="T337" i="7" s="1"/>
  <c r="S336" i="7"/>
  <c r="T336" i="7" s="1"/>
  <c r="T335" i="7"/>
  <c r="S335" i="7"/>
  <c r="S334" i="7"/>
  <c r="T334" i="7" s="1"/>
  <c r="S333" i="7"/>
  <c r="T333" i="7" s="1"/>
  <c r="S332" i="7"/>
  <c r="T332" i="7" s="1"/>
  <c r="S331" i="7"/>
  <c r="T331" i="7" s="1"/>
  <c r="S330" i="7"/>
  <c r="T330" i="7" s="1"/>
  <c r="P330" i="7"/>
  <c r="R330" i="7" s="1"/>
  <c r="S329" i="7"/>
  <c r="T329" i="7" s="1"/>
  <c r="S328" i="7"/>
  <c r="T328" i="7" s="1"/>
  <c r="S327" i="7"/>
  <c r="T327" i="7" s="1"/>
  <c r="S326" i="7"/>
  <c r="T326" i="7" s="1"/>
  <c r="S325" i="7"/>
  <c r="T325" i="7" s="1"/>
  <c r="S324" i="7"/>
  <c r="T324" i="7" s="1"/>
  <c r="S323" i="7"/>
  <c r="T323" i="7" s="1"/>
  <c r="S322" i="7"/>
  <c r="T322" i="7" s="1"/>
  <c r="S321" i="7"/>
  <c r="T321" i="7" s="1"/>
  <c r="T320" i="7"/>
  <c r="S320" i="7"/>
  <c r="S319" i="7"/>
  <c r="T319" i="7" s="1"/>
  <c r="S318" i="7"/>
  <c r="T318" i="7" s="1"/>
  <c r="P318" i="7"/>
  <c r="S317" i="7"/>
  <c r="T317" i="7" s="1"/>
  <c r="S316" i="7"/>
  <c r="T316" i="7" s="1"/>
  <c r="S315" i="7"/>
  <c r="T315" i="7" s="1"/>
  <c r="S314" i="7"/>
  <c r="T314" i="7" s="1"/>
  <c r="S313" i="7"/>
  <c r="T313" i="7" s="1"/>
  <c r="S312" i="7"/>
  <c r="T312" i="7" s="1"/>
  <c r="S311" i="7"/>
  <c r="T311" i="7" s="1"/>
  <c r="P311" i="7"/>
  <c r="S310" i="7"/>
  <c r="T310" i="7" s="1"/>
  <c r="P310" i="7"/>
  <c r="S309" i="7"/>
  <c r="T309" i="7" s="1"/>
  <c r="S308" i="7"/>
  <c r="T308" i="7" s="1"/>
  <c r="S307" i="7"/>
  <c r="T307" i="7" s="1"/>
  <c r="P307" i="7"/>
  <c r="S306" i="7"/>
  <c r="T306" i="7" s="1"/>
  <c r="S305" i="7"/>
  <c r="T305" i="7" s="1"/>
  <c r="S304" i="7"/>
  <c r="T304" i="7" s="1"/>
  <c r="S303" i="7"/>
  <c r="T303" i="7" s="1"/>
  <c r="P303" i="7"/>
  <c r="S302" i="7"/>
  <c r="T302" i="7" s="1"/>
  <c r="P302" i="7"/>
  <c r="S301" i="7"/>
  <c r="T301" i="7" s="1"/>
  <c r="T300" i="7"/>
  <c r="S300" i="7"/>
  <c r="S299" i="7"/>
  <c r="T299" i="7" s="1"/>
  <c r="P299" i="7"/>
  <c r="S298" i="7"/>
  <c r="T298" i="7" s="1"/>
  <c r="P298" i="7"/>
  <c r="S297" i="7"/>
  <c r="T297" i="7" s="1"/>
  <c r="S296" i="7"/>
  <c r="T296" i="7" s="1"/>
  <c r="S295" i="7"/>
  <c r="T295" i="7" s="1"/>
  <c r="S294" i="7"/>
  <c r="T294" i="7" s="1"/>
  <c r="P294" i="7"/>
  <c r="S293" i="7"/>
  <c r="T293" i="7" s="1"/>
  <c r="S292" i="7"/>
  <c r="T292" i="7" s="1"/>
  <c r="S291" i="7"/>
  <c r="T291" i="7" s="1"/>
  <c r="T290" i="7"/>
  <c r="S290" i="7"/>
  <c r="P290" i="7"/>
  <c r="S289" i="7"/>
  <c r="T289" i="7" s="1"/>
  <c r="S288" i="7"/>
  <c r="T288" i="7" s="1"/>
  <c r="S287" i="7"/>
  <c r="T287" i="7" s="1"/>
  <c r="P287" i="7"/>
  <c r="R287" i="7" s="1"/>
  <c r="S286" i="7"/>
  <c r="T286" i="7" s="1"/>
  <c r="S285" i="7"/>
  <c r="T285" i="7" s="1"/>
  <c r="S284" i="7"/>
  <c r="T284" i="7" s="1"/>
  <c r="S283" i="7"/>
  <c r="T283" i="7" s="1"/>
  <c r="S282" i="7"/>
  <c r="T282" i="7" s="1"/>
  <c r="S281" i="7"/>
  <c r="T281" i="7" s="1"/>
  <c r="S280" i="7"/>
  <c r="T280" i="7" s="1"/>
  <c r="S279" i="7"/>
  <c r="T279" i="7" s="1"/>
  <c r="S278" i="7"/>
  <c r="T278" i="7" s="1"/>
  <c r="P278" i="7"/>
  <c r="S277" i="7"/>
  <c r="T277" i="7" s="1"/>
  <c r="S276" i="7"/>
  <c r="T276" i="7" s="1"/>
  <c r="S275" i="7"/>
  <c r="T275" i="7" s="1"/>
  <c r="S274" i="7"/>
  <c r="T274" i="7" s="1"/>
  <c r="S273" i="7"/>
  <c r="T273" i="7" s="1"/>
  <c r="S272" i="7"/>
  <c r="T272" i="7" s="1"/>
  <c r="S271" i="7"/>
  <c r="T271" i="7" s="1"/>
  <c r="P271" i="7"/>
  <c r="R271" i="7" s="1"/>
  <c r="S270" i="7"/>
  <c r="T270" i="7" s="1"/>
  <c r="P270" i="7"/>
  <c r="Q270" i="7" s="1"/>
  <c r="S269" i="7"/>
  <c r="T269" i="7" s="1"/>
  <c r="S268" i="7"/>
  <c r="T268" i="7" s="1"/>
  <c r="S267" i="7"/>
  <c r="T267" i="7" s="1"/>
  <c r="P267" i="7"/>
  <c r="S266" i="7"/>
  <c r="T266" i="7" s="1"/>
  <c r="S265" i="7"/>
  <c r="T265" i="7" s="1"/>
  <c r="S264" i="7"/>
  <c r="T264" i="7" s="1"/>
  <c r="S263" i="7"/>
  <c r="T263" i="7" s="1"/>
  <c r="P263" i="7"/>
  <c r="R263" i="7" s="1"/>
  <c r="S262" i="7"/>
  <c r="T262" i="7" s="1"/>
  <c r="P262" i="7"/>
  <c r="S261" i="7"/>
  <c r="T261" i="7" s="1"/>
  <c r="S260" i="7"/>
  <c r="T260" i="7" s="1"/>
  <c r="S259" i="7"/>
  <c r="T259" i="7" s="1"/>
  <c r="P259" i="7"/>
  <c r="S258" i="7"/>
  <c r="T258" i="7" s="1"/>
  <c r="S257" i="7"/>
  <c r="T257" i="7" s="1"/>
  <c r="S256" i="7"/>
  <c r="T256" i="7" s="1"/>
  <c r="S255" i="7"/>
  <c r="T255" i="7" s="1"/>
  <c r="P255" i="7"/>
  <c r="R255" i="7" s="1"/>
  <c r="S254" i="7"/>
  <c r="T254" i="7" s="1"/>
  <c r="P254" i="7"/>
  <c r="S253" i="7"/>
  <c r="T253" i="7" s="1"/>
  <c r="S252" i="7"/>
  <c r="T252" i="7" s="1"/>
  <c r="S251" i="7"/>
  <c r="T251" i="7" s="1"/>
  <c r="P251" i="7"/>
  <c r="S250" i="7"/>
  <c r="T250" i="7" s="1"/>
  <c r="P250" i="7"/>
  <c r="R250" i="7" s="1"/>
  <c r="S249" i="7"/>
  <c r="T249" i="7" s="1"/>
  <c r="S248" i="7"/>
  <c r="T248" i="7" s="1"/>
  <c r="S247" i="7"/>
  <c r="T247" i="7" s="1"/>
  <c r="S246" i="7"/>
  <c r="T246" i="7" s="1"/>
  <c r="P246" i="7"/>
  <c r="R246" i="7" s="1"/>
  <c r="S245" i="7"/>
  <c r="T245" i="7" s="1"/>
  <c r="S244" i="7"/>
  <c r="T244" i="7" s="1"/>
  <c r="S243" i="7"/>
  <c r="T243" i="7" s="1"/>
  <c r="P243" i="7"/>
  <c r="R243" i="7" s="1"/>
  <c r="S242" i="7"/>
  <c r="T242" i="7" s="1"/>
  <c r="S241" i="7"/>
  <c r="T241" i="7" s="1"/>
  <c r="S240" i="7"/>
  <c r="T240" i="7" s="1"/>
  <c r="S239" i="7"/>
  <c r="T239" i="7" s="1"/>
  <c r="P239" i="7"/>
  <c r="S238" i="7"/>
  <c r="T238" i="7" s="1"/>
  <c r="P238" i="7"/>
  <c r="Q238" i="7" s="1"/>
  <c r="S237" i="7"/>
  <c r="T237" i="7" s="1"/>
  <c r="S236" i="7"/>
  <c r="T236" i="7" s="1"/>
  <c r="S235" i="7"/>
  <c r="T235" i="7" s="1"/>
  <c r="P235" i="7"/>
  <c r="Q235" i="7" s="1"/>
  <c r="S234" i="7"/>
  <c r="T234" i="7" s="1"/>
  <c r="S233" i="7"/>
  <c r="T233" i="7" s="1"/>
  <c r="S232" i="7"/>
  <c r="T232" i="7" s="1"/>
  <c r="S231" i="7"/>
  <c r="T231" i="7" s="1"/>
  <c r="P231" i="7"/>
  <c r="S230" i="7"/>
  <c r="T230" i="7" s="1"/>
  <c r="P230" i="7"/>
  <c r="R230" i="7" s="1"/>
  <c r="S229" i="7"/>
  <c r="T229" i="7" s="1"/>
  <c r="S228" i="7"/>
  <c r="T228" i="7" s="1"/>
  <c r="S227" i="7"/>
  <c r="T227" i="7" s="1"/>
  <c r="P227" i="7"/>
  <c r="Q227" i="7" s="1"/>
  <c r="S226" i="7"/>
  <c r="T226" i="7" s="1"/>
  <c r="S225" i="7"/>
  <c r="T225" i="7" s="1"/>
  <c r="S224" i="7"/>
  <c r="T224" i="7" s="1"/>
  <c r="S223" i="7"/>
  <c r="T223" i="7" s="1"/>
  <c r="P223" i="7"/>
  <c r="S222" i="7"/>
  <c r="T222" i="7" s="1"/>
  <c r="P222" i="7"/>
  <c r="S221" i="7"/>
  <c r="T221" i="7" s="1"/>
  <c r="T220" i="7"/>
  <c r="S220" i="7"/>
  <c r="S219" i="7"/>
  <c r="T219" i="7" s="1"/>
  <c r="S218" i="7"/>
  <c r="T218" i="7" s="1"/>
  <c r="P218" i="7"/>
  <c r="S217" i="7"/>
  <c r="T217" i="7" s="1"/>
  <c r="S216" i="7"/>
  <c r="T216" i="7" s="1"/>
  <c r="S215" i="7"/>
  <c r="T215" i="7" s="1"/>
  <c r="S214" i="7"/>
  <c r="T214" i="7" s="1"/>
  <c r="P214" i="7"/>
  <c r="S213" i="7"/>
  <c r="T213" i="7" s="1"/>
  <c r="S212" i="7"/>
  <c r="T212" i="7" s="1"/>
  <c r="P212" i="7"/>
  <c r="S211" i="7"/>
  <c r="T211" i="7" s="1"/>
  <c r="S210" i="7"/>
  <c r="T210" i="7" s="1"/>
  <c r="P210" i="7"/>
  <c r="S209" i="7"/>
  <c r="T209" i="7" s="1"/>
  <c r="S208" i="7"/>
  <c r="T208" i="7" s="1"/>
  <c r="S207" i="7"/>
  <c r="T207" i="7" s="1"/>
  <c r="S206" i="7"/>
  <c r="T206" i="7" s="1"/>
  <c r="P206" i="7"/>
  <c r="S205" i="7"/>
  <c r="T205" i="7" s="1"/>
  <c r="S204" i="7"/>
  <c r="T204" i="7" s="1"/>
  <c r="S203" i="7"/>
  <c r="T203" i="7" s="1"/>
  <c r="S202" i="7"/>
  <c r="T202" i="7" s="1"/>
  <c r="P202" i="7"/>
  <c r="S201" i="7"/>
  <c r="T201" i="7" s="1"/>
  <c r="S200" i="7"/>
  <c r="T200" i="7" s="1"/>
  <c r="S199" i="7"/>
  <c r="T199" i="7" s="1"/>
  <c r="S198" i="7"/>
  <c r="T198" i="7" s="1"/>
  <c r="P198" i="7"/>
  <c r="R198" i="7" s="1"/>
  <c r="S197" i="7"/>
  <c r="T197" i="7" s="1"/>
  <c r="S196" i="7"/>
  <c r="T196" i="7" s="1"/>
  <c r="S195" i="7"/>
  <c r="T195" i="7" s="1"/>
  <c r="S194" i="7"/>
  <c r="T194" i="7" s="1"/>
  <c r="P194" i="7"/>
  <c r="R194" i="7" s="1"/>
  <c r="S193" i="7"/>
  <c r="T193" i="7" s="1"/>
  <c r="S192" i="7"/>
  <c r="T192" i="7" s="1"/>
  <c r="S191" i="7"/>
  <c r="T191" i="7" s="1"/>
  <c r="S190" i="7"/>
  <c r="T190" i="7" s="1"/>
  <c r="P190" i="7"/>
  <c r="R190" i="7" s="1"/>
  <c r="S189" i="7"/>
  <c r="T189" i="7" s="1"/>
  <c r="S188" i="7"/>
  <c r="T188" i="7" s="1"/>
  <c r="S187" i="7"/>
  <c r="T187" i="7" s="1"/>
  <c r="S186" i="7"/>
  <c r="T186" i="7" s="1"/>
  <c r="P186" i="7"/>
  <c r="S185" i="7"/>
  <c r="T185" i="7" s="1"/>
  <c r="S184" i="7"/>
  <c r="T184" i="7" s="1"/>
  <c r="S183" i="7"/>
  <c r="T183" i="7" s="1"/>
  <c r="S182" i="7"/>
  <c r="T182" i="7" s="1"/>
  <c r="P182" i="7"/>
  <c r="R182" i="7" s="1"/>
  <c r="S181" i="7"/>
  <c r="T181" i="7" s="1"/>
  <c r="S180" i="7"/>
  <c r="T180" i="7" s="1"/>
  <c r="P180" i="7"/>
  <c r="R180" i="7" s="1"/>
  <c r="S179" i="7"/>
  <c r="T179" i="7" s="1"/>
  <c r="S178" i="7"/>
  <c r="T178" i="7" s="1"/>
  <c r="P178" i="7"/>
  <c r="S177" i="7"/>
  <c r="T177" i="7" s="1"/>
  <c r="S176" i="7"/>
  <c r="T176" i="7" s="1"/>
  <c r="S175" i="7"/>
  <c r="T175" i="7" s="1"/>
  <c r="S174" i="7"/>
  <c r="T174" i="7" s="1"/>
  <c r="P174" i="7"/>
  <c r="R174" i="7" s="1"/>
  <c r="S173" i="7"/>
  <c r="T173" i="7" s="1"/>
  <c r="S172" i="7"/>
  <c r="T172" i="7" s="1"/>
  <c r="S171" i="7"/>
  <c r="T171" i="7" s="1"/>
  <c r="S170" i="7"/>
  <c r="T170" i="7" s="1"/>
  <c r="P170" i="7"/>
  <c r="R170" i="7" s="1"/>
  <c r="S169" i="7"/>
  <c r="T169" i="7" s="1"/>
  <c r="S168" i="7"/>
  <c r="T168" i="7" s="1"/>
  <c r="T167" i="7"/>
  <c r="S167" i="7"/>
  <c r="P167" i="7"/>
  <c r="S166" i="7"/>
  <c r="T166" i="7" s="1"/>
  <c r="P166" i="7"/>
  <c r="R166" i="7" s="1"/>
  <c r="S165" i="7"/>
  <c r="T165" i="7" s="1"/>
  <c r="S164" i="7"/>
  <c r="T164" i="7" s="1"/>
  <c r="S163" i="7"/>
  <c r="T163" i="7" s="1"/>
  <c r="P163" i="7"/>
  <c r="R163" i="7" s="1"/>
  <c r="S162" i="7"/>
  <c r="T162" i="7" s="1"/>
  <c r="P162" i="7"/>
  <c r="R162" i="7" s="1"/>
  <c r="S161" i="7"/>
  <c r="T161" i="7" s="1"/>
  <c r="S160" i="7"/>
  <c r="T160" i="7" s="1"/>
  <c r="P160" i="7"/>
  <c r="R160" i="7" s="1"/>
  <c r="S159" i="7"/>
  <c r="T159" i="7" s="1"/>
  <c r="P159" i="7"/>
  <c r="S158" i="7"/>
  <c r="T158" i="7" s="1"/>
  <c r="P158" i="7"/>
  <c r="R158" i="7" s="1"/>
  <c r="S157" i="7"/>
  <c r="T157" i="7" s="1"/>
  <c r="S156" i="7"/>
  <c r="T156" i="7" s="1"/>
  <c r="P156" i="7"/>
  <c r="Q156" i="7" s="1"/>
  <c r="S155" i="7"/>
  <c r="T155" i="7" s="1"/>
  <c r="P155" i="7"/>
  <c r="R155" i="7" s="1"/>
  <c r="S154" i="7"/>
  <c r="T154" i="7" s="1"/>
  <c r="P154" i="7"/>
  <c r="T153" i="7"/>
  <c r="S153" i="7"/>
  <c r="S152" i="7"/>
  <c r="T152" i="7" s="1"/>
  <c r="S151" i="7"/>
  <c r="T151" i="7" s="1"/>
  <c r="P151" i="7"/>
  <c r="S150" i="7"/>
  <c r="T150" i="7" s="1"/>
  <c r="P150" i="7"/>
  <c r="Q150" i="7" s="1"/>
  <c r="S149" i="7"/>
  <c r="T149" i="7" s="1"/>
  <c r="S148" i="7"/>
  <c r="T148" i="7" s="1"/>
  <c r="S147" i="7"/>
  <c r="T147" i="7" s="1"/>
  <c r="P147" i="7"/>
  <c r="R147" i="7" s="1"/>
  <c r="S146" i="7"/>
  <c r="T146" i="7" s="1"/>
  <c r="P146" i="7"/>
  <c r="T145" i="7"/>
  <c r="S145" i="7"/>
  <c r="S144" i="7"/>
  <c r="T144" i="7" s="1"/>
  <c r="S143" i="7"/>
  <c r="T143" i="7" s="1"/>
  <c r="S142" i="7"/>
  <c r="T142" i="7" s="1"/>
  <c r="P142" i="7"/>
  <c r="S141" i="7"/>
  <c r="T141" i="7" s="1"/>
  <c r="S140" i="7"/>
  <c r="T140" i="7" s="1"/>
  <c r="S139" i="7"/>
  <c r="T139" i="7" s="1"/>
  <c r="S138" i="7"/>
  <c r="T138" i="7" s="1"/>
  <c r="P138" i="7"/>
  <c r="S137" i="7"/>
  <c r="T137" i="7" s="1"/>
  <c r="S136" i="7"/>
  <c r="T136" i="7" s="1"/>
  <c r="S135" i="7"/>
  <c r="T135" i="7" s="1"/>
  <c r="S134" i="7"/>
  <c r="T134" i="7" s="1"/>
  <c r="P134" i="7"/>
  <c r="S133" i="7"/>
  <c r="T133" i="7" s="1"/>
  <c r="S132" i="7"/>
  <c r="T132" i="7" s="1"/>
  <c r="P132" i="7"/>
  <c r="S131" i="7"/>
  <c r="T131" i="7" s="1"/>
  <c r="S130" i="7"/>
  <c r="T130" i="7" s="1"/>
  <c r="P130" i="7"/>
  <c r="S129" i="7"/>
  <c r="T129" i="7" s="1"/>
  <c r="S128" i="7"/>
  <c r="T128" i="7" s="1"/>
  <c r="S127" i="7"/>
  <c r="T127" i="7" s="1"/>
  <c r="S126" i="7"/>
  <c r="T126" i="7" s="1"/>
  <c r="P126" i="7"/>
  <c r="S125" i="7"/>
  <c r="T125" i="7" s="1"/>
  <c r="S124" i="7"/>
  <c r="T124" i="7" s="1"/>
  <c r="P124" i="7"/>
  <c r="S123" i="7"/>
  <c r="T123" i="7" s="1"/>
  <c r="S122" i="7"/>
  <c r="T122" i="7" s="1"/>
  <c r="P122" i="7"/>
  <c r="S121" i="7"/>
  <c r="T121" i="7" s="1"/>
  <c r="S120" i="7"/>
  <c r="T120" i="7" s="1"/>
  <c r="S119" i="7"/>
  <c r="T119" i="7" s="1"/>
  <c r="S118" i="7"/>
  <c r="T118" i="7" s="1"/>
  <c r="P118" i="7"/>
  <c r="S117" i="7"/>
  <c r="T117" i="7" s="1"/>
  <c r="S116" i="7"/>
  <c r="T116" i="7" s="1"/>
  <c r="P116" i="7"/>
  <c r="R116" i="7" s="1"/>
  <c r="S115" i="7"/>
  <c r="T115" i="7" s="1"/>
  <c r="T114" i="7"/>
  <c r="S114" i="7"/>
  <c r="P114" i="7"/>
  <c r="S113" i="7"/>
  <c r="T113" i="7" s="1"/>
  <c r="S112" i="7"/>
  <c r="T112" i="7" s="1"/>
  <c r="P112" i="7"/>
  <c r="R112" i="7" s="1"/>
  <c r="S111" i="7"/>
  <c r="T111" i="7" s="1"/>
  <c r="P111" i="7"/>
  <c r="S110" i="7"/>
  <c r="T110" i="7" s="1"/>
  <c r="P110" i="7"/>
  <c r="S109" i="7"/>
  <c r="T109" i="7" s="1"/>
  <c r="S108" i="7"/>
  <c r="T108" i="7" s="1"/>
  <c r="S107" i="7"/>
  <c r="T107" i="7" s="1"/>
  <c r="P107" i="7"/>
  <c r="S106" i="7"/>
  <c r="T106" i="7" s="1"/>
  <c r="P106" i="7"/>
  <c r="S105" i="7"/>
  <c r="T105" i="7" s="1"/>
  <c r="S104" i="7"/>
  <c r="T104" i="7" s="1"/>
  <c r="S103" i="7"/>
  <c r="T103" i="7" s="1"/>
  <c r="P103" i="7"/>
  <c r="S102" i="7"/>
  <c r="T102" i="7" s="1"/>
  <c r="P102" i="7"/>
  <c r="S101" i="7"/>
  <c r="T101" i="7" s="1"/>
  <c r="S100" i="7"/>
  <c r="T100" i="7" s="1"/>
  <c r="P100" i="7"/>
  <c r="R100" i="7" s="1"/>
  <c r="S99" i="7"/>
  <c r="T99" i="7" s="1"/>
  <c r="P99" i="7"/>
  <c r="S98" i="7"/>
  <c r="T98" i="7" s="1"/>
  <c r="P98" i="7"/>
  <c r="S97" i="7"/>
  <c r="T97" i="7" s="1"/>
  <c r="T96" i="7"/>
  <c r="S96" i="7"/>
  <c r="S95" i="7"/>
  <c r="T95" i="7" s="1"/>
  <c r="P95" i="7"/>
  <c r="S94" i="7"/>
  <c r="T94" i="7" s="1"/>
  <c r="P94" i="7"/>
  <c r="S93" i="7"/>
  <c r="T93" i="7" s="1"/>
  <c r="S92" i="7"/>
  <c r="T92" i="7" s="1"/>
  <c r="S91" i="7"/>
  <c r="T91" i="7" s="1"/>
  <c r="P91" i="7"/>
  <c r="S90" i="7"/>
  <c r="T90" i="7" s="1"/>
  <c r="P90" i="7"/>
  <c r="S89" i="7"/>
  <c r="T89" i="7" s="1"/>
  <c r="S88" i="7"/>
  <c r="T88" i="7" s="1"/>
  <c r="S87" i="7"/>
  <c r="T87" i="7" s="1"/>
  <c r="P87" i="7"/>
  <c r="S86" i="7"/>
  <c r="T86" i="7" s="1"/>
  <c r="P86" i="7"/>
  <c r="S85" i="7"/>
  <c r="T85" i="7" s="1"/>
  <c r="T84" i="7"/>
  <c r="S84" i="7"/>
  <c r="S83" i="7"/>
  <c r="T83" i="7" s="1"/>
  <c r="P83" i="7"/>
  <c r="S82" i="7"/>
  <c r="T82" i="7" s="1"/>
  <c r="P82" i="7"/>
  <c r="S81" i="7"/>
  <c r="T81" i="7" s="1"/>
  <c r="S80" i="7"/>
  <c r="T80" i="7" s="1"/>
  <c r="S79" i="7"/>
  <c r="T79" i="7" s="1"/>
  <c r="P79" i="7"/>
  <c r="R79" i="7" s="1"/>
  <c r="S78" i="7"/>
  <c r="T78" i="7" s="1"/>
  <c r="P78" i="7"/>
  <c r="Q78" i="7" s="1"/>
  <c r="S77" i="7"/>
  <c r="T77" i="7" s="1"/>
  <c r="S76" i="7"/>
  <c r="T76" i="7" s="1"/>
  <c r="S75" i="7"/>
  <c r="T75" i="7" s="1"/>
  <c r="P75" i="7"/>
  <c r="R75" i="7" s="1"/>
  <c r="S74" i="7"/>
  <c r="T74" i="7" s="1"/>
  <c r="P74" i="7"/>
  <c r="Q74" i="7" s="1"/>
  <c r="S73" i="7"/>
  <c r="T73" i="7" s="1"/>
  <c r="S72" i="7"/>
  <c r="T72" i="7" s="1"/>
  <c r="S71" i="7"/>
  <c r="T71" i="7" s="1"/>
  <c r="P71" i="7"/>
  <c r="R71" i="7" s="1"/>
  <c r="S70" i="7"/>
  <c r="T70" i="7" s="1"/>
  <c r="P70" i="7"/>
  <c r="S69" i="7"/>
  <c r="T69" i="7" s="1"/>
  <c r="S68" i="7"/>
  <c r="T68" i="7" s="1"/>
  <c r="S67" i="7"/>
  <c r="T67" i="7" s="1"/>
  <c r="P67" i="7"/>
  <c r="R67" i="7" s="1"/>
  <c r="S66" i="7"/>
  <c r="T66" i="7" s="1"/>
  <c r="P66" i="7"/>
  <c r="T65" i="7"/>
  <c r="S65" i="7"/>
  <c r="S64" i="7"/>
  <c r="T64" i="7" s="1"/>
  <c r="S63" i="7"/>
  <c r="T63" i="7" s="1"/>
  <c r="P63" i="7"/>
  <c r="R63" i="7" s="1"/>
  <c r="S62" i="7"/>
  <c r="T62" i="7" s="1"/>
  <c r="P62" i="7"/>
  <c r="S61" i="7"/>
  <c r="T61" i="7" s="1"/>
  <c r="S60" i="7"/>
  <c r="T60" i="7" s="1"/>
  <c r="P60" i="7"/>
  <c r="S59" i="7"/>
  <c r="T59" i="7" s="1"/>
  <c r="P59" i="7"/>
  <c r="S58" i="7"/>
  <c r="T58" i="7" s="1"/>
  <c r="P58" i="7"/>
  <c r="S57" i="7"/>
  <c r="T57" i="7" s="1"/>
  <c r="S56" i="7"/>
  <c r="T56" i="7" s="1"/>
  <c r="P56" i="7"/>
  <c r="S55" i="7"/>
  <c r="T55" i="7" s="1"/>
  <c r="P55" i="7"/>
  <c r="S54" i="7"/>
  <c r="T54" i="7" s="1"/>
  <c r="P54" i="7"/>
  <c r="S53" i="7"/>
  <c r="T53" i="7" s="1"/>
  <c r="S52" i="7"/>
  <c r="T52" i="7" s="1"/>
  <c r="S51" i="7"/>
  <c r="T51" i="7" s="1"/>
  <c r="P51" i="7"/>
  <c r="R51" i="7" s="1"/>
  <c r="S50" i="7"/>
  <c r="T50" i="7" s="1"/>
  <c r="P50" i="7"/>
  <c r="S49" i="7"/>
  <c r="T49" i="7" s="1"/>
  <c r="S48" i="7"/>
  <c r="T48" i="7" s="1"/>
  <c r="S47" i="7"/>
  <c r="T47" i="7" s="1"/>
  <c r="P47" i="7"/>
  <c r="R47" i="7" s="1"/>
  <c r="S46" i="7"/>
  <c r="T46" i="7" s="1"/>
  <c r="P46" i="7"/>
  <c r="S45" i="7"/>
  <c r="T45" i="7" s="1"/>
  <c r="S44" i="7"/>
  <c r="T44" i="7" s="1"/>
  <c r="P44" i="7"/>
  <c r="S43" i="7"/>
  <c r="T43" i="7" s="1"/>
  <c r="P43" i="7"/>
  <c r="R43" i="7" s="1"/>
  <c r="S42" i="7"/>
  <c r="T42" i="7" s="1"/>
  <c r="P42" i="7"/>
  <c r="S41" i="7"/>
  <c r="T41" i="7" s="1"/>
  <c r="S40" i="7"/>
  <c r="T40" i="7" s="1"/>
  <c r="P40" i="7"/>
  <c r="S39" i="7"/>
  <c r="T39" i="7" s="1"/>
  <c r="P39" i="7"/>
  <c r="R39" i="7" s="1"/>
  <c r="S38" i="7"/>
  <c r="T38" i="7" s="1"/>
  <c r="P38" i="7"/>
  <c r="S37" i="7"/>
  <c r="T37" i="7" s="1"/>
  <c r="S36" i="7"/>
  <c r="T36" i="7" s="1"/>
  <c r="S35" i="7"/>
  <c r="T35" i="7" s="1"/>
  <c r="P35" i="7"/>
  <c r="R35" i="7" s="1"/>
  <c r="S34" i="7"/>
  <c r="T34" i="7" s="1"/>
  <c r="P34" i="7"/>
  <c r="S33" i="7"/>
  <c r="T33" i="7" s="1"/>
  <c r="S32" i="7"/>
  <c r="T32" i="7" s="1"/>
  <c r="S31" i="7"/>
  <c r="T31" i="7" s="1"/>
  <c r="P31" i="7"/>
  <c r="R31" i="7" s="1"/>
  <c r="S30" i="7"/>
  <c r="T30" i="7" s="1"/>
  <c r="P30" i="7"/>
  <c r="T29" i="7"/>
  <c r="S29" i="7"/>
  <c r="S28" i="7"/>
  <c r="T28" i="7" s="1"/>
  <c r="S27" i="7"/>
  <c r="T27" i="7" s="1"/>
  <c r="P27" i="7"/>
  <c r="R27" i="7" s="1"/>
  <c r="S26" i="7"/>
  <c r="T26" i="7" s="1"/>
  <c r="P26" i="7"/>
  <c r="S25" i="7"/>
  <c r="T25" i="7" s="1"/>
  <c r="S24" i="7"/>
  <c r="T24" i="7" s="1"/>
  <c r="S23" i="7"/>
  <c r="T23" i="7" s="1"/>
  <c r="P23" i="7"/>
  <c r="R23" i="7" s="1"/>
  <c r="S22" i="7"/>
  <c r="T22" i="7" s="1"/>
  <c r="P22" i="7"/>
  <c r="S21" i="7"/>
  <c r="T21" i="7" s="1"/>
  <c r="S20" i="7"/>
  <c r="T20" i="7" s="1"/>
  <c r="S19" i="7"/>
  <c r="T19" i="7" s="1"/>
  <c r="P19" i="7"/>
  <c r="S18" i="7"/>
  <c r="T18" i="7" s="1"/>
  <c r="P18" i="7"/>
  <c r="Q18" i="7" s="1"/>
  <c r="S17" i="7"/>
  <c r="T17" i="7" s="1"/>
  <c r="S16" i="7"/>
  <c r="T16" i="7" s="1"/>
  <c r="S15" i="7"/>
  <c r="T15" i="7" s="1"/>
  <c r="P15" i="7"/>
  <c r="S14" i="7"/>
  <c r="T14" i="7" s="1"/>
  <c r="P14" i="7"/>
  <c r="S13" i="7"/>
  <c r="T13" i="7" s="1"/>
  <c r="S12" i="7"/>
  <c r="T12" i="7" s="1"/>
  <c r="S11" i="7"/>
  <c r="T11" i="7" s="1"/>
  <c r="P11" i="7"/>
  <c r="S10" i="7"/>
  <c r="T10" i="7" s="1"/>
  <c r="P10" i="7"/>
  <c r="S9" i="7"/>
  <c r="T9" i="7" s="1"/>
  <c r="T8" i="7"/>
  <c r="S7" i="7"/>
  <c r="T7" i="7" s="1"/>
  <c r="P7" i="7"/>
  <c r="S6" i="7"/>
  <c r="T6" i="7" s="1"/>
  <c r="P6" i="7"/>
  <c r="Q6" i="7" s="1"/>
  <c r="P5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R339" i="7" l="1"/>
  <c r="Q339" i="7"/>
  <c r="R152" i="7"/>
  <c r="Q152" i="7"/>
  <c r="Q88" i="7"/>
  <c r="Q236" i="7"/>
  <c r="U236" i="7" s="1"/>
  <c r="U339" i="7"/>
  <c r="Q63" i="7"/>
  <c r="Q228" i="7"/>
  <c r="U228" i="7" s="1"/>
  <c r="Q248" i="7"/>
  <c r="U248" i="7" s="1"/>
  <c r="Q336" i="7"/>
  <c r="U336" i="7" s="1"/>
  <c r="U269" i="7"/>
  <c r="Q84" i="7"/>
  <c r="Q279" i="7"/>
  <c r="U279" i="7" s="1"/>
  <c r="Q287" i="7"/>
  <c r="U287" i="7" s="1"/>
  <c r="Q291" i="7"/>
  <c r="U364" i="7"/>
  <c r="Q75" i="7"/>
  <c r="U75" i="7" s="1"/>
  <c r="Q108" i="7"/>
  <c r="U108" i="7" s="1"/>
  <c r="Q128" i="7"/>
  <c r="Q158" i="7"/>
  <c r="Q174" i="7"/>
  <c r="U174" i="7" s="1"/>
  <c r="Q182" i="7"/>
  <c r="U182" i="7" s="1"/>
  <c r="Q220" i="7"/>
  <c r="Q240" i="7"/>
  <c r="Q324" i="7"/>
  <c r="U324" i="7" s="1"/>
  <c r="R55" i="7"/>
  <c r="Q55" i="7"/>
  <c r="Q76" i="7"/>
  <c r="R76" i="7"/>
  <c r="R59" i="7"/>
  <c r="Q59" i="7"/>
  <c r="U59" i="7" s="1"/>
  <c r="R92" i="7"/>
  <c r="Q92" i="7"/>
  <c r="U92" i="7" s="1"/>
  <c r="R96" i="7"/>
  <c r="Q96" i="7"/>
  <c r="R80" i="7"/>
  <c r="Q80" i="7"/>
  <c r="U80" i="7" s="1"/>
  <c r="R104" i="7"/>
  <c r="Q104" i="7"/>
  <c r="R256" i="7"/>
  <c r="Q256" i="7"/>
  <c r="R304" i="7"/>
  <c r="Q304" i="7"/>
  <c r="R308" i="7"/>
  <c r="Q308" i="7"/>
  <c r="U308" i="7" s="1"/>
  <c r="R124" i="7"/>
  <c r="Q124" i="7"/>
  <c r="R264" i="7"/>
  <c r="Q264" i="7"/>
  <c r="R272" i="7"/>
  <c r="Q272" i="7"/>
  <c r="Q67" i="7"/>
  <c r="U67" i="7" s="1"/>
  <c r="Q100" i="7"/>
  <c r="R132" i="7"/>
  <c r="Q132" i="7"/>
  <c r="R140" i="7"/>
  <c r="Q140" i="7"/>
  <c r="U140" i="7" s="1"/>
  <c r="Q286" i="7"/>
  <c r="U286" i="7" s="1"/>
  <c r="Q79" i="7"/>
  <c r="Q112" i="7"/>
  <c r="U112" i="7" s="1"/>
  <c r="Q116" i="7"/>
  <c r="Q120" i="7"/>
  <c r="R136" i="7"/>
  <c r="Q136" i="7"/>
  <c r="Q213" i="7"/>
  <c r="R213" i="7"/>
  <c r="R296" i="7"/>
  <c r="Q296" i="7"/>
  <c r="R340" i="7"/>
  <c r="Q340" i="7"/>
  <c r="U340" i="7" s="1"/>
  <c r="R361" i="7"/>
  <c r="Q361" i="7"/>
  <c r="R369" i="7"/>
  <c r="Q369" i="7"/>
  <c r="U369" i="7" s="1"/>
  <c r="U156" i="7"/>
  <c r="Q160" i="7"/>
  <c r="Q166" i="7"/>
  <c r="Q176" i="7"/>
  <c r="Q190" i="7"/>
  <c r="R229" i="7"/>
  <c r="Q244" i="7"/>
  <c r="Q263" i="7"/>
  <c r="U270" i="7"/>
  <c r="Q280" i="7"/>
  <c r="U280" i="7" s="1"/>
  <c r="R288" i="7"/>
  <c r="Q300" i="7"/>
  <c r="R320" i="7"/>
  <c r="Q320" i="7"/>
  <c r="R329" i="7"/>
  <c r="Q329" i="7"/>
  <c r="U329" i="7" s="1"/>
  <c r="U334" i="7"/>
  <c r="R312" i="7"/>
  <c r="Q312" i="7"/>
  <c r="U312" i="7" s="1"/>
  <c r="R335" i="7"/>
  <c r="Q335" i="7"/>
  <c r="R353" i="7"/>
  <c r="Q353" i="7"/>
  <c r="U353" i="7" s="1"/>
  <c r="Q356" i="7"/>
  <c r="Q360" i="7"/>
  <c r="Q368" i="7"/>
  <c r="Q144" i="7"/>
  <c r="Q184" i="7"/>
  <c r="Q198" i="7"/>
  <c r="Q221" i="7"/>
  <c r="U221" i="7" s="1"/>
  <c r="Q255" i="7"/>
  <c r="Q271" i="7"/>
  <c r="U271" i="7" s="1"/>
  <c r="Q316" i="7"/>
  <c r="R332" i="7"/>
  <c r="Q349" i="7"/>
  <c r="U352" i="7"/>
  <c r="Q357" i="7"/>
  <c r="Q365" i="7"/>
  <c r="U365" i="7" s="1"/>
  <c r="R9" i="7"/>
  <c r="Q9" i="7"/>
  <c r="U9" i="7" s="1"/>
  <c r="Q14" i="7"/>
  <c r="U14" i="7" s="1"/>
  <c r="R14" i="7"/>
  <c r="Q17" i="7"/>
  <c r="R17" i="7"/>
  <c r="Q38" i="7"/>
  <c r="R38" i="7"/>
  <c r="Q65" i="7"/>
  <c r="R65" i="7"/>
  <c r="Q11" i="7"/>
  <c r="R11" i="7"/>
  <c r="Q16" i="7"/>
  <c r="U16" i="7" s="1"/>
  <c r="R16" i="7"/>
  <c r="Q19" i="7"/>
  <c r="U19" i="7" s="1"/>
  <c r="R19" i="7"/>
  <c r="Q21" i="7"/>
  <c r="R21" i="7"/>
  <c r="Q24" i="7"/>
  <c r="R24" i="7"/>
  <c r="Q29" i="7"/>
  <c r="R29" i="7"/>
  <c r="Q32" i="7"/>
  <c r="U32" i="7" s="1"/>
  <c r="R32" i="7"/>
  <c r="Q37" i="7"/>
  <c r="R37" i="7"/>
  <c r="Q40" i="7"/>
  <c r="R40" i="7"/>
  <c r="Q45" i="7"/>
  <c r="U45" i="7" s="1"/>
  <c r="R45" i="7"/>
  <c r="Q48" i="7"/>
  <c r="R48" i="7"/>
  <c r="Q53" i="7"/>
  <c r="U53" i="7" s="1"/>
  <c r="R53" i="7"/>
  <c r="Q58" i="7"/>
  <c r="R58" i="7"/>
  <c r="Q69" i="7"/>
  <c r="R69" i="7"/>
  <c r="Q81" i="7"/>
  <c r="R81" i="7"/>
  <c r="Q94" i="7"/>
  <c r="R94" i="7"/>
  <c r="Q130" i="7"/>
  <c r="U130" i="7" s="1"/>
  <c r="R130" i="7"/>
  <c r="Q138" i="7"/>
  <c r="R138" i="7"/>
  <c r="Q30" i="7"/>
  <c r="R30" i="7"/>
  <c r="Q46" i="7"/>
  <c r="R46" i="7"/>
  <c r="Q54" i="7"/>
  <c r="U54" i="7" s="1"/>
  <c r="R54" i="7"/>
  <c r="Q70" i="7"/>
  <c r="R70" i="7"/>
  <c r="Q98" i="7"/>
  <c r="U98" i="7" s="1"/>
  <c r="R98" i="7"/>
  <c r="Q7" i="7"/>
  <c r="R7" i="7"/>
  <c r="Q10" i="7"/>
  <c r="U10" i="7" s="1"/>
  <c r="R10" i="7"/>
  <c r="R13" i="7"/>
  <c r="Q13" i="7"/>
  <c r="Q26" i="7"/>
  <c r="R26" i="7"/>
  <c r="Q34" i="7"/>
  <c r="R34" i="7"/>
  <c r="Q42" i="7"/>
  <c r="U42" i="7" s="1"/>
  <c r="R42" i="7"/>
  <c r="Q50" i="7"/>
  <c r="U50" i="7" s="1"/>
  <c r="R50" i="7"/>
  <c r="Q57" i="7"/>
  <c r="U57" i="7" s="1"/>
  <c r="R57" i="7"/>
  <c r="Q62" i="7"/>
  <c r="R62" i="7"/>
  <c r="Q77" i="7"/>
  <c r="R77" i="7"/>
  <c r="Q106" i="7"/>
  <c r="U106" i="7" s="1"/>
  <c r="R106" i="7"/>
  <c r="Q110" i="7"/>
  <c r="R110" i="7"/>
  <c r="Q118" i="7"/>
  <c r="R118" i="7"/>
  <c r="Q114" i="7"/>
  <c r="R114" i="7"/>
  <c r="Q126" i="7"/>
  <c r="U126" i="7" s="1"/>
  <c r="R126" i="7"/>
  <c r="Q90" i="7"/>
  <c r="R90" i="7"/>
  <c r="Q134" i="7"/>
  <c r="U134" i="7" s="1"/>
  <c r="R134" i="7"/>
  <c r="Q5" i="7"/>
  <c r="U5" i="7" s="1"/>
  <c r="Q15" i="7"/>
  <c r="U15" i="7" s="1"/>
  <c r="R15" i="7"/>
  <c r="Q20" i="7"/>
  <c r="R20" i="7"/>
  <c r="Q22" i="7"/>
  <c r="R22" i="7"/>
  <c r="Q25" i="7"/>
  <c r="R25" i="7"/>
  <c r="Q28" i="7"/>
  <c r="U28" i="7" s="1"/>
  <c r="R28" i="7"/>
  <c r="Q33" i="7"/>
  <c r="R33" i="7"/>
  <c r="Q36" i="7"/>
  <c r="U36" i="7" s="1"/>
  <c r="R36" i="7"/>
  <c r="Q41" i="7"/>
  <c r="R41" i="7"/>
  <c r="Q44" i="7"/>
  <c r="R44" i="7"/>
  <c r="Q49" i="7"/>
  <c r="R49" i="7"/>
  <c r="Q52" i="7"/>
  <c r="R52" i="7"/>
  <c r="Q61" i="7"/>
  <c r="U61" i="7" s="1"/>
  <c r="R61" i="7"/>
  <c r="Q66" i="7"/>
  <c r="U66" i="7" s="1"/>
  <c r="R66" i="7"/>
  <c r="Q82" i="7"/>
  <c r="U82" i="7" s="1"/>
  <c r="R82" i="7"/>
  <c r="Q86" i="7"/>
  <c r="U86" i="7" s="1"/>
  <c r="R86" i="7"/>
  <c r="Q102" i="7"/>
  <c r="R102" i="7"/>
  <c r="Q122" i="7"/>
  <c r="R122" i="7"/>
  <c r="Q142" i="7"/>
  <c r="U142" i="7" s="1"/>
  <c r="R142" i="7"/>
  <c r="Q23" i="7"/>
  <c r="U23" i="7" s="1"/>
  <c r="Q27" i="7"/>
  <c r="U27" i="7" s="1"/>
  <c r="Q31" i="7"/>
  <c r="Q35" i="7"/>
  <c r="Q39" i="7"/>
  <c r="Q43" i="7"/>
  <c r="Q47" i="7"/>
  <c r="U47" i="7" s="1"/>
  <c r="Q51" i="7"/>
  <c r="R56" i="7"/>
  <c r="R60" i="7"/>
  <c r="R64" i="7"/>
  <c r="R68" i="7"/>
  <c r="Q83" i="7"/>
  <c r="U83" i="7" s="1"/>
  <c r="R83" i="7"/>
  <c r="Q87" i="7"/>
  <c r="R87" i="7"/>
  <c r="Q91" i="7"/>
  <c r="U91" i="7" s="1"/>
  <c r="R91" i="7"/>
  <c r="Q95" i="7"/>
  <c r="R95" i="7"/>
  <c r="Q99" i="7"/>
  <c r="R99" i="7"/>
  <c r="Q103" i="7"/>
  <c r="U103" i="7" s="1"/>
  <c r="R103" i="7"/>
  <c r="Q107" i="7"/>
  <c r="U107" i="7" s="1"/>
  <c r="R107" i="7"/>
  <c r="Q111" i="7"/>
  <c r="R111" i="7"/>
  <c r="Q115" i="7"/>
  <c r="U115" i="7" s="1"/>
  <c r="R115" i="7"/>
  <c r="Q119" i="7"/>
  <c r="U119" i="7" s="1"/>
  <c r="R119" i="7"/>
  <c r="Q123" i="7"/>
  <c r="R123" i="7"/>
  <c r="Q127" i="7"/>
  <c r="U127" i="7" s="1"/>
  <c r="R127" i="7"/>
  <c r="Q131" i="7"/>
  <c r="U131" i="7" s="1"/>
  <c r="R131" i="7"/>
  <c r="Q135" i="7"/>
  <c r="R135" i="7"/>
  <c r="Q139" i="7"/>
  <c r="R139" i="7"/>
  <c r="Q143" i="7"/>
  <c r="R143" i="7"/>
  <c r="Q151" i="7"/>
  <c r="R151" i="7"/>
  <c r="Q153" i="7"/>
  <c r="U153" i="7" s="1"/>
  <c r="R153" i="7"/>
  <c r="R154" i="7"/>
  <c r="Q154" i="7"/>
  <c r="U154" i="7" s="1"/>
  <c r="R6" i="7"/>
  <c r="R8" i="7"/>
  <c r="R18" i="7"/>
  <c r="U6" i="7"/>
  <c r="U8" i="7"/>
  <c r="U12" i="7"/>
  <c r="U18" i="7"/>
  <c r="Q56" i="7"/>
  <c r="Q60" i="7"/>
  <c r="Q64" i="7"/>
  <c r="U64" i="7" s="1"/>
  <c r="Q68" i="7"/>
  <c r="Q73" i="7"/>
  <c r="U73" i="7" s="1"/>
  <c r="U74" i="7"/>
  <c r="Q145" i="7"/>
  <c r="R145" i="7"/>
  <c r="R146" i="7"/>
  <c r="Q146" i="7"/>
  <c r="R156" i="7"/>
  <c r="U63" i="7"/>
  <c r="Q71" i="7"/>
  <c r="Q72" i="7"/>
  <c r="R74" i="7"/>
  <c r="U76" i="7"/>
  <c r="U78" i="7"/>
  <c r="Q85" i="7"/>
  <c r="Q89" i="7"/>
  <c r="U89" i="7" s="1"/>
  <c r="Q93" i="7"/>
  <c r="U93" i="7" s="1"/>
  <c r="Q97" i="7"/>
  <c r="Q101" i="7"/>
  <c r="Q105" i="7"/>
  <c r="Q109" i="7"/>
  <c r="Q113" i="7"/>
  <c r="Q117" i="7"/>
  <c r="Q121" i="7"/>
  <c r="Q125" i="7"/>
  <c r="Q129" i="7"/>
  <c r="Q133" i="7"/>
  <c r="U133" i="7" s="1"/>
  <c r="Q137" i="7"/>
  <c r="U137" i="7" s="1"/>
  <c r="Q141" i="7"/>
  <c r="R164" i="7"/>
  <c r="Q164" i="7"/>
  <c r="U164" i="7" s="1"/>
  <c r="R172" i="7"/>
  <c r="Q172" i="7"/>
  <c r="R12" i="7"/>
  <c r="R73" i="7"/>
  <c r="R78" i="7"/>
  <c r="R113" i="7"/>
  <c r="R117" i="7"/>
  <c r="R121" i="7"/>
  <c r="R125" i="7"/>
  <c r="R129" i="7"/>
  <c r="R133" i="7"/>
  <c r="R137" i="7"/>
  <c r="R141" i="7"/>
  <c r="Q148" i="7"/>
  <c r="Q159" i="7"/>
  <c r="U159" i="7" s="1"/>
  <c r="R159" i="7"/>
  <c r="Q161" i="7"/>
  <c r="R161" i="7"/>
  <c r="Q169" i="7"/>
  <c r="R169" i="7"/>
  <c r="Q167" i="7"/>
  <c r="Q175" i="7"/>
  <c r="R178" i="7"/>
  <c r="Q180" i="7"/>
  <c r="Q183" i="7"/>
  <c r="R186" i="7"/>
  <c r="Q188" i="7"/>
  <c r="Q191" i="7"/>
  <c r="Q196" i="7"/>
  <c r="Q223" i="7"/>
  <c r="U223" i="7" s="1"/>
  <c r="R223" i="7"/>
  <c r="U88" i="7"/>
  <c r="U128" i="7"/>
  <c r="U132" i="7"/>
  <c r="U136" i="7"/>
  <c r="Q149" i="7"/>
  <c r="U152" i="7"/>
  <c r="Q157" i="7"/>
  <c r="U160" i="7"/>
  <c r="Q162" i="7"/>
  <c r="Q165" i="7"/>
  <c r="R168" i="7"/>
  <c r="U168" i="7"/>
  <c r="Q170" i="7"/>
  <c r="Q173" i="7"/>
  <c r="Q178" i="7"/>
  <c r="Q181" i="7"/>
  <c r="Q186" i="7"/>
  <c r="U186" i="7" s="1"/>
  <c r="Q189" i="7"/>
  <c r="R192" i="7"/>
  <c r="U192" i="7"/>
  <c r="Q194" i="7"/>
  <c r="Q197" i="7"/>
  <c r="U197" i="7" s="1"/>
  <c r="Q202" i="7"/>
  <c r="U202" i="7" s="1"/>
  <c r="R202" i="7"/>
  <c r="Q206" i="7"/>
  <c r="R206" i="7"/>
  <c r="Q210" i="7"/>
  <c r="U210" i="7" s="1"/>
  <c r="R210" i="7"/>
  <c r="Q215" i="7"/>
  <c r="R215" i="7"/>
  <c r="R218" i="7"/>
  <c r="Q218" i="7"/>
  <c r="Q226" i="7"/>
  <c r="U226" i="7" s="1"/>
  <c r="R226" i="7"/>
  <c r="Q231" i="7"/>
  <c r="R231" i="7"/>
  <c r="R234" i="7"/>
  <c r="Q234" i="7"/>
  <c r="Q147" i="7"/>
  <c r="R150" i="7"/>
  <c r="U150" i="7"/>
  <c r="Q155" i="7"/>
  <c r="Q163" i="7"/>
  <c r="R167" i="7"/>
  <c r="Q171" i="7"/>
  <c r="R175" i="7"/>
  <c r="Q179" i="7"/>
  <c r="R183" i="7"/>
  <c r="Q187" i="7"/>
  <c r="R191" i="7"/>
  <c r="Q195" i="7"/>
  <c r="U198" i="7"/>
  <c r="Q177" i="7"/>
  <c r="Q185" i="7"/>
  <c r="Q193" i="7"/>
  <c r="Q200" i="7"/>
  <c r="R200" i="7"/>
  <c r="Q204" i="7"/>
  <c r="U204" i="7" s="1"/>
  <c r="R204" i="7"/>
  <c r="Q208" i="7"/>
  <c r="R208" i="7"/>
  <c r="R212" i="7"/>
  <c r="Q212" i="7"/>
  <c r="Q199" i="7"/>
  <c r="Q203" i="7"/>
  <c r="U203" i="7" s="1"/>
  <c r="Q207" i="7"/>
  <c r="Q211" i="7"/>
  <c r="Q214" i="7"/>
  <c r="U214" i="7" s="1"/>
  <c r="U220" i="7"/>
  <c r="R222" i="7"/>
  <c r="Q224" i="7"/>
  <c r="U224" i="7" s="1"/>
  <c r="Q225" i="7"/>
  <c r="U225" i="7" s="1"/>
  <c r="R227" i="7"/>
  <c r="U229" i="7"/>
  <c r="Q230" i="7"/>
  <c r="Q241" i="7"/>
  <c r="Q246" i="7"/>
  <c r="Q249" i="7"/>
  <c r="Q252" i="7"/>
  <c r="R252" i="7"/>
  <c r="Q253" i="7"/>
  <c r="R260" i="7"/>
  <c r="Q260" i="7"/>
  <c r="Q261" i="7"/>
  <c r="Q268" i="7"/>
  <c r="R268" i="7"/>
  <c r="Q282" i="7"/>
  <c r="R283" i="7"/>
  <c r="Q283" i="7"/>
  <c r="Q289" i="7"/>
  <c r="R289" i="7"/>
  <c r="Q297" i="7"/>
  <c r="R297" i="7"/>
  <c r="Q306" i="7"/>
  <c r="R306" i="7"/>
  <c r="Q313" i="7"/>
  <c r="R313" i="7"/>
  <c r="Q322" i="7"/>
  <c r="U322" i="7" s="1"/>
  <c r="R322" i="7"/>
  <c r="R201" i="7"/>
  <c r="R205" i="7"/>
  <c r="R209" i="7"/>
  <c r="U219" i="7"/>
  <c r="U235" i="7"/>
  <c r="Q239" i="7"/>
  <c r="R242" i="7"/>
  <c r="Q247" i="7"/>
  <c r="U247" i="7" s="1"/>
  <c r="R253" i="7"/>
  <c r="Q254" i="7"/>
  <c r="U254" i="7" s="1"/>
  <c r="R254" i="7"/>
  <c r="Q262" i="7"/>
  <c r="R262" i="7"/>
  <c r="Q266" i="7"/>
  <c r="U266" i="7" s="1"/>
  <c r="R267" i="7"/>
  <c r="Q267" i="7"/>
  <c r="Q273" i="7"/>
  <c r="R273" i="7"/>
  <c r="R285" i="7"/>
  <c r="Q294" i="7"/>
  <c r="R294" i="7"/>
  <c r="Q301" i="7"/>
  <c r="R301" i="7"/>
  <c r="Q310" i="7"/>
  <c r="U310" i="7" s="1"/>
  <c r="R310" i="7"/>
  <c r="Q317" i="7"/>
  <c r="R317" i="7"/>
  <c r="Q326" i="7"/>
  <c r="U326" i="7" s="1"/>
  <c r="R326" i="7"/>
  <c r="Q201" i="7"/>
  <c r="U201" i="7" s="1"/>
  <c r="Q205" i="7"/>
  <c r="Q209" i="7"/>
  <c r="U209" i="7" s="1"/>
  <c r="R214" i="7"/>
  <c r="Q216" i="7"/>
  <c r="U216" i="7" s="1"/>
  <c r="Q217" i="7"/>
  <c r="R219" i="7"/>
  <c r="Q222" i="7"/>
  <c r="Q232" i="7"/>
  <c r="Q233" i="7"/>
  <c r="R235" i="7"/>
  <c r="Q237" i="7"/>
  <c r="U240" i="7"/>
  <c r="R241" i="7"/>
  <c r="Q242" i="7"/>
  <c r="U242" i="7" s="1"/>
  <c r="Q245" i="7"/>
  <c r="R249" i="7"/>
  <c r="Q250" i="7"/>
  <c r="Q258" i="7"/>
  <c r="R266" i="7"/>
  <c r="R269" i="7"/>
  <c r="Q285" i="7"/>
  <c r="Q290" i="7"/>
  <c r="R290" i="7"/>
  <c r="Q298" i="7"/>
  <c r="R298" i="7"/>
  <c r="Q305" i="7"/>
  <c r="R305" i="7"/>
  <c r="Q314" i="7"/>
  <c r="U314" i="7" s="1"/>
  <c r="R314" i="7"/>
  <c r="Q321" i="7"/>
  <c r="R321" i="7"/>
  <c r="U227" i="7"/>
  <c r="R238" i="7"/>
  <c r="U238" i="7"/>
  <c r="R239" i="7"/>
  <c r="Q243" i="7"/>
  <c r="R247" i="7"/>
  <c r="R251" i="7"/>
  <c r="Q251" i="7"/>
  <c r="Q257" i="7"/>
  <c r="U257" i="7" s="1"/>
  <c r="R257" i="7"/>
  <c r="R259" i="7"/>
  <c r="Q259" i="7"/>
  <c r="Q274" i="7"/>
  <c r="R274" i="7"/>
  <c r="Q277" i="7"/>
  <c r="U277" i="7" s="1"/>
  <c r="Q278" i="7"/>
  <c r="U278" i="7" s="1"/>
  <c r="R278" i="7"/>
  <c r="Q284" i="7"/>
  <c r="U284" i="7" s="1"/>
  <c r="R284" i="7"/>
  <c r="Q293" i="7"/>
  <c r="U293" i="7" s="1"/>
  <c r="R293" i="7"/>
  <c r="Q302" i="7"/>
  <c r="R302" i="7"/>
  <c r="Q309" i="7"/>
  <c r="U309" i="7" s="1"/>
  <c r="R309" i="7"/>
  <c r="Q318" i="7"/>
  <c r="R318" i="7"/>
  <c r="R292" i="7"/>
  <c r="U292" i="7"/>
  <c r="R328" i="7"/>
  <c r="Q333" i="7"/>
  <c r="R333" i="7"/>
  <c r="Q337" i="7"/>
  <c r="Q338" i="7"/>
  <c r="R338" i="7"/>
  <c r="R341" i="7"/>
  <c r="Q341" i="7"/>
  <c r="U341" i="7" s="1"/>
  <c r="Q346" i="7"/>
  <c r="U346" i="7" s="1"/>
  <c r="R346" i="7"/>
  <c r="Q265" i="7"/>
  <c r="Q275" i="7"/>
  <c r="Q276" i="7"/>
  <c r="Q281" i="7"/>
  <c r="U281" i="7" s="1"/>
  <c r="Q295" i="7"/>
  <c r="R295" i="7"/>
  <c r="Q299" i="7"/>
  <c r="R299" i="7"/>
  <c r="Q303" i="7"/>
  <c r="R303" i="7"/>
  <c r="Q307" i="7"/>
  <c r="R307" i="7"/>
  <c r="Q311" i="7"/>
  <c r="R311" i="7"/>
  <c r="Q315" i="7"/>
  <c r="R315" i="7"/>
  <c r="Q319" i="7"/>
  <c r="R319" i="7"/>
  <c r="Q323" i="7"/>
  <c r="R323" i="7"/>
  <c r="Q328" i="7"/>
  <c r="U328" i="7" s="1"/>
  <c r="R337" i="7"/>
  <c r="Q330" i="7"/>
  <c r="Q342" i="7"/>
  <c r="R342" i="7"/>
  <c r="R265" i="7"/>
  <c r="R270" i="7"/>
  <c r="U272" i="7"/>
  <c r="R276" i="7"/>
  <c r="R281" i="7"/>
  <c r="R286" i="7"/>
  <c r="U288" i="7"/>
  <c r="Q325" i="7"/>
  <c r="R327" i="7"/>
  <c r="U327" i="7"/>
  <c r="U296" i="7"/>
  <c r="U304" i="7"/>
  <c r="U316" i="7"/>
  <c r="U320" i="7"/>
  <c r="Q331" i="7"/>
  <c r="Q332" i="7"/>
  <c r="U332" i="7" s="1"/>
  <c r="R334" i="7"/>
  <c r="U344" i="7"/>
  <c r="U348" i="7"/>
  <c r="R349" i="7"/>
  <c r="R343" i="7"/>
  <c r="Q343" i="7"/>
  <c r="R347" i="7"/>
  <c r="Q347" i="7"/>
  <c r="R363" i="7"/>
  <c r="Q363" i="7"/>
  <c r="Q345" i="7"/>
  <c r="Q350" i="7"/>
  <c r="U350" i="7" s="1"/>
  <c r="R351" i="7"/>
  <c r="Q351" i="7"/>
  <c r="Q354" i="7"/>
  <c r="U354" i="7" s="1"/>
  <c r="R355" i="7"/>
  <c r="Q355" i="7"/>
  <c r="Q358" i="7"/>
  <c r="U358" i="7"/>
  <c r="R359" i="7"/>
  <c r="Q359" i="7"/>
  <c r="R367" i="7"/>
  <c r="Q367" i="7"/>
  <c r="R344" i="7"/>
  <c r="R348" i="7"/>
  <c r="R352" i="7"/>
  <c r="R356" i="7"/>
  <c r="U357" i="7"/>
  <c r="R360" i="7"/>
  <c r="U361" i="7"/>
  <c r="R364" i="7"/>
  <c r="R368" i="7"/>
  <c r="U362" i="7"/>
  <c r="U366" i="7"/>
  <c r="R362" i="7"/>
  <c r="R366" i="7"/>
  <c r="U158" i="7" l="1"/>
  <c r="U144" i="7"/>
  <c r="U104" i="7"/>
  <c r="U289" i="7"/>
  <c r="U84" i="7"/>
  <c r="U330" i="7"/>
  <c r="U321" i="7"/>
  <c r="U297" i="7"/>
  <c r="U282" i="7"/>
  <c r="U268" i="7"/>
  <c r="U260" i="7"/>
  <c r="U124" i="7"/>
  <c r="U96" i="7"/>
  <c r="U191" i="7"/>
  <c r="U146" i="7"/>
  <c r="U43" i="7"/>
  <c r="U123" i="7"/>
  <c r="U79" i="7"/>
  <c r="U25" i="7"/>
  <c r="U90" i="7"/>
  <c r="U30" i="7"/>
  <c r="U138" i="7"/>
  <c r="U17" i="7"/>
  <c r="U368" i="7"/>
  <c r="U283" i="7"/>
  <c r="U190" i="7"/>
  <c r="U39" i="7"/>
  <c r="U367" i="7"/>
  <c r="U175" i="7"/>
  <c r="U291" i="7"/>
  <c r="U363" i="7"/>
  <c r="U331" i="7"/>
  <c r="U263" i="7"/>
  <c r="U264" i="7"/>
  <c r="U239" i="7"/>
  <c r="U244" i="7"/>
  <c r="U166" i="7"/>
  <c r="U215" i="7"/>
  <c r="U184" i="7"/>
  <c r="U176" i="7"/>
  <c r="U149" i="7"/>
  <c r="U120" i="7"/>
  <c r="U178" i="7"/>
  <c r="U161" i="7"/>
  <c r="U55" i="7"/>
  <c r="U31" i="7"/>
  <c r="U111" i="7"/>
  <c r="U99" i="7"/>
  <c r="U41" i="7"/>
  <c r="U26" i="7"/>
  <c r="U356" i="7"/>
  <c r="U335" i="7"/>
  <c r="U253" i="7"/>
  <c r="U300" i="7"/>
  <c r="U256" i="7"/>
  <c r="U302" i="7"/>
  <c r="U211" i="7"/>
  <c r="U213" i="7"/>
  <c r="U180" i="7"/>
  <c r="U189" i="7"/>
  <c r="U181" i="7"/>
  <c r="U173" i="7"/>
  <c r="U116" i="7"/>
  <c r="U100" i="7"/>
  <c r="U95" i="7"/>
  <c r="U33" i="7"/>
  <c r="U265" i="7"/>
  <c r="U258" i="7"/>
  <c r="U193" i="7"/>
  <c r="U195" i="7"/>
  <c r="U163" i="7"/>
  <c r="U141" i="7"/>
  <c r="U172" i="7"/>
  <c r="U110" i="7"/>
  <c r="U69" i="7"/>
  <c r="U58" i="7"/>
  <c r="U29" i="7"/>
  <c r="U325" i="7"/>
  <c r="U259" i="7"/>
  <c r="U234" i="7"/>
  <c r="U162" i="7"/>
  <c r="U125" i="7"/>
  <c r="U143" i="7"/>
  <c r="U135" i="7"/>
  <c r="U307" i="7"/>
  <c r="U275" i="7"/>
  <c r="U337" i="7"/>
  <c r="U276" i="7"/>
  <c r="U301" i="7"/>
  <c r="U273" i="7"/>
  <c r="U205" i="7"/>
  <c r="U212" i="7"/>
  <c r="U208" i="7"/>
  <c r="U285" i="7"/>
  <c r="U109" i="7"/>
  <c r="U349" i="7"/>
  <c r="U359" i="7"/>
  <c r="U318" i="7"/>
  <c r="U290" i="7"/>
  <c r="U245" i="7"/>
  <c r="U294" i="7"/>
  <c r="U267" i="7"/>
  <c r="U249" i="7"/>
  <c r="U241" i="7"/>
  <c r="U155" i="7"/>
  <c r="U147" i="7"/>
  <c r="U165" i="7"/>
  <c r="U170" i="7"/>
  <c r="U169" i="7"/>
  <c r="U145" i="7"/>
  <c r="U97" i="7"/>
  <c r="U151" i="7"/>
  <c r="U102" i="7"/>
  <c r="U44" i="7"/>
  <c r="U46" i="7"/>
  <c r="U81" i="7"/>
  <c r="U255" i="7"/>
  <c r="U360" i="7"/>
  <c r="U323" i="7"/>
  <c r="U317" i="7"/>
  <c r="U252" i="7"/>
  <c r="U261" i="7"/>
  <c r="U187" i="7"/>
  <c r="U179" i="7"/>
  <c r="U171" i="7"/>
  <c r="U71" i="7"/>
  <c r="U129" i="7"/>
  <c r="U117" i="7"/>
  <c r="U72" i="7"/>
  <c r="U77" i="7"/>
  <c r="U13" i="7"/>
  <c r="U7" i="7"/>
  <c r="U40" i="7"/>
  <c r="U21" i="7"/>
  <c r="U56" i="7"/>
  <c r="U85" i="7"/>
  <c r="D15" i="7"/>
  <c r="U315" i="7"/>
  <c r="U355" i="7"/>
  <c r="U345" i="7"/>
  <c r="U343" i="7"/>
  <c r="U333" i="7"/>
  <c r="U246" i="7"/>
  <c r="U305" i="7"/>
  <c r="U207" i="7"/>
  <c r="U199" i="7"/>
  <c r="U262" i="7"/>
  <c r="U250" i="7"/>
  <c r="U217" i="7"/>
  <c r="U313" i="7"/>
  <c r="U230" i="7"/>
  <c r="U200" i="7"/>
  <c r="U188" i="7"/>
  <c r="U177" i="7"/>
  <c r="U222" i="7"/>
  <c r="U251" i="7"/>
  <c r="U231" i="7"/>
  <c r="U218" i="7"/>
  <c r="U194" i="7"/>
  <c r="U183" i="7"/>
  <c r="U148" i="7"/>
  <c r="U121" i="7"/>
  <c r="U101" i="7"/>
  <c r="U122" i="7"/>
  <c r="U52" i="7"/>
  <c r="U20" i="7"/>
  <c r="U118" i="7"/>
  <c r="U34" i="7"/>
  <c r="U70" i="7"/>
  <c r="U48" i="7"/>
  <c r="U37" i="7"/>
  <c r="U24" i="7"/>
  <c r="U11" i="7"/>
  <c r="U65" i="7"/>
  <c r="U38" i="7"/>
  <c r="U347" i="7"/>
  <c r="U60" i="7"/>
  <c r="U299" i="7"/>
  <c r="U232" i="7"/>
  <c r="U237" i="7"/>
  <c r="U351" i="7"/>
  <c r="U342" i="7"/>
  <c r="U319" i="7"/>
  <c r="U311" i="7"/>
  <c r="U303" i="7"/>
  <c r="U295" i="7"/>
  <c r="U338" i="7"/>
  <c r="U274" i="7"/>
  <c r="U243" i="7"/>
  <c r="U298" i="7"/>
  <c r="U233" i="7"/>
  <c r="U306" i="7"/>
  <c r="U196" i="7"/>
  <c r="U185" i="7"/>
  <c r="U206" i="7"/>
  <c r="U157" i="7"/>
  <c r="U167" i="7"/>
  <c r="U51" i="7"/>
  <c r="U35" i="7"/>
  <c r="U113" i="7"/>
  <c r="U105" i="7"/>
  <c r="U87" i="7"/>
  <c r="U139" i="7"/>
  <c r="U68" i="7"/>
  <c r="U49" i="7"/>
  <c r="U22" i="7"/>
  <c r="U114" i="7"/>
  <c r="U62" i="7"/>
  <c r="U94" i="7"/>
  <c r="D16" i="7" l="1"/>
  <c r="D1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8CE61B-9B21-4A41-A600-B7E32A5F5FF2}" keepAlive="1" name="Consulta - ecommerce" description="Conexão com a consulta 'ecommerce' na pasta de trabalho." type="5" refreshedVersion="6" background="1" saveData="1">
    <dbPr connection="Provider=Microsoft.Mashup.OleDb.1;Data Source=$Workbook$;Location=ecommerce;Extended Properties=&quot;&quot;" command="SELECT * FROM [ecommerce]"/>
  </connection>
  <connection id="2" xr16:uid="{F4E4FDDD-3ED1-4D33-9E29-6BEB9D232E44}" keepAlive="1" name="Consulta - ecommerce (2)" description="Conexão com a consulta 'ecommerce (2)' na pasta de trabalho." type="5" refreshedVersion="6" background="1" saveData="1">
    <dbPr connection="Provider=Microsoft.Mashup.OleDb.1;Data Source=$Workbook$;Location=&quot;ecommerce (2)&quot;;Extended Properties=&quot;&quot;" command="SELECT * FROM [ecommerce (2)]"/>
  </connection>
</connections>
</file>

<file path=xl/sharedStrings.xml><?xml version="1.0" encoding="utf-8"?>
<sst xmlns="http://schemas.openxmlformats.org/spreadsheetml/2006/main" count="74" uniqueCount="65">
  <si>
    <t>Dicionário de variáveis</t>
  </si>
  <si>
    <t>Variáveis</t>
  </si>
  <si>
    <t>Significado</t>
  </si>
  <si>
    <t>Coeficientes</t>
  </si>
  <si>
    <t xml:space="preserve">Gestores de um e-commerce de moda feminina precisam entender quais os fatores que influenciam as vendas. </t>
  </si>
  <si>
    <t>Tarefas</t>
  </si>
  <si>
    <t xml:space="preserve">    A. Criar amostra para treino e teste</t>
  </si>
  <si>
    <t xml:space="preserve">    B. Criar modelo com base treino</t>
  </si>
  <si>
    <t xml:space="preserve">    C.Mostrar ajuste do modelo com base teste</t>
  </si>
  <si>
    <t xml:space="preserve">    D. Interpretar coeficientes</t>
  </si>
  <si>
    <t xml:space="preserve">    E. Fazer predição para novos valores</t>
  </si>
  <si>
    <t xml:space="preserve">    F. Criar relatório em PDF</t>
  </si>
  <si>
    <t>clientes</t>
  </si>
  <si>
    <t>status</t>
  </si>
  <si>
    <t>genero</t>
  </si>
  <si>
    <t>compras</t>
  </si>
  <si>
    <t>regiao</t>
  </si>
  <si>
    <t>pagto</t>
  </si>
  <si>
    <t>qtde</t>
  </si>
  <si>
    <t>pedido</t>
  </si>
  <si>
    <t>valor</t>
  </si>
  <si>
    <t>Categórico</t>
  </si>
  <si>
    <t>Comprou =1; desistiu = 0</t>
  </si>
  <si>
    <t>Homem = 1; mulher = 0</t>
  </si>
  <si>
    <t>Discreto ( ≥ 0 )</t>
  </si>
  <si>
    <t>Capital = 1; interior = 0</t>
  </si>
  <si>
    <t>Crédito = 1; boleto = 0</t>
  </si>
  <si>
    <t>Contínuo ( ≥ 0 )</t>
  </si>
  <si>
    <t>ID de identificação de cada cliente.</t>
  </si>
  <si>
    <t>Se o pedido foi convertido em venda.</t>
  </si>
  <si>
    <t>Gênero do cliente.</t>
  </si>
  <si>
    <t>Total de compras feitas por cada cliente no mês.</t>
  </si>
  <si>
    <t>Endereço de entrega do pedido.</t>
  </si>
  <si>
    <t>Forma de pagamento</t>
  </si>
  <si>
    <t>Quantidade de produtos no carrinho.</t>
  </si>
  <si>
    <t>Valor total do pedido com frete.</t>
  </si>
  <si>
    <t>ID do R-Programming</t>
  </si>
  <si>
    <t>ID do Cliente</t>
  </si>
  <si>
    <t>Clientes</t>
  </si>
  <si>
    <t>Gênero</t>
  </si>
  <si>
    <t>amostras</t>
  </si>
  <si>
    <t>Expoente</t>
  </si>
  <si>
    <t>Prob</t>
  </si>
  <si>
    <t>1-Prob</t>
  </si>
  <si>
    <t>Teste</t>
  </si>
  <si>
    <t>Sim</t>
  </si>
  <si>
    <t>Não</t>
  </si>
  <si>
    <t>Erro</t>
  </si>
  <si>
    <t>Intercepto =</t>
  </si>
  <si>
    <r>
      <t>Gênero (b</t>
    </r>
    <r>
      <rPr>
        <i/>
        <vertAlign val="subscript"/>
        <sz val="11"/>
        <color theme="1"/>
        <rFont val="Cambria"/>
        <family val="1"/>
      </rPr>
      <t>1</t>
    </r>
    <r>
      <rPr>
        <i/>
        <sz val="11"/>
        <color theme="1"/>
        <rFont val="Cambria"/>
        <family val="1"/>
      </rPr>
      <t>) =</t>
    </r>
  </si>
  <si>
    <r>
      <t>Compras (b</t>
    </r>
    <r>
      <rPr>
        <i/>
        <vertAlign val="subscript"/>
        <sz val="11"/>
        <color theme="1"/>
        <rFont val="Cambria"/>
        <family val="1"/>
      </rPr>
      <t>2</t>
    </r>
    <r>
      <rPr>
        <i/>
        <sz val="11"/>
        <color theme="1"/>
        <rFont val="Cambria"/>
        <family val="1"/>
      </rPr>
      <t>) =</t>
    </r>
  </si>
  <si>
    <r>
      <t>Forma de pgto (b</t>
    </r>
    <r>
      <rPr>
        <i/>
        <vertAlign val="subscript"/>
        <sz val="11"/>
        <color theme="1"/>
        <rFont val="Cambria"/>
        <family val="1"/>
      </rPr>
      <t>4</t>
    </r>
    <r>
      <rPr>
        <i/>
        <sz val="11"/>
        <color theme="1"/>
        <rFont val="Cambria"/>
        <family val="1"/>
      </rPr>
      <t>) =</t>
    </r>
  </si>
  <si>
    <t>SIM</t>
  </si>
  <si>
    <t>Resultado</t>
  </si>
  <si>
    <t>Erro =</t>
  </si>
  <si>
    <r>
      <t>Região (b</t>
    </r>
    <r>
      <rPr>
        <i/>
        <vertAlign val="subscript"/>
        <sz val="11"/>
        <color theme="1"/>
        <rFont val="Cambria"/>
        <family val="1"/>
      </rPr>
      <t>3</t>
    </r>
    <r>
      <rPr>
        <i/>
        <sz val="11"/>
        <color theme="1"/>
        <rFont val="Cambria"/>
        <family val="1"/>
      </rPr>
      <t>) =</t>
    </r>
  </si>
  <si>
    <t>Status</t>
  </si>
  <si>
    <t>Região</t>
  </si>
  <si>
    <r>
      <t xml:space="preserve"> Qtde. Produtos (b</t>
    </r>
    <r>
      <rPr>
        <i/>
        <vertAlign val="subscript"/>
        <sz val="11"/>
        <color theme="1"/>
        <rFont val="Cambria"/>
        <family val="1"/>
      </rPr>
      <t>5</t>
    </r>
    <r>
      <rPr>
        <i/>
        <sz val="11"/>
        <color theme="1"/>
        <rFont val="Cambria"/>
        <family val="1"/>
      </rPr>
      <t>) =</t>
    </r>
  </si>
  <si>
    <t>Qtde. Produtos</t>
  </si>
  <si>
    <t>Valor com frete</t>
  </si>
  <si>
    <r>
      <t>Valor com frete (b</t>
    </r>
    <r>
      <rPr>
        <i/>
        <vertAlign val="subscript"/>
        <sz val="12"/>
        <color theme="1"/>
        <rFont val="Cambria"/>
        <family val="1"/>
      </rPr>
      <t>6</t>
    </r>
    <r>
      <rPr>
        <i/>
        <sz val="12"/>
        <color theme="1"/>
        <rFont val="Cambria"/>
        <family val="1"/>
      </rPr>
      <t>) =</t>
    </r>
  </si>
  <si>
    <t>Predição</t>
  </si>
  <si>
    <t>Compras</t>
  </si>
  <si>
    <t>Pagto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</si>
</sst>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#,##0;[Red]\-&quot;R$&quot;#,##0"/>
    <numFmt numFmtId="44" formatCode="_-&quot;R$&quot;* #,##0.00_-;\-&quot;R$&quot;* #,##0.00_-;_-&quot;R$&quot;* &quot;-&quot;??_-;_-@_-"/>
    <numFmt numFmtId="164" formatCode="0.0000"/>
    <numFmt numFmtId="165" formatCode="0.0%"/>
    <numFmt numFmtId="166" formatCode="0.000"/>
    <numFmt numFmtId="167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theme="0"/>
      <name val="Cambria"/>
      <family val="1"/>
    </font>
    <font>
      <i/>
      <sz val="12"/>
      <color theme="1"/>
      <name val="Cambria"/>
      <family val="1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11"/>
      <color theme="1"/>
      <name val="Cambria"/>
      <family val="1"/>
    </font>
    <font>
      <i/>
      <vertAlign val="subscript"/>
      <sz val="12"/>
      <color theme="1"/>
      <name val="Cambria"/>
      <family val="1"/>
    </font>
    <font>
      <i/>
      <sz val="12"/>
      <color theme="0"/>
      <name val="Cambria"/>
      <family val="1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6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7" fillId="0" borderId="2" xfId="4" applyFont="1"/>
    <xf numFmtId="0" fontId="7" fillId="0" borderId="2" xfId="4" applyFont="1" applyAlignment="1">
      <alignment horizontal="center"/>
    </xf>
    <xf numFmtId="0" fontId="8" fillId="8" borderId="5" xfId="8" applyFont="1" applyFill="1" applyBorder="1"/>
    <xf numFmtId="0" fontId="6" fillId="8" borderId="6" xfId="8" applyFill="1" applyBorder="1"/>
    <xf numFmtId="0" fontId="6" fillId="8" borderId="7" xfId="8" applyFill="1" applyBorder="1"/>
    <xf numFmtId="0" fontId="5" fillId="9" borderId="5" xfId="0" applyFont="1" applyFill="1" applyBorder="1" applyAlignment="1">
      <alignment vertical="top"/>
    </xf>
    <xf numFmtId="0" fontId="5" fillId="9" borderId="6" xfId="0" applyFont="1" applyFill="1" applyBorder="1" applyAlignment="1">
      <alignment vertical="top"/>
    </xf>
    <xf numFmtId="0" fontId="5" fillId="9" borderId="7" xfId="0" applyFont="1" applyFill="1" applyBorder="1" applyAlignment="1">
      <alignment vertical="top"/>
    </xf>
    <xf numFmtId="0" fontId="5" fillId="9" borderId="8" xfId="0" applyFont="1" applyFill="1" applyBorder="1" applyAlignment="1">
      <alignment vertical="top"/>
    </xf>
    <xf numFmtId="0" fontId="5" fillId="9" borderId="0" xfId="0" applyFont="1" applyFill="1" applyAlignment="1">
      <alignment vertical="top" wrapText="1"/>
    </xf>
    <xf numFmtId="0" fontId="5" fillId="9" borderId="9" xfId="0" applyFont="1" applyFill="1" applyBorder="1" applyAlignment="1">
      <alignment vertical="top" wrapText="1"/>
    </xf>
    <xf numFmtId="0" fontId="5" fillId="10" borderId="3" xfId="5" applyFill="1" applyAlignment="1">
      <alignment horizontal="left"/>
    </xf>
    <xf numFmtId="0" fontId="5" fillId="10" borderId="3" xfId="5" applyFill="1" applyAlignment="1">
      <alignment horizontal="center"/>
    </xf>
    <xf numFmtId="0" fontId="5" fillId="9" borderId="0" xfId="0" applyFont="1" applyFill="1" applyAlignment="1">
      <alignment vertical="top"/>
    </xf>
    <xf numFmtId="0" fontId="5" fillId="9" borderId="9" xfId="0" applyFont="1" applyFill="1" applyBorder="1" applyAlignment="1">
      <alignment vertical="top"/>
    </xf>
    <xf numFmtId="0" fontId="6" fillId="3" borderId="0" xfId="6" applyAlignment="1">
      <alignment horizontal="center"/>
    </xf>
    <xf numFmtId="0" fontId="1" fillId="4" borderId="1" xfId="7" applyBorder="1"/>
    <xf numFmtId="0" fontId="2" fillId="2" borderId="1" xfId="3" applyAlignment="1">
      <alignment horizontal="left"/>
    </xf>
    <xf numFmtId="0" fontId="5" fillId="9" borderId="10" xfId="0" applyFont="1" applyFill="1" applyBorder="1" applyAlignment="1">
      <alignment vertical="top"/>
    </xf>
    <xf numFmtId="0" fontId="5" fillId="9" borderId="11" xfId="0" applyFont="1" applyFill="1" applyBorder="1" applyAlignment="1">
      <alignment vertical="top"/>
    </xf>
    <xf numFmtId="0" fontId="5" fillId="9" borderId="12" xfId="0" applyFont="1" applyFill="1" applyBorder="1" applyAlignment="1">
      <alignment vertical="top"/>
    </xf>
    <xf numFmtId="0" fontId="5" fillId="9" borderId="8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9" fillId="7" borderId="0" xfId="0" applyFont="1" applyFill="1" applyAlignment="1">
      <alignment horizontal="center" vertical="center"/>
    </xf>
    <xf numFmtId="0" fontId="10" fillId="11" borderId="14" xfId="0" applyFont="1" applyFill="1" applyBorder="1" applyAlignment="1">
      <alignment horizontal="center"/>
    </xf>
    <xf numFmtId="0" fontId="11" fillId="12" borderId="14" xfId="0" applyFont="1" applyFill="1" applyBorder="1" applyAlignment="1">
      <alignment horizontal="center"/>
    </xf>
    <xf numFmtId="0" fontId="10" fillId="13" borderId="14" xfId="0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4" fillId="3" borderId="0" xfId="6" applyFont="1"/>
    <xf numFmtId="0" fontId="10" fillId="14" borderId="14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2" fillId="15" borderId="15" xfId="0" applyFont="1" applyFill="1" applyBorder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3" fillId="15" borderId="0" xfId="0" applyFont="1" applyFill="1" applyAlignment="1">
      <alignment horizontal="right"/>
    </xf>
    <xf numFmtId="9" fontId="0" fillId="0" borderId="0" xfId="2" applyFont="1"/>
    <xf numFmtId="0" fontId="12" fillId="15" borderId="13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0" fillId="16" borderId="15" xfId="0" applyFill="1" applyBorder="1"/>
    <xf numFmtId="0" fontId="5" fillId="15" borderId="15" xfId="0" applyFont="1" applyFill="1" applyBorder="1" applyAlignment="1">
      <alignment horizontal="center"/>
    </xf>
    <xf numFmtId="0" fontId="0" fillId="16" borderId="0" xfId="0" applyFill="1"/>
    <xf numFmtId="0" fontId="5" fillId="15" borderId="0" xfId="0" applyFont="1" applyFill="1" applyAlignment="1">
      <alignment horizontal="center"/>
    </xf>
    <xf numFmtId="0" fontId="5" fillId="16" borderId="13" xfId="0" applyFont="1" applyFill="1" applyBorder="1" applyAlignment="1">
      <alignment horizontal="center"/>
    </xf>
    <xf numFmtId="165" fontId="5" fillId="15" borderId="13" xfId="2" applyNumberFormat="1" applyFont="1" applyFill="1" applyBorder="1" applyAlignment="1">
      <alignment horizontal="center"/>
    </xf>
    <xf numFmtId="0" fontId="17" fillId="12" borderId="14" xfId="0" applyFont="1" applyFill="1" applyBorder="1" applyAlignment="1">
      <alignment horizontal="right"/>
    </xf>
    <xf numFmtId="166" fontId="10" fillId="7" borderId="14" xfId="0" applyNumberFormat="1" applyFont="1" applyFill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6" fontId="0" fillId="0" borderId="0" xfId="1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1" fontId="10" fillId="7" borderId="15" xfId="0" applyNumberFormat="1" applyFont="1" applyFill="1" applyBorder="1"/>
    <xf numFmtId="11" fontId="15" fillId="7" borderId="0" xfId="0" applyNumberFormat="1" applyFont="1" applyFill="1"/>
    <xf numFmtId="11" fontId="10" fillId="7" borderId="13" xfId="0" applyNumberFormat="1" applyFont="1" applyFill="1" applyBorder="1"/>
  </cellXfs>
  <cellStyles count="9">
    <cellStyle name="60% - Ênfase2" xfId="7" builtinId="36"/>
    <cellStyle name="Célula Vinculada" xfId="4" builtinId="24"/>
    <cellStyle name="Ênfase2" xfId="6" builtinId="33"/>
    <cellStyle name="Ênfase6" xfId="8" builtinId="49"/>
    <cellStyle name="Entrada" xfId="3" builtinId="20"/>
    <cellStyle name="Moeda" xfId="1" builtinId="4"/>
    <cellStyle name="Normal" xfId="0" builtinId="0"/>
    <cellStyle name="Porcentagem" xfId="2" builtinId="5"/>
    <cellStyle name="Total" xfId="5" builtinId="25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1562099</xdr:colOff>
      <xdr:row>1</xdr:row>
      <xdr:rowOff>19050</xdr:rowOff>
    </xdr:from>
    <xdr:ext cx="7381875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1E9D43F-8452-471A-9ABA-E97F29E131F6}"/>
            </a:ext>
          </a:extLst>
        </xdr:cNvPr>
        <xdr:cNvSpPr/>
      </xdr:nvSpPr>
      <xdr:spPr>
        <a:xfrm>
          <a:off x="2114549" y="123825"/>
          <a:ext cx="73818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MLG - Binomial</a:t>
          </a:r>
        </a:p>
      </xdr:txBody>
    </xdr:sp>
    <xdr:clientData/>
  </xdr:oneCellAnchor>
  <xdr:twoCellAnchor editAs="oneCell">
    <xdr:from>
      <xdr:col>2</xdr:col>
      <xdr:colOff>104775</xdr:colOff>
      <xdr:row>1</xdr:row>
      <xdr:rowOff>33528</xdr:rowOff>
    </xdr:from>
    <xdr:to>
      <xdr:col>3</xdr:col>
      <xdr:colOff>1409698</xdr:colOff>
      <xdr:row>1</xdr:row>
      <xdr:rowOff>533400</xdr:rowOff>
    </xdr:to>
    <xdr:pic>
      <xdr:nvPicPr>
        <xdr:cNvPr id="5" name="Imagem 4" descr="Uma imagem contendo objeto, relógio, placa&#10;&#10;Descrição gerada automaticamente">
          <a:extLst>
            <a:ext uri="{FF2B5EF4-FFF2-40B4-BE49-F238E27FC236}">
              <a16:creationId xmlns:a16="http://schemas.microsoft.com/office/drawing/2014/main" id="{56DFB580-E09D-480B-98C6-A10A1E4E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38303"/>
          <a:ext cx="1562098" cy="49987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323849</xdr:colOff>
      <xdr:row>1</xdr:row>
      <xdr:rowOff>19050</xdr:rowOff>
    </xdr:from>
    <xdr:ext cx="3943351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4E736CB-03C9-4EF2-B327-696444927947}"/>
            </a:ext>
          </a:extLst>
        </xdr:cNvPr>
        <xdr:cNvSpPr/>
      </xdr:nvSpPr>
      <xdr:spPr>
        <a:xfrm>
          <a:off x="2143124" y="123825"/>
          <a:ext cx="3943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Sample</a:t>
          </a:r>
        </a:p>
      </xdr:txBody>
    </xdr:sp>
    <xdr:clientData/>
  </xdr:oneCellAnchor>
  <xdr:twoCellAnchor editAs="oneCell">
    <xdr:from>
      <xdr:col>2</xdr:col>
      <xdr:colOff>104775</xdr:colOff>
      <xdr:row>1</xdr:row>
      <xdr:rowOff>33528</xdr:rowOff>
    </xdr:from>
    <xdr:to>
      <xdr:col>3</xdr:col>
      <xdr:colOff>1409698</xdr:colOff>
      <xdr:row>1</xdr:row>
      <xdr:rowOff>533400</xdr:rowOff>
    </xdr:to>
    <xdr:pic>
      <xdr:nvPicPr>
        <xdr:cNvPr id="3" name="Imagem 2" descr="Uma imagem contendo objeto, relógio, placa&#10;&#10;Descrição gerada automaticamente">
          <a:extLst>
            <a:ext uri="{FF2B5EF4-FFF2-40B4-BE49-F238E27FC236}">
              <a16:creationId xmlns:a16="http://schemas.microsoft.com/office/drawing/2014/main" id="{B10FE509-3F74-4898-97EA-D9FA90431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38303"/>
          <a:ext cx="1562098" cy="49987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609601</xdr:colOff>
      <xdr:row>1</xdr:row>
      <xdr:rowOff>19050</xdr:rowOff>
    </xdr:from>
    <xdr:ext cx="3524249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51D72ED-7327-41A8-ACC2-A5909AA28B55}"/>
            </a:ext>
          </a:extLst>
        </xdr:cNvPr>
        <xdr:cNvSpPr/>
      </xdr:nvSpPr>
      <xdr:spPr>
        <a:xfrm>
          <a:off x="2200276" y="123825"/>
          <a:ext cx="3524249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Amostras</a:t>
          </a:r>
        </a:p>
      </xdr:txBody>
    </xdr:sp>
    <xdr:clientData/>
  </xdr:oneCellAnchor>
  <xdr:twoCellAnchor editAs="oneCell">
    <xdr:from>
      <xdr:col>1</xdr:col>
      <xdr:colOff>142875</xdr:colOff>
      <xdr:row>1</xdr:row>
      <xdr:rowOff>38100</xdr:rowOff>
    </xdr:from>
    <xdr:to>
      <xdr:col>4</xdr:col>
      <xdr:colOff>228598</xdr:colOff>
      <xdr:row>1</xdr:row>
      <xdr:rowOff>537972</xdr:rowOff>
    </xdr:to>
    <xdr:pic>
      <xdr:nvPicPr>
        <xdr:cNvPr id="4" name="Imagem 3" descr="Uma imagem contendo objeto, relógio, placa&#10;&#10;Descrição gerada automaticamente">
          <a:extLst>
            <a:ext uri="{FF2B5EF4-FFF2-40B4-BE49-F238E27FC236}">
              <a16:creationId xmlns:a16="http://schemas.microsoft.com/office/drawing/2014/main" id="{F49E7E32-B5BB-4019-98AF-53231E0BA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42875"/>
          <a:ext cx="1562098" cy="49987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1344083</xdr:colOff>
      <xdr:row>0</xdr:row>
      <xdr:rowOff>103716</xdr:rowOff>
    </xdr:from>
    <xdr:ext cx="9463617" cy="568827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83FE823-8AF5-48F3-A90C-91B801693F2B}"/>
            </a:ext>
          </a:extLst>
        </xdr:cNvPr>
        <xdr:cNvSpPr/>
      </xdr:nvSpPr>
      <xdr:spPr>
        <a:xfrm>
          <a:off x="3143250" y="103716"/>
          <a:ext cx="9463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Acurácia do Modelo de Regressão Logística</a:t>
          </a:r>
        </a:p>
      </xdr:txBody>
    </xdr:sp>
    <xdr:clientData/>
  </xdr:oneCellAnchor>
  <xdr:twoCellAnchor editAs="oneCell">
    <xdr:from>
      <xdr:col>2</xdr:col>
      <xdr:colOff>0</xdr:colOff>
      <xdr:row>1</xdr:row>
      <xdr:rowOff>42332</xdr:rowOff>
    </xdr:from>
    <xdr:to>
      <xdr:col>3</xdr:col>
      <xdr:colOff>59264</xdr:colOff>
      <xdr:row>1</xdr:row>
      <xdr:rowOff>542204</xdr:rowOff>
    </xdr:to>
    <xdr:pic>
      <xdr:nvPicPr>
        <xdr:cNvPr id="11" name="Imagem 10" descr="Uma imagem contendo objeto, relógio, placa&#10;&#10;Descrição gerada automaticamente">
          <a:extLst>
            <a:ext uri="{FF2B5EF4-FFF2-40B4-BE49-F238E27FC236}">
              <a16:creationId xmlns:a16="http://schemas.microsoft.com/office/drawing/2014/main" id="{811EBAF7-C05E-42D4-9CC4-3DBF8A847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" y="148165"/>
          <a:ext cx="1562098" cy="499872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todos_Exatos/Cursos_Metodos-Exatos/Curso035_MLG_Bayes/Material_CursoES15/AndreSantos_Atividade_Disciplina_Estatistica_Bayes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Planilha2"/>
      <sheetName val="Amostra"/>
      <sheetName val="MRLM"/>
      <sheetName val="Treino - Logit (frequentista)"/>
      <sheetName val="Treino - Logit (Bayes)"/>
      <sheetName val="Teste (Freq)"/>
      <sheetName val="Teste (Bayes)"/>
      <sheetName val="Resultado $"/>
      <sheetName val="Interpreta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2DE2E30-4D4B-4948-9510-9FACD1B1D36D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lientes" tableColumnId="1"/>
      <queryTableField id="2" name="status" tableColumnId="2"/>
      <queryTableField id="3" name="genero" tableColumnId="3"/>
      <queryTableField id="4" name="compras" tableColumnId="4"/>
      <queryTableField id="5" name="regiao" tableColumnId="5"/>
      <queryTableField id="6" name="pagto" tableColumnId="6"/>
      <queryTableField id="7" name="qtde" tableColumnId="7"/>
      <queryTableField id="8" name="pedido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81AE7C-3B91-4433-9B23-F72DF0DF2D5A}" name="amostra3" displayName="amostra3" ref="D4:E369" totalsRowShown="0" headerRowDxfId="2" dataDxfId="1">
  <autoFilter ref="D4:E369" xr:uid="{5DD490E8-518F-41AB-90DB-5D8ED2523985}"/>
  <tableColumns count="2">
    <tableColumn id="1" xr3:uid="{486EA83F-3329-43A1-8F04-656D6D1676FF}" name="ID do R-Programming" dataDxfId="4"/>
    <tableColumn id="2" xr3:uid="{BC8D2152-35BF-4849-9DBD-0C72829421E8}" name="ID do Cliente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65EC0B-0081-4C3B-AC57-09609DAC40BD}" name="ecommerce" displayName="ecommerce" ref="C4:K734" tableType="queryTable" totalsRowShown="0">
  <autoFilter ref="C4:K734" xr:uid="{FFEF2CE8-979F-4749-A693-BED6A3FAF423}"/>
  <tableColumns count="9">
    <tableColumn id="1" xr3:uid="{E86ED54B-2071-4A80-9184-E4CDDB0B8C99}" uniqueName="1" name="clientes" queryTableFieldId="1"/>
    <tableColumn id="2" xr3:uid="{84861937-CFF0-490E-A997-A6326AE840BE}" uniqueName="2" name="status" queryTableFieldId="2"/>
    <tableColumn id="3" xr3:uid="{8E635E73-09E6-450C-97E6-63B71755DEB5}" uniqueName="3" name="genero" queryTableFieldId="3"/>
    <tableColumn id="4" xr3:uid="{28C079F7-0AE8-447A-ABF4-A6201CFFBA73}" uniqueName="4" name="compras" queryTableFieldId="4"/>
    <tableColumn id="5" xr3:uid="{4FA015EF-116A-40BE-853B-3DC1110C81A2}" uniqueName="5" name="regiao" queryTableFieldId="5"/>
    <tableColumn id="6" xr3:uid="{C45C84D8-050A-499E-812A-F8B2B00F5138}" uniqueName="6" name="pagto" queryTableFieldId="6"/>
    <tableColumn id="7" xr3:uid="{306F7A69-7F59-4762-9C9D-FD02BEE471FA}" uniqueName="7" name="qtde" queryTableFieldId="7"/>
    <tableColumn id="8" xr3:uid="{29451E31-7DB8-4068-B445-FC138007C253}" uniqueName="8" name="pedido" queryTableFieldId="8"/>
    <tableColumn id="9" xr3:uid="{83A963E2-ADC6-49C5-B7DE-AE22CD13F68C}" uniqueName="9" name="amostras" queryTableFieldId="9" dataDxfId="0">
      <calculatedColumnFormula>IF(COUNTIF(Sample!E:E,ecommerce[[#This Row],[clientes]])&gt;0,"Treino","Teste")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E88F-D664-421C-ABE1-E22E075B0150}">
  <sheetPr>
    <tabColor rgb="FF00B050"/>
  </sheetPr>
  <dimension ref="B1:L19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2.140625" customWidth="1"/>
    <col min="2" max="2" width="2.28515625" customWidth="1"/>
    <col min="3" max="3" width="3.85546875" customWidth="1"/>
    <col min="4" max="4" width="25.140625" style="1" bestFit="1" customWidth="1"/>
    <col min="5" max="5" width="25.140625" style="1" customWidth="1"/>
    <col min="6" max="6" width="64.140625" style="1" bestFit="1" customWidth="1"/>
    <col min="7" max="7" width="5.140625" customWidth="1"/>
    <col min="8" max="9" width="14.5703125" customWidth="1"/>
    <col min="10" max="10" width="6.85546875" customWidth="1"/>
  </cols>
  <sheetData>
    <row r="1" spans="2:12" ht="8.25" customHeight="1" x14ac:dyDescent="0.25"/>
    <row r="2" spans="2:12" ht="46.5" customHeight="1" thickBot="1" x14ac:dyDescent="0.3">
      <c r="B2" s="2"/>
      <c r="C2" s="2"/>
      <c r="D2" s="3"/>
      <c r="E2" s="3"/>
      <c r="F2" s="3"/>
      <c r="G2" s="2"/>
      <c r="H2" s="2"/>
      <c r="I2" s="2"/>
      <c r="J2" s="2"/>
      <c r="K2" s="2"/>
      <c r="L2" s="2"/>
    </row>
    <row r="3" spans="2:12" ht="8.25" customHeight="1" x14ac:dyDescent="0.25"/>
    <row r="4" spans="2:12" ht="21.75" thickBot="1" x14ac:dyDescent="0.4">
      <c r="C4" s="4"/>
      <c r="D4" s="5"/>
      <c r="E4" s="5"/>
      <c r="F4" s="5"/>
      <c r="G4" s="4"/>
      <c r="H4" s="4"/>
      <c r="I4" s="4"/>
      <c r="J4" s="4"/>
      <c r="K4" s="4"/>
      <c r="L4" s="4"/>
    </row>
    <row r="5" spans="2:12" ht="8.25" customHeight="1" thickTop="1" thickBot="1" x14ac:dyDescent="0.3"/>
    <row r="6" spans="2:12" ht="15.75" customHeight="1" thickBot="1" x14ac:dyDescent="0.3">
      <c r="D6" s="27" t="s">
        <v>4</v>
      </c>
      <c r="E6" s="27"/>
      <c r="F6" s="27"/>
      <c r="H6" s="6" t="s">
        <v>5</v>
      </c>
      <c r="I6" s="7"/>
      <c r="J6" s="7"/>
      <c r="K6" s="7"/>
      <c r="L6" s="8"/>
    </row>
    <row r="7" spans="2:12" x14ac:dyDescent="0.25">
      <c r="D7" s="27"/>
      <c r="E7" s="27"/>
      <c r="F7" s="27"/>
      <c r="H7" s="9"/>
      <c r="I7" s="10"/>
      <c r="J7" s="10"/>
      <c r="K7" s="10"/>
      <c r="L7" s="11"/>
    </row>
    <row r="8" spans="2:12" ht="15" customHeight="1" x14ac:dyDescent="0.25">
      <c r="D8" s="26"/>
      <c r="E8" s="26"/>
      <c r="F8" s="26"/>
      <c r="H8" s="12" t="s">
        <v>6</v>
      </c>
      <c r="I8" s="13"/>
      <c r="J8" s="13"/>
      <c r="K8" s="13"/>
      <c r="L8" s="14"/>
    </row>
    <row r="9" spans="2:12" ht="15.75" thickBot="1" x14ac:dyDescent="0.3">
      <c r="D9" s="15" t="s">
        <v>0</v>
      </c>
      <c r="E9" s="15"/>
      <c r="F9" s="16"/>
      <c r="H9" s="12"/>
      <c r="I9" s="13"/>
      <c r="J9" s="13"/>
      <c r="K9" s="13"/>
      <c r="L9" s="14"/>
    </row>
    <row r="10" spans="2:12" ht="15.75" thickTop="1" x14ac:dyDescent="0.25">
      <c r="D10" s="19" t="s">
        <v>1</v>
      </c>
      <c r="E10" s="19" t="s">
        <v>20</v>
      </c>
      <c r="F10" s="19" t="s">
        <v>2</v>
      </c>
      <c r="H10" s="12" t="s">
        <v>7</v>
      </c>
      <c r="I10" s="17"/>
      <c r="J10" s="17"/>
      <c r="K10" s="17"/>
      <c r="L10" s="18"/>
    </row>
    <row r="11" spans="2:12" x14ac:dyDescent="0.25">
      <c r="D11" s="20" t="s">
        <v>12</v>
      </c>
      <c r="E11" s="20" t="s">
        <v>21</v>
      </c>
      <c r="F11" s="21" t="s">
        <v>28</v>
      </c>
      <c r="H11" s="12"/>
      <c r="I11" s="17"/>
      <c r="J11" s="17"/>
      <c r="K11" s="17"/>
      <c r="L11" s="18"/>
    </row>
    <row r="12" spans="2:12" x14ac:dyDescent="0.25">
      <c r="D12" s="20" t="s">
        <v>13</v>
      </c>
      <c r="E12" s="20" t="s">
        <v>22</v>
      </c>
      <c r="F12" s="21" t="s">
        <v>29</v>
      </c>
      <c r="H12" s="12" t="s">
        <v>8</v>
      </c>
      <c r="I12" s="17"/>
      <c r="J12" s="17"/>
      <c r="K12" s="17"/>
      <c r="L12" s="18"/>
    </row>
    <row r="13" spans="2:12" x14ac:dyDescent="0.25">
      <c r="D13" s="20" t="s">
        <v>14</v>
      </c>
      <c r="E13" s="20" t="s">
        <v>23</v>
      </c>
      <c r="F13" s="21" t="s">
        <v>30</v>
      </c>
      <c r="H13" s="12"/>
      <c r="I13" s="17"/>
      <c r="J13" s="17"/>
      <c r="K13" s="17"/>
      <c r="L13" s="18"/>
    </row>
    <row r="14" spans="2:12" x14ac:dyDescent="0.25">
      <c r="D14" s="20" t="s">
        <v>15</v>
      </c>
      <c r="E14" s="20" t="s">
        <v>24</v>
      </c>
      <c r="F14" s="21" t="s">
        <v>31</v>
      </c>
      <c r="H14" s="12" t="s">
        <v>9</v>
      </c>
      <c r="I14" s="17"/>
      <c r="J14" s="17"/>
      <c r="K14" s="17"/>
      <c r="L14" s="18"/>
    </row>
    <row r="15" spans="2:12" x14ac:dyDescent="0.25">
      <c r="D15" s="20" t="s">
        <v>16</v>
      </c>
      <c r="E15" s="20" t="s">
        <v>25</v>
      </c>
      <c r="F15" s="21" t="s">
        <v>32</v>
      </c>
      <c r="H15" s="25"/>
      <c r="I15" s="13"/>
      <c r="J15" s="13"/>
      <c r="K15" s="13"/>
      <c r="L15" s="14"/>
    </row>
    <row r="16" spans="2:12" x14ac:dyDescent="0.25">
      <c r="D16" s="20" t="s">
        <v>17</v>
      </c>
      <c r="E16" s="20" t="s">
        <v>26</v>
      </c>
      <c r="F16" s="21" t="s">
        <v>33</v>
      </c>
      <c r="H16" s="12" t="s">
        <v>10</v>
      </c>
      <c r="I16" s="13"/>
      <c r="J16" s="13"/>
      <c r="K16" s="13"/>
      <c r="L16" s="14"/>
    </row>
    <row r="17" spans="4:12" x14ac:dyDescent="0.25">
      <c r="D17" s="20" t="s">
        <v>18</v>
      </c>
      <c r="E17" s="20" t="s">
        <v>24</v>
      </c>
      <c r="F17" s="21" t="s">
        <v>34</v>
      </c>
      <c r="H17" s="12"/>
      <c r="I17" s="17"/>
      <c r="J17" s="17"/>
      <c r="K17" s="17"/>
      <c r="L17" s="18"/>
    </row>
    <row r="18" spans="4:12" x14ac:dyDescent="0.25">
      <c r="D18" s="20" t="s">
        <v>19</v>
      </c>
      <c r="E18" s="20" t="s">
        <v>27</v>
      </c>
      <c r="F18" s="21" t="s">
        <v>35</v>
      </c>
      <c r="H18" s="12" t="s">
        <v>11</v>
      </c>
      <c r="I18" s="17"/>
      <c r="J18" s="17"/>
      <c r="K18" s="17"/>
      <c r="L18" s="18"/>
    </row>
    <row r="19" spans="4:12" ht="15.75" thickBot="1" x14ac:dyDescent="0.3">
      <c r="H19" s="22"/>
      <c r="I19" s="23"/>
      <c r="J19" s="23"/>
      <c r="K19" s="23"/>
      <c r="L19" s="24"/>
    </row>
  </sheetData>
  <mergeCells count="1">
    <mergeCell ref="D6:F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4FA8-D283-459C-8AE3-4BE2E42A74A7}">
  <dimension ref="B1:L369"/>
  <sheetViews>
    <sheetView showGridLines="0" zoomScaleNormal="100" workbookViewId="0">
      <selection activeCell="F19" sqref="F19"/>
    </sheetView>
  </sheetViews>
  <sheetFormatPr defaultRowHeight="15" x14ac:dyDescent="0.25"/>
  <cols>
    <col min="1" max="1" width="2.140625" customWidth="1"/>
    <col min="2" max="2" width="2.28515625" customWidth="1"/>
    <col min="3" max="3" width="3.85546875" customWidth="1"/>
    <col min="4" max="4" width="24.5703125" style="1" bestFit="1" customWidth="1"/>
    <col min="5" max="5" width="17" style="1" bestFit="1" customWidth="1"/>
    <col min="6" max="6" width="64.140625" style="1" bestFit="1" customWidth="1"/>
    <col min="7" max="7" width="5.140625" customWidth="1"/>
    <col min="8" max="9" width="14.5703125" customWidth="1"/>
    <col min="10" max="10" width="6.85546875" customWidth="1"/>
  </cols>
  <sheetData>
    <row r="1" spans="2:12" ht="8.25" customHeight="1" x14ac:dyDescent="0.25"/>
    <row r="2" spans="2:12" ht="46.5" customHeight="1" thickBot="1" x14ac:dyDescent="0.3">
      <c r="B2" s="2"/>
      <c r="C2" s="2"/>
      <c r="D2" s="3"/>
      <c r="E2" s="3"/>
      <c r="F2" s="3"/>
      <c r="G2" s="2"/>
      <c r="H2" s="2"/>
      <c r="I2" s="2"/>
      <c r="J2" s="2"/>
      <c r="K2" s="2"/>
      <c r="L2" s="2"/>
    </row>
    <row r="3" spans="2:12" ht="8.25" customHeight="1" x14ac:dyDescent="0.25"/>
    <row r="4" spans="2:12" x14ac:dyDescent="0.25">
      <c r="D4" s="1" t="s">
        <v>36</v>
      </c>
      <c r="E4" s="1" t="s">
        <v>37</v>
      </c>
    </row>
    <row r="5" spans="2:12" x14ac:dyDescent="0.25">
      <c r="D5" s="1">
        <v>1</v>
      </c>
      <c r="E5" s="1">
        <v>679</v>
      </c>
    </row>
    <row r="6" spans="2:12" x14ac:dyDescent="0.25">
      <c r="D6" s="1">
        <v>2</v>
      </c>
      <c r="E6" s="1">
        <v>129</v>
      </c>
    </row>
    <row r="7" spans="2:12" x14ac:dyDescent="0.25">
      <c r="D7" s="1">
        <v>3</v>
      </c>
      <c r="E7" s="1">
        <v>509</v>
      </c>
    </row>
    <row r="8" spans="2:12" x14ac:dyDescent="0.25">
      <c r="D8" s="1">
        <v>4</v>
      </c>
      <c r="E8" s="1">
        <v>471</v>
      </c>
    </row>
    <row r="9" spans="2:12" x14ac:dyDescent="0.25">
      <c r="D9" s="1">
        <v>5</v>
      </c>
      <c r="E9" s="1">
        <v>299</v>
      </c>
    </row>
    <row r="10" spans="2:12" x14ac:dyDescent="0.25">
      <c r="D10" s="1">
        <v>6</v>
      </c>
      <c r="E10" s="1">
        <v>270</v>
      </c>
    </row>
    <row r="11" spans="2:12" x14ac:dyDescent="0.25">
      <c r="D11" s="1">
        <v>7</v>
      </c>
      <c r="E11" s="1">
        <v>187</v>
      </c>
    </row>
    <row r="12" spans="2:12" x14ac:dyDescent="0.25">
      <c r="D12" s="1">
        <v>8</v>
      </c>
      <c r="E12" s="1">
        <v>307</v>
      </c>
    </row>
    <row r="13" spans="2:12" x14ac:dyDescent="0.25">
      <c r="D13" s="1">
        <v>9</v>
      </c>
      <c r="E13" s="1">
        <v>597</v>
      </c>
    </row>
    <row r="14" spans="2:12" x14ac:dyDescent="0.25">
      <c r="D14" s="1">
        <v>10</v>
      </c>
      <c r="E14" s="1">
        <v>277</v>
      </c>
    </row>
    <row r="15" spans="2:12" x14ac:dyDescent="0.25">
      <c r="D15" s="1">
        <v>11</v>
      </c>
      <c r="E15" s="1">
        <v>494</v>
      </c>
    </row>
    <row r="16" spans="2:12" x14ac:dyDescent="0.25">
      <c r="D16" s="1">
        <v>12</v>
      </c>
      <c r="E16" s="1">
        <v>330</v>
      </c>
    </row>
    <row r="17" spans="4:5" x14ac:dyDescent="0.25">
      <c r="D17" s="1">
        <v>13</v>
      </c>
      <c r="E17" s="1">
        <v>591</v>
      </c>
    </row>
    <row r="18" spans="4:5" x14ac:dyDescent="0.25">
      <c r="D18" s="1">
        <v>14</v>
      </c>
      <c r="E18" s="1">
        <v>37</v>
      </c>
    </row>
    <row r="19" spans="4:5" x14ac:dyDescent="0.25">
      <c r="D19" s="1">
        <v>15</v>
      </c>
      <c r="E19" s="1">
        <v>105</v>
      </c>
    </row>
    <row r="20" spans="4:5" x14ac:dyDescent="0.25">
      <c r="D20" s="1">
        <v>16</v>
      </c>
      <c r="E20" s="1">
        <v>485</v>
      </c>
    </row>
    <row r="21" spans="4:5" x14ac:dyDescent="0.25">
      <c r="D21" s="1">
        <v>17</v>
      </c>
      <c r="E21" s="1">
        <v>677</v>
      </c>
    </row>
    <row r="22" spans="4:5" x14ac:dyDescent="0.25">
      <c r="D22" s="1">
        <v>18</v>
      </c>
      <c r="E22" s="1">
        <v>382</v>
      </c>
    </row>
    <row r="23" spans="4:5" x14ac:dyDescent="0.25">
      <c r="D23" s="1">
        <v>19</v>
      </c>
      <c r="E23" s="1">
        <v>601</v>
      </c>
    </row>
    <row r="24" spans="4:5" x14ac:dyDescent="0.25">
      <c r="D24" s="1">
        <v>20</v>
      </c>
      <c r="E24" s="1">
        <v>326</v>
      </c>
    </row>
    <row r="25" spans="4:5" x14ac:dyDescent="0.25">
      <c r="D25" s="1">
        <v>21</v>
      </c>
      <c r="E25" s="1">
        <v>719</v>
      </c>
    </row>
    <row r="26" spans="4:5" x14ac:dyDescent="0.25">
      <c r="D26" s="1">
        <v>22</v>
      </c>
      <c r="E26" s="1">
        <v>554</v>
      </c>
    </row>
    <row r="27" spans="4:5" x14ac:dyDescent="0.25">
      <c r="D27" s="1">
        <v>23</v>
      </c>
      <c r="E27" s="1">
        <v>422</v>
      </c>
    </row>
    <row r="28" spans="4:5" x14ac:dyDescent="0.25">
      <c r="D28" s="1">
        <v>24</v>
      </c>
      <c r="E28" s="1">
        <v>111</v>
      </c>
    </row>
    <row r="29" spans="4:5" x14ac:dyDescent="0.25">
      <c r="D29" s="1">
        <v>25</v>
      </c>
      <c r="E29" s="1">
        <v>404</v>
      </c>
    </row>
    <row r="30" spans="4:5" x14ac:dyDescent="0.25">
      <c r="D30" s="1">
        <v>26</v>
      </c>
      <c r="E30" s="1">
        <v>532</v>
      </c>
    </row>
    <row r="31" spans="4:5" x14ac:dyDescent="0.25">
      <c r="D31" s="1">
        <v>27</v>
      </c>
      <c r="E31" s="1">
        <v>506</v>
      </c>
    </row>
    <row r="32" spans="4:5" x14ac:dyDescent="0.25">
      <c r="D32" s="1">
        <v>28</v>
      </c>
      <c r="E32" s="1">
        <v>556</v>
      </c>
    </row>
    <row r="33" spans="4:5" x14ac:dyDescent="0.25">
      <c r="D33" s="1">
        <v>29</v>
      </c>
      <c r="E33" s="1">
        <v>343</v>
      </c>
    </row>
    <row r="34" spans="4:5" x14ac:dyDescent="0.25">
      <c r="D34" s="1">
        <v>30</v>
      </c>
      <c r="E34" s="1">
        <v>582</v>
      </c>
    </row>
    <row r="35" spans="4:5" x14ac:dyDescent="0.25">
      <c r="D35" s="1">
        <v>31</v>
      </c>
      <c r="E35" s="1">
        <v>121</v>
      </c>
    </row>
    <row r="36" spans="4:5" x14ac:dyDescent="0.25">
      <c r="D36" s="1">
        <v>32</v>
      </c>
      <c r="E36" s="1">
        <v>40</v>
      </c>
    </row>
    <row r="37" spans="4:5" x14ac:dyDescent="0.25">
      <c r="D37" s="1">
        <v>33</v>
      </c>
      <c r="E37" s="1">
        <v>684</v>
      </c>
    </row>
    <row r="38" spans="4:5" x14ac:dyDescent="0.25">
      <c r="D38" s="1">
        <v>34</v>
      </c>
      <c r="E38" s="1">
        <v>537</v>
      </c>
    </row>
    <row r="39" spans="4:5" x14ac:dyDescent="0.25">
      <c r="D39" s="1">
        <v>35</v>
      </c>
      <c r="E39" s="1">
        <v>375</v>
      </c>
    </row>
    <row r="40" spans="4:5" x14ac:dyDescent="0.25">
      <c r="D40" s="1">
        <v>36</v>
      </c>
      <c r="E40" s="1">
        <v>248</v>
      </c>
    </row>
    <row r="41" spans="4:5" x14ac:dyDescent="0.25">
      <c r="D41" s="1">
        <v>37</v>
      </c>
      <c r="E41" s="1">
        <v>198</v>
      </c>
    </row>
    <row r="42" spans="4:5" x14ac:dyDescent="0.25">
      <c r="D42" s="1">
        <v>38</v>
      </c>
      <c r="E42" s="1">
        <v>378</v>
      </c>
    </row>
    <row r="43" spans="4:5" x14ac:dyDescent="0.25">
      <c r="D43" s="1">
        <v>39</v>
      </c>
      <c r="E43" s="1">
        <v>39</v>
      </c>
    </row>
    <row r="44" spans="4:5" x14ac:dyDescent="0.25">
      <c r="D44" s="1">
        <v>40</v>
      </c>
      <c r="E44" s="1">
        <v>435</v>
      </c>
    </row>
    <row r="45" spans="4:5" x14ac:dyDescent="0.25">
      <c r="D45" s="1">
        <v>41</v>
      </c>
      <c r="E45" s="1">
        <v>390</v>
      </c>
    </row>
    <row r="46" spans="4:5" x14ac:dyDescent="0.25">
      <c r="D46" s="1">
        <v>42</v>
      </c>
      <c r="E46" s="1">
        <v>280</v>
      </c>
    </row>
    <row r="47" spans="4:5" x14ac:dyDescent="0.25">
      <c r="D47" s="1">
        <v>43</v>
      </c>
      <c r="E47" s="1">
        <v>672</v>
      </c>
    </row>
    <row r="48" spans="4:5" x14ac:dyDescent="0.25">
      <c r="D48" s="1">
        <v>44</v>
      </c>
      <c r="E48" s="1">
        <v>526</v>
      </c>
    </row>
    <row r="49" spans="4:5" x14ac:dyDescent="0.25">
      <c r="D49" s="1">
        <v>45</v>
      </c>
      <c r="E49" s="1">
        <v>642</v>
      </c>
    </row>
    <row r="50" spans="4:5" x14ac:dyDescent="0.25">
      <c r="D50" s="1">
        <v>46</v>
      </c>
      <c r="E50" s="1">
        <v>45</v>
      </c>
    </row>
    <row r="51" spans="4:5" x14ac:dyDescent="0.25">
      <c r="D51" s="1">
        <v>47</v>
      </c>
      <c r="E51" s="1">
        <v>402</v>
      </c>
    </row>
    <row r="52" spans="4:5" x14ac:dyDescent="0.25">
      <c r="D52" s="1">
        <v>48</v>
      </c>
      <c r="E52" s="1">
        <v>22</v>
      </c>
    </row>
    <row r="53" spans="4:5" x14ac:dyDescent="0.25">
      <c r="D53" s="1">
        <v>49</v>
      </c>
      <c r="E53" s="1">
        <v>193</v>
      </c>
    </row>
    <row r="54" spans="4:5" x14ac:dyDescent="0.25">
      <c r="D54" s="1">
        <v>50</v>
      </c>
      <c r="E54" s="1">
        <v>371</v>
      </c>
    </row>
    <row r="55" spans="4:5" x14ac:dyDescent="0.25">
      <c r="D55" s="1">
        <v>51</v>
      </c>
      <c r="E55" s="1">
        <v>499</v>
      </c>
    </row>
    <row r="56" spans="4:5" x14ac:dyDescent="0.25">
      <c r="D56" s="1">
        <v>52</v>
      </c>
      <c r="E56" s="1">
        <v>104</v>
      </c>
    </row>
    <row r="57" spans="4:5" x14ac:dyDescent="0.25">
      <c r="D57" s="1">
        <v>53</v>
      </c>
      <c r="E57" s="1">
        <v>711</v>
      </c>
    </row>
    <row r="58" spans="4:5" x14ac:dyDescent="0.25">
      <c r="D58" s="1">
        <v>54</v>
      </c>
      <c r="E58" s="1">
        <v>492</v>
      </c>
    </row>
    <row r="59" spans="4:5" x14ac:dyDescent="0.25">
      <c r="D59" s="1">
        <v>55</v>
      </c>
      <c r="E59" s="1">
        <v>616</v>
      </c>
    </row>
    <row r="60" spans="4:5" x14ac:dyDescent="0.25">
      <c r="D60" s="1">
        <v>56</v>
      </c>
      <c r="E60" s="1">
        <v>615</v>
      </c>
    </row>
    <row r="61" spans="4:5" x14ac:dyDescent="0.25">
      <c r="D61" s="1">
        <v>57</v>
      </c>
      <c r="E61" s="1">
        <v>465</v>
      </c>
    </row>
    <row r="62" spans="4:5" x14ac:dyDescent="0.25">
      <c r="D62" s="1">
        <v>58</v>
      </c>
      <c r="E62" s="1">
        <v>525</v>
      </c>
    </row>
    <row r="63" spans="4:5" x14ac:dyDescent="0.25">
      <c r="D63" s="1">
        <v>59</v>
      </c>
      <c r="E63" s="1">
        <v>176</v>
      </c>
    </row>
    <row r="64" spans="4:5" x14ac:dyDescent="0.25">
      <c r="D64" s="1">
        <v>60</v>
      </c>
      <c r="E64" s="1">
        <v>345</v>
      </c>
    </row>
    <row r="65" spans="4:5" x14ac:dyDescent="0.25">
      <c r="D65" s="1">
        <v>61</v>
      </c>
      <c r="E65" s="1">
        <v>110</v>
      </c>
    </row>
    <row r="66" spans="4:5" x14ac:dyDescent="0.25">
      <c r="D66" s="1">
        <v>62</v>
      </c>
      <c r="E66" s="1">
        <v>84</v>
      </c>
    </row>
    <row r="67" spans="4:5" x14ac:dyDescent="0.25">
      <c r="D67" s="1">
        <v>63</v>
      </c>
      <c r="E67" s="1">
        <v>29</v>
      </c>
    </row>
    <row r="68" spans="4:5" x14ac:dyDescent="0.25">
      <c r="D68" s="1">
        <v>64</v>
      </c>
      <c r="E68" s="1">
        <v>141</v>
      </c>
    </row>
    <row r="69" spans="4:5" x14ac:dyDescent="0.25">
      <c r="D69" s="1">
        <v>65</v>
      </c>
      <c r="E69" s="1">
        <v>252</v>
      </c>
    </row>
    <row r="70" spans="4:5" x14ac:dyDescent="0.25">
      <c r="D70" s="1">
        <v>66</v>
      </c>
      <c r="E70" s="1">
        <v>620</v>
      </c>
    </row>
    <row r="71" spans="4:5" x14ac:dyDescent="0.25">
      <c r="D71" s="1">
        <v>67</v>
      </c>
      <c r="E71" s="1">
        <v>304</v>
      </c>
    </row>
    <row r="72" spans="4:5" x14ac:dyDescent="0.25">
      <c r="D72" s="1">
        <v>68</v>
      </c>
      <c r="E72" s="1">
        <v>545</v>
      </c>
    </row>
    <row r="73" spans="4:5" x14ac:dyDescent="0.25">
      <c r="D73" s="1">
        <v>69</v>
      </c>
      <c r="E73" s="1">
        <v>557</v>
      </c>
    </row>
    <row r="74" spans="4:5" x14ac:dyDescent="0.25">
      <c r="D74" s="1">
        <v>70</v>
      </c>
      <c r="E74" s="1">
        <v>661</v>
      </c>
    </row>
    <row r="75" spans="4:5" x14ac:dyDescent="0.25">
      <c r="D75" s="1">
        <v>71</v>
      </c>
      <c r="E75" s="1">
        <v>287</v>
      </c>
    </row>
    <row r="76" spans="4:5" x14ac:dyDescent="0.25">
      <c r="D76" s="1">
        <v>72</v>
      </c>
      <c r="E76" s="1">
        <v>614</v>
      </c>
    </row>
    <row r="77" spans="4:5" x14ac:dyDescent="0.25">
      <c r="D77" s="1">
        <v>73</v>
      </c>
      <c r="E77" s="1">
        <v>145</v>
      </c>
    </row>
    <row r="78" spans="4:5" x14ac:dyDescent="0.25">
      <c r="D78" s="1">
        <v>74</v>
      </c>
      <c r="E78" s="1">
        <v>329</v>
      </c>
    </row>
    <row r="79" spans="4:5" x14ac:dyDescent="0.25">
      <c r="D79" s="1">
        <v>75</v>
      </c>
      <c r="E79" s="1">
        <v>487</v>
      </c>
    </row>
    <row r="80" spans="4:5" x14ac:dyDescent="0.25">
      <c r="D80" s="1">
        <v>76</v>
      </c>
      <c r="E80" s="1">
        <v>630</v>
      </c>
    </row>
    <row r="81" spans="4:5" x14ac:dyDescent="0.25">
      <c r="D81" s="1">
        <v>77</v>
      </c>
      <c r="E81" s="1">
        <v>498</v>
      </c>
    </row>
    <row r="82" spans="4:5" x14ac:dyDescent="0.25">
      <c r="D82" s="1">
        <v>78</v>
      </c>
      <c r="E82" s="1">
        <v>619</v>
      </c>
    </row>
    <row r="83" spans="4:5" x14ac:dyDescent="0.25">
      <c r="D83" s="1">
        <v>79</v>
      </c>
      <c r="E83" s="1">
        <v>576</v>
      </c>
    </row>
    <row r="84" spans="4:5" x14ac:dyDescent="0.25">
      <c r="D84" s="1">
        <v>80</v>
      </c>
      <c r="E84" s="1">
        <v>490</v>
      </c>
    </row>
    <row r="85" spans="4:5" x14ac:dyDescent="0.25">
      <c r="D85" s="1">
        <v>81</v>
      </c>
      <c r="E85" s="1">
        <v>103</v>
      </c>
    </row>
    <row r="86" spans="4:5" x14ac:dyDescent="0.25">
      <c r="D86" s="1">
        <v>82</v>
      </c>
      <c r="E86" s="1">
        <v>316</v>
      </c>
    </row>
    <row r="87" spans="4:5" x14ac:dyDescent="0.25">
      <c r="D87" s="1">
        <v>83</v>
      </c>
      <c r="E87" s="1">
        <v>51</v>
      </c>
    </row>
    <row r="88" spans="4:5" x14ac:dyDescent="0.25">
      <c r="D88" s="1">
        <v>84</v>
      </c>
      <c r="E88" s="1">
        <v>290</v>
      </c>
    </row>
    <row r="89" spans="4:5" x14ac:dyDescent="0.25">
      <c r="D89" s="1">
        <v>85</v>
      </c>
      <c r="E89" s="1">
        <v>729</v>
      </c>
    </row>
    <row r="90" spans="4:5" x14ac:dyDescent="0.25">
      <c r="D90" s="1">
        <v>86</v>
      </c>
      <c r="E90" s="1">
        <v>282</v>
      </c>
    </row>
    <row r="91" spans="4:5" x14ac:dyDescent="0.25">
      <c r="D91" s="1">
        <v>87</v>
      </c>
      <c r="E91" s="1">
        <v>143</v>
      </c>
    </row>
    <row r="92" spans="4:5" x14ac:dyDescent="0.25">
      <c r="D92" s="1">
        <v>88</v>
      </c>
      <c r="E92" s="1">
        <v>442</v>
      </c>
    </row>
    <row r="93" spans="4:5" x14ac:dyDescent="0.25">
      <c r="D93" s="1">
        <v>89</v>
      </c>
      <c r="E93" s="1">
        <v>285</v>
      </c>
    </row>
    <row r="94" spans="4:5" x14ac:dyDescent="0.25">
      <c r="D94" s="1">
        <v>90</v>
      </c>
      <c r="E94" s="1">
        <v>48</v>
      </c>
    </row>
    <row r="95" spans="4:5" x14ac:dyDescent="0.25">
      <c r="D95" s="1">
        <v>91</v>
      </c>
      <c r="E95" s="1">
        <v>501</v>
      </c>
    </row>
    <row r="96" spans="4:5" x14ac:dyDescent="0.25">
      <c r="D96" s="1">
        <v>92</v>
      </c>
      <c r="E96" s="1">
        <v>511</v>
      </c>
    </row>
    <row r="97" spans="4:5" x14ac:dyDescent="0.25">
      <c r="D97" s="1">
        <v>93</v>
      </c>
      <c r="E97" s="1">
        <v>295</v>
      </c>
    </row>
    <row r="98" spans="4:5" x14ac:dyDescent="0.25">
      <c r="D98" s="1">
        <v>94</v>
      </c>
      <c r="E98" s="1">
        <v>536</v>
      </c>
    </row>
    <row r="99" spans="4:5" x14ac:dyDescent="0.25">
      <c r="D99" s="1">
        <v>95</v>
      </c>
      <c r="E99" s="1">
        <v>214</v>
      </c>
    </row>
    <row r="100" spans="4:5" x14ac:dyDescent="0.25">
      <c r="D100" s="1">
        <v>96</v>
      </c>
      <c r="E100" s="1">
        <v>339</v>
      </c>
    </row>
    <row r="101" spans="4:5" x14ac:dyDescent="0.25">
      <c r="D101" s="1">
        <v>97</v>
      </c>
      <c r="E101" s="1">
        <v>346</v>
      </c>
    </row>
    <row r="102" spans="4:5" x14ac:dyDescent="0.25">
      <c r="D102" s="1">
        <v>98</v>
      </c>
      <c r="E102" s="1">
        <v>43</v>
      </c>
    </row>
    <row r="103" spans="4:5" x14ac:dyDescent="0.25">
      <c r="D103" s="1">
        <v>99</v>
      </c>
      <c r="E103" s="1">
        <v>1</v>
      </c>
    </row>
    <row r="104" spans="4:5" x14ac:dyDescent="0.25">
      <c r="D104" s="1">
        <v>100</v>
      </c>
      <c r="E104" s="1">
        <v>668</v>
      </c>
    </row>
    <row r="105" spans="4:5" x14ac:dyDescent="0.25">
      <c r="D105" s="1">
        <v>101</v>
      </c>
      <c r="E105" s="1">
        <v>590</v>
      </c>
    </row>
    <row r="106" spans="4:5" x14ac:dyDescent="0.25">
      <c r="D106" s="1">
        <v>102</v>
      </c>
      <c r="E106" s="1">
        <v>628</v>
      </c>
    </row>
    <row r="107" spans="4:5" x14ac:dyDescent="0.25">
      <c r="D107" s="1">
        <v>103</v>
      </c>
      <c r="E107" s="1">
        <v>233</v>
      </c>
    </row>
    <row r="108" spans="4:5" x14ac:dyDescent="0.25">
      <c r="D108" s="1">
        <v>104</v>
      </c>
      <c r="E108" s="1">
        <v>293</v>
      </c>
    </row>
    <row r="109" spans="4:5" x14ac:dyDescent="0.25">
      <c r="D109" s="1">
        <v>105</v>
      </c>
      <c r="E109" s="1">
        <v>573</v>
      </c>
    </row>
    <row r="110" spans="4:5" x14ac:dyDescent="0.25">
      <c r="D110" s="1">
        <v>106</v>
      </c>
      <c r="E110" s="1">
        <v>369</v>
      </c>
    </row>
    <row r="111" spans="4:5" x14ac:dyDescent="0.25">
      <c r="D111" s="1">
        <v>107</v>
      </c>
      <c r="E111" s="1">
        <v>451</v>
      </c>
    </row>
    <row r="112" spans="4:5" x14ac:dyDescent="0.25">
      <c r="D112" s="1">
        <v>108</v>
      </c>
      <c r="E112" s="1">
        <v>86</v>
      </c>
    </row>
    <row r="113" spans="4:5" x14ac:dyDescent="0.25">
      <c r="D113" s="1">
        <v>109</v>
      </c>
      <c r="E113" s="1">
        <v>483</v>
      </c>
    </row>
    <row r="114" spans="4:5" x14ac:dyDescent="0.25">
      <c r="D114" s="1">
        <v>110</v>
      </c>
      <c r="E114" s="1">
        <v>327</v>
      </c>
    </row>
    <row r="115" spans="4:5" x14ac:dyDescent="0.25">
      <c r="D115" s="1">
        <v>111</v>
      </c>
      <c r="E115" s="1">
        <v>355</v>
      </c>
    </row>
    <row r="116" spans="4:5" x14ac:dyDescent="0.25">
      <c r="D116" s="1">
        <v>112</v>
      </c>
      <c r="E116" s="1">
        <v>49</v>
      </c>
    </row>
    <row r="117" spans="4:5" x14ac:dyDescent="0.25">
      <c r="D117" s="1">
        <v>113</v>
      </c>
      <c r="E117" s="1">
        <v>361</v>
      </c>
    </row>
    <row r="118" spans="4:5" x14ac:dyDescent="0.25">
      <c r="D118" s="1">
        <v>114</v>
      </c>
      <c r="E118" s="1">
        <v>649</v>
      </c>
    </row>
    <row r="119" spans="4:5" x14ac:dyDescent="0.25">
      <c r="D119" s="1">
        <v>115</v>
      </c>
      <c r="E119" s="1">
        <v>242</v>
      </c>
    </row>
    <row r="120" spans="4:5" x14ac:dyDescent="0.25">
      <c r="D120" s="1">
        <v>116</v>
      </c>
      <c r="E120" s="1">
        <v>440</v>
      </c>
    </row>
    <row r="121" spans="4:5" x14ac:dyDescent="0.25">
      <c r="D121" s="1">
        <v>117</v>
      </c>
      <c r="E121" s="1">
        <v>247</v>
      </c>
    </row>
    <row r="122" spans="4:5" x14ac:dyDescent="0.25">
      <c r="D122" s="1">
        <v>118</v>
      </c>
      <c r="E122" s="1">
        <v>219</v>
      </c>
    </row>
    <row r="123" spans="4:5" x14ac:dyDescent="0.25">
      <c r="D123" s="1">
        <v>119</v>
      </c>
      <c r="E123" s="1">
        <v>135</v>
      </c>
    </row>
    <row r="124" spans="4:5" x14ac:dyDescent="0.25">
      <c r="D124" s="1">
        <v>120</v>
      </c>
      <c r="E124" s="1">
        <v>707</v>
      </c>
    </row>
    <row r="125" spans="4:5" x14ac:dyDescent="0.25">
      <c r="D125" s="1">
        <v>121</v>
      </c>
      <c r="E125" s="1">
        <v>705</v>
      </c>
    </row>
    <row r="126" spans="4:5" x14ac:dyDescent="0.25">
      <c r="D126" s="1">
        <v>122</v>
      </c>
      <c r="E126" s="1">
        <v>377</v>
      </c>
    </row>
    <row r="127" spans="4:5" x14ac:dyDescent="0.25">
      <c r="D127" s="1">
        <v>123</v>
      </c>
      <c r="E127" s="1">
        <v>408</v>
      </c>
    </row>
    <row r="128" spans="4:5" x14ac:dyDescent="0.25">
      <c r="D128" s="1">
        <v>124</v>
      </c>
      <c r="E128" s="1">
        <v>648</v>
      </c>
    </row>
    <row r="129" spans="4:5" x14ac:dyDescent="0.25">
      <c r="D129" s="1">
        <v>125</v>
      </c>
      <c r="E129" s="1">
        <v>565</v>
      </c>
    </row>
    <row r="130" spans="4:5" x14ac:dyDescent="0.25">
      <c r="D130" s="1">
        <v>126</v>
      </c>
      <c r="E130" s="1">
        <v>467</v>
      </c>
    </row>
    <row r="131" spans="4:5" x14ac:dyDescent="0.25">
      <c r="D131" s="1">
        <v>127</v>
      </c>
      <c r="E131" s="1">
        <v>356</v>
      </c>
    </row>
    <row r="132" spans="4:5" x14ac:dyDescent="0.25">
      <c r="D132" s="1">
        <v>128</v>
      </c>
      <c r="E132" s="1">
        <v>130</v>
      </c>
    </row>
    <row r="133" spans="4:5" x14ac:dyDescent="0.25">
      <c r="D133" s="1">
        <v>129</v>
      </c>
      <c r="E133" s="1">
        <v>65</v>
      </c>
    </row>
    <row r="134" spans="4:5" x14ac:dyDescent="0.25">
      <c r="D134" s="1">
        <v>130</v>
      </c>
      <c r="E134" s="1">
        <v>359</v>
      </c>
    </row>
    <row r="135" spans="4:5" x14ac:dyDescent="0.25">
      <c r="D135" s="1">
        <v>131</v>
      </c>
      <c r="E135" s="1">
        <v>716</v>
      </c>
    </row>
    <row r="136" spans="4:5" x14ac:dyDescent="0.25">
      <c r="D136" s="1">
        <v>132</v>
      </c>
      <c r="E136" s="1">
        <v>124</v>
      </c>
    </row>
    <row r="137" spans="4:5" x14ac:dyDescent="0.25">
      <c r="D137" s="1">
        <v>133</v>
      </c>
      <c r="E137" s="1">
        <v>77</v>
      </c>
    </row>
    <row r="138" spans="4:5" x14ac:dyDescent="0.25">
      <c r="D138" s="1">
        <v>134</v>
      </c>
      <c r="E138" s="1">
        <v>218</v>
      </c>
    </row>
    <row r="139" spans="4:5" x14ac:dyDescent="0.25">
      <c r="D139" s="1">
        <v>135</v>
      </c>
      <c r="E139" s="1">
        <v>194</v>
      </c>
    </row>
    <row r="140" spans="4:5" x14ac:dyDescent="0.25">
      <c r="D140" s="1">
        <v>136</v>
      </c>
      <c r="E140" s="1">
        <v>19</v>
      </c>
    </row>
    <row r="141" spans="4:5" x14ac:dyDescent="0.25">
      <c r="D141" s="1">
        <v>137</v>
      </c>
      <c r="E141" s="1">
        <v>273</v>
      </c>
    </row>
    <row r="142" spans="4:5" x14ac:dyDescent="0.25">
      <c r="D142" s="1">
        <v>138</v>
      </c>
      <c r="E142" s="1">
        <v>418</v>
      </c>
    </row>
    <row r="143" spans="4:5" x14ac:dyDescent="0.25">
      <c r="D143" s="1">
        <v>139</v>
      </c>
      <c r="E143" s="1">
        <v>543</v>
      </c>
    </row>
    <row r="144" spans="4:5" x14ac:dyDescent="0.25">
      <c r="D144" s="1">
        <v>140</v>
      </c>
      <c r="E144" s="1">
        <v>419</v>
      </c>
    </row>
    <row r="145" spans="4:5" x14ac:dyDescent="0.25">
      <c r="D145" s="1">
        <v>141</v>
      </c>
      <c r="E145" s="1">
        <v>403</v>
      </c>
    </row>
    <row r="146" spans="4:5" x14ac:dyDescent="0.25">
      <c r="D146" s="1">
        <v>142</v>
      </c>
      <c r="E146" s="1">
        <v>587</v>
      </c>
    </row>
    <row r="147" spans="4:5" x14ac:dyDescent="0.25">
      <c r="D147" s="1">
        <v>143</v>
      </c>
      <c r="E147" s="1">
        <v>16</v>
      </c>
    </row>
    <row r="148" spans="4:5" x14ac:dyDescent="0.25">
      <c r="D148" s="1">
        <v>144</v>
      </c>
      <c r="E148" s="1">
        <v>699</v>
      </c>
    </row>
    <row r="149" spans="4:5" x14ac:dyDescent="0.25">
      <c r="D149" s="1">
        <v>145</v>
      </c>
      <c r="E149" s="1">
        <v>138</v>
      </c>
    </row>
    <row r="150" spans="4:5" x14ac:dyDescent="0.25">
      <c r="D150" s="1">
        <v>146</v>
      </c>
      <c r="E150" s="1">
        <v>500</v>
      </c>
    </row>
    <row r="151" spans="4:5" x14ac:dyDescent="0.25">
      <c r="D151" s="1">
        <v>147</v>
      </c>
      <c r="E151" s="1">
        <v>229</v>
      </c>
    </row>
    <row r="152" spans="4:5" x14ac:dyDescent="0.25">
      <c r="D152" s="1">
        <v>148</v>
      </c>
      <c r="E152" s="1">
        <v>423</v>
      </c>
    </row>
    <row r="153" spans="4:5" x14ac:dyDescent="0.25">
      <c r="D153" s="1">
        <v>149</v>
      </c>
      <c r="E153" s="1">
        <v>421</v>
      </c>
    </row>
    <row r="154" spans="4:5" x14ac:dyDescent="0.25">
      <c r="D154" s="1">
        <v>150</v>
      </c>
      <c r="E154" s="1">
        <v>140</v>
      </c>
    </row>
    <row r="155" spans="4:5" x14ac:dyDescent="0.25">
      <c r="D155" s="1">
        <v>151</v>
      </c>
      <c r="E155" s="1">
        <v>126</v>
      </c>
    </row>
    <row r="156" spans="4:5" x14ac:dyDescent="0.25">
      <c r="D156" s="1">
        <v>152</v>
      </c>
      <c r="E156" s="1">
        <v>687</v>
      </c>
    </row>
    <row r="157" spans="4:5" x14ac:dyDescent="0.25">
      <c r="D157" s="1">
        <v>153</v>
      </c>
      <c r="E157" s="1">
        <v>508</v>
      </c>
    </row>
    <row r="158" spans="4:5" x14ac:dyDescent="0.25">
      <c r="D158" s="1">
        <v>154</v>
      </c>
      <c r="E158" s="1">
        <v>588</v>
      </c>
    </row>
    <row r="159" spans="4:5" x14ac:dyDescent="0.25">
      <c r="D159" s="1">
        <v>155</v>
      </c>
      <c r="E159" s="1">
        <v>271</v>
      </c>
    </row>
    <row r="160" spans="4:5" x14ac:dyDescent="0.25">
      <c r="D160" s="1">
        <v>156</v>
      </c>
      <c r="E160" s="1">
        <v>603</v>
      </c>
    </row>
    <row r="161" spans="4:5" x14ac:dyDescent="0.25">
      <c r="D161" s="1">
        <v>157</v>
      </c>
      <c r="E161" s="1">
        <v>512</v>
      </c>
    </row>
    <row r="162" spans="4:5" x14ac:dyDescent="0.25">
      <c r="D162" s="1">
        <v>158</v>
      </c>
      <c r="E162" s="1">
        <v>624</v>
      </c>
    </row>
    <row r="163" spans="4:5" x14ac:dyDescent="0.25">
      <c r="D163" s="1">
        <v>159</v>
      </c>
      <c r="E163" s="1">
        <v>504</v>
      </c>
    </row>
    <row r="164" spans="4:5" x14ac:dyDescent="0.25">
      <c r="D164" s="1">
        <v>160</v>
      </c>
      <c r="E164" s="1">
        <v>457</v>
      </c>
    </row>
    <row r="165" spans="4:5" x14ac:dyDescent="0.25">
      <c r="D165" s="1">
        <v>161</v>
      </c>
      <c r="E165" s="1">
        <v>358</v>
      </c>
    </row>
    <row r="166" spans="4:5" x14ac:dyDescent="0.25">
      <c r="D166" s="1">
        <v>162</v>
      </c>
      <c r="E166" s="1">
        <v>127</v>
      </c>
    </row>
    <row r="167" spans="4:5" x14ac:dyDescent="0.25">
      <c r="D167" s="1">
        <v>163</v>
      </c>
      <c r="E167" s="1">
        <v>41</v>
      </c>
    </row>
    <row r="168" spans="4:5" x14ac:dyDescent="0.25">
      <c r="D168" s="1">
        <v>164</v>
      </c>
      <c r="E168" s="1">
        <v>548</v>
      </c>
    </row>
    <row r="169" spans="4:5" x14ac:dyDescent="0.25">
      <c r="D169" s="1">
        <v>165</v>
      </c>
      <c r="E169" s="1">
        <v>305</v>
      </c>
    </row>
    <row r="170" spans="4:5" x14ac:dyDescent="0.25">
      <c r="D170" s="1">
        <v>166</v>
      </c>
      <c r="E170" s="1">
        <v>413</v>
      </c>
    </row>
    <row r="171" spans="4:5" x14ac:dyDescent="0.25">
      <c r="D171" s="1">
        <v>167</v>
      </c>
      <c r="E171" s="1">
        <v>646</v>
      </c>
    </row>
    <row r="172" spans="4:5" x14ac:dyDescent="0.25">
      <c r="D172" s="1">
        <v>168</v>
      </c>
      <c r="E172" s="1">
        <v>309</v>
      </c>
    </row>
    <row r="173" spans="4:5" x14ac:dyDescent="0.25">
      <c r="D173" s="1">
        <v>169</v>
      </c>
      <c r="E173" s="1">
        <v>441</v>
      </c>
    </row>
    <row r="174" spans="4:5" x14ac:dyDescent="0.25">
      <c r="D174" s="1">
        <v>170</v>
      </c>
      <c r="E174" s="1">
        <v>117</v>
      </c>
    </row>
    <row r="175" spans="4:5" x14ac:dyDescent="0.25">
      <c r="D175" s="1">
        <v>171</v>
      </c>
      <c r="E175" s="1">
        <v>563</v>
      </c>
    </row>
    <row r="176" spans="4:5" x14ac:dyDescent="0.25">
      <c r="D176" s="1">
        <v>172</v>
      </c>
      <c r="E176" s="1">
        <v>470</v>
      </c>
    </row>
    <row r="177" spans="4:5" x14ac:dyDescent="0.25">
      <c r="D177" s="1">
        <v>173</v>
      </c>
      <c r="E177" s="1">
        <v>336</v>
      </c>
    </row>
    <row r="178" spans="4:5" x14ac:dyDescent="0.25">
      <c r="D178" s="1">
        <v>174</v>
      </c>
      <c r="E178" s="1">
        <v>349</v>
      </c>
    </row>
    <row r="179" spans="4:5" x14ac:dyDescent="0.25">
      <c r="D179" s="1">
        <v>175</v>
      </c>
      <c r="E179" s="1">
        <v>72</v>
      </c>
    </row>
    <row r="180" spans="4:5" x14ac:dyDescent="0.25">
      <c r="D180" s="1">
        <v>176</v>
      </c>
      <c r="E180" s="1">
        <v>474</v>
      </c>
    </row>
    <row r="181" spans="4:5" x14ac:dyDescent="0.25">
      <c r="D181" s="1">
        <v>177</v>
      </c>
      <c r="E181" s="1">
        <v>168</v>
      </c>
    </row>
    <row r="182" spans="4:5" x14ac:dyDescent="0.25">
      <c r="D182" s="1">
        <v>178</v>
      </c>
      <c r="E182" s="1">
        <v>640</v>
      </c>
    </row>
    <row r="183" spans="4:5" x14ac:dyDescent="0.25">
      <c r="D183" s="1">
        <v>179</v>
      </c>
      <c r="E183" s="1">
        <v>701</v>
      </c>
    </row>
    <row r="184" spans="4:5" x14ac:dyDescent="0.25">
      <c r="D184" s="1">
        <v>180</v>
      </c>
      <c r="E184" s="1">
        <v>455</v>
      </c>
    </row>
    <row r="185" spans="4:5" x14ac:dyDescent="0.25">
      <c r="D185" s="1">
        <v>181</v>
      </c>
      <c r="E185" s="1">
        <v>604</v>
      </c>
    </row>
    <row r="186" spans="4:5" x14ac:dyDescent="0.25">
      <c r="D186" s="1">
        <v>182</v>
      </c>
      <c r="E186" s="1">
        <v>234</v>
      </c>
    </row>
    <row r="187" spans="4:5" x14ac:dyDescent="0.25">
      <c r="D187" s="1">
        <v>183</v>
      </c>
      <c r="E187" s="1">
        <v>484</v>
      </c>
    </row>
    <row r="188" spans="4:5" x14ac:dyDescent="0.25">
      <c r="D188" s="1">
        <v>184</v>
      </c>
      <c r="E188" s="1">
        <v>700</v>
      </c>
    </row>
    <row r="189" spans="4:5" x14ac:dyDescent="0.25">
      <c r="D189" s="1">
        <v>185</v>
      </c>
      <c r="E189" s="1">
        <v>73</v>
      </c>
    </row>
    <row r="190" spans="4:5" x14ac:dyDescent="0.25">
      <c r="D190" s="1">
        <v>186</v>
      </c>
      <c r="E190" s="1">
        <v>539</v>
      </c>
    </row>
    <row r="191" spans="4:5" x14ac:dyDescent="0.25">
      <c r="D191" s="1">
        <v>187</v>
      </c>
      <c r="E191" s="1">
        <v>15</v>
      </c>
    </row>
    <row r="192" spans="4:5" x14ac:dyDescent="0.25">
      <c r="D192" s="1">
        <v>188</v>
      </c>
      <c r="E192" s="1">
        <v>562</v>
      </c>
    </row>
    <row r="193" spans="4:5" x14ac:dyDescent="0.25">
      <c r="D193" s="1">
        <v>189</v>
      </c>
      <c r="E193" s="1">
        <v>294</v>
      </c>
    </row>
    <row r="194" spans="4:5" x14ac:dyDescent="0.25">
      <c r="D194" s="1">
        <v>190</v>
      </c>
      <c r="E194" s="1">
        <v>62</v>
      </c>
    </row>
    <row r="195" spans="4:5" x14ac:dyDescent="0.25">
      <c r="D195" s="1">
        <v>191</v>
      </c>
      <c r="E195" s="1">
        <v>690</v>
      </c>
    </row>
    <row r="196" spans="4:5" x14ac:dyDescent="0.25">
      <c r="D196" s="1">
        <v>192</v>
      </c>
      <c r="E196" s="1">
        <v>35</v>
      </c>
    </row>
    <row r="197" spans="4:5" x14ac:dyDescent="0.25">
      <c r="D197" s="1">
        <v>193</v>
      </c>
      <c r="E197" s="1">
        <v>381</v>
      </c>
    </row>
    <row r="198" spans="4:5" x14ac:dyDescent="0.25">
      <c r="D198" s="1">
        <v>194</v>
      </c>
      <c r="E198" s="1">
        <v>598</v>
      </c>
    </row>
    <row r="199" spans="4:5" x14ac:dyDescent="0.25">
      <c r="D199" s="1">
        <v>195</v>
      </c>
      <c r="E199" s="1">
        <v>600</v>
      </c>
    </row>
    <row r="200" spans="4:5" x14ac:dyDescent="0.25">
      <c r="D200" s="1">
        <v>196</v>
      </c>
      <c r="E200" s="1">
        <v>621</v>
      </c>
    </row>
    <row r="201" spans="4:5" x14ac:dyDescent="0.25">
      <c r="D201" s="1">
        <v>197</v>
      </c>
      <c r="E201" s="1">
        <v>31</v>
      </c>
    </row>
    <row r="202" spans="4:5" x14ac:dyDescent="0.25">
      <c r="D202" s="1">
        <v>198</v>
      </c>
      <c r="E202" s="1">
        <v>28</v>
      </c>
    </row>
    <row r="203" spans="4:5" x14ac:dyDescent="0.25">
      <c r="D203" s="1">
        <v>199</v>
      </c>
      <c r="E203" s="1">
        <v>541</v>
      </c>
    </row>
    <row r="204" spans="4:5" x14ac:dyDescent="0.25">
      <c r="D204" s="1">
        <v>200</v>
      </c>
      <c r="E204" s="1">
        <v>148</v>
      </c>
    </row>
    <row r="205" spans="4:5" x14ac:dyDescent="0.25">
      <c r="D205" s="1">
        <v>201</v>
      </c>
      <c r="E205" s="1">
        <v>569</v>
      </c>
    </row>
    <row r="206" spans="4:5" x14ac:dyDescent="0.25">
      <c r="D206" s="1">
        <v>202</v>
      </c>
      <c r="E206" s="1">
        <v>284</v>
      </c>
    </row>
    <row r="207" spans="4:5" x14ac:dyDescent="0.25">
      <c r="D207" s="1">
        <v>203</v>
      </c>
      <c r="E207" s="1">
        <v>334</v>
      </c>
    </row>
    <row r="208" spans="4:5" x14ac:dyDescent="0.25">
      <c r="D208" s="1">
        <v>204</v>
      </c>
      <c r="E208" s="1">
        <v>534</v>
      </c>
    </row>
    <row r="209" spans="4:5" x14ac:dyDescent="0.25">
      <c r="D209" s="1">
        <v>205</v>
      </c>
      <c r="E209" s="1">
        <v>268</v>
      </c>
    </row>
    <row r="210" spans="4:5" x14ac:dyDescent="0.25">
      <c r="D210" s="1">
        <v>206</v>
      </c>
      <c r="E210" s="1">
        <v>93</v>
      </c>
    </row>
    <row r="211" spans="4:5" x14ac:dyDescent="0.25">
      <c r="D211" s="1">
        <v>207</v>
      </c>
      <c r="E211" s="1">
        <v>558</v>
      </c>
    </row>
    <row r="212" spans="4:5" x14ac:dyDescent="0.25">
      <c r="D212" s="1">
        <v>208</v>
      </c>
      <c r="E212" s="1">
        <v>300</v>
      </c>
    </row>
    <row r="213" spans="4:5" x14ac:dyDescent="0.25">
      <c r="D213" s="1">
        <v>209</v>
      </c>
      <c r="E213" s="1">
        <v>645</v>
      </c>
    </row>
    <row r="214" spans="4:5" x14ac:dyDescent="0.25">
      <c r="D214" s="1">
        <v>210</v>
      </c>
      <c r="E214" s="1">
        <v>241</v>
      </c>
    </row>
    <row r="215" spans="4:5" x14ac:dyDescent="0.25">
      <c r="D215" s="1">
        <v>211</v>
      </c>
      <c r="E215" s="1">
        <v>33</v>
      </c>
    </row>
    <row r="216" spans="4:5" x14ac:dyDescent="0.25">
      <c r="D216" s="1">
        <v>212</v>
      </c>
      <c r="E216" s="1">
        <v>437</v>
      </c>
    </row>
    <row r="217" spans="4:5" x14ac:dyDescent="0.25">
      <c r="D217" s="1">
        <v>213</v>
      </c>
      <c r="E217" s="1">
        <v>561</v>
      </c>
    </row>
    <row r="218" spans="4:5" x14ac:dyDescent="0.25">
      <c r="D218" s="1">
        <v>214</v>
      </c>
      <c r="E218" s="1">
        <v>623</v>
      </c>
    </row>
    <row r="219" spans="4:5" x14ac:dyDescent="0.25">
      <c r="D219" s="1">
        <v>215</v>
      </c>
      <c r="E219" s="1">
        <v>217</v>
      </c>
    </row>
    <row r="220" spans="4:5" x14ac:dyDescent="0.25">
      <c r="D220" s="1">
        <v>216</v>
      </c>
      <c r="E220" s="1">
        <v>108</v>
      </c>
    </row>
    <row r="221" spans="4:5" x14ac:dyDescent="0.25">
      <c r="D221" s="1">
        <v>217</v>
      </c>
      <c r="E221" s="1">
        <v>652</v>
      </c>
    </row>
    <row r="222" spans="4:5" x14ac:dyDescent="0.25">
      <c r="D222" s="1">
        <v>218</v>
      </c>
      <c r="E222" s="1">
        <v>725</v>
      </c>
    </row>
    <row r="223" spans="4:5" x14ac:dyDescent="0.25">
      <c r="D223" s="1">
        <v>219</v>
      </c>
      <c r="E223" s="1">
        <v>239</v>
      </c>
    </row>
    <row r="224" spans="4:5" x14ac:dyDescent="0.25">
      <c r="D224" s="1">
        <v>220</v>
      </c>
      <c r="E224" s="1">
        <v>209</v>
      </c>
    </row>
    <row r="225" spans="4:5" x14ac:dyDescent="0.25">
      <c r="D225" s="1">
        <v>221</v>
      </c>
      <c r="E225" s="1">
        <v>495</v>
      </c>
    </row>
    <row r="226" spans="4:5" x14ac:dyDescent="0.25">
      <c r="D226" s="1">
        <v>222</v>
      </c>
      <c r="E226" s="1">
        <v>338</v>
      </c>
    </row>
    <row r="227" spans="4:5" x14ac:dyDescent="0.25">
      <c r="D227" s="1">
        <v>223</v>
      </c>
      <c r="E227" s="1">
        <v>97</v>
      </c>
    </row>
    <row r="228" spans="4:5" x14ac:dyDescent="0.25">
      <c r="D228" s="1">
        <v>224</v>
      </c>
      <c r="E228" s="1">
        <v>224</v>
      </c>
    </row>
    <row r="229" spans="4:5" x14ac:dyDescent="0.25">
      <c r="D229" s="1">
        <v>225</v>
      </c>
      <c r="E229" s="1">
        <v>703</v>
      </c>
    </row>
    <row r="230" spans="4:5" x14ac:dyDescent="0.25">
      <c r="D230" s="1">
        <v>226</v>
      </c>
      <c r="E230" s="1">
        <v>53</v>
      </c>
    </row>
    <row r="231" spans="4:5" x14ac:dyDescent="0.25">
      <c r="D231" s="1">
        <v>227</v>
      </c>
      <c r="E231" s="1">
        <v>56</v>
      </c>
    </row>
    <row r="232" spans="4:5" x14ac:dyDescent="0.25">
      <c r="D232" s="1">
        <v>228</v>
      </c>
      <c r="E232" s="1">
        <v>651</v>
      </c>
    </row>
    <row r="233" spans="4:5" x14ac:dyDescent="0.25">
      <c r="D233" s="1">
        <v>229</v>
      </c>
      <c r="E233" s="1">
        <v>231</v>
      </c>
    </row>
    <row r="234" spans="4:5" x14ac:dyDescent="0.25">
      <c r="D234" s="1">
        <v>230</v>
      </c>
      <c r="E234" s="1">
        <v>199</v>
      </c>
    </row>
    <row r="235" spans="4:5" x14ac:dyDescent="0.25">
      <c r="D235" s="1">
        <v>231</v>
      </c>
      <c r="E235" s="1">
        <v>475</v>
      </c>
    </row>
    <row r="236" spans="4:5" x14ac:dyDescent="0.25">
      <c r="D236" s="1">
        <v>232</v>
      </c>
      <c r="E236" s="1">
        <v>491</v>
      </c>
    </row>
    <row r="237" spans="4:5" x14ac:dyDescent="0.25">
      <c r="D237" s="1">
        <v>233</v>
      </c>
      <c r="E237" s="1">
        <v>434</v>
      </c>
    </row>
    <row r="238" spans="4:5" x14ac:dyDescent="0.25">
      <c r="D238" s="1">
        <v>234</v>
      </c>
      <c r="E238" s="1">
        <v>256</v>
      </c>
    </row>
    <row r="239" spans="4:5" x14ac:dyDescent="0.25">
      <c r="D239" s="1">
        <v>235</v>
      </c>
      <c r="E239" s="1">
        <v>201</v>
      </c>
    </row>
    <row r="240" spans="4:5" x14ac:dyDescent="0.25">
      <c r="D240" s="1">
        <v>236</v>
      </c>
      <c r="E240" s="1">
        <v>706</v>
      </c>
    </row>
    <row r="241" spans="4:5" x14ac:dyDescent="0.25">
      <c r="D241" s="1">
        <v>237</v>
      </c>
      <c r="E241" s="1">
        <v>354</v>
      </c>
    </row>
    <row r="242" spans="4:5" x14ac:dyDescent="0.25">
      <c r="D242" s="1">
        <v>238</v>
      </c>
      <c r="E242" s="1">
        <v>357</v>
      </c>
    </row>
    <row r="243" spans="4:5" x14ac:dyDescent="0.25">
      <c r="D243" s="1">
        <v>239</v>
      </c>
      <c r="E243" s="1">
        <v>662</v>
      </c>
    </row>
    <row r="244" spans="4:5" x14ac:dyDescent="0.25">
      <c r="D244" s="1">
        <v>240</v>
      </c>
      <c r="E244" s="1">
        <v>75</v>
      </c>
    </row>
    <row r="245" spans="4:5" x14ac:dyDescent="0.25">
      <c r="D245" s="1">
        <v>241</v>
      </c>
      <c r="E245" s="1">
        <v>2</v>
      </c>
    </row>
    <row r="246" spans="4:5" x14ac:dyDescent="0.25">
      <c r="D246" s="1">
        <v>242</v>
      </c>
      <c r="E246" s="1">
        <v>116</v>
      </c>
    </row>
    <row r="247" spans="4:5" x14ac:dyDescent="0.25">
      <c r="D247" s="1">
        <v>243</v>
      </c>
      <c r="E247" s="1">
        <v>131</v>
      </c>
    </row>
    <row r="248" spans="4:5" x14ac:dyDescent="0.25">
      <c r="D248" s="1">
        <v>244</v>
      </c>
      <c r="E248" s="1">
        <v>367</v>
      </c>
    </row>
    <row r="249" spans="4:5" x14ac:dyDescent="0.25">
      <c r="D249" s="1">
        <v>245</v>
      </c>
      <c r="E249" s="1">
        <v>708</v>
      </c>
    </row>
    <row r="250" spans="4:5" x14ac:dyDescent="0.25">
      <c r="D250" s="1">
        <v>246</v>
      </c>
      <c r="E250" s="1">
        <v>629</v>
      </c>
    </row>
    <row r="251" spans="4:5" x14ac:dyDescent="0.25">
      <c r="D251" s="1">
        <v>247</v>
      </c>
      <c r="E251" s="1">
        <v>514</v>
      </c>
    </row>
    <row r="252" spans="4:5" x14ac:dyDescent="0.25">
      <c r="D252" s="1">
        <v>248</v>
      </c>
      <c r="E252" s="1">
        <v>156</v>
      </c>
    </row>
    <row r="253" spans="4:5" x14ac:dyDescent="0.25">
      <c r="D253" s="1">
        <v>249</v>
      </c>
      <c r="E253" s="1">
        <v>439</v>
      </c>
    </row>
    <row r="254" spans="4:5" x14ac:dyDescent="0.25">
      <c r="D254" s="1">
        <v>250</v>
      </c>
      <c r="E254" s="1">
        <v>197</v>
      </c>
    </row>
    <row r="255" spans="4:5" x14ac:dyDescent="0.25">
      <c r="D255" s="1">
        <v>251</v>
      </c>
      <c r="E255" s="1">
        <v>220</v>
      </c>
    </row>
    <row r="256" spans="4:5" x14ac:dyDescent="0.25">
      <c r="D256" s="1">
        <v>252</v>
      </c>
      <c r="E256" s="1">
        <v>462</v>
      </c>
    </row>
    <row r="257" spans="4:5" x14ac:dyDescent="0.25">
      <c r="D257" s="1">
        <v>253</v>
      </c>
      <c r="E257" s="1">
        <v>552</v>
      </c>
    </row>
    <row r="258" spans="4:5" x14ac:dyDescent="0.25">
      <c r="D258" s="1">
        <v>254</v>
      </c>
      <c r="E258" s="1">
        <v>726</v>
      </c>
    </row>
    <row r="259" spans="4:5" x14ac:dyDescent="0.25">
      <c r="D259" s="1">
        <v>255</v>
      </c>
      <c r="E259" s="1">
        <v>235</v>
      </c>
    </row>
    <row r="260" spans="4:5" x14ac:dyDescent="0.25">
      <c r="D260" s="1">
        <v>256</v>
      </c>
      <c r="E260" s="1">
        <v>674</v>
      </c>
    </row>
    <row r="261" spans="4:5" x14ac:dyDescent="0.25">
      <c r="D261" s="1">
        <v>257</v>
      </c>
      <c r="E261" s="1">
        <v>632</v>
      </c>
    </row>
    <row r="262" spans="4:5" x14ac:dyDescent="0.25">
      <c r="D262" s="1">
        <v>258</v>
      </c>
      <c r="E262" s="1">
        <v>173</v>
      </c>
    </row>
    <row r="263" spans="4:5" x14ac:dyDescent="0.25">
      <c r="D263" s="1">
        <v>259</v>
      </c>
      <c r="E263" s="1">
        <v>353</v>
      </c>
    </row>
    <row r="264" spans="4:5" x14ac:dyDescent="0.25">
      <c r="D264" s="1">
        <v>260</v>
      </c>
      <c r="E264" s="1">
        <v>83</v>
      </c>
    </row>
    <row r="265" spans="4:5" x14ac:dyDescent="0.25">
      <c r="D265" s="1">
        <v>261</v>
      </c>
      <c r="E265" s="1">
        <v>407</v>
      </c>
    </row>
    <row r="266" spans="4:5" x14ac:dyDescent="0.25">
      <c r="D266" s="1">
        <v>262</v>
      </c>
      <c r="E266" s="1">
        <v>324</v>
      </c>
    </row>
    <row r="267" spans="4:5" x14ac:dyDescent="0.25">
      <c r="D267" s="1">
        <v>263</v>
      </c>
      <c r="E267" s="1">
        <v>208</v>
      </c>
    </row>
    <row r="268" spans="4:5" x14ac:dyDescent="0.25">
      <c r="D268" s="1">
        <v>264</v>
      </c>
      <c r="E268" s="1">
        <v>613</v>
      </c>
    </row>
    <row r="269" spans="4:5" x14ac:dyDescent="0.25">
      <c r="D269" s="1">
        <v>265</v>
      </c>
      <c r="E269" s="1">
        <v>185</v>
      </c>
    </row>
    <row r="270" spans="4:5" x14ac:dyDescent="0.25">
      <c r="D270" s="1">
        <v>266</v>
      </c>
      <c r="E270" s="1">
        <v>650</v>
      </c>
    </row>
    <row r="271" spans="4:5" x14ac:dyDescent="0.25">
      <c r="D271" s="1">
        <v>267</v>
      </c>
      <c r="E271" s="1">
        <v>383</v>
      </c>
    </row>
    <row r="272" spans="4:5" x14ac:dyDescent="0.25">
      <c r="D272" s="1">
        <v>268</v>
      </c>
      <c r="E272" s="1">
        <v>570</v>
      </c>
    </row>
    <row r="273" spans="4:5" x14ac:dyDescent="0.25">
      <c r="D273" s="1">
        <v>269</v>
      </c>
      <c r="E273" s="1">
        <v>253</v>
      </c>
    </row>
    <row r="274" spans="4:5" x14ac:dyDescent="0.25">
      <c r="D274" s="1">
        <v>270</v>
      </c>
      <c r="E274" s="1">
        <v>180</v>
      </c>
    </row>
    <row r="275" spans="4:5" x14ac:dyDescent="0.25">
      <c r="D275" s="1">
        <v>271</v>
      </c>
      <c r="E275" s="1">
        <v>162</v>
      </c>
    </row>
    <row r="276" spans="4:5" x14ac:dyDescent="0.25">
      <c r="D276" s="1">
        <v>272</v>
      </c>
      <c r="E276" s="1">
        <v>221</v>
      </c>
    </row>
    <row r="277" spans="4:5" x14ac:dyDescent="0.25">
      <c r="D277" s="1">
        <v>273</v>
      </c>
      <c r="E277" s="1">
        <v>163</v>
      </c>
    </row>
    <row r="278" spans="4:5" x14ac:dyDescent="0.25">
      <c r="D278" s="1">
        <v>274</v>
      </c>
      <c r="E278" s="1">
        <v>710</v>
      </c>
    </row>
    <row r="279" spans="4:5" x14ac:dyDescent="0.25">
      <c r="D279" s="1">
        <v>275</v>
      </c>
      <c r="E279" s="1">
        <v>454</v>
      </c>
    </row>
    <row r="280" spans="4:5" x14ac:dyDescent="0.25">
      <c r="D280" s="1">
        <v>276</v>
      </c>
      <c r="E280" s="1">
        <v>444</v>
      </c>
    </row>
    <row r="281" spans="4:5" x14ac:dyDescent="0.25">
      <c r="D281" s="1">
        <v>277</v>
      </c>
      <c r="E281" s="1">
        <v>167</v>
      </c>
    </row>
    <row r="282" spans="4:5" x14ac:dyDescent="0.25">
      <c r="D282" s="1">
        <v>278</v>
      </c>
      <c r="E282" s="1">
        <v>653</v>
      </c>
    </row>
    <row r="283" spans="4:5" x14ac:dyDescent="0.25">
      <c r="D283" s="1">
        <v>279</v>
      </c>
      <c r="E283" s="1">
        <v>190</v>
      </c>
    </row>
    <row r="284" spans="4:5" x14ac:dyDescent="0.25">
      <c r="D284" s="1">
        <v>280</v>
      </c>
      <c r="E284" s="1">
        <v>161</v>
      </c>
    </row>
    <row r="285" spans="4:5" x14ac:dyDescent="0.25">
      <c r="D285" s="1">
        <v>281</v>
      </c>
      <c r="E285" s="1">
        <v>291</v>
      </c>
    </row>
    <row r="286" spans="4:5" x14ac:dyDescent="0.25">
      <c r="D286" s="1">
        <v>282</v>
      </c>
      <c r="E286" s="1">
        <v>395</v>
      </c>
    </row>
    <row r="287" spans="4:5" x14ac:dyDescent="0.25">
      <c r="D287" s="1">
        <v>283</v>
      </c>
      <c r="E287" s="1">
        <v>667</v>
      </c>
    </row>
    <row r="288" spans="4:5" x14ac:dyDescent="0.25">
      <c r="D288" s="1">
        <v>284</v>
      </c>
      <c r="E288" s="1">
        <v>659</v>
      </c>
    </row>
    <row r="289" spans="4:5" x14ac:dyDescent="0.25">
      <c r="D289" s="1">
        <v>285</v>
      </c>
      <c r="E289" s="1">
        <v>654</v>
      </c>
    </row>
    <row r="290" spans="4:5" x14ac:dyDescent="0.25">
      <c r="D290" s="1">
        <v>286</v>
      </c>
      <c r="E290" s="1">
        <v>584</v>
      </c>
    </row>
    <row r="291" spans="4:5" x14ac:dyDescent="0.25">
      <c r="D291" s="1">
        <v>287</v>
      </c>
      <c r="E291" s="1">
        <v>617</v>
      </c>
    </row>
    <row r="292" spans="4:5" x14ac:dyDescent="0.25">
      <c r="D292" s="1">
        <v>288</v>
      </c>
      <c r="E292" s="1">
        <v>634</v>
      </c>
    </row>
    <row r="293" spans="4:5" x14ac:dyDescent="0.25">
      <c r="D293" s="1">
        <v>289</v>
      </c>
      <c r="E293" s="1">
        <v>443</v>
      </c>
    </row>
    <row r="294" spans="4:5" x14ac:dyDescent="0.25">
      <c r="D294" s="1">
        <v>290</v>
      </c>
      <c r="E294" s="1">
        <v>368</v>
      </c>
    </row>
    <row r="295" spans="4:5" x14ac:dyDescent="0.25">
      <c r="D295" s="1">
        <v>291</v>
      </c>
      <c r="E295" s="1">
        <v>424</v>
      </c>
    </row>
    <row r="296" spans="4:5" x14ac:dyDescent="0.25">
      <c r="D296" s="1">
        <v>292</v>
      </c>
      <c r="E296" s="1">
        <v>460</v>
      </c>
    </row>
    <row r="297" spans="4:5" x14ac:dyDescent="0.25">
      <c r="D297" s="1">
        <v>293</v>
      </c>
      <c r="E297" s="1">
        <v>469</v>
      </c>
    </row>
    <row r="298" spans="4:5" x14ac:dyDescent="0.25">
      <c r="D298" s="1">
        <v>294</v>
      </c>
      <c r="E298" s="1">
        <v>572</v>
      </c>
    </row>
    <row r="299" spans="4:5" x14ac:dyDescent="0.25">
      <c r="D299" s="1">
        <v>295</v>
      </c>
      <c r="E299" s="1">
        <v>25</v>
      </c>
    </row>
    <row r="300" spans="4:5" x14ac:dyDescent="0.25">
      <c r="D300" s="1">
        <v>296</v>
      </c>
      <c r="E300" s="1">
        <v>486</v>
      </c>
    </row>
    <row r="301" spans="4:5" x14ac:dyDescent="0.25">
      <c r="D301" s="1">
        <v>297</v>
      </c>
      <c r="E301" s="1">
        <v>81</v>
      </c>
    </row>
    <row r="302" spans="4:5" x14ac:dyDescent="0.25">
      <c r="D302" s="1">
        <v>298</v>
      </c>
      <c r="E302" s="1">
        <v>657</v>
      </c>
    </row>
    <row r="303" spans="4:5" x14ac:dyDescent="0.25">
      <c r="D303" s="1">
        <v>299</v>
      </c>
      <c r="E303" s="1">
        <v>429</v>
      </c>
    </row>
    <row r="304" spans="4:5" x14ac:dyDescent="0.25">
      <c r="D304" s="1">
        <v>300</v>
      </c>
      <c r="E304" s="1">
        <v>222</v>
      </c>
    </row>
    <row r="305" spans="4:5" x14ac:dyDescent="0.25">
      <c r="D305" s="1">
        <v>301</v>
      </c>
      <c r="E305" s="1">
        <v>433</v>
      </c>
    </row>
    <row r="306" spans="4:5" x14ac:dyDescent="0.25">
      <c r="D306" s="1">
        <v>302</v>
      </c>
      <c r="E306" s="1">
        <v>203</v>
      </c>
    </row>
    <row r="307" spans="4:5" x14ac:dyDescent="0.25">
      <c r="D307" s="1">
        <v>303</v>
      </c>
      <c r="E307" s="1">
        <v>406</v>
      </c>
    </row>
    <row r="308" spans="4:5" x14ac:dyDescent="0.25">
      <c r="D308" s="1">
        <v>304</v>
      </c>
      <c r="E308" s="1">
        <v>730</v>
      </c>
    </row>
    <row r="309" spans="4:5" x14ac:dyDescent="0.25">
      <c r="D309" s="1">
        <v>305</v>
      </c>
      <c r="E309" s="1">
        <v>3</v>
      </c>
    </row>
    <row r="310" spans="4:5" x14ac:dyDescent="0.25">
      <c r="D310" s="1">
        <v>306</v>
      </c>
      <c r="E310" s="1">
        <v>179</v>
      </c>
    </row>
    <row r="311" spans="4:5" x14ac:dyDescent="0.25">
      <c r="D311" s="1">
        <v>307</v>
      </c>
      <c r="E311" s="1">
        <v>147</v>
      </c>
    </row>
    <row r="312" spans="4:5" x14ac:dyDescent="0.25">
      <c r="D312" s="1">
        <v>308</v>
      </c>
      <c r="E312" s="1">
        <v>626</v>
      </c>
    </row>
    <row r="313" spans="4:5" x14ac:dyDescent="0.25">
      <c r="D313" s="1">
        <v>309</v>
      </c>
      <c r="E313" s="1">
        <v>384</v>
      </c>
    </row>
    <row r="314" spans="4:5" x14ac:dyDescent="0.25">
      <c r="D314" s="1">
        <v>310</v>
      </c>
      <c r="E314" s="1">
        <v>530</v>
      </c>
    </row>
    <row r="315" spans="4:5" x14ac:dyDescent="0.25">
      <c r="D315" s="1">
        <v>311</v>
      </c>
      <c r="E315" s="1">
        <v>260</v>
      </c>
    </row>
    <row r="316" spans="4:5" x14ac:dyDescent="0.25">
      <c r="D316" s="1">
        <v>312</v>
      </c>
      <c r="E316" s="1">
        <v>205</v>
      </c>
    </row>
    <row r="317" spans="4:5" x14ac:dyDescent="0.25">
      <c r="D317" s="1">
        <v>313</v>
      </c>
      <c r="E317" s="1">
        <v>60</v>
      </c>
    </row>
    <row r="318" spans="4:5" x14ac:dyDescent="0.25">
      <c r="D318" s="1">
        <v>314</v>
      </c>
      <c r="E318" s="1">
        <v>321</v>
      </c>
    </row>
    <row r="319" spans="4:5" x14ac:dyDescent="0.25">
      <c r="D319" s="1">
        <v>315</v>
      </c>
      <c r="E319" s="1">
        <v>181</v>
      </c>
    </row>
    <row r="320" spans="4:5" x14ac:dyDescent="0.25">
      <c r="D320" s="1">
        <v>316</v>
      </c>
      <c r="E320" s="1">
        <v>133</v>
      </c>
    </row>
    <row r="321" spans="4:5" x14ac:dyDescent="0.25">
      <c r="D321" s="1">
        <v>317</v>
      </c>
      <c r="E321" s="1">
        <v>106</v>
      </c>
    </row>
    <row r="322" spans="4:5" x14ac:dyDescent="0.25">
      <c r="D322" s="1">
        <v>318</v>
      </c>
      <c r="E322" s="1">
        <v>663</v>
      </c>
    </row>
    <row r="323" spans="4:5" x14ac:dyDescent="0.25">
      <c r="D323" s="1">
        <v>319</v>
      </c>
      <c r="E323" s="1">
        <v>609</v>
      </c>
    </row>
    <row r="324" spans="4:5" x14ac:dyDescent="0.25">
      <c r="D324" s="1">
        <v>320</v>
      </c>
      <c r="E324" s="1">
        <v>279</v>
      </c>
    </row>
    <row r="325" spans="4:5" x14ac:dyDescent="0.25">
      <c r="D325" s="1">
        <v>321</v>
      </c>
      <c r="E325" s="1">
        <v>373</v>
      </c>
    </row>
    <row r="326" spans="4:5" x14ac:dyDescent="0.25">
      <c r="D326" s="1">
        <v>322</v>
      </c>
      <c r="E326" s="1">
        <v>450</v>
      </c>
    </row>
    <row r="327" spans="4:5" x14ac:dyDescent="0.25">
      <c r="D327" s="1">
        <v>323</v>
      </c>
      <c r="E327" s="1">
        <v>164</v>
      </c>
    </row>
    <row r="328" spans="4:5" x14ac:dyDescent="0.25">
      <c r="D328" s="1">
        <v>324</v>
      </c>
      <c r="E328" s="1">
        <v>696</v>
      </c>
    </row>
    <row r="329" spans="4:5" x14ac:dyDescent="0.25">
      <c r="D329" s="1">
        <v>325</v>
      </c>
      <c r="E329" s="1">
        <v>99</v>
      </c>
    </row>
    <row r="330" spans="4:5" x14ac:dyDescent="0.25">
      <c r="D330" s="1">
        <v>326</v>
      </c>
      <c r="E330" s="1">
        <v>458</v>
      </c>
    </row>
    <row r="331" spans="4:5" x14ac:dyDescent="0.25">
      <c r="D331" s="1">
        <v>327</v>
      </c>
      <c r="E331" s="1">
        <v>531</v>
      </c>
    </row>
    <row r="332" spans="4:5" x14ac:dyDescent="0.25">
      <c r="D332" s="1">
        <v>328</v>
      </c>
      <c r="E332" s="1">
        <v>150</v>
      </c>
    </row>
    <row r="333" spans="4:5" x14ac:dyDescent="0.25">
      <c r="D333" s="1">
        <v>329</v>
      </c>
      <c r="E333" s="1">
        <v>547</v>
      </c>
    </row>
    <row r="334" spans="4:5" x14ac:dyDescent="0.25">
      <c r="D334" s="1">
        <v>330</v>
      </c>
      <c r="E334" s="1">
        <v>169</v>
      </c>
    </row>
    <row r="335" spans="4:5" x14ac:dyDescent="0.25">
      <c r="D335" s="1">
        <v>331</v>
      </c>
      <c r="E335" s="1">
        <v>517</v>
      </c>
    </row>
    <row r="336" spans="4:5" x14ac:dyDescent="0.25">
      <c r="D336" s="1">
        <v>332</v>
      </c>
      <c r="E336" s="1">
        <v>515</v>
      </c>
    </row>
    <row r="337" spans="4:5" x14ac:dyDescent="0.25">
      <c r="D337" s="1">
        <v>333</v>
      </c>
      <c r="E337" s="1">
        <v>255</v>
      </c>
    </row>
    <row r="338" spans="4:5" x14ac:dyDescent="0.25">
      <c r="D338" s="1">
        <v>334</v>
      </c>
      <c r="E338" s="1">
        <v>18</v>
      </c>
    </row>
    <row r="339" spans="4:5" x14ac:dyDescent="0.25">
      <c r="D339" s="1">
        <v>335</v>
      </c>
      <c r="E339" s="1">
        <v>44</v>
      </c>
    </row>
    <row r="340" spans="4:5" x14ac:dyDescent="0.25">
      <c r="D340" s="1">
        <v>336</v>
      </c>
      <c r="E340" s="1">
        <v>686</v>
      </c>
    </row>
    <row r="341" spans="4:5" x14ac:dyDescent="0.25">
      <c r="D341" s="1">
        <v>337</v>
      </c>
      <c r="E341" s="1">
        <v>91</v>
      </c>
    </row>
    <row r="342" spans="4:5" x14ac:dyDescent="0.25">
      <c r="D342" s="1">
        <v>338</v>
      </c>
      <c r="E342" s="1">
        <v>608</v>
      </c>
    </row>
    <row r="343" spans="4:5" x14ac:dyDescent="0.25">
      <c r="D343" s="1">
        <v>339</v>
      </c>
      <c r="E343" s="1">
        <v>32</v>
      </c>
    </row>
    <row r="344" spans="4:5" x14ac:dyDescent="0.25">
      <c r="D344" s="1">
        <v>340</v>
      </c>
      <c r="E344" s="1">
        <v>607</v>
      </c>
    </row>
    <row r="345" spans="4:5" x14ac:dyDescent="0.25">
      <c r="D345" s="1">
        <v>341</v>
      </c>
      <c r="E345" s="1">
        <v>119</v>
      </c>
    </row>
    <row r="346" spans="4:5" x14ac:dyDescent="0.25">
      <c r="D346" s="1">
        <v>342</v>
      </c>
      <c r="E346" s="1">
        <v>445</v>
      </c>
    </row>
    <row r="347" spans="4:5" x14ac:dyDescent="0.25">
      <c r="D347" s="1">
        <v>343</v>
      </c>
      <c r="E347" s="1">
        <v>391</v>
      </c>
    </row>
    <row r="348" spans="4:5" x14ac:dyDescent="0.25">
      <c r="D348" s="1">
        <v>344</v>
      </c>
      <c r="E348" s="1">
        <v>447</v>
      </c>
    </row>
    <row r="349" spans="4:5" x14ac:dyDescent="0.25">
      <c r="D349" s="1">
        <v>345</v>
      </c>
      <c r="E349" s="1">
        <v>538</v>
      </c>
    </row>
    <row r="350" spans="4:5" x14ac:dyDescent="0.25">
      <c r="D350" s="1">
        <v>346</v>
      </c>
      <c r="E350" s="1">
        <v>89</v>
      </c>
    </row>
    <row r="351" spans="4:5" x14ac:dyDescent="0.25">
      <c r="D351" s="1">
        <v>347</v>
      </c>
      <c r="E351" s="1">
        <v>21</v>
      </c>
    </row>
    <row r="352" spans="4:5" x14ac:dyDescent="0.25">
      <c r="D352" s="1">
        <v>348</v>
      </c>
      <c r="E352" s="1">
        <v>79</v>
      </c>
    </row>
    <row r="353" spans="4:5" x14ac:dyDescent="0.25">
      <c r="D353" s="1">
        <v>349</v>
      </c>
      <c r="E353" s="1">
        <v>681</v>
      </c>
    </row>
    <row r="354" spans="4:5" x14ac:dyDescent="0.25">
      <c r="D354" s="1">
        <v>350</v>
      </c>
      <c r="E354" s="1">
        <v>493</v>
      </c>
    </row>
    <row r="355" spans="4:5" x14ac:dyDescent="0.25">
      <c r="D355" s="1">
        <v>351</v>
      </c>
      <c r="E355" s="1">
        <v>192</v>
      </c>
    </row>
    <row r="356" spans="4:5" x14ac:dyDescent="0.25">
      <c r="D356" s="1">
        <v>352</v>
      </c>
      <c r="E356" s="1">
        <v>528</v>
      </c>
    </row>
    <row r="357" spans="4:5" x14ac:dyDescent="0.25">
      <c r="D357" s="1">
        <v>353</v>
      </c>
      <c r="E357" s="1">
        <v>71</v>
      </c>
    </row>
    <row r="358" spans="4:5" x14ac:dyDescent="0.25">
      <c r="D358" s="1">
        <v>354</v>
      </c>
      <c r="E358" s="1">
        <v>315</v>
      </c>
    </row>
    <row r="359" spans="4:5" x14ac:dyDescent="0.25">
      <c r="D359" s="1">
        <v>355</v>
      </c>
      <c r="E359" s="1">
        <v>605</v>
      </c>
    </row>
    <row r="360" spans="4:5" x14ac:dyDescent="0.25">
      <c r="D360" s="1">
        <v>356</v>
      </c>
      <c r="E360" s="1">
        <v>643</v>
      </c>
    </row>
    <row r="361" spans="4:5" x14ac:dyDescent="0.25">
      <c r="D361" s="1">
        <v>357</v>
      </c>
      <c r="E361" s="1">
        <v>58</v>
      </c>
    </row>
    <row r="362" spans="4:5" x14ac:dyDescent="0.25">
      <c r="D362" s="1">
        <v>358</v>
      </c>
      <c r="E362" s="1">
        <v>567</v>
      </c>
    </row>
    <row r="363" spans="4:5" x14ac:dyDescent="0.25">
      <c r="D363" s="1">
        <v>359</v>
      </c>
      <c r="E363" s="1">
        <v>114</v>
      </c>
    </row>
    <row r="364" spans="4:5" x14ac:dyDescent="0.25">
      <c r="D364" s="1">
        <v>360</v>
      </c>
      <c r="E364" s="1">
        <v>320</v>
      </c>
    </row>
    <row r="365" spans="4:5" x14ac:dyDescent="0.25">
      <c r="D365" s="1">
        <v>361</v>
      </c>
      <c r="E365" s="1">
        <v>34</v>
      </c>
    </row>
    <row r="366" spans="4:5" x14ac:dyDescent="0.25">
      <c r="D366" s="1">
        <v>362</v>
      </c>
      <c r="E366" s="1">
        <v>721</v>
      </c>
    </row>
    <row r="367" spans="4:5" x14ac:dyDescent="0.25">
      <c r="D367" s="1">
        <v>363</v>
      </c>
      <c r="E367" s="1">
        <v>555</v>
      </c>
    </row>
    <row r="368" spans="4:5" x14ac:dyDescent="0.25">
      <c r="D368" s="1">
        <v>364</v>
      </c>
      <c r="E368" s="1">
        <v>594</v>
      </c>
    </row>
    <row r="369" spans="4:5" x14ac:dyDescent="0.25">
      <c r="D369" s="1">
        <v>365</v>
      </c>
      <c r="E369" s="1">
        <v>718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3B12-8566-4ECB-B50D-E379B293F6B2}">
  <dimension ref="B1:L734"/>
  <sheetViews>
    <sheetView showGridLines="0" workbookViewId="0">
      <selection activeCell="N8" sqref="N8"/>
    </sheetView>
  </sheetViews>
  <sheetFormatPr defaultRowHeight="15" x14ac:dyDescent="0.25"/>
  <cols>
    <col min="1" max="1" width="1.7109375" customWidth="1"/>
    <col min="2" max="2" width="3.28515625" customWidth="1"/>
    <col min="3" max="3" width="10.28515625" bestFit="1" customWidth="1"/>
    <col min="4" max="4" width="8.5703125" bestFit="1" customWidth="1"/>
    <col min="5" max="5" width="9.5703125" bestFit="1" customWidth="1"/>
    <col min="6" max="6" width="10.7109375" bestFit="1" customWidth="1"/>
    <col min="7" max="7" width="8.85546875" bestFit="1" customWidth="1"/>
    <col min="8" max="8" width="8.28515625" bestFit="1" customWidth="1"/>
    <col min="9" max="9" width="7.42578125" bestFit="1" customWidth="1"/>
    <col min="10" max="10" width="9.5703125" bestFit="1" customWidth="1"/>
    <col min="11" max="11" width="13.5703125" style="1" bestFit="1" customWidth="1"/>
    <col min="12" max="12" width="3.85546875" customWidth="1"/>
  </cols>
  <sheetData>
    <row r="1" spans="2:12" ht="8.25" customHeight="1" x14ac:dyDescent="0.25">
      <c r="F1" s="1"/>
      <c r="G1" s="1"/>
    </row>
    <row r="2" spans="2:12" ht="46.5" customHeight="1" thickBot="1" x14ac:dyDescent="0.3">
      <c r="B2" s="2"/>
      <c r="C2" s="2"/>
      <c r="D2" s="2"/>
      <c r="E2" s="2"/>
      <c r="F2" s="3"/>
      <c r="G2" s="3"/>
      <c r="H2" s="2"/>
      <c r="I2" s="2"/>
      <c r="J2" s="2"/>
      <c r="K2" s="3"/>
      <c r="L2" s="2"/>
    </row>
    <row r="3" spans="2:12" ht="8.25" customHeight="1" x14ac:dyDescent="0.25">
      <c r="F3" s="1"/>
      <c r="G3" s="1"/>
    </row>
    <row r="4" spans="2:12" x14ac:dyDescent="0.25"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s="1" t="s">
        <v>40</v>
      </c>
    </row>
    <row r="5" spans="2:12" x14ac:dyDescent="0.25">
      <c r="C5">
        <v>1</v>
      </c>
      <c r="D5">
        <v>0</v>
      </c>
      <c r="E5">
        <v>0</v>
      </c>
      <c r="F5">
        <v>1</v>
      </c>
      <c r="G5">
        <v>1</v>
      </c>
      <c r="H5">
        <v>2</v>
      </c>
      <c r="I5">
        <v>2</v>
      </c>
      <c r="J5">
        <v>400</v>
      </c>
      <c r="K5" s="1" t="str">
        <f>IF(COUNTIF(Sample!E:E,ecommerce[[#This Row],[clientes]])&gt;0,"Treino","Teste")</f>
        <v>Treino</v>
      </c>
    </row>
    <row r="6" spans="2:12" x14ac:dyDescent="0.25">
      <c r="C6">
        <v>2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1000</v>
      </c>
      <c r="K6" s="1" t="str">
        <f>IF(COUNTIF(Sample!E:E,ecommerce[[#This Row],[clientes]])&gt;0,"Treino","Teste")</f>
        <v>Treino</v>
      </c>
    </row>
    <row r="7" spans="2:12" x14ac:dyDescent="0.25">
      <c r="C7">
        <v>3</v>
      </c>
      <c r="D7">
        <v>0</v>
      </c>
      <c r="E7">
        <v>0</v>
      </c>
      <c r="F7">
        <v>1</v>
      </c>
      <c r="G7">
        <v>0</v>
      </c>
      <c r="H7">
        <v>2</v>
      </c>
      <c r="I7">
        <v>1</v>
      </c>
      <c r="J7">
        <v>100</v>
      </c>
      <c r="K7" s="1" t="str">
        <f>IF(COUNTIF(Sample!E:E,ecommerce[[#This Row],[clientes]])&gt;0,"Treino","Teste")</f>
        <v>Treino</v>
      </c>
    </row>
    <row r="8" spans="2:12" x14ac:dyDescent="0.25">
      <c r="C8">
        <v>4</v>
      </c>
      <c r="D8">
        <v>0</v>
      </c>
      <c r="E8">
        <v>1</v>
      </c>
      <c r="F8">
        <v>1</v>
      </c>
      <c r="G8">
        <v>0</v>
      </c>
      <c r="H8">
        <v>2</v>
      </c>
      <c r="I8">
        <v>1</v>
      </c>
      <c r="J8">
        <v>200</v>
      </c>
      <c r="K8" s="1" t="str">
        <f>IF(COUNTIF(Sample!E:E,ecommerce[[#This Row],[clientes]])&gt;0,"Treino","Teste")</f>
        <v>Teste</v>
      </c>
    </row>
    <row r="9" spans="2:12" x14ac:dyDescent="0.25">
      <c r="C9">
        <v>5</v>
      </c>
      <c r="D9">
        <v>0</v>
      </c>
      <c r="E9">
        <v>0</v>
      </c>
      <c r="F9">
        <v>1</v>
      </c>
      <c r="G9">
        <v>0</v>
      </c>
      <c r="H9">
        <v>2</v>
      </c>
      <c r="I9">
        <v>5</v>
      </c>
      <c r="J9">
        <v>500</v>
      </c>
      <c r="K9" s="1" t="str">
        <f>IF(COUNTIF(Sample!E:E,ecommerce[[#This Row],[clientes]])&gt;0,"Treino","Teste")</f>
        <v>Teste</v>
      </c>
    </row>
    <row r="10" spans="2:12" x14ac:dyDescent="0.25">
      <c r="C10">
        <v>6</v>
      </c>
      <c r="D10">
        <v>1</v>
      </c>
      <c r="E10">
        <v>0</v>
      </c>
      <c r="F10">
        <v>2</v>
      </c>
      <c r="G10">
        <v>0</v>
      </c>
      <c r="H10">
        <v>2</v>
      </c>
      <c r="I10">
        <v>2</v>
      </c>
      <c r="J10">
        <v>400</v>
      </c>
      <c r="K10" s="1" t="str">
        <f>IF(COUNTIF(Sample!E:E,ecommerce[[#This Row],[clientes]])&gt;0,"Treino","Teste")</f>
        <v>Teste</v>
      </c>
    </row>
    <row r="11" spans="2:12" x14ac:dyDescent="0.25">
      <c r="C11">
        <v>7</v>
      </c>
      <c r="D11">
        <v>0</v>
      </c>
      <c r="E11">
        <v>0</v>
      </c>
      <c r="F11">
        <v>1</v>
      </c>
      <c r="G11">
        <v>0</v>
      </c>
      <c r="H11">
        <v>3</v>
      </c>
      <c r="I11">
        <v>1</v>
      </c>
      <c r="J11">
        <v>100</v>
      </c>
      <c r="K11" s="1" t="str">
        <f>IF(COUNTIF(Sample!E:E,ecommerce[[#This Row],[clientes]])&gt;0,"Treino","Teste")</f>
        <v>Teste</v>
      </c>
    </row>
    <row r="12" spans="2:12" x14ac:dyDescent="0.25">
      <c r="C12">
        <v>8</v>
      </c>
      <c r="D12">
        <v>1</v>
      </c>
      <c r="E12">
        <v>0</v>
      </c>
      <c r="F12">
        <v>2</v>
      </c>
      <c r="G12">
        <v>0</v>
      </c>
      <c r="H12">
        <v>2</v>
      </c>
      <c r="I12">
        <v>2</v>
      </c>
      <c r="J12">
        <v>400</v>
      </c>
      <c r="K12" s="1" t="str">
        <f>IF(COUNTIF(Sample!E:E,ecommerce[[#This Row],[clientes]])&gt;0,"Treino","Teste")</f>
        <v>Teste</v>
      </c>
    </row>
    <row r="13" spans="2:12" x14ac:dyDescent="0.25">
      <c r="C13">
        <v>9</v>
      </c>
      <c r="D13">
        <v>0</v>
      </c>
      <c r="E13">
        <v>0</v>
      </c>
      <c r="F13">
        <v>8</v>
      </c>
      <c r="G13">
        <v>0</v>
      </c>
      <c r="H13">
        <v>1</v>
      </c>
      <c r="I13">
        <v>2</v>
      </c>
      <c r="J13">
        <v>500</v>
      </c>
      <c r="K13" s="1" t="str">
        <f>IF(COUNTIF(Sample!E:E,ecommerce[[#This Row],[clientes]])&gt;0,"Treino","Teste")</f>
        <v>Teste</v>
      </c>
    </row>
    <row r="14" spans="2:12" x14ac:dyDescent="0.25">
      <c r="C14">
        <v>10</v>
      </c>
      <c r="D14">
        <v>0</v>
      </c>
      <c r="E14">
        <v>1</v>
      </c>
      <c r="F14">
        <v>1</v>
      </c>
      <c r="G14">
        <v>0</v>
      </c>
      <c r="H14">
        <v>2</v>
      </c>
      <c r="I14">
        <v>2</v>
      </c>
      <c r="J14">
        <v>200</v>
      </c>
      <c r="K14" s="1" t="str">
        <f>IF(COUNTIF(Sample!E:E,ecommerce[[#This Row],[clientes]])&gt;0,"Treino","Teste")</f>
        <v>Teste</v>
      </c>
    </row>
    <row r="15" spans="2:12" x14ac:dyDescent="0.25">
      <c r="C15">
        <v>11</v>
      </c>
      <c r="D15">
        <v>0</v>
      </c>
      <c r="E15">
        <v>0</v>
      </c>
      <c r="F15">
        <v>1</v>
      </c>
      <c r="G15">
        <v>0</v>
      </c>
      <c r="H15">
        <v>2</v>
      </c>
      <c r="I15">
        <v>1</v>
      </c>
      <c r="J15">
        <v>200</v>
      </c>
      <c r="K15" s="1" t="str">
        <f>IF(COUNTIF(Sample!E:E,ecommerce[[#This Row],[clientes]])&gt;0,"Treino","Teste")</f>
        <v>Teste</v>
      </c>
    </row>
    <row r="16" spans="2:12" x14ac:dyDescent="0.25">
      <c r="C16">
        <v>12</v>
      </c>
      <c r="D16">
        <v>0</v>
      </c>
      <c r="E16">
        <v>0</v>
      </c>
      <c r="F16">
        <v>1</v>
      </c>
      <c r="G16">
        <v>1</v>
      </c>
      <c r="H16">
        <v>2</v>
      </c>
      <c r="I16">
        <v>1</v>
      </c>
      <c r="J16">
        <v>400</v>
      </c>
      <c r="K16" s="1" t="str">
        <f>IF(COUNTIF(Sample!E:E,ecommerce[[#This Row],[clientes]])&gt;0,"Treino","Teste")</f>
        <v>Teste</v>
      </c>
    </row>
    <row r="17" spans="3:11" x14ac:dyDescent="0.25">
      <c r="C17">
        <v>13</v>
      </c>
      <c r="D17">
        <v>1</v>
      </c>
      <c r="E17">
        <v>0</v>
      </c>
      <c r="F17">
        <v>2</v>
      </c>
      <c r="G17">
        <v>0</v>
      </c>
      <c r="H17">
        <v>1</v>
      </c>
      <c r="I17">
        <v>1</v>
      </c>
      <c r="J17">
        <v>100</v>
      </c>
      <c r="K17" s="1" t="str">
        <f>IF(COUNTIF(Sample!E:E,ecommerce[[#This Row],[clientes]])&gt;0,"Treino","Teste")</f>
        <v>Teste</v>
      </c>
    </row>
    <row r="18" spans="3:11" x14ac:dyDescent="0.25">
      <c r="C18">
        <v>14</v>
      </c>
      <c r="D18">
        <v>1</v>
      </c>
      <c r="E18">
        <v>0</v>
      </c>
      <c r="F18">
        <v>2</v>
      </c>
      <c r="G18">
        <v>1</v>
      </c>
      <c r="H18">
        <v>1</v>
      </c>
      <c r="I18">
        <v>1</v>
      </c>
      <c r="J18">
        <v>100</v>
      </c>
      <c r="K18" s="1" t="str">
        <f>IF(COUNTIF(Sample!E:E,ecommerce[[#This Row],[clientes]])&gt;0,"Treino","Teste")</f>
        <v>Teste</v>
      </c>
    </row>
    <row r="19" spans="3:11" x14ac:dyDescent="0.25">
      <c r="C19">
        <v>15</v>
      </c>
      <c r="D19">
        <v>1</v>
      </c>
      <c r="E19">
        <v>0</v>
      </c>
      <c r="F19">
        <v>1</v>
      </c>
      <c r="G19">
        <v>0</v>
      </c>
      <c r="H19">
        <v>1</v>
      </c>
      <c r="I19">
        <v>2</v>
      </c>
      <c r="J19">
        <v>300</v>
      </c>
      <c r="K19" s="1" t="str">
        <f>IF(COUNTIF(Sample!E:E,ecommerce[[#This Row],[clientes]])&gt;0,"Treino","Teste")</f>
        <v>Treino</v>
      </c>
    </row>
    <row r="20" spans="3:11" x14ac:dyDescent="0.25">
      <c r="C20">
        <v>16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300</v>
      </c>
      <c r="K20" s="1" t="str">
        <f>IF(COUNTIF(Sample!E:E,ecommerce[[#This Row],[clientes]])&gt;0,"Treino","Teste")</f>
        <v>Treino</v>
      </c>
    </row>
    <row r="21" spans="3:11" x14ac:dyDescent="0.25">
      <c r="C21">
        <v>17</v>
      </c>
      <c r="D21">
        <v>0</v>
      </c>
      <c r="E21">
        <v>0</v>
      </c>
      <c r="F21">
        <v>1</v>
      </c>
      <c r="G21">
        <v>1</v>
      </c>
      <c r="H21">
        <v>2</v>
      </c>
      <c r="I21">
        <v>1</v>
      </c>
      <c r="J21">
        <v>400</v>
      </c>
      <c r="K21" s="1" t="str">
        <f>IF(COUNTIF(Sample!E:E,ecommerce[[#This Row],[clientes]])&gt;0,"Treino","Teste")</f>
        <v>Teste</v>
      </c>
    </row>
    <row r="22" spans="3:11" x14ac:dyDescent="0.25">
      <c r="C22">
        <v>18</v>
      </c>
      <c r="D22">
        <v>1</v>
      </c>
      <c r="E22">
        <v>0</v>
      </c>
      <c r="F22">
        <v>1</v>
      </c>
      <c r="G22">
        <v>0</v>
      </c>
      <c r="H22">
        <v>2</v>
      </c>
      <c r="I22">
        <v>1</v>
      </c>
      <c r="J22">
        <v>300</v>
      </c>
      <c r="K22" s="1" t="str">
        <f>IF(COUNTIF(Sample!E:E,ecommerce[[#This Row],[clientes]])&gt;0,"Treino","Teste")</f>
        <v>Treino</v>
      </c>
    </row>
    <row r="23" spans="3:11" x14ac:dyDescent="0.25">
      <c r="C23">
        <v>19</v>
      </c>
      <c r="D23">
        <v>0</v>
      </c>
      <c r="E23">
        <v>0</v>
      </c>
      <c r="F23">
        <v>3</v>
      </c>
      <c r="G23">
        <v>0</v>
      </c>
      <c r="H23">
        <v>2</v>
      </c>
      <c r="I23">
        <v>4</v>
      </c>
      <c r="J23">
        <v>900</v>
      </c>
      <c r="K23" s="1" t="str">
        <f>IF(COUNTIF(Sample!E:E,ecommerce[[#This Row],[clientes]])&gt;0,"Treino","Teste")</f>
        <v>Treino</v>
      </c>
    </row>
    <row r="24" spans="3:11" x14ac:dyDescent="0.25">
      <c r="C24">
        <v>20</v>
      </c>
      <c r="D24">
        <v>0</v>
      </c>
      <c r="E24">
        <v>0</v>
      </c>
      <c r="F24">
        <v>2</v>
      </c>
      <c r="G24">
        <v>0</v>
      </c>
      <c r="H24">
        <v>2</v>
      </c>
      <c r="I24">
        <v>1</v>
      </c>
      <c r="J24">
        <v>200</v>
      </c>
      <c r="K24" s="1" t="str">
        <f>IF(COUNTIF(Sample!E:E,ecommerce[[#This Row],[clientes]])&gt;0,"Treino","Teste")</f>
        <v>Teste</v>
      </c>
    </row>
    <row r="25" spans="3:11" x14ac:dyDescent="0.25">
      <c r="C25">
        <v>21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400</v>
      </c>
      <c r="K25" s="1" t="str">
        <f>IF(COUNTIF(Sample!E:E,ecommerce[[#This Row],[clientes]])&gt;0,"Treino","Teste")</f>
        <v>Treino</v>
      </c>
    </row>
    <row r="26" spans="3:11" x14ac:dyDescent="0.25">
      <c r="C26">
        <v>22</v>
      </c>
      <c r="D26">
        <v>0</v>
      </c>
      <c r="E26">
        <v>0</v>
      </c>
      <c r="F26">
        <v>14</v>
      </c>
      <c r="G26">
        <v>0</v>
      </c>
      <c r="H26">
        <v>3</v>
      </c>
      <c r="I26">
        <v>4</v>
      </c>
      <c r="J26">
        <v>2000</v>
      </c>
      <c r="K26" s="1" t="str">
        <f>IF(COUNTIF(Sample!E:E,ecommerce[[#This Row],[clientes]])&gt;0,"Treino","Teste")</f>
        <v>Treino</v>
      </c>
    </row>
    <row r="27" spans="3:11" x14ac:dyDescent="0.25">
      <c r="C27">
        <v>23</v>
      </c>
      <c r="D27">
        <v>0</v>
      </c>
      <c r="E27">
        <v>0</v>
      </c>
      <c r="F27">
        <v>2</v>
      </c>
      <c r="G27">
        <v>0</v>
      </c>
      <c r="H27">
        <v>3</v>
      </c>
      <c r="I27">
        <v>1</v>
      </c>
      <c r="J27">
        <v>400</v>
      </c>
      <c r="K27" s="1" t="str">
        <f>IF(COUNTIF(Sample!E:E,ecommerce[[#This Row],[clientes]])&gt;0,"Treino","Teste")</f>
        <v>Teste</v>
      </c>
    </row>
    <row r="28" spans="3:11" x14ac:dyDescent="0.25">
      <c r="C28">
        <v>24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100</v>
      </c>
      <c r="K28" s="1" t="str">
        <f>IF(COUNTIF(Sample!E:E,ecommerce[[#This Row],[clientes]])&gt;0,"Treino","Teste")</f>
        <v>Teste</v>
      </c>
    </row>
    <row r="29" spans="3:11" x14ac:dyDescent="0.25">
      <c r="C29">
        <v>25</v>
      </c>
      <c r="D29">
        <v>1</v>
      </c>
      <c r="E29">
        <v>0</v>
      </c>
      <c r="F29">
        <v>2</v>
      </c>
      <c r="G29">
        <v>0</v>
      </c>
      <c r="H29">
        <v>1</v>
      </c>
      <c r="I29">
        <v>1</v>
      </c>
      <c r="J29">
        <v>100</v>
      </c>
      <c r="K29" s="1" t="str">
        <f>IF(COUNTIF(Sample!E:E,ecommerce[[#This Row],[clientes]])&gt;0,"Treino","Teste")</f>
        <v>Treino</v>
      </c>
    </row>
    <row r="30" spans="3:11" x14ac:dyDescent="0.25">
      <c r="C30">
        <v>26</v>
      </c>
      <c r="D30">
        <v>0</v>
      </c>
      <c r="E30">
        <v>0</v>
      </c>
      <c r="F30">
        <v>1</v>
      </c>
      <c r="G30">
        <v>1</v>
      </c>
      <c r="H30">
        <v>2</v>
      </c>
      <c r="I30">
        <v>1</v>
      </c>
      <c r="J30">
        <v>400</v>
      </c>
      <c r="K30" s="1" t="str">
        <f>IF(COUNTIF(Sample!E:E,ecommerce[[#This Row],[clientes]])&gt;0,"Treino","Teste")</f>
        <v>Teste</v>
      </c>
    </row>
    <row r="31" spans="3:11" x14ac:dyDescent="0.25">
      <c r="C31">
        <v>27</v>
      </c>
      <c r="D31">
        <v>1</v>
      </c>
      <c r="E31">
        <v>0</v>
      </c>
      <c r="F31">
        <v>3</v>
      </c>
      <c r="G31">
        <v>0</v>
      </c>
      <c r="H31">
        <v>1</v>
      </c>
      <c r="I31">
        <v>3</v>
      </c>
      <c r="J31">
        <v>600</v>
      </c>
      <c r="K31" s="1" t="str">
        <f>IF(COUNTIF(Sample!E:E,ecommerce[[#This Row],[clientes]])&gt;0,"Treino","Teste")</f>
        <v>Teste</v>
      </c>
    </row>
    <row r="32" spans="3:11" x14ac:dyDescent="0.25">
      <c r="C32">
        <v>28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300</v>
      </c>
      <c r="K32" s="1" t="str">
        <f>IF(COUNTIF(Sample!E:E,ecommerce[[#This Row],[clientes]])&gt;0,"Treino","Teste")</f>
        <v>Treino</v>
      </c>
    </row>
    <row r="33" spans="3:11" x14ac:dyDescent="0.25">
      <c r="C33">
        <v>29</v>
      </c>
      <c r="D33">
        <v>0</v>
      </c>
      <c r="E33">
        <v>0</v>
      </c>
      <c r="F33">
        <v>1</v>
      </c>
      <c r="G33">
        <v>1</v>
      </c>
      <c r="H33">
        <v>2</v>
      </c>
      <c r="I33">
        <v>4</v>
      </c>
      <c r="J33">
        <v>1000</v>
      </c>
      <c r="K33" s="1" t="str">
        <f>IF(COUNTIF(Sample!E:E,ecommerce[[#This Row],[clientes]])&gt;0,"Treino","Teste")</f>
        <v>Treino</v>
      </c>
    </row>
    <row r="34" spans="3:11" x14ac:dyDescent="0.25">
      <c r="C34">
        <v>30</v>
      </c>
      <c r="D34">
        <v>0</v>
      </c>
      <c r="E34">
        <v>0</v>
      </c>
      <c r="F34">
        <v>1</v>
      </c>
      <c r="G34">
        <v>0</v>
      </c>
      <c r="H34">
        <v>2</v>
      </c>
      <c r="I34">
        <v>1</v>
      </c>
      <c r="J34">
        <v>200</v>
      </c>
      <c r="K34" s="1" t="str">
        <f>IF(COUNTIF(Sample!E:E,ecommerce[[#This Row],[clientes]])&gt;0,"Treino","Teste")</f>
        <v>Teste</v>
      </c>
    </row>
    <row r="35" spans="3:11" x14ac:dyDescent="0.25">
      <c r="C35">
        <v>31</v>
      </c>
      <c r="D35">
        <v>0</v>
      </c>
      <c r="E35">
        <v>0</v>
      </c>
      <c r="F35">
        <v>7</v>
      </c>
      <c r="G35">
        <v>0</v>
      </c>
      <c r="H35">
        <v>2</v>
      </c>
      <c r="I35">
        <v>1</v>
      </c>
      <c r="J35">
        <v>300</v>
      </c>
      <c r="K35" s="1" t="str">
        <f>IF(COUNTIF(Sample!E:E,ecommerce[[#This Row],[clientes]])&gt;0,"Treino","Teste")</f>
        <v>Treino</v>
      </c>
    </row>
    <row r="36" spans="3:11" x14ac:dyDescent="0.25">
      <c r="C36">
        <v>32</v>
      </c>
      <c r="D36">
        <v>0</v>
      </c>
      <c r="E36">
        <v>0</v>
      </c>
      <c r="F36">
        <v>1</v>
      </c>
      <c r="G36">
        <v>1</v>
      </c>
      <c r="H36">
        <v>2</v>
      </c>
      <c r="I36">
        <v>1</v>
      </c>
      <c r="J36">
        <v>1000</v>
      </c>
      <c r="K36" s="1" t="str">
        <f>IF(COUNTIF(Sample!E:E,ecommerce[[#This Row],[clientes]])&gt;0,"Treino","Teste")</f>
        <v>Treino</v>
      </c>
    </row>
    <row r="37" spans="3:11" x14ac:dyDescent="0.25">
      <c r="C37">
        <v>33</v>
      </c>
      <c r="D37">
        <v>0</v>
      </c>
      <c r="E37">
        <v>0</v>
      </c>
      <c r="F37">
        <v>1</v>
      </c>
      <c r="G37">
        <v>0</v>
      </c>
      <c r="H37">
        <v>2</v>
      </c>
      <c r="I37">
        <v>1</v>
      </c>
      <c r="J37">
        <v>100</v>
      </c>
      <c r="K37" s="1" t="str">
        <f>IF(COUNTIF(Sample!E:E,ecommerce[[#This Row],[clientes]])&gt;0,"Treino","Teste")</f>
        <v>Treino</v>
      </c>
    </row>
    <row r="38" spans="3:11" x14ac:dyDescent="0.25">
      <c r="C38">
        <v>34</v>
      </c>
      <c r="D38">
        <v>0</v>
      </c>
      <c r="E38">
        <v>0</v>
      </c>
      <c r="F38">
        <v>9</v>
      </c>
      <c r="G38">
        <v>0</v>
      </c>
      <c r="H38">
        <v>1</v>
      </c>
      <c r="I38">
        <v>1</v>
      </c>
      <c r="J38">
        <v>400</v>
      </c>
      <c r="K38" s="1" t="str">
        <f>IF(COUNTIF(Sample!E:E,ecommerce[[#This Row],[clientes]])&gt;0,"Treino","Teste")</f>
        <v>Treino</v>
      </c>
    </row>
    <row r="39" spans="3:11" x14ac:dyDescent="0.25">
      <c r="C39">
        <v>35</v>
      </c>
      <c r="D39">
        <v>0</v>
      </c>
      <c r="E39">
        <v>0</v>
      </c>
      <c r="F39">
        <v>2</v>
      </c>
      <c r="G39">
        <v>1</v>
      </c>
      <c r="H39">
        <v>1</v>
      </c>
      <c r="I39">
        <v>2</v>
      </c>
      <c r="J39">
        <v>200</v>
      </c>
      <c r="K39" s="1" t="str">
        <f>IF(COUNTIF(Sample!E:E,ecommerce[[#This Row],[clientes]])&gt;0,"Treino","Teste")</f>
        <v>Treino</v>
      </c>
    </row>
    <row r="40" spans="3:11" x14ac:dyDescent="0.25">
      <c r="C40">
        <v>36</v>
      </c>
      <c r="D40">
        <v>1</v>
      </c>
      <c r="E40">
        <v>0</v>
      </c>
      <c r="F40">
        <v>2</v>
      </c>
      <c r="G40">
        <v>0</v>
      </c>
      <c r="H40">
        <v>2</v>
      </c>
      <c r="I40">
        <v>1</v>
      </c>
      <c r="J40">
        <v>100</v>
      </c>
      <c r="K40" s="1" t="str">
        <f>IF(COUNTIF(Sample!E:E,ecommerce[[#This Row],[clientes]])&gt;0,"Treino","Teste")</f>
        <v>Teste</v>
      </c>
    </row>
    <row r="41" spans="3:11" x14ac:dyDescent="0.25">
      <c r="C41">
        <v>37</v>
      </c>
      <c r="D41">
        <v>0</v>
      </c>
      <c r="E41">
        <v>0</v>
      </c>
      <c r="F41">
        <v>4</v>
      </c>
      <c r="G41">
        <v>0</v>
      </c>
      <c r="H41">
        <v>1</v>
      </c>
      <c r="I41">
        <v>1</v>
      </c>
      <c r="J41">
        <v>100</v>
      </c>
      <c r="K41" s="1" t="str">
        <f>IF(COUNTIF(Sample!E:E,ecommerce[[#This Row],[clientes]])&gt;0,"Treino","Teste")</f>
        <v>Treino</v>
      </c>
    </row>
    <row r="42" spans="3:11" x14ac:dyDescent="0.25">
      <c r="C42">
        <v>38</v>
      </c>
      <c r="D42">
        <v>0</v>
      </c>
      <c r="E42">
        <v>0</v>
      </c>
      <c r="F42">
        <v>4</v>
      </c>
      <c r="G42">
        <v>0</v>
      </c>
      <c r="H42">
        <v>1</v>
      </c>
      <c r="I42">
        <v>1</v>
      </c>
      <c r="J42">
        <v>200</v>
      </c>
      <c r="K42" s="1" t="str">
        <f>IF(COUNTIF(Sample!E:E,ecommerce[[#This Row],[clientes]])&gt;0,"Treino","Teste")</f>
        <v>Teste</v>
      </c>
    </row>
    <row r="43" spans="3:11" x14ac:dyDescent="0.25">
      <c r="C43">
        <v>39</v>
      </c>
      <c r="D43">
        <v>0</v>
      </c>
      <c r="E43">
        <v>0</v>
      </c>
      <c r="F43">
        <v>1</v>
      </c>
      <c r="G43">
        <v>0</v>
      </c>
      <c r="H43">
        <v>2</v>
      </c>
      <c r="I43">
        <v>1</v>
      </c>
      <c r="J43">
        <v>300</v>
      </c>
      <c r="K43" s="1" t="str">
        <f>IF(COUNTIF(Sample!E:E,ecommerce[[#This Row],[clientes]])&gt;0,"Treino","Teste")</f>
        <v>Treino</v>
      </c>
    </row>
    <row r="44" spans="3:11" x14ac:dyDescent="0.25">
      <c r="C44">
        <v>40</v>
      </c>
      <c r="D44">
        <v>0</v>
      </c>
      <c r="E44">
        <v>0</v>
      </c>
      <c r="F44">
        <v>2</v>
      </c>
      <c r="G44">
        <v>0</v>
      </c>
      <c r="H44">
        <v>2</v>
      </c>
      <c r="I44">
        <v>1</v>
      </c>
      <c r="J44">
        <v>200</v>
      </c>
      <c r="K44" s="1" t="str">
        <f>IF(COUNTIF(Sample!E:E,ecommerce[[#This Row],[clientes]])&gt;0,"Treino","Teste")</f>
        <v>Treino</v>
      </c>
    </row>
    <row r="45" spans="3:11" x14ac:dyDescent="0.25">
      <c r="C45">
        <v>41</v>
      </c>
      <c r="D45">
        <v>0</v>
      </c>
      <c r="E45">
        <v>0</v>
      </c>
      <c r="F45">
        <v>1</v>
      </c>
      <c r="G45">
        <v>0</v>
      </c>
      <c r="H45">
        <v>2</v>
      </c>
      <c r="I45">
        <v>3</v>
      </c>
      <c r="J45">
        <v>1000</v>
      </c>
      <c r="K45" s="1" t="str">
        <f>IF(COUNTIF(Sample!E:E,ecommerce[[#This Row],[clientes]])&gt;0,"Treino","Teste")</f>
        <v>Treino</v>
      </c>
    </row>
    <row r="46" spans="3:11" x14ac:dyDescent="0.25">
      <c r="C46">
        <v>42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90</v>
      </c>
      <c r="K46" s="1" t="str">
        <f>IF(COUNTIF(Sample!E:E,ecommerce[[#This Row],[clientes]])&gt;0,"Treino","Teste")</f>
        <v>Teste</v>
      </c>
    </row>
    <row r="47" spans="3:11" x14ac:dyDescent="0.25">
      <c r="C47">
        <v>43</v>
      </c>
      <c r="D47">
        <v>0</v>
      </c>
      <c r="E47">
        <v>0</v>
      </c>
      <c r="F47">
        <v>1</v>
      </c>
      <c r="G47">
        <v>0</v>
      </c>
      <c r="H47">
        <v>2</v>
      </c>
      <c r="I47">
        <v>1</v>
      </c>
      <c r="J47">
        <v>300</v>
      </c>
      <c r="K47" s="1" t="str">
        <f>IF(COUNTIF(Sample!E:E,ecommerce[[#This Row],[clientes]])&gt;0,"Treino","Teste")</f>
        <v>Treino</v>
      </c>
    </row>
    <row r="48" spans="3:11" x14ac:dyDescent="0.25">
      <c r="C48">
        <v>44</v>
      </c>
      <c r="D48">
        <v>0</v>
      </c>
      <c r="E48">
        <v>0</v>
      </c>
      <c r="F48">
        <v>1</v>
      </c>
      <c r="G48">
        <v>0</v>
      </c>
      <c r="H48">
        <v>2</v>
      </c>
      <c r="I48">
        <v>1</v>
      </c>
      <c r="J48">
        <v>200</v>
      </c>
      <c r="K48" s="1" t="str">
        <f>IF(COUNTIF(Sample!E:E,ecommerce[[#This Row],[clientes]])&gt;0,"Treino","Teste")</f>
        <v>Treino</v>
      </c>
    </row>
    <row r="49" spans="3:11" x14ac:dyDescent="0.25">
      <c r="C49">
        <v>45</v>
      </c>
      <c r="D49">
        <v>0</v>
      </c>
      <c r="E49">
        <v>0</v>
      </c>
      <c r="F49">
        <v>2</v>
      </c>
      <c r="G49">
        <v>0</v>
      </c>
      <c r="H49">
        <v>1</v>
      </c>
      <c r="I49">
        <v>1</v>
      </c>
      <c r="J49">
        <v>300</v>
      </c>
      <c r="K49" s="1" t="str">
        <f>IF(COUNTIF(Sample!E:E,ecommerce[[#This Row],[clientes]])&gt;0,"Treino","Teste")</f>
        <v>Treino</v>
      </c>
    </row>
    <row r="50" spans="3:11" x14ac:dyDescent="0.25">
      <c r="C50">
        <v>46</v>
      </c>
      <c r="D50">
        <v>0</v>
      </c>
      <c r="E50">
        <v>0</v>
      </c>
      <c r="F50">
        <v>2</v>
      </c>
      <c r="G50">
        <v>1</v>
      </c>
      <c r="H50">
        <v>2</v>
      </c>
      <c r="I50">
        <v>1</v>
      </c>
      <c r="J50">
        <v>100</v>
      </c>
      <c r="K50" s="1" t="str">
        <f>IF(COUNTIF(Sample!E:E,ecommerce[[#This Row],[clientes]])&gt;0,"Treino","Teste")</f>
        <v>Teste</v>
      </c>
    </row>
    <row r="51" spans="3:11" x14ac:dyDescent="0.25">
      <c r="C51">
        <v>47</v>
      </c>
      <c r="D51">
        <v>0</v>
      </c>
      <c r="E51">
        <v>0</v>
      </c>
      <c r="F51">
        <v>7</v>
      </c>
      <c r="G51">
        <v>0</v>
      </c>
      <c r="H51">
        <v>2</v>
      </c>
      <c r="I51">
        <v>1</v>
      </c>
      <c r="J51">
        <v>200</v>
      </c>
      <c r="K51" s="1" t="str">
        <f>IF(COUNTIF(Sample!E:E,ecommerce[[#This Row],[clientes]])&gt;0,"Treino","Teste")</f>
        <v>Teste</v>
      </c>
    </row>
    <row r="52" spans="3:11" x14ac:dyDescent="0.25">
      <c r="C52">
        <v>48</v>
      </c>
      <c r="D52">
        <v>1</v>
      </c>
      <c r="E52">
        <v>0</v>
      </c>
      <c r="F52">
        <v>9</v>
      </c>
      <c r="G52">
        <v>0</v>
      </c>
      <c r="H52">
        <v>1</v>
      </c>
      <c r="I52">
        <v>1</v>
      </c>
      <c r="J52">
        <v>300</v>
      </c>
      <c r="K52" s="1" t="str">
        <f>IF(COUNTIF(Sample!E:E,ecommerce[[#This Row],[clientes]])&gt;0,"Treino","Teste")</f>
        <v>Treino</v>
      </c>
    </row>
    <row r="53" spans="3:11" x14ac:dyDescent="0.25">
      <c r="C53">
        <v>49</v>
      </c>
      <c r="D53">
        <v>0</v>
      </c>
      <c r="E53">
        <v>0</v>
      </c>
      <c r="F53">
        <v>5</v>
      </c>
      <c r="G53">
        <v>0</v>
      </c>
      <c r="H53">
        <v>1</v>
      </c>
      <c r="I53">
        <v>1</v>
      </c>
      <c r="J53">
        <v>600</v>
      </c>
      <c r="K53" s="1" t="str">
        <f>IF(COUNTIF(Sample!E:E,ecommerce[[#This Row],[clientes]])&gt;0,"Treino","Teste")</f>
        <v>Treino</v>
      </c>
    </row>
    <row r="54" spans="3:11" x14ac:dyDescent="0.25">
      <c r="C54">
        <v>50</v>
      </c>
      <c r="D54">
        <v>0</v>
      </c>
      <c r="E54">
        <v>0</v>
      </c>
      <c r="F54">
        <v>1</v>
      </c>
      <c r="G54">
        <v>0</v>
      </c>
      <c r="H54">
        <v>2</v>
      </c>
      <c r="I54">
        <v>2</v>
      </c>
      <c r="J54">
        <v>200</v>
      </c>
      <c r="K54" s="1" t="str">
        <f>IF(COUNTIF(Sample!E:E,ecommerce[[#This Row],[clientes]])&gt;0,"Treino","Teste")</f>
        <v>Teste</v>
      </c>
    </row>
    <row r="55" spans="3:11" x14ac:dyDescent="0.25">
      <c r="C55">
        <v>51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100</v>
      </c>
      <c r="K55" s="1" t="str">
        <f>IF(COUNTIF(Sample!E:E,ecommerce[[#This Row],[clientes]])&gt;0,"Treino","Teste")</f>
        <v>Treino</v>
      </c>
    </row>
    <row r="56" spans="3:11" x14ac:dyDescent="0.25">
      <c r="C56">
        <v>52</v>
      </c>
      <c r="D56">
        <v>0</v>
      </c>
      <c r="E56">
        <v>0</v>
      </c>
      <c r="F56">
        <v>1</v>
      </c>
      <c r="G56">
        <v>0</v>
      </c>
      <c r="H56">
        <v>2</v>
      </c>
      <c r="I56">
        <v>1</v>
      </c>
      <c r="J56">
        <v>100</v>
      </c>
      <c r="K56" s="1" t="str">
        <f>IF(COUNTIF(Sample!E:E,ecommerce[[#This Row],[clientes]])&gt;0,"Treino","Teste")</f>
        <v>Teste</v>
      </c>
    </row>
    <row r="57" spans="3:11" x14ac:dyDescent="0.25">
      <c r="C57">
        <v>53</v>
      </c>
      <c r="D57">
        <v>1</v>
      </c>
      <c r="E57">
        <v>0</v>
      </c>
      <c r="F57">
        <v>2</v>
      </c>
      <c r="G57">
        <v>1</v>
      </c>
      <c r="H57">
        <v>1</v>
      </c>
      <c r="I57">
        <v>4</v>
      </c>
      <c r="J57">
        <v>1000</v>
      </c>
      <c r="K57" s="1" t="str">
        <f>IF(COUNTIF(Sample!E:E,ecommerce[[#This Row],[clientes]])&gt;0,"Treino","Teste")</f>
        <v>Treino</v>
      </c>
    </row>
    <row r="58" spans="3:11" x14ac:dyDescent="0.25">
      <c r="C58">
        <v>54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500</v>
      </c>
      <c r="K58" s="1" t="str">
        <f>IF(COUNTIF(Sample!E:E,ecommerce[[#This Row],[clientes]])&gt;0,"Treino","Teste")</f>
        <v>Teste</v>
      </c>
    </row>
    <row r="59" spans="3:11" x14ac:dyDescent="0.25">
      <c r="C59">
        <v>55</v>
      </c>
      <c r="D59">
        <v>0</v>
      </c>
      <c r="E59">
        <v>1</v>
      </c>
      <c r="F59">
        <v>1</v>
      </c>
      <c r="G59">
        <v>0</v>
      </c>
      <c r="H59">
        <v>2</v>
      </c>
      <c r="I59">
        <v>1</v>
      </c>
      <c r="J59">
        <v>100</v>
      </c>
      <c r="K59" s="1" t="str">
        <f>IF(COUNTIF(Sample!E:E,ecommerce[[#This Row],[clientes]])&gt;0,"Treino","Teste")</f>
        <v>Teste</v>
      </c>
    </row>
    <row r="60" spans="3:11" x14ac:dyDescent="0.25">
      <c r="C60">
        <v>56</v>
      </c>
      <c r="D60">
        <v>0</v>
      </c>
      <c r="E60">
        <v>1</v>
      </c>
      <c r="F60">
        <v>1</v>
      </c>
      <c r="G60">
        <v>0</v>
      </c>
      <c r="H60">
        <v>2</v>
      </c>
      <c r="I60">
        <v>1</v>
      </c>
      <c r="J60">
        <v>100</v>
      </c>
      <c r="K60" s="1" t="str">
        <f>IF(COUNTIF(Sample!E:E,ecommerce[[#This Row],[clientes]])&gt;0,"Treino","Teste")</f>
        <v>Treino</v>
      </c>
    </row>
    <row r="61" spans="3:11" x14ac:dyDescent="0.25">
      <c r="C61">
        <v>57</v>
      </c>
      <c r="D61">
        <v>1</v>
      </c>
      <c r="E61">
        <v>0</v>
      </c>
      <c r="F61">
        <v>7</v>
      </c>
      <c r="G61">
        <v>0</v>
      </c>
      <c r="H61">
        <v>2</v>
      </c>
      <c r="I61">
        <v>1</v>
      </c>
      <c r="J61">
        <v>400</v>
      </c>
      <c r="K61" s="1" t="str">
        <f>IF(COUNTIF(Sample!E:E,ecommerce[[#This Row],[clientes]])&gt;0,"Treino","Teste")</f>
        <v>Teste</v>
      </c>
    </row>
    <row r="62" spans="3:11" x14ac:dyDescent="0.25">
      <c r="C62">
        <v>58</v>
      </c>
      <c r="D62">
        <v>0</v>
      </c>
      <c r="E62">
        <v>0</v>
      </c>
      <c r="F62">
        <v>1</v>
      </c>
      <c r="G62">
        <v>0</v>
      </c>
      <c r="H62">
        <v>1</v>
      </c>
      <c r="I62">
        <v>1</v>
      </c>
      <c r="J62">
        <v>300</v>
      </c>
      <c r="K62" s="1" t="str">
        <f>IF(COUNTIF(Sample!E:E,ecommerce[[#This Row],[clientes]])&gt;0,"Treino","Teste")</f>
        <v>Treino</v>
      </c>
    </row>
    <row r="63" spans="3:11" x14ac:dyDescent="0.25">
      <c r="C63">
        <v>59</v>
      </c>
      <c r="D63">
        <v>0</v>
      </c>
      <c r="E63">
        <v>0</v>
      </c>
      <c r="F63">
        <v>2</v>
      </c>
      <c r="G63">
        <v>1</v>
      </c>
      <c r="H63">
        <v>1</v>
      </c>
      <c r="I63">
        <v>2</v>
      </c>
      <c r="J63">
        <v>400</v>
      </c>
      <c r="K63" s="1" t="str">
        <f>IF(COUNTIF(Sample!E:E,ecommerce[[#This Row],[clientes]])&gt;0,"Treino","Teste")</f>
        <v>Teste</v>
      </c>
    </row>
    <row r="64" spans="3:11" x14ac:dyDescent="0.25">
      <c r="C64">
        <v>60</v>
      </c>
      <c r="D64">
        <v>0</v>
      </c>
      <c r="E64">
        <v>0</v>
      </c>
      <c r="F64">
        <v>2</v>
      </c>
      <c r="G64">
        <v>0</v>
      </c>
      <c r="H64">
        <v>1</v>
      </c>
      <c r="I64">
        <v>3</v>
      </c>
      <c r="J64">
        <v>800</v>
      </c>
      <c r="K64" s="1" t="str">
        <f>IF(COUNTIF(Sample!E:E,ecommerce[[#This Row],[clientes]])&gt;0,"Treino","Teste")</f>
        <v>Treino</v>
      </c>
    </row>
    <row r="65" spans="3:11" x14ac:dyDescent="0.25">
      <c r="C65">
        <v>61</v>
      </c>
      <c r="D65">
        <v>0</v>
      </c>
      <c r="E65">
        <v>0</v>
      </c>
      <c r="F65">
        <v>1</v>
      </c>
      <c r="G65">
        <v>1</v>
      </c>
      <c r="H65">
        <v>2</v>
      </c>
      <c r="I65">
        <v>1</v>
      </c>
      <c r="J65">
        <v>400</v>
      </c>
      <c r="K65" s="1" t="str">
        <f>IF(COUNTIF(Sample!E:E,ecommerce[[#This Row],[clientes]])&gt;0,"Treino","Teste")</f>
        <v>Teste</v>
      </c>
    </row>
    <row r="66" spans="3:11" x14ac:dyDescent="0.25">
      <c r="C66">
        <v>62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100</v>
      </c>
      <c r="K66" s="1" t="str">
        <f>IF(COUNTIF(Sample!E:E,ecommerce[[#This Row],[clientes]])&gt;0,"Treino","Teste")</f>
        <v>Treino</v>
      </c>
    </row>
    <row r="67" spans="3:11" x14ac:dyDescent="0.25">
      <c r="C67">
        <v>63</v>
      </c>
      <c r="D67">
        <v>0</v>
      </c>
      <c r="E67">
        <v>0</v>
      </c>
      <c r="F67">
        <v>1</v>
      </c>
      <c r="G67">
        <v>0</v>
      </c>
      <c r="H67">
        <v>2</v>
      </c>
      <c r="I67">
        <v>1</v>
      </c>
      <c r="J67">
        <v>100</v>
      </c>
      <c r="K67" s="1" t="str">
        <f>IF(COUNTIF(Sample!E:E,ecommerce[[#This Row],[clientes]])&gt;0,"Treino","Teste")</f>
        <v>Teste</v>
      </c>
    </row>
    <row r="68" spans="3:11" x14ac:dyDescent="0.25">
      <c r="C68">
        <v>64</v>
      </c>
      <c r="D68">
        <v>0</v>
      </c>
      <c r="E68">
        <v>0</v>
      </c>
      <c r="F68">
        <v>5</v>
      </c>
      <c r="G68">
        <v>0</v>
      </c>
      <c r="H68">
        <v>1</v>
      </c>
      <c r="I68">
        <v>1</v>
      </c>
      <c r="J68">
        <v>300</v>
      </c>
      <c r="K68" s="1" t="str">
        <f>IF(COUNTIF(Sample!E:E,ecommerce[[#This Row],[clientes]])&gt;0,"Treino","Teste")</f>
        <v>Teste</v>
      </c>
    </row>
    <row r="69" spans="3:11" x14ac:dyDescent="0.25">
      <c r="C69">
        <v>65</v>
      </c>
      <c r="D69">
        <v>0</v>
      </c>
      <c r="E69">
        <v>0</v>
      </c>
      <c r="F69">
        <v>1</v>
      </c>
      <c r="G69">
        <v>1</v>
      </c>
      <c r="H69">
        <v>2</v>
      </c>
      <c r="I69">
        <v>2</v>
      </c>
      <c r="J69">
        <v>800</v>
      </c>
      <c r="K69" s="1" t="str">
        <f>IF(COUNTIF(Sample!E:E,ecommerce[[#This Row],[clientes]])&gt;0,"Treino","Teste")</f>
        <v>Treino</v>
      </c>
    </row>
    <row r="70" spans="3:11" x14ac:dyDescent="0.25">
      <c r="C70">
        <v>66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200</v>
      </c>
      <c r="K70" s="1" t="str">
        <f>IF(COUNTIF(Sample!E:E,ecommerce[[#This Row],[clientes]])&gt;0,"Treino","Teste")</f>
        <v>Teste</v>
      </c>
    </row>
    <row r="71" spans="3:11" x14ac:dyDescent="0.25">
      <c r="C71">
        <v>67</v>
      </c>
      <c r="D71">
        <v>0</v>
      </c>
      <c r="E71">
        <v>0</v>
      </c>
      <c r="F71">
        <v>7</v>
      </c>
      <c r="G71">
        <v>0</v>
      </c>
      <c r="H71">
        <v>2</v>
      </c>
      <c r="I71">
        <v>1</v>
      </c>
      <c r="J71">
        <v>400</v>
      </c>
      <c r="K71" s="1" t="str">
        <f>IF(COUNTIF(Sample!E:E,ecommerce[[#This Row],[clientes]])&gt;0,"Treino","Teste")</f>
        <v>Teste</v>
      </c>
    </row>
    <row r="72" spans="3:11" x14ac:dyDescent="0.25">
      <c r="C72">
        <v>68</v>
      </c>
      <c r="D72">
        <v>0</v>
      </c>
      <c r="E72">
        <v>0</v>
      </c>
      <c r="F72">
        <v>3</v>
      </c>
      <c r="G72">
        <v>0</v>
      </c>
      <c r="H72">
        <v>1</v>
      </c>
      <c r="I72">
        <v>2</v>
      </c>
      <c r="J72">
        <v>100</v>
      </c>
      <c r="K72" s="1" t="str">
        <f>IF(COUNTIF(Sample!E:E,ecommerce[[#This Row],[clientes]])&gt;0,"Treino","Teste")</f>
        <v>Teste</v>
      </c>
    </row>
    <row r="73" spans="3:11" x14ac:dyDescent="0.25">
      <c r="C73">
        <v>69</v>
      </c>
      <c r="D73">
        <v>0</v>
      </c>
      <c r="E73">
        <v>0</v>
      </c>
      <c r="F73">
        <v>1</v>
      </c>
      <c r="G73">
        <v>0</v>
      </c>
      <c r="H73">
        <v>2</v>
      </c>
      <c r="I73">
        <v>1</v>
      </c>
      <c r="J73">
        <v>200</v>
      </c>
      <c r="K73" s="1" t="str">
        <f>IF(COUNTIF(Sample!E:E,ecommerce[[#This Row],[clientes]])&gt;0,"Treino","Teste")</f>
        <v>Teste</v>
      </c>
    </row>
    <row r="74" spans="3:11" x14ac:dyDescent="0.25">
      <c r="C74">
        <v>70</v>
      </c>
      <c r="D74">
        <v>0</v>
      </c>
      <c r="E74">
        <v>0</v>
      </c>
      <c r="F74">
        <v>1</v>
      </c>
      <c r="G74">
        <v>1</v>
      </c>
      <c r="H74">
        <v>2</v>
      </c>
      <c r="I74">
        <v>1</v>
      </c>
      <c r="J74">
        <v>300</v>
      </c>
      <c r="K74" s="1" t="str">
        <f>IF(COUNTIF(Sample!E:E,ecommerce[[#This Row],[clientes]])&gt;0,"Treino","Teste")</f>
        <v>Teste</v>
      </c>
    </row>
    <row r="75" spans="3:11" x14ac:dyDescent="0.25">
      <c r="C75">
        <v>71</v>
      </c>
      <c r="D75">
        <v>1</v>
      </c>
      <c r="E75">
        <v>0</v>
      </c>
      <c r="F75">
        <v>2</v>
      </c>
      <c r="G75">
        <v>0</v>
      </c>
      <c r="H75">
        <v>1</v>
      </c>
      <c r="I75">
        <v>1</v>
      </c>
      <c r="J75">
        <v>200</v>
      </c>
      <c r="K75" s="1" t="str">
        <f>IF(COUNTIF(Sample!E:E,ecommerce[[#This Row],[clientes]])&gt;0,"Treino","Teste")</f>
        <v>Treino</v>
      </c>
    </row>
    <row r="76" spans="3:11" x14ac:dyDescent="0.25">
      <c r="C76">
        <v>72</v>
      </c>
      <c r="D76">
        <v>1</v>
      </c>
      <c r="E76">
        <v>0</v>
      </c>
      <c r="F76">
        <v>3</v>
      </c>
      <c r="G76">
        <v>0</v>
      </c>
      <c r="H76">
        <v>2</v>
      </c>
      <c r="I76">
        <v>2</v>
      </c>
      <c r="J76">
        <v>500</v>
      </c>
      <c r="K76" s="1" t="str">
        <f>IF(COUNTIF(Sample!E:E,ecommerce[[#This Row],[clientes]])&gt;0,"Treino","Teste")</f>
        <v>Treino</v>
      </c>
    </row>
    <row r="77" spans="3:11" x14ac:dyDescent="0.25">
      <c r="C77">
        <v>73</v>
      </c>
      <c r="D77">
        <v>0</v>
      </c>
      <c r="E77">
        <v>0</v>
      </c>
      <c r="F77">
        <v>2</v>
      </c>
      <c r="G77">
        <v>1</v>
      </c>
      <c r="H77">
        <v>2</v>
      </c>
      <c r="I77">
        <v>1</v>
      </c>
      <c r="J77">
        <v>400</v>
      </c>
      <c r="K77" s="1" t="str">
        <f>IF(COUNTIF(Sample!E:E,ecommerce[[#This Row],[clientes]])&gt;0,"Treino","Teste")</f>
        <v>Treino</v>
      </c>
    </row>
    <row r="78" spans="3:11" x14ac:dyDescent="0.25">
      <c r="C78">
        <v>74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100</v>
      </c>
      <c r="K78" s="1" t="str">
        <f>IF(COUNTIF(Sample!E:E,ecommerce[[#This Row],[clientes]])&gt;0,"Treino","Teste")</f>
        <v>Teste</v>
      </c>
    </row>
    <row r="79" spans="3:11" x14ac:dyDescent="0.25">
      <c r="C79">
        <v>75</v>
      </c>
      <c r="D79">
        <v>0</v>
      </c>
      <c r="E79">
        <v>0</v>
      </c>
      <c r="F79">
        <v>1</v>
      </c>
      <c r="G79">
        <v>1</v>
      </c>
      <c r="H79">
        <v>2</v>
      </c>
      <c r="I79">
        <v>1</v>
      </c>
      <c r="J79">
        <v>100</v>
      </c>
      <c r="K79" s="1" t="str">
        <f>IF(COUNTIF(Sample!E:E,ecommerce[[#This Row],[clientes]])&gt;0,"Treino","Teste")</f>
        <v>Treino</v>
      </c>
    </row>
    <row r="80" spans="3:11" x14ac:dyDescent="0.25">
      <c r="C80">
        <v>76</v>
      </c>
      <c r="D80">
        <v>1</v>
      </c>
      <c r="E80">
        <v>1</v>
      </c>
      <c r="F80">
        <v>9</v>
      </c>
      <c r="G80">
        <v>1</v>
      </c>
      <c r="H80">
        <v>1</v>
      </c>
      <c r="I80">
        <v>1</v>
      </c>
      <c r="J80">
        <v>200</v>
      </c>
      <c r="K80" s="1" t="str">
        <f>IF(COUNTIF(Sample!E:E,ecommerce[[#This Row],[clientes]])&gt;0,"Treino","Teste")</f>
        <v>Teste</v>
      </c>
    </row>
    <row r="81" spans="3:11" x14ac:dyDescent="0.25">
      <c r="C81">
        <v>77</v>
      </c>
      <c r="D81">
        <v>0</v>
      </c>
      <c r="E81">
        <v>0</v>
      </c>
      <c r="F81">
        <v>1</v>
      </c>
      <c r="G81">
        <v>0</v>
      </c>
      <c r="H81">
        <v>1</v>
      </c>
      <c r="I81">
        <v>1</v>
      </c>
      <c r="J81">
        <v>90</v>
      </c>
      <c r="K81" s="1" t="str">
        <f>IF(COUNTIF(Sample!E:E,ecommerce[[#This Row],[clientes]])&gt;0,"Treino","Teste")</f>
        <v>Treino</v>
      </c>
    </row>
    <row r="82" spans="3:11" x14ac:dyDescent="0.25">
      <c r="C82">
        <v>78</v>
      </c>
      <c r="D82">
        <v>1</v>
      </c>
      <c r="E82">
        <v>0</v>
      </c>
      <c r="F82">
        <v>3</v>
      </c>
      <c r="G82">
        <v>0</v>
      </c>
      <c r="H82">
        <v>1</v>
      </c>
      <c r="I82">
        <v>2</v>
      </c>
      <c r="J82">
        <v>400</v>
      </c>
      <c r="K82" s="1" t="str">
        <f>IF(COUNTIF(Sample!E:E,ecommerce[[#This Row],[clientes]])&gt;0,"Treino","Teste")</f>
        <v>Teste</v>
      </c>
    </row>
    <row r="83" spans="3:11" x14ac:dyDescent="0.25">
      <c r="C83">
        <v>79</v>
      </c>
      <c r="D83">
        <v>0</v>
      </c>
      <c r="E83">
        <v>1</v>
      </c>
      <c r="F83">
        <v>1</v>
      </c>
      <c r="G83">
        <v>0</v>
      </c>
      <c r="H83">
        <v>2</v>
      </c>
      <c r="I83">
        <v>1</v>
      </c>
      <c r="J83">
        <v>100</v>
      </c>
      <c r="K83" s="1" t="str">
        <f>IF(COUNTIF(Sample!E:E,ecommerce[[#This Row],[clientes]])&gt;0,"Treino","Teste")</f>
        <v>Treino</v>
      </c>
    </row>
    <row r="84" spans="3:11" x14ac:dyDescent="0.25">
      <c r="C84">
        <v>80</v>
      </c>
      <c r="D84">
        <v>1</v>
      </c>
      <c r="E84">
        <v>0</v>
      </c>
      <c r="F84">
        <v>1</v>
      </c>
      <c r="G84">
        <v>0</v>
      </c>
      <c r="H84">
        <v>1</v>
      </c>
      <c r="I84">
        <v>1</v>
      </c>
      <c r="J84">
        <v>100</v>
      </c>
      <c r="K84" s="1" t="str">
        <f>IF(COUNTIF(Sample!E:E,ecommerce[[#This Row],[clientes]])&gt;0,"Treino","Teste")</f>
        <v>Teste</v>
      </c>
    </row>
    <row r="85" spans="3:11" x14ac:dyDescent="0.25">
      <c r="C85">
        <v>81</v>
      </c>
      <c r="D85">
        <v>0</v>
      </c>
      <c r="E85">
        <v>0</v>
      </c>
      <c r="F85">
        <v>2</v>
      </c>
      <c r="G85">
        <v>1</v>
      </c>
      <c r="H85">
        <v>2</v>
      </c>
      <c r="I85">
        <v>4</v>
      </c>
      <c r="J85">
        <v>700</v>
      </c>
      <c r="K85" s="1" t="str">
        <f>IF(COUNTIF(Sample!E:E,ecommerce[[#This Row],[clientes]])&gt;0,"Treino","Teste")</f>
        <v>Treino</v>
      </c>
    </row>
    <row r="86" spans="3:11" x14ac:dyDescent="0.25">
      <c r="C86">
        <v>82</v>
      </c>
      <c r="D86">
        <v>0</v>
      </c>
      <c r="E86">
        <v>0</v>
      </c>
      <c r="F86">
        <v>2</v>
      </c>
      <c r="G86">
        <v>0</v>
      </c>
      <c r="H86">
        <v>2</v>
      </c>
      <c r="I86">
        <v>7</v>
      </c>
      <c r="J86">
        <v>2000</v>
      </c>
      <c r="K86" s="1" t="str">
        <f>IF(COUNTIF(Sample!E:E,ecommerce[[#This Row],[clientes]])&gt;0,"Treino","Teste")</f>
        <v>Teste</v>
      </c>
    </row>
    <row r="87" spans="3:11" x14ac:dyDescent="0.25">
      <c r="C87">
        <v>83</v>
      </c>
      <c r="D87">
        <v>1</v>
      </c>
      <c r="E87">
        <v>0</v>
      </c>
      <c r="F87">
        <v>2</v>
      </c>
      <c r="G87">
        <v>0</v>
      </c>
      <c r="H87">
        <v>2</v>
      </c>
      <c r="I87">
        <v>4</v>
      </c>
      <c r="J87">
        <v>1000</v>
      </c>
      <c r="K87" s="1" t="str">
        <f>IF(COUNTIF(Sample!E:E,ecommerce[[#This Row],[clientes]])&gt;0,"Treino","Teste")</f>
        <v>Treino</v>
      </c>
    </row>
    <row r="88" spans="3:11" x14ac:dyDescent="0.25">
      <c r="C88">
        <v>84</v>
      </c>
      <c r="D88">
        <v>0</v>
      </c>
      <c r="E88">
        <v>0</v>
      </c>
      <c r="F88">
        <v>2</v>
      </c>
      <c r="G88">
        <v>1</v>
      </c>
      <c r="H88">
        <v>1</v>
      </c>
      <c r="I88">
        <v>1</v>
      </c>
      <c r="J88">
        <v>300</v>
      </c>
      <c r="K88" s="1" t="str">
        <f>IF(COUNTIF(Sample!E:E,ecommerce[[#This Row],[clientes]])&gt;0,"Treino","Teste")</f>
        <v>Treino</v>
      </c>
    </row>
    <row r="89" spans="3:11" x14ac:dyDescent="0.25">
      <c r="C89">
        <v>85</v>
      </c>
      <c r="D89">
        <v>1</v>
      </c>
      <c r="E89">
        <v>1</v>
      </c>
      <c r="F89">
        <v>1</v>
      </c>
      <c r="G89">
        <v>1</v>
      </c>
      <c r="H89">
        <v>1</v>
      </c>
      <c r="I89">
        <v>10</v>
      </c>
      <c r="J89">
        <v>4000</v>
      </c>
      <c r="K89" s="1" t="str">
        <f>IF(COUNTIF(Sample!E:E,ecommerce[[#This Row],[clientes]])&gt;0,"Treino","Teste")</f>
        <v>Teste</v>
      </c>
    </row>
    <row r="90" spans="3:11" x14ac:dyDescent="0.25">
      <c r="C90">
        <v>86</v>
      </c>
      <c r="D90">
        <v>0</v>
      </c>
      <c r="E90">
        <v>0</v>
      </c>
      <c r="F90">
        <v>1</v>
      </c>
      <c r="G90">
        <v>1</v>
      </c>
      <c r="H90">
        <v>2</v>
      </c>
      <c r="I90">
        <v>3</v>
      </c>
      <c r="J90">
        <v>1000</v>
      </c>
      <c r="K90" s="1" t="str">
        <f>IF(COUNTIF(Sample!E:E,ecommerce[[#This Row],[clientes]])&gt;0,"Treino","Teste")</f>
        <v>Treino</v>
      </c>
    </row>
    <row r="91" spans="3:11" x14ac:dyDescent="0.25">
      <c r="C91">
        <v>87</v>
      </c>
      <c r="D91">
        <v>0</v>
      </c>
      <c r="E91">
        <v>0</v>
      </c>
      <c r="F91">
        <v>5</v>
      </c>
      <c r="G91">
        <v>1</v>
      </c>
      <c r="H91">
        <v>2</v>
      </c>
      <c r="I91">
        <v>2</v>
      </c>
      <c r="J91">
        <v>200</v>
      </c>
      <c r="K91" s="1" t="str">
        <f>IF(COUNTIF(Sample!E:E,ecommerce[[#This Row],[clientes]])&gt;0,"Treino","Teste")</f>
        <v>Teste</v>
      </c>
    </row>
    <row r="92" spans="3:11" x14ac:dyDescent="0.25">
      <c r="C92">
        <v>88</v>
      </c>
      <c r="D92">
        <v>0</v>
      </c>
      <c r="E92">
        <v>0</v>
      </c>
      <c r="F92">
        <v>2</v>
      </c>
      <c r="G92">
        <v>0</v>
      </c>
      <c r="H92">
        <v>2</v>
      </c>
      <c r="I92">
        <v>2</v>
      </c>
      <c r="J92">
        <v>200</v>
      </c>
      <c r="K92" s="1" t="str">
        <f>IF(COUNTIF(Sample!E:E,ecommerce[[#This Row],[clientes]])&gt;0,"Treino","Teste")</f>
        <v>Teste</v>
      </c>
    </row>
    <row r="93" spans="3:11" x14ac:dyDescent="0.25">
      <c r="C93">
        <v>89</v>
      </c>
      <c r="D93">
        <v>0</v>
      </c>
      <c r="E93">
        <v>0</v>
      </c>
      <c r="F93">
        <v>1</v>
      </c>
      <c r="G93">
        <v>0</v>
      </c>
      <c r="H93">
        <v>1</v>
      </c>
      <c r="I93">
        <v>1</v>
      </c>
      <c r="J93">
        <v>200</v>
      </c>
      <c r="K93" s="1" t="str">
        <f>IF(COUNTIF(Sample!E:E,ecommerce[[#This Row],[clientes]])&gt;0,"Treino","Teste")</f>
        <v>Treino</v>
      </c>
    </row>
    <row r="94" spans="3:11" x14ac:dyDescent="0.25">
      <c r="C94">
        <v>90</v>
      </c>
      <c r="D94">
        <v>1</v>
      </c>
      <c r="E94">
        <v>0</v>
      </c>
      <c r="F94">
        <v>1</v>
      </c>
      <c r="G94">
        <v>0</v>
      </c>
      <c r="H94">
        <v>2</v>
      </c>
      <c r="I94">
        <v>1</v>
      </c>
      <c r="J94">
        <v>200</v>
      </c>
      <c r="K94" s="1" t="str">
        <f>IF(COUNTIF(Sample!E:E,ecommerce[[#This Row],[clientes]])&gt;0,"Treino","Teste")</f>
        <v>Teste</v>
      </c>
    </row>
    <row r="95" spans="3:11" x14ac:dyDescent="0.25">
      <c r="C95">
        <v>91</v>
      </c>
      <c r="D95">
        <v>0</v>
      </c>
      <c r="E95">
        <v>0</v>
      </c>
      <c r="F95">
        <v>1</v>
      </c>
      <c r="G95">
        <v>0</v>
      </c>
      <c r="H95">
        <v>2</v>
      </c>
      <c r="I95">
        <v>2</v>
      </c>
      <c r="J95">
        <v>200</v>
      </c>
      <c r="K95" s="1" t="str">
        <f>IF(COUNTIF(Sample!E:E,ecommerce[[#This Row],[clientes]])&gt;0,"Treino","Teste")</f>
        <v>Treino</v>
      </c>
    </row>
    <row r="96" spans="3:11" x14ac:dyDescent="0.25">
      <c r="C96">
        <v>92</v>
      </c>
      <c r="D96">
        <v>1</v>
      </c>
      <c r="E96">
        <v>0</v>
      </c>
      <c r="F96">
        <v>1</v>
      </c>
      <c r="G96">
        <v>0</v>
      </c>
      <c r="H96">
        <v>2</v>
      </c>
      <c r="I96">
        <v>1</v>
      </c>
      <c r="J96">
        <v>400</v>
      </c>
      <c r="K96" s="1" t="str">
        <f>IF(COUNTIF(Sample!E:E,ecommerce[[#This Row],[clientes]])&gt;0,"Treino","Teste")</f>
        <v>Teste</v>
      </c>
    </row>
    <row r="97" spans="3:11" x14ac:dyDescent="0.25">
      <c r="C97">
        <v>93</v>
      </c>
      <c r="D97">
        <v>0</v>
      </c>
      <c r="E97">
        <v>0</v>
      </c>
      <c r="F97">
        <v>1</v>
      </c>
      <c r="G97">
        <v>0</v>
      </c>
      <c r="H97">
        <v>3</v>
      </c>
      <c r="I97">
        <v>2</v>
      </c>
      <c r="J97">
        <v>200</v>
      </c>
      <c r="K97" s="1" t="str">
        <f>IF(COUNTIF(Sample!E:E,ecommerce[[#This Row],[clientes]])&gt;0,"Treino","Teste")</f>
        <v>Treino</v>
      </c>
    </row>
    <row r="98" spans="3:11" x14ac:dyDescent="0.25">
      <c r="C98">
        <v>94</v>
      </c>
      <c r="D98">
        <v>0</v>
      </c>
      <c r="E98">
        <v>0</v>
      </c>
      <c r="F98">
        <v>1</v>
      </c>
      <c r="G98">
        <v>0</v>
      </c>
      <c r="H98">
        <v>1</v>
      </c>
      <c r="I98">
        <v>1</v>
      </c>
      <c r="J98">
        <v>300</v>
      </c>
      <c r="K98" s="1" t="str">
        <f>IF(COUNTIF(Sample!E:E,ecommerce[[#This Row],[clientes]])&gt;0,"Treino","Teste")</f>
        <v>Teste</v>
      </c>
    </row>
    <row r="99" spans="3:11" x14ac:dyDescent="0.25">
      <c r="C99">
        <v>95</v>
      </c>
      <c r="D99">
        <v>0</v>
      </c>
      <c r="E99">
        <v>0</v>
      </c>
      <c r="F99">
        <v>1</v>
      </c>
      <c r="G99">
        <v>0</v>
      </c>
      <c r="H99">
        <v>1</v>
      </c>
      <c r="I99">
        <v>1</v>
      </c>
      <c r="J99">
        <v>200</v>
      </c>
      <c r="K99" s="1" t="str">
        <f>IF(COUNTIF(Sample!E:E,ecommerce[[#This Row],[clientes]])&gt;0,"Treino","Teste")</f>
        <v>Teste</v>
      </c>
    </row>
    <row r="100" spans="3:11" x14ac:dyDescent="0.25">
      <c r="C100">
        <v>96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100</v>
      </c>
      <c r="K100" s="1" t="str">
        <f>IF(COUNTIF(Sample!E:E,ecommerce[[#This Row],[clientes]])&gt;0,"Treino","Teste")</f>
        <v>Teste</v>
      </c>
    </row>
    <row r="101" spans="3:11" x14ac:dyDescent="0.25">
      <c r="C101">
        <v>97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2</v>
      </c>
      <c r="J101">
        <v>500</v>
      </c>
      <c r="K101" s="1" t="str">
        <f>IF(COUNTIF(Sample!E:E,ecommerce[[#This Row],[clientes]])&gt;0,"Treino","Teste")</f>
        <v>Treino</v>
      </c>
    </row>
    <row r="102" spans="3:11" x14ac:dyDescent="0.25">
      <c r="C102">
        <v>98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500</v>
      </c>
      <c r="K102" s="1" t="str">
        <f>IF(COUNTIF(Sample!E:E,ecommerce[[#This Row],[clientes]])&gt;0,"Treino","Teste")</f>
        <v>Teste</v>
      </c>
    </row>
    <row r="103" spans="3:11" x14ac:dyDescent="0.25">
      <c r="C103">
        <v>99</v>
      </c>
      <c r="D103">
        <v>1</v>
      </c>
      <c r="E103">
        <v>0</v>
      </c>
      <c r="F103">
        <v>3</v>
      </c>
      <c r="G103">
        <v>0</v>
      </c>
      <c r="H103">
        <v>2</v>
      </c>
      <c r="I103">
        <v>2</v>
      </c>
      <c r="J103">
        <v>700</v>
      </c>
      <c r="K103" s="1" t="str">
        <f>IF(COUNTIF(Sample!E:E,ecommerce[[#This Row],[clientes]])&gt;0,"Treino","Teste")</f>
        <v>Treino</v>
      </c>
    </row>
    <row r="104" spans="3:11" x14ac:dyDescent="0.25">
      <c r="C104">
        <v>100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200</v>
      </c>
      <c r="K104" s="1" t="str">
        <f>IF(COUNTIF(Sample!E:E,ecommerce[[#This Row],[clientes]])&gt;0,"Treino","Teste")</f>
        <v>Teste</v>
      </c>
    </row>
    <row r="105" spans="3:11" x14ac:dyDescent="0.25">
      <c r="C105">
        <v>101</v>
      </c>
      <c r="D105">
        <v>0</v>
      </c>
      <c r="E105">
        <v>0</v>
      </c>
      <c r="F105">
        <v>3</v>
      </c>
      <c r="G105">
        <v>0</v>
      </c>
      <c r="H105">
        <v>2</v>
      </c>
      <c r="I105">
        <v>1</v>
      </c>
      <c r="J105">
        <v>300</v>
      </c>
      <c r="K105" s="1" t="str">
        <f>IF(COUNTIF(Sample!E:E,ecommerce[[#This Row],[clientes]])&gt;0,"Treino","Teste")</f>
        <v>Teste</v>
      </c>
    </row>
    <row r="106" spans="3:11" x14ac:dyDescent="0.25">
      <c r="C106">
        <v>102</v>
      </c>
      <c r="D106">
        <v>1</v>
      </c>
      <c r="E106">
        <v>1</v>
      </c>
      <c r="F106">
        <v>9</v>
      </c>
      <c r="G106">
        <v>1</v>
      </c>
      <c r="H106">
        <v>1</v>
      </c>
      <c r="I106">
        <v>1</v>
      </c>
      <c r="J106">
        <v>100</v>
      </c>
      <c r="K106" s="1" t="str">
        <f>IF(COUNTIF(Sample!E:E,ecommerce[[#This Row],[clientes]])&gt;0,"Treino","Teste")</f>
        <v>Teste</v>
      </c>
    </row>
    <row r="107" spans="3:11" x14ac:dyDescent="0.25">
      <c r="C107">
        <v>103</v>
      </c>
      <c r="D107">
        <v>1</v>
      </c>
      <c r="E107">
        <v>0</v>
      </c>
      <c r="F107">
        <v>2</v>
      </c>
      <c r="G107">
        <v>0</v>
      </c>
      <c r="H107">
        <v>2</v>
      </c>
      <c r="I107">
        <v>1</v>
      </c>
      <c r="J107">
        <v>200</v>
      </c>
      <c r="K107" s="1" t="str">
        <f>IF(COUNTIF(Sample!E:E,ecommerce[[#This Row],[clientes]])&gt;0,"Treino","Teste")</f>
        <v>Treino</v>
      </c>
    </row>
    <row r="108" spans="3:11" x14ac:dyDescent="0.25">
      <c r="C108">
        <v>104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100</v>
      </c>
      <c r="K108" s="1" t="str">
        <f>IF(COUNTIF(Sample!E:E,ecommerce[[#This Row],[clientes]])&gt;0,"Treino","Teste")</f>
        <v>Treino</v>
      </c>
    </row>
    <row r="109" spans="3:11" x14ac:dyDescent="0.25">
      <c r="C109">
        <v>105</v>
      </c>
      <c r="D109">
        <v>0</v>
      </c>
      <c r="E109">
        <v>0</v>
      </c>
      <c r="F109">
        <v>6</v>
      </c>
      <c r="G109">
        <v>1</v>
      </c>
      <c r="H109">
        <v>2</v>
      </c>
      <c r="I109">
        <v>4</v>
      </c>
      <c r="J109">
        <v>1000</v>
      </c>
      <c r="K109" s="1" t="str">
        <f>IF(COUNTIF(Sample!E:E,ecommerce[[#This Row],[clientes]])&gt;0,"Treino","Teste")</f>
        <v>Treino</v>
      </c>
    </row>
    <row r="110" spans="3:11" x14ac:dyDescent="0.25">
      <c r="C110">
        <v>106</v>
      </c>
      <c r="D110">
        <v>1</v>
      </c>
      <c r="E110">
        <v>0</v>
      </c>
      <c r="F110">
        <v>3</v>
      </c>
      <c r="G110">
        <v>0</v>
      </c>
      <c r="H110">
        <v>1</v>
      </c>
      <c r="I110">
        <v>1</v>
      </c>
      <c r="J110">
        <v>300</v>
      </c>
      <c r="K110" s="1" t="str">
        <f>IF(COUNTIF(Sample!E:E,ecommerce[[#This Row],[clientes]])&gt;0,"Treino","Teste")</f>
        <v>Treino</v>
      </c>
    </row>
    <row r="111" spans="3:11" x14ac:dyDescent="0.25">
      <c r="C111">
        <v>107</v>
      </c>
      <c r="D111">
        <v>0</v>
      </c>
      <c r="E111">
        <v>0</v>
      </c>
      <c r="F111">
        <v>6</v>
      </c>
      <c r="G111">
        <v>1</v>
      </c>
      <c r="H111">
        <v>2</v>
      </c>
      <c r="I111">
        <v>5</v>
      </c>
      <c r="J111">
        <v>600</v>
      </c>
      <c r="K111" s="1" t="str">
        <f>IF(COUNTIF(Sample!E:E,ecommerce[[#This Row],[clientes]])&gt;0,"Treino","Teste")</f>
        <v>Teste</v>
      </c>
    </row>
    <row r="112" spans="3:11" x14ac:dyDescent="0.25">
      <c r="C112">
        <v>108</v>
      </c>
      <c r="D112">
        <v>0</v>
      </c>
      <c r="E112">
        <v>0</v>
      </c>
      <c r="F112">
        <v>1</v>
      </c>
      <c r="G112">
        <v>1</v>
      </c>
      <c r="H112">
        <v>2</v>
      </c>
      <c r="I112">
        <v>2</v>
      </c>
      <c r="J112">
        <v>100</v>
      </c>
      <c r="K112" s="1" t="str">
        <f>IF(COUNTIF(Sample!E:E,ecommerce[[#This Row],[clientes]])&gt;0,"Treino","Teste")</f>
        <v>Treino</v>
      </c>
    </row>
    <row r="113" spans="3:11" x14ac:dyDescent="0.25">
      <c r="C113">
        <v>109</v>
      </c>
      <c r="D113">
        <v>1</v>
      </c>
      <c r="E113">
        <v>0</v>
      </c>
      <c r="F113">
        <v>9</v>
      </c>
      <c r="G113">
        <v>0</v>
      </c>
      <c r="H113">
        <v>1</v>
      </c>
      <c r="I113">
        <v>1</v>
      </c>
      <c r="J113">
        <v>300</v>
      </c>
      <c r="K113" s="1" t="str">
        <f>IF(COUNTIF(Sample!E:E,ecommerce[[#This Row],[clientes]])&gt;0,"Treino","Teste")</f>
        <v>Teste</v>
      </c>
    </row>
    <row r="114" spans="3:11" x14ac:dyDescent="0.25">
      <c r="C114">
        <v>110</v>
      </c>
      <c r="D114">
        <v>0</v>
      </c>
      <c r="E114">
        <v>0</v>
      </c>
      <c r="F114">
        <v>1</v>
      </c>
      <c r="G114">
        <v>0</v>
      </c>
      <c r="H114">
        <v>2</v>
      </c>
      <c r="I114">
        <v>2</v>
      </c>
      <c r="J114">
        <v>600</v>
      </c>
      <c r="K114" s="1" t="str">
        <f>IF(COUNTIF(Sample!E:E,ecommerce[[#This Row],[clientes]])&gt;0,"Treino","Teste")</f>
        <v>Treino</v>
      </c>
    </row>
    <row r="115" spans="3:11" x14ac:dyDescent="0.25">
      <c r="C115">
        <v>111</v>
      </c>
      <c r="D115">
        <v>1</v>
      </c>
      <c r="E115">
        <v>0</v>
      </c>
      <c r="F115">
        <v>9</v>
      </c>
      <c r="G115">
        <v>0</v>
      </c>
      <c r="H115">
        <v>1</v>
      </c>
      <c r="I115">
        <v>2</v>
      </c>
      <c r="J115">
        <v>200</v>
      </c>
      <c r="K115" s="1" t="str">
        <f>IF(COUNTIF(Sample!E:E,ecommerce[[#This Row],[clientes]])&gt;0,"Treino","Teste")</f>
        <v>Treino</v>
      </c>
    </row>
    <row r="116" spans="3:11" x14ac:dyDescent="0.25">
      <c r="C116">
        <v>112</v>
      </c>
      <c r="D116">
        <v>0</v>
      </c>
      <c r="E116">
        <v>0</v>
      </c>
      <c r="F116">
        <v>3</v>
      </c>
      <c r="G116">
        <v>0</v>
      </c>
      <c r="H116">
        <v>2</v>
      </c>
      <c r="I116">
        <v>2</v>
      </c>
      <c r="J116">
        <v>700</v>
      </c>
      <c r="K116" s="1" t="str">
        <f>IF(COUNTIF(Sample!E:E,ecommerce[[#This Row],[clientes]])&gt;0,"Treino","Teste")</f>
        <v>Teste</v>
      </c>
    </row>
    <row r="117" spans="3:11" x14ac:dyDescent="0.25">
      <c r="C117">
        <v>113</v>
      </c>
      <c r="D117">
        <v>0</v>
      </c>
      <c r="E117">
        <v>0</v>
      </c>
      <c r="F117">
        <v>2</v>
      </c>
      <c r="G117">
        <v>0</v>
      </c>
      <c r="H117">
        <v>2</v>
      </c>
      <c r="I117">
        <v>2</v>
      </c>
      <c r="J117">
        <v>700</v>
      </c>
      <c r="K117" s="1" t="str">
        <f>IF(COUNTIF(Sample!E:E,ecommerce[[#This Row],[clientes]])&gt;0,"Treino","Teste")</f>
        <v>Teste</v>
      </c>
    </row>
    <row r="118" spans="3:11" x14ac:dyDescent="0.25">
      <c r="C118">
        <v>114</v>
      </c>
      <c r="D118">
        <v>0</v>
      </c>
      <c r="E118">
        <v>0</v>
      </c>
      <c r="F118">
        <v>14</v>
      </c>
      <c r="G118">
        <v>0</v>
      </c>
      <c r="H118">
        <v>2</v>
      </c>
      <c r="I118">
        <v>4</v>
      </c>
      <c r="J118">
        <v>2000</v>
      </c>
      <c r="K118" s="1" t="str">
        <f>IF(COUNTIF(Sample!E:E,ecommerce[[#This Row],[clientes]])&gt;0,"Treino","Teste")</f>
        <v>Treino</v>
      </c>
    </row>
    <row r="119" spans="3:11" x14ac:dyDescent="0.25">
      <c r="C119">
        <v>115</v>
      </c>
      <c r="D119">
        <v>1</v>
      </c>
      <c r="E119">
        <v>0</v>
      </c>
      <c r="F119">
        <v>2</v>
      </c>
      <c r="G119">
        <v>0</v>
      </c>
      <c r="H119">
        <v>1</v>
      </c>
      <c r="I119">
        <v>1</v>
      </c>
      <c r="J119">
        <v>300</v>
      </c>
      <c r="K119" s="1" t="str">
        <f>IF(COUNTIF(Sample!E:E,ecommerce[[#This Row],[clientes]])&gt;0,"Treino","Teste")</f>
        <v>Teste</v>
      </c>
    </row>
    <row r="120" spans="3:11" x14ac:dyDescent="0.25">
      <c r="C120">
        <v>116</v>
      </c>
      <c r="D120">
        <v>0</v>
      </c>
      <c r="E120">
        <v>0</v>
      </c>
      <c r="F120">
        <v>1</v>
      </c>
      <c r="G120">
        <v>1</v>
      </c>
      <c r="H120">
        <v>3</v>
      </c>
      <c r="I120">
        <v>3</v>
      </c>
      <c r="J120">
        <v>300</v>
      </c>
      <c r="K120" s="1" t="str">
        <f>IF(COUNTIF(Sample!E:E,ecommerce[[#This Row],[clientes]])&gt;0,"Treino","Teste")</f>
        <v>Treino</v>
      </c>
    </row>
    <row r="121" spans="3:11" x14ac:dyDescent="0.25">
      <c r="C121">
        <v>117</v>
      </c>
      <c r="D121">
        <v>0</v>
      </c>
      <c r="E121">
        <v>0</v>
      </c>
      <c r="F121">
        <v>5</v>
      </c>
      <c r="G121">
        <v>0</v>
      </c>
      <c r="H121">
        <v>1</v>
      </c>
      <c r="I121">
        <v>1</v>
      </c>
      <c r="J121">
        <v>400</v>
      </c>
      <c r="K121" s="1" t="str">
        <f>IF(COUNTIF(Sample!E:E,ecommerce[[#This Row],[clientes]])&gt;0,"Treino","Teste")</f>
        <v>Treino</v>
      </c>
    </row>
    <row r="122" spans="3:11" x14ac:dyDescent="0.25">
      <c r="C122">
        <v>118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400</v>
      </c>
      <c r="K122" s="1" t="str">
        <f>IF(COUNTIF(Sample!E:E,ecommerce[[#This Row],[clientes]])&gt;0,"Treino","Teste")</f>
        <v>Teste</v>
      </c>
    </row>
    <row r="123" spans="3:11" x14ac:dyDescent="0.25">
      <c r="C123">
        <v>119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2</v>
      </c>
      <c r="J123">
        <v>1000</v>
      </c>
      <c r="K123" s="1" t="str">
        <f>IF(COUNTIF(Sample!E:E,ecommerce[[#This Row],[clientes]])&gt;0,"Treino","Teste")</f>
        <v>Treino</v>
      </c>
    </row>
    <row r="124" spans="3:11" x14ac:dyDescent="0.25">
      <c r="C124">
        <v>120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1</v>
      </c>
      <c r="J124">
        <v>400</v>
      </c>
      <c r="K124" s="1" t="str">
        <f>IF(COUNTIF(Sample!E:E,ecommerce[[#This Row],[clientes]])&gt;0,"Treino","Teste")</f>
        <v>Teste</v>
      </c>
    </row>
    <row r="125" spans="3:11" x14ac:dyDescent="0.25">
      <c r="C125">
        <v>121</v>
      </c>
      <c r="D125">
        <v>0</v>
      </c>
      <c r="E125">
        <v>0</v>
      </c>
      <c r="F125">
        <v>2</v>
      </c>
      <c r="G125">
        <v>0</v>
      </c>
      <c r="H125">
        <v>2</v>
      </c>
      <c r="I125">
        <v>1</v>
      </c>
      <c r="J125">
        <v>300</v>
      </c>
      <c r="K125" s="1" t="str">
        <f>IF(COUNTIF(Sample!E:E,ecommerce[[#This Row],[clientes]])&gt;0,"Treino","Teste")</f>
        <v>Treino</v>
      </c>
    </row>
    <row r="126" spans="3:11" x14ac:dyDescent="0.25">
      <c r="C126">
        <v>122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1000</v>
      </c>
      <c r="K126" s="1" t="str">
        <f>IF(COUNTIF(Sample!E:E,ecommerce[[#This Row],[clientes]])&gt;0,"Treino","Teste")</f>
        <v>Teste</v>
      </c>
    </row>
    <row r="127" spans="3:11" x14ac:dyDescent="0.25">
      <c r="C127">
        <v>123</v>
      </c>
      <c r="D127">
        <v>0</v>
      </c>
      <c r="E127">
        <v>0</v>
      </c>
      <c r="F127">
        <v>2</v>
      </c>
      <c r="G127">
        <v>0</v>
      </c>
      <c r="H127">
        <v>1</v>
      </c>
      <c r="I127">
        <v>1</v>
      </c>
      <c r="J127">
        <v>100</v>
      </c>
      <c r="K127" s="1" t="str">
        <f>IF(COUNTIF(Sample!E:E,ecommerce[[#This Row],[clientes]])&gt;0,"Treino","Teste")</f>
        <v>Teste</v>
      </c>
    </row>
    <row r="128" spans="3:11" x14ac:dyDescent="0.25">
      <c r="C128">
        <v>124</v>
      </c>
      <c r="D128">
        <v>1</v>
      </c>
      <c r="E128">
        <v>0</v>
      </c>
      <c r="F128">
        <v>2</v>
      </c>
      <c r="G128">
        <v>1</v>
      </c>
      <c r="H128">
        <v>1</v>
      </c>
      <c r="I128">
        <v>1</v>
      </c>
      <c r="J128">
        <v>100</v>
      </c>
      <c r="K128" s="1" t="str">
        <f>IF(COUNTIF(Sample!E:E,ecommerce[[#This Row],[clientes]])&gt;0,"Treino","Teste")</f>
        <v>Treino</v>
      </c>
    </row>
    <row r="129" spans="3:11" x14ac:dyDescent="0.25">
      <c r="C129">
        <v>125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1</v>
      </c>
      <c r="J129">
        <v>400</v>
      </c>
      <c r="K129" s="1" t="str">
        <f>IF(COUNTIF(Sample!E:E,ecommerce[[#This Row],[clientes]])&gt;0,"Treino","Teste")</f>
        <v>Teste</v>
      </c>
    </row>
    <row r="130" spans="3:11" x14ac:dyDescent="0.25">
      <c r="C130">
        <v>126</v>
      </c>
      <c r="D130">
        <v>0</v>
      </c>
      <c r="E130">
        <v>0</v>
      </c>
      <c r="F130">
        <v>2</v>
      </c>
      <c r="G130">
        <v>1</v>
      </c>
      <c r="H130">
        <v>1</v>
      </c>
      <c r="I130">
        <v>2</v>
      </c>
      <c r="J130">
        <v>200</v>
      </c>
      <c r="K130" s="1" t="str">
        <f>IF(COUNTIF(Sample!E:E,ecommerce[[#This Row],[clientes]])&gt;0,"Treino","Teste")</f>
        <v>Treino</v>
      </c>
    </row>
    <row r="131" spans="3:11" x14ac:dyDescent="0.25">
      <c r="C131">
        <v>127</v>
      </c>
      <c r="D131">
        <v>0</v>
      </c>
      <c r="E131">
        <v>0</v>
      </c>
      <c r="F131">
        <v>3</v>
      </c>
      <c r="G131">
        <v>0</v>
      </c>
      <c r="H131">
        <v>2</v>
      </c>
      <c r="I131">
        <v>1</v>
      </c>
      <c r="J131">
        <v>200</v>
      </c>
      <c r="K131" s="1" t="str">
        <f>IF(COUNTIF(Sample!E:E,ecommerce[[#This Row],[clientes]])&gt;0,"Treino","Teste")</f>
        <v>Treino</v>
      </c>
    </row>
    <row r="132" spans="3:11" x14ac:dyDescent="0.25">
      <c r="C132">
        <v>128</v>
      </c>
      <c r="D132">
        <v>0</v>
      </c>
      <c r="E132">
        <v>0</v>
      </c>
      <c r="F132">
        <v>1</v>
      </c>
      <c r="G132">
        <v>0</v>
      </c>
      <c r="H132">
        <v>2</v>
      </c>
      <c r="I132">
        <v>1</v>
      </c>
      <c r="J132">
        <v>100</v>
      </c>
      <c r="K132" s="1" t="str">
        <f>IF(COUNTIF(Sample!E:E,ecommerce[[#This Row],[clientes]])&gt;0,"Treino","Teste")</f>
        <v>Teste</v>
      </c>
    </row>
    <row r="133" spans="3:11" x14ac:dyDescent="0.25">
      <c r="C133">
        <v>129</v>
      </c>
      <c r="D133">
        <v>0</v>
      </c>
      <c r="E133">
        <v>0</v>
      </c>
      <c r="F133">
        <v>1</v>
      </c>
      <c r="G133">
        <v>0</v>
      </c>
      <c r="H133">
        <v>2</v>
      </c>
      <c r="I133">
        <v>1</v>
      </c>
      <c r="J133">
        <v>100</v>
      </c>
      <c r="K133" s="1" t="str">
        <f>IF(COUNTIF(Sample!E:E,ecommerce[[#This Row],[clientes]])&gt;0,"Treino","Teste")</f>
        <v>Treino</v>
      </c>
    </row>
    <row r="134" spans="3:11" x14ac:dyDescent="0.25">
      <c r="C134">
        <v>130</v>
      </c>
      <c r="D134">
        <v>0</v>
      </c>
      <c r="E134">
        <v>0</v>
      </c>
      <c r="F134">
        <v>2</v>
      </c>
      <c r="G134">
        <v>1</v>
      </c>
      <c r="H134">
        <v>2</v>
      </c>
      <c r="I134">
        <v>1</v>
      </c>
      <c r="J134">
        <v>800</v>
      </c>
      <c r="K134" s="1" t="str">
        <f>IF(COUNTIF(Sample!E:E,ecommerce[[#This Row],[clientes]])&gt;0,"Treino","Teste")</f>
        <v>Treino</v>
      </c>
    </row>
    <row r="135" spans="3:11" x14ac:dyDescent="0.25">
      <c r="C135">
        <v>131</v>
      </c>
      <c r="D135">
        <v>1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300</v>
      </c>
      <c r="K135" s="1" t="str">
        <f>IF(COUNTIF(Sample!E:E,ecommerce[[#This Row],[clientes]])&gt;0,"Treino","Teste")</f>
        <v>Treino</v>
      </c>
    </row>
    <row r="136" spans="3:11" x14ac:dyDescent="0.25">
      <c r="C136">
        <v>132</v>
      </c>
      <c r="D136">
        <v>1</v>
      </c>
      <c r="E136">
        <v>0</v>
      </c>
      <c r="F136">
        <v>1</v>
      </c>
      <c r="G136">
        <v>0</v>
      </c>
      <c r="H136">
        <v>1</v>
      </c>
      <c r="I136">
        <v>2</v>
      </c>
      <c r="J136">
        <v>300</v>
      </c>
      <c r="K136" s="1" t="str">
        <f>IF(COUNTIF(Sample!E:E,ecommerce[[#This Row],[clientes]])&gt;0,"Treino","Teste")</f>
        <v>Teste</v>
      </c>
    </row>
    <row r="137" spans="3:11" x14ac:dyDescent="0.25">
      <c r="C137">
        <v>133</v>
      </c>
      <c r="D137">
        <v>1</v>
      </c>
      <c r="E137">
        <v>0</v>
      </c>
      <c r="F137">
        <v>1</v>
      </c>
      <c r="G137">
        <v>0</v>
      </c>
      <c r="H137">
        <v>1</v>
      </c>
      <c r="I137">
        <v>2</v>
      </c>
      <c r="J137">
        <v>100</v>
      </c>
      <c r="K137" s="1" t="str">
        <f>IF(COUNTIF(Sample!E:E,ecommerce[[#This Row],[clientes]])&gt;0,"Treino","Teste")</f>
        <v>Treino</v>
      </c>
    </row>
    <row r="138" spans="3:11" x14ac:dyDescent="0.25">
      <c r="C138">
        <v>134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100</v>
      </c>
      <c r="K138" s="1" t="str">
        <f>IF(COUNTIF(Sample!E:E,ecommerce[[#This Row],[clientes]])&gt;0,"Treino","Teste")</f>
        <v>Teste</v>
      </c>
    </row>
    <row r="139" spans="3:11" x14ac:dyDescent="0.25">
      <c r="C139">
        <v>135</v>
      </c>
      <c r="D139">
        <v>0</v>
      </c>
      <c r="E139">
        <v>0</v>
      </c>
      <c r="F139">
        <v>1</v>
      </c>
      <c r="G139">
        <v>0</v>
      </c>
      <c r="H139">
        <v>1</v>
      </c>
      <c r="I139">
        <v>3</v>
      </c>
      <c r="J139">
        <v>300</v>
      </c>
      <c r="K139" s="1" t="str">
        <f>IF(COUNTIF(Sample!E:E,ecommerce[[#This Row],[clientes]])&gt;0,"Treino","Teste")</f>
        <v>Treino</v>
      </c>
    </row>
    <row r="140" spans="3:11" x14ac:dyDescent="0.25">
      <c r="C140">
        <v>136</v>
      </c>
      <c r="D140">
        <v>0</v>
      </c>
      <c r="E140">
        <v>0</v>
      </c>
      <c r="F140">
        <v>4</v>
      </c>
      <c r="G140">
        <v>0</v>
      </c>
      <c r="H140">
        <v>2</v>
      </c>
      <c r="I140">
        <v>1</v>
      </c>
      <c r="J140">
        <v>100</v>
      </c>
      <c r="K140" s="1" t="str">
        <f>IF(COUNTIF(Sample!E:E,ecommerce[[#This Row],[clientes]])&gt;0,"Treino","Teste")</f>
        <v>Teste</v>
      </c>
    </row>
    <row r="141" spans="3:11" x14ac:dyDescent="0.25">
      <c r="C141">
        <v>137</v>
      </c>
      <c r="D141">
        <v>0</v>
      </c>
      <c r="E141">
        <v>0</v>
      </c>
      <c r="F141">
        <v>1</v>
      </c>
      <c r="G141">
        <v>0</v>
      </c>
      <c r="H141">
        <v>2</v>
      </c>
      <c r="I141">
        <v>1</v>
      </c>
      <c r="J141">
        <v>300</v>
      </c>
      <c r="K141" s="1" t="str">
        <f>IF(COUNTIF(Sample!E:E,ecommerce[[#This Row],[clientes]])&gt;0,"Treino","Teste")</f>
        <v>Teste</v>
      </c>
    </row>
    <row r="142" spans="3:11" x14ac:dyDescent="0.25">
      <c r="C142">
        <v>138</v>
      </c>
      <c r="D142">
        <v>1</v>
      </c>
      <c r="E142">
        <v>0</v>
      </c>
      <c r="F142">
        <v>4</v>
      </c>
      <c r="G142">
        <v>0</v>
      </c>
      <c r="H142">
        <v>1</v>
      </c>
      <c r="I142">
        <v>1</v>
      </c>
      <c r="J142">
        <v>100</v>
      </c>
      <c r="K142" s="1" t="str">
        <f>IF(COUNTIF(Sample!E:E,ecommerce[[#This Row],[clientes]])&gt;0,"Treino","Teste")</f>
        <v>Treino</v>
      </c>
    </row>
    <row r="143" spans="3:11" x14ac:dyDescent="0.25">
      <c r="C143">
        <v>139</v>
      </c>
      <c r="D143">
        <v>0</v>
      </c>
      <c r="E143">
        <v>0</v>
      </c>
      <c r="F143">
        <v>2</v>
      </c>
      <c r="G143">
        <v>0</v>
      </c>
      <c r="H143">
        <v>1</v>
      </c>
      <c r="I143">
        <v>1</v>
      </c>
      <c r="J143">
        <v>400</v>
      </c>
      <c r="K143" s="1" t="str">
        <f>IF(COUNTIF(Sample!E:E,ecommerce[[#This Row],[clientes]])&gt;0,"Treino","Teste")</f>
        <v>Teste</v>
      </c>
    </row>
    <row r="144" spans="3:11" x14ac:dyDescent="0.25">
      <c r="C144">
        <v>140</v>
      </c>
      <c r="D144">
        <v>0</v>
      </c>
      <c r="E144">
        <v>0</v>
      </c>
      <c r="F144">
        <v>1</v>
      </c>
      <c r="G144">
        <v>0</v>
      </c>
      <c r="H144">
        <v>3</v>
      </c>
      <c r="I144">
        <v>1</v>
      </c>
      <c r="J144">
        <v>200</v>
      </c>
      <c r="K144" s="1" t="str">
        <f>IF(COUNTIF(Sample!E:E,ecommerce[[#This Row],[clientes]])&gt;0,"Treino","Teste")</f>
        <v>Treino</v>
      </c>
    </row>
    <row r="145" spans="3:11" x14ac:dyDescent="0.25">
      <c r="C145">
        <v>141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300</v>
      </c>
      <c r="K145" s="1" t="str">
        <f>IF(COUNTIF(Sample!E:E,ecommerce[[#This Row],[clientes]])&gt;0,"Treino","Teste")</f>
        <v>Treino</v>
      </c>
    </row>
    <row r="146" spans="3:11" x14ac:dyDescent="0.25">
      <c r="C146">
        <v>142</v>
      </c>
      <c r="D146">
        <v>1</v>
      </c>
      <c r="E146">
        <v>0</v>
      </c>
      <c r="F146">
        <v>3</v>
      </c>
      <c r="G146">
        <v>0</v>
      </c>
      <c r="H146">
        <v>2</v>
      </c>
      <c r="I146">
        <v>3</v>
      </c>
      <c r="J146">
        <v>400</v>
      </c>
      <c r="K146" s="1" t="str">
        <f>IF(COUNTIF(Sample!E:E,ecommerce[[#This Row],[clientes]])&gt;0,"Treino","Teste")</f>
        <v>Teste</v>
      </c>
    </row>
    <row r="147" spans="3:11" x14ac:dyDescent="0.25">
      <c r="C147">
        <v>143</v>
      </c>
      <c r="D147">
        <v>0</v>
      </c>
      <c r="E147">
        <v>1</v>
      </c>
      <c r="F147">
        <v>4</v>
      </c>
      <c r="G147">
        <v>0</v>
      </c>
      <c r="H147">
        <v>2</v>
      </c>
      <c r="I147">
        <v>1</v>
      </c>
      <c r="J147">
        <v>100</v>
      </c>
      <c r="K147" s="1" t="str">
        <f>IF(COUNTIF(Sample!E:E,ecommerce[[#This Row],[clientes]])&gt;0,"Treino","Teste")</f>
        <v>Treino</v>
      </c>
    </row>
    <row r="148" spans="3:11" x14ac:dyDescent="0.25">
      <c r="C148">
        <v>144</v>
      </c>
      <c r="D148">
        <v>1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200</v>
      </c>
      <c r="K148" s="1" t="str">
        <f>IF(COUNTIF(Sample!E:E,ecommerce[[#This Row],[clientes]])&gt;0,"Treino","Teste")</f>
        <v>Teste</v>
      </c>
    </row>
    <row r="149" spans="3:11" x14ac:dyDescent="0.25">
      <c r="C149">
        <v>145</v>
      </c>
      <c r="D149">
        <v>0</v>
      </c>
      <c r="E149">
        <v>0</v>
      </c>
      <c r="F149">
        <v>2</v>
      </c>
      <c r="G149">
        <v>0</v>
      </c>
      <c r="H149">
        <v>1</v>
      </c>
      <c r="I149">
        <v>1</v>
      </c>
      <c r="J149">
        <v>100</v>
      </c>
      <c r="K149" s="1" t="str">
        <f>IF(COUNTIF(Sample!E:E,ecommerce[[#This Row],[clientes]])&gt;0,"Treino","Teste")</f>
        <v>Treino</v>
      </c>
    </row>
    <row r="150" spans="3:11" x14ac:dyDescent="0.25">
      <c r="C150">
        <v>146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90</v>
      </c>
      <c r="K150" s="1" t="str">
        <f>IF(COUNTIF(Sample!E:E,ecommerce[[#This Row],[clientes]])&gt;0,"Treino","Teste")</f>
        <v>Teste</v>
      </c>
    </row>
    <row r="151" spans="3:11" x14ac:dyDescent="0.25">
      <c r="C151">
        <v>147</v>
      </c>
      <c r="D151">
        <v>0</v>
      </c>
      <c r="E151">
        <v>0</v>
      </c>
      <c r="F151">
        <v>4</v>
      </c>
      <c r="G151">
        <v>0</v>
      </c>
      <c r="H151">
        <v>1</v>
      </c>
      <c r="I151">
        <v>1</v>
      </c>
      <c r="J151">
        <v>200</v>
      </c>
      <c r="K151" s="1" t="str">
        <f>IF(COUNTIF(Sample!E:E,ecommerce[[#This Row],[clientes]])&gt;0,"Treino","Teste")</f>
        <v>Treino</v>
      </c>
    </row>
    <row r="152" spans="3:11" x14ac:dyDescent="0.25">
      <c r="C152">
        <v>148</v>
      </c>
      <c r="D152">
        <v>0</v>
      </c>
      <c r="E152">
        <v>0</v>
      </c>
      <c r="F152">
        <v>2</v>
      </c>
      <c r="G152">
        <v>0</v>
      </c>
      <c r="H152">
        <v>2</v>
      </c>
      <c r="I152">
        <v>1</v>
      </c>
      <c r="J152">
        <v>400</v>
      </c>
      <c r="K152" s="1" t="str">
        <f>IF(COUNTIF(Sample!E:E,ecommerce[[#This Row],[clientes]])&gt;0,"Treino","Teste")</f>
        <v>Treino</v>
      </c>
    </row>
    <row r="153" spans="3:11" x14ac:dyDescent="0.25">
      <c r="C153">
        <v>149</v>
      </c>
      <c r="D153">
        <v>1</v>
      </c>
      <c r="E153">
        <v>0</v>
      </c>
      <c r="F153">
        <v>3</v>
      </c>
      <c r="G153">
        <v>1</v>
      </c>
      <c r="H153">
        <v>3</v>
      </c>
      <c r="I153">
        <v>1</v>
      </c>
      <c r="J153">
        <v>300</v>
      </c>
      <c r="K153" s="1" t="str">
        <f>IF(COUNTIF(Sample!E:E,ecommerce[[#This Row],[clientes]])&gt;0,"Treino","Teste")</f>
        <v>Teste</v>
      </c>
    </row>
    <row r="154" spans="3:11" x14ac:dyDescent="0.25">
      <c r="C154">
        <v>150</v>
      </c>
      <c r="D154">
        <v>0</v>
      </c>
      <c r="E154">
        <v>0</v>
      </c>
      <c r="F154">
        <v>2</v>
      </c>
      <c r="G154">
        <v>0</v>
      </c>
      <c r="H154">
        <v>2</v>
      </c>
      <c r="I154">
        <v>3</v>
      </c>
      <c r="J154">
        <v>900</v>
      </c>
      <c r="K154" s="1" t="str">
        <f>IF(COUNTIF(Sample!E:E,ecommerce[[#This Row],[clientes]])&gt;0,"Treino","Teste")</f>
        <v>Treino</v>
      </c>
    </row>
    <row r="155" spans="3:11" x14ac:dyDescent="0.25">
      <c r="C155">
        <v>151</v>
      </c>
      <c r="D155">
        <v>0</v>
      </c>
      <c r="E155">
        <v>0</v>
      </c>
      <c r="F155">
        <v>1</v>
      </c>
      <c r="G155">
        <v>0</v>
      </c>
      <c r="H155">
        <v>3</v>
      </c>
      <c r="I155">
        <v>1</v>
      </c>
      <c r="J155">
        <v>300</v>
      </c>
      <c r="K155" s="1" t="str">
        <f>IF(COUNTIF(Sample!E:E,ecommerce[[#This Row],[clientes]])&gt;0,"Treino","Teste")</f>
        <v>Teste</v>
      </c>
    </row>
    <row r="156" spans="3:11" x14ac:dyDescent="0.25">
      <c r="C156">
        <v>152</v>
      </c>
      <c r="D156">
        <v>0</v>
      </c>
      <c r="E156">
        <v>0</v>
      </c>
      <c r="F156">
        <v>1</v>
      </c>
      <c r="G156">
        <v>0</v>
      </c>
      <c r="H156">
        <v>2</v>
      </c>
      <c r="I156">
        <v>1</v>
      </c>
      <c r="J156">
        <v>300</v>
      </c>
      <c r="K156" s="1" t="str">
        <f>IF(COUNTIF(Sample!E:E,ecommerce[[#This Row],[clientes]])&gt;0,"Treino","Teste")</f>
        <v>Teste</v>
      </c>
    </row>
    <row r="157" spans="3:11" x14ac:dyDescent="0.25">
      <c r="C157">
        <v>153</v>
      </c>
      <c r="D157">
        <v>1</v>
      </c>
      <c r="E157">
        <v>0</v>
      </c>
      <c r="F157">
        <v>3</v>
      </c>
      <c r="G157">
        <v>0</v>
      </c>
      <c r="H157">
        <v>1</v>
      </c>
      <c r="I157">
        <v>1</v>
      </c>
      <c r="J157">
        <v>100</v>
      </c>
      <c r="K157" s="1" t="str">
        <f>IF(COUNTIF(Sample!E:E,ecommerce[[#This Row],[clientes]])&gt;0,"Treino","Teste")</f>
        <v>Teste</v>
      </c>
    </row>
    <row r="158" spans="3:11" x14ac:dyDescent="0.25">
      <c r="C158">
        <v>154</v>
      </c>
      <c r="D158">
        <v>0</v>
      </c>
      <c r="E158">
        <v>0</v>
      </c>
      <c r="F158">
        <v>14</v>
      </c>
      <c r="G158">
        <v>0</v>
      </c>
      <c r="H158">
        <v>1</v>
      </c>
      <c r="I158">
        <v>1</v>
      </c>
      <c r="J158">
        <v>300</v>
      </c>
      <c r="K158" s="1" t="str">
        <f>IF(COUNTIF(Sample!E:E,ecommerce[[#This Row],[clientes]])&gt;0,"Treino","Teste")</f>
        <v>Teste</v>
      </c>
    </row>
    <row r="159" spans="3:11" x14ac:dyDescent="0.25">
      <c r="C159">
        <v>155</v>
      </c>
      <c r="D159">
        <v>0</v>
      </c>
      <c r="E159">
        <v>0</v>
      </c>
      <c r="F159">
        <v>1</v>
      </c>
      <c r="G159">
        <v>0</v>
      </c>
      <c r="H159">
        <v>2</v>
      </c>
      <c r="I159">
        <v>1</v>
      </c>
      <c r="J159">
        <v>100</v>
      </c>
      <c r="K159" s="1" t="str">
        <f>IF(COUNTIF(Sample!E:E,ecommerce[[#This Row],[clientes]])&gt;0,"Treino","Teste")</f>
        <v>Teste</v>
      </c>
    </row>
    <row r="160" spans="3:11" x14ac:dyDescent="0.25">
      <c r="C160">
        <v>156</v>
      </c>
      <c r="D160">
        <v>0</v>
      </c>
      <c r="E160">
        <v>0</v>
      </c>
      <c r="F160">
        <v>2</v>
      </c>
      <c r="G160">
        <v>0</v>
      </c>
      <c r="H160">
        <v>2</v>
      </c>
      <c r="I160">
        <v>1</v>
      </c>
      <c r="J160">
        <v>300</v>
      </c>
      <c r="K160" s="1" t="str">
        <f>IF(COUNTIF(Sample!E:E,ecommerce[[#This Row],[clientes]])&gt;0,"Treino","Teste")</f>
        <v>Treino</v>
      </c>
    </row>
    <row r="161" spans="3:11" x14ac:dyDescent="0.25">
      <c r="C161">
        <v>157</v>
      </c>
      <c r="D161">
        <v>0</v>
      </c>
      <c r="E161">
        <v>0</v>
      </c>
      <c r="F161">
        <v>14</v>
      </c>
      <c r="G161">
        <v>0</v>
      </c>
      <c r="H161">
        <v>3</v>
      </c>
      <c r="I161">
        <v>4</v>
      </c>
      <c r="J161">
        <v>1000</v>
      </c>
      <c r="K161" s="1" t="str">
        <f>IF(COUNTIF(Sample!E:E,ecommerce[[#This Row],[clientes]])&gt;0,"Treino","Teste")</f>
        <v>Teste</v>
      </c>
    </row>
    <row r="162" spans="3:11" x14ac:dyDescent="0.25">
      <c r="C162">
        <v>158</v>
      </c>
      <c r="D162">
        <v>1</v>
      </c>
      <c r="E162">
        <v>1</v>
      </c>
      <c r="F162">
        <v>9</v>
      </c>
      <c r="G162">
        <v>1</v>
      </c>
      <c r="H162">
        <v>1</v>
      </c>
      <c r="I162">
        <v>1</v>
      </c>
      <c r="J162">
        <v>100</v>
      </c>
      <c r="K162" s="1" t="str">
        <f>IF(COUNTIF(Sample!E:E,ecommerce[[#This Row],[clientes]])&gt;0,"Treino","Teste")</f>
        <v>Teste</v>
      </c>
    </row>
    <row r="163" spans="3:11" x14ac:dyDescent="0.25">
      <c r="C163">
        <v>159</v>
      </c>
      <c r="D163">
        <v>0</v>
      </c>
      <c r="E163">
        <v>0</v>
      </c>
      <c r="F163">
        <v>1</v>
      </c>
      <c r="G163">
        <v>1</v>
      </c>
      <c r="H163">
        <v>2</v>
      </c>
      <c r="I163">
        <v>1</v>
      </c>
      <c r="J163">
        <v>200</v>
      </c>
      <c r="K163" s="1" t="str">
        <f>IF(COUNTIF(Sample!E:E,ecommerce[[#This Row],[clientes]])&gt;0,"Treino","Teste")</f>
        <v>Teste</v>
      </c>
    </row>
    <row r="164" spans="3:11" x14ac:dyDescent="0.25">
      <c r="C164">
        <v>160</v>
      </c>
      <c r="D164">
        <v>1</v>
      </c>
      <c r="E164">
        <v>0</v>
      </c>
      <c r="F164">
        <v>8</v>
      </c>
      <c r="G164">
        <v>0</v>
      </c>
      <c r="H164">
        <v>1</v>
      </c>
      <c r="I164">
        <v>1</v>
      </c>
      <c r="J164">
        <v>200</v>
      </c>
      <c r="K164" s="1" t="str">
        <f>IF(COUNTIF(Sample!E:E,ecommerce[[#This Row],[clientes]])&gt;0,"Treino","Teste")</f>
        <v>Teste</v>
      </c>
    </row>
    <row r="165" spans="3:11" x14ac:dyDescent="0.25">
      <c r="C165">
        <v>161</v>
      </c>
      <c r="D165">
        <v>0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200</v>
      </c>
      <c r="K165" s="1" t="str">
        <f>IF(COUNTIF(Sample!E:E,ecommerce[[#This Row],[clientes]])&gt;0,"Treino","Teste")</f>
        <v>Treino</v>
      </c>
    </row>
    <row r="166" spans="3:11" x14ac:dyDescent="0.25">
      <c r="C166">
        <v>162</v>
      </c>
      <c r="D166">
        <v>0</v>
      </c>
      <c r="E166">
        <v>0</v>
      </c>
      <c r="F166">
        <v>3</v>
      </c>
      <c r="G166">
        <v>0</v>
      </c>
      <c r="H166">
        <v>2</v>
      </c>
      <c r="I166">
        <v>3</v>
      </c>
      <c r="J166">
        <v>1000</v>
      </c>
      <c r="K166" s="1" t="str">
        <f>IF(COUNTIF(Sample!E:E,ecommerce[[#This Row],[clientes]])&gt;0,"Treino","Teste")</f>
        <v>Treino</v>
      </c>
    </row>
    <row r="167" spans="3:11" x14ac:dyDescent="0.25">
      <c r="C167">
        <v>163</v>
      </c>
      <c r="D167">
        <v>0</v>
      </c>
      <c r="E167">
        <v>0</v>
      </c>
      <c r="F167">
        <v>5</v>
      </c>
      <c r="G167">
        <v>1</v>
      </c>
      <c r="H167">
        <v>2</v>
      </c>
      <c r="I167">
        <v>7</v>
      </c>
      <c r="J167">
        <v>1000</v>
      </c>
      <c r="K167" s="1" t="str">
        <f>IF(COUNTIF(Sample!E:E,ecommerce[[#This Row],[clientes]])&gt;0,"Treino","Teste")</f>
        <v>Treino</v>
      </c>
    </row>
    <row r="168" spans="3:11" x14ac:dyDescent="0.25">
      <c r="C168">
        <v>164</v>
      </c>
      <c r="D168">
        <v>0</v>
      </c>
      <c r="E168">
        <v>0</v>
      </c>
      <c r="F168">
        <v>3</v>
      </c>
      <c r="G168">
        <v>0</v>
      </c>
      <c r="H168">
        <v>2</v>
      </c>
      <c r="I168">
        <v>1</v>
      </c>
      <c r="J168">
        <v>100</v>
      </c>
      <c r="K168" s="1" t="str">
        <f>IF(COUNTIF(Sample!E:E,ecommerce[[#This Row],[clientes]])&gt;0,"Treino","Teste")</f>
        <v>Treino</v>
      </c>
    </row>
    <row r="169" spans="3:11" x14ac:dyDescent="0.25">
      <c r="C169">
        <v>165</v>
      </c>
      <c r="D169">
        <v>0</v>
      </c>
      <c r="E169">
        <v>1</v>
      </c>
      <c r="F169">
        <v>1</v>
      </c>
      <c r="G169">
        <v>1</v>
      </c>
      <c r="H169">
        <v>2</v>
      </c>
      <c r="I169">
        <v>1</v>
      </c>
      <c r="J169">
        <v>300</v>
      </c>
      <c r="K169" s="1" t="str">
        <f>IF(COUNTIF(Sample!E:E,ecommerce[[#This Row],[clientes]])&gt;0,"Treino","Teste")</f>
        <v>Teste</v>
      </c>
    </row>
    <row r="170" spans="3:11" x14ac:dyDescent="0.25">
      <c r="C170">
        <v>166</v>
      </c>
      <c r="D170">
        <v>1</v>
      </c>
      <c r="E170">
        <v>0</v>
      </c>
      <c r="F170">
        <v>4</v>
      </c>
      <c r="G170">
        <v>0</v>
      </c>
      <c r="H170">
        <v>2</v>
      </c>
      <c r="I170">
        <v>1</v>
      </c>
      <c r="J170">
        <v>400</v>
      </c>
      <c r="K170" s="1" t="str">
        <f>IF(COUNTIF(Sample!E:E,ecommerce[[#This Row],[clientes]])&gt;0,"Treino","Teste")</f>
        <v>Teste</v>
      </c>
    </row>
    <row r="171" spans="3:11" x14ac:dyDescent="0.25">
      <c r="C171">
        <v>167</v>
      </c>
      <c r="D171">
        <v>0</v>
      </c>
      <c r="E171">
        <v>0</v>
      </c>
      <c r="F171">
        <v>3</v>
      </c>
      <c r="G171">
        <v>0</v>
      </c>
      <c r="H171">
        <v>1</v>
      </c>
      <c r="I171">
        <v>1</v>
      </c>
      <c r="J171">
        <v>100</v>
      </c>
      <c r="K171" s="1" t="str">
        <f>IF(COUNTIF(Sample!E:E,ecommerce[[#This Row],[clientes]])&gt;0,"Treino","Teste")</f>
        <v>Treino</v>
      </c>
    </row>
    <row r="172" spans="3:11" x14ac:dyDescent="0.25">
      <c r="C172">
        <v>168</v>
      </c>
      <c r="D172">
        <v>1</v>
      </c>
      <c r="E172">
        <v>0</v>
      </c>
      <c r="F172">
        <v>1</v>
      </c>
      <c r="G172">
        <v>0</v>
      </c>
      <c r="H172">
        <v>2</v>
      </c>
      <c r="I172">
        <v>2</v>
      </c>
      <c r="J172">
        <v>200</v>
      </c>
      <c r="K172" s="1" t="str">
        <f>IF(COUNTIF(Sample!E:E,ecommerce[[#This Row],[clientes]])&gt;0,"Treino","Teste")</f>
        <v>Treino</v>
      </c>
    </row>
    <row r="173" spans="3:11" x14ac:dyDescent="0.25">
      <c r="C173">
        <v>169</v>
      </c>
      <c r="D173">
        <v>0</v>
      </c>
      <c r="E173">
        <v>0</v>
      </c>
      <c r="F173">
        <v>2</v>
      </c>
      <c r="G173">
        <v>1</v>
      </c>
      <c r="H173">
        <v>2</v>
      </c>
      <c r="I173">
        <v>2</v>
      </c>
      <c r="J173">
        <v>600</v>
      </c>
      <c r="K173" s="1" t="str">
        <f>IF(COUNTIF(Sample!E:E,ecommerce[[#This Row],[clientes]])&gt;0,"Treino","Teste")</f>
        <v>Treino</v>
      </c>
    </row>
    <row r="174" spans="3:11" x14ac:dyDescent="0.25">
      <c r="C174">
        <v>170</v>
      </c>
      <c r="D174">
        <v>0</v>
      </c>
      <c r="E174">
        <v>0</v>
      </c>
      <c r="F174">
        <v>4</v>
      </c>
      <c r="G174">
        <v>0</v>
      </c>
      <c r="H174">
        <v>2</v>
      </c>
      <c r="I174">
        <v>1</v>
      </c>
      <c r="J174">
        <v>300</v>
      </c>
      <c r="K174" s="1" t="str">
        <f>IF(COUNTIF(Sample!E:E,ecommerce[[#This Row],[clientes]])&gt;0,"Treino","Teste")</f>
        <v>Teste</v>
      </c>
    </row>
    <row r="175" spans="3:11" x14ac:dyDescent="0.25">
      <c r="C175">
        <v>171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3</v>
      </c>
      <c r="J175">
        <v>1000</v>
      </c>
      <c r="K175" s="1" t="str">
        <f>IF(COUNTIF(Sample!E:E,ecommerce[[#This Row],[clientes]])&gt;0,"Treino","Teste")</f>
        <v>Teste</v>
      </c>
    </row>
    <row r="176" spans="3:11" x14ac:dyDescent="0.25">
      <c r="C176">
        <v>172</v>
      </c>
      <c r="D176">
        <v>0</v>
      </c>
      <c r="E176">
        <v>0</v>
      </c>
      <c r="F176">
        <v>2</v>
      </c>
      <c r="G176">
        <v>0</v>
      </c>
      <c r="H176">
        <v>2</v>
      </c>
      <c r="I176">
        <v>2</v>
      </c>
      <c r="J176">
        <v>600</v>
      </c>
      <c r="K176" s="1" t="str">
        <f>IF(COUNTIF(Sample!E:E,ecommerce[[#This Row],[clientes]])&gt;0,"Treino","Teste")</f>
        <v>Teste</v>
      </c>
    </row>
    <row r="177" spans="3:11" x14ac:dyDescent="0.25">
      <c r="C177">
        <v>173</v>
      </c>
      <c r="D177">
        <v>0</v>
      </c>
      <c r="E177">
        <v>0</v>
      </c>
      <c r="F177">
        <v>1</v>
      </c>
      <c r="G177">
        <v>1</v>
      </c>
      <c r="H177">
        <v>3</v>
      </c>
      <c r="I177">
        <v>2</v>
      </c>
      <c r="J177">
        <v>600</v>
      </c>
      <c r="K177" s="1" t="str">
        <f>IF(COUNTIF(Sample!E:E,ecommerce[[#This Row],[clientes]])&gt;0,"Treino","Teste")</f>
        <v>Treino</v>
      </c>
    </row>
    <row r="178" spans="3:11" x14ac:dyDescent="0.25">
      <c r="C178">
        <v>174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1</v>
      </c>
      <c r="J178">
        <v>100</v>
      </c>
      <c r="K178" s="1" t="str">
        <f>IF(COUNTIF(Sample!E:E,ecommerce[[#This Row],[clientes]])&gt;0,"Treino","Teste")</f>
        <v>Teste</v>
      </c>
    </row>
    <row r="179" spans="3:11" x14ac:dyDescent="0.25">
      <c r="C179">
        <v>175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2</v>
      </c>
      <c r="J179">
        <v>700</v>
      </c>
      <c r="K179" s="1" t="str">
        <f>IF(COUNTIF(Sample!E:E,ecommerce[[#This Row],[clientes]])&gt;0,"Treino","Teste")</f>
        <v>Teste</v>
      </c>
    </row>
    <row r="180" spans="3:11" x14ac:dyDescent="0.25">
      <c r="C180">
        <v>176</v>
      </c>
      <c r="D180">
        <v>0</v>
      </c>
      <c r="E180">
        <v>0</v>
      </c>
      <c r="F180">
        <v>2</v>
      </c>
      <c r="G180">
        <v>0</v>
      </c>
      <c r="H180">
        <v>1</v>
      </c>
      <c r="I180">
        <v>1</v>
      </c>
      <c r="J180">
        <v>1000</v>
      </c>
      <c r="K180" s="1" t="str">
        <f>IF(COUNTIF(Sample!E:E,ecommerce[[#This Row],[clientes]])&gt;0,"Treino","Teste")</f>
        <v>Treino</v>
      </c>
    </row>
    <row r="181" spans="3:11" x14ac:dyDescent="0.25">
      <c r="C181">
        <v>177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200</v>
      </c>
      <c r="K181" s="1" t="str">
        <f>IF(COUNTIF(Sample!E:E,ecommerce[[#This Row],[clientes]])&gt;0,"Treino","Teste")</f>
        <v>Teste</v>
      </c>
    </row>
    <row r="182" spans="3:11" x14ac:dyDescent="0.25">
      <c r="C182">
        <v>178</v>
      </c>
      <c r="D182">
        <v>1</v>
      </c>
      <c r="E182">
        <v>0</v>
      </c>
      <c r="F182">
        <v>3</v>
      </c>
      <c r="G182">
        <v>0</v>
      </c>
      <c r="H182">
        <v>2</v>
      </c>
      <c r="I182">
        <v>1</v>
      </c>
      <c r="J182">
        <v>1000</v>
      </c>
      <c r="K182" s="1" t="str">
        <f>IF(COUNTIF(Sample!E:E,ecommerce[[#This Row],[clientes]])&gt;0,"Treino","Teste")</f>
        <v>Teste</v>
      </c>
    </row>
    <row r="183" spans="3:11" x14ac:dyDescent="0.25">
      <c r="C183">
        <v>179</v>
      </c>
      <c r="D183">
        <v>1</v>
      </c>
      <c r="E183">
        <v>0</v>
      </c>
      <c r="F183">
        <v>2</v>
      </c>
      <c r="G183">
        <v>0</v>
      </c>
      <c r="H183">
        <v>1</v>
      </c>
      <c r="I183">
        <v>1</v>
      </c>
      <c r="J183">
        <v>300</v>
      </c>
      <c r="K183" s="1" t="str">
        <f>IF(COUNTIF(Sample!E:E,ecommerce[[#This Row],[clientes]])&gt;0,"Treino","Teste")</f>
        <v>Treino</v>
      </c>
    </row>
    <row r="184" spans="3:11" x14ac:dyDescent="0.25">
      <c r="C184">
        <v>180</v>
      </c>
      <c r="D184">
        <v>1</v>
      </c>
      <c r="E184">
        <v>0</v>
      </c>
      <c r="F184">
        <v>3</v>
      </c>
      <c r="G184">
        <v>1</v>
      </c>
      <c r="H184">
        <v>2</v>
      </c>
      <c r="I184">
        <v>1</v>
      </c>
      <c r="J184">
        <v>300</v>
      </c>
      <c r="K184" s="1" t="str">
        <f>IF(COUNTIF(Sample!E:E,ecommerce[[#This Row],[clientes]])&gt;0,"Treino","Teste")</f>
        <v>Treino</v>
      </c>
    </row>
    <row r="185" spans="3:11" x14ac:dyDescent="0.25">
      <c r="C185">
        <v>181</v>
      </c>
      <c r="D185">
        <v>0</v>
      </c>
      <c r="E185">
        <v>0</v>
      </c>
      <c r="F185">
        <v>2</v>
      </c>
      <c r="G185">
        <v>1</v>
      </c>
      <c r="H185">
        <v>2</v>
      </c>
      <c r="I185">
        <v>1</v>
      </c>
      <c r="J185">
        <v>100</v>
      </c>
      <c r="K185" s="1" t="str">
        <f>IF(COUNTIF(Sample!E:E,ecommerce[[#This Row],[clientes]])&gt;0,"Treino","Teste")</f>
        <v>Treino</v>
      </c>
    </row>
    <row r="186" spans="3:11" x14ac:dyDescent="0.25">
      <c r="C186">
        <v>182</v>
      </c>
      <c r="D186">
        <v>0</v>
      </c>
      <c r="E186">
        <v>0</v>
      </c>
      <c r="F186">
        <v>6</v>
      </c>
      <c r="G186">
        <v>1</v>
      </c>
      <c r="H186">
        <v>2</v>
      </c>
      <c r="I186">
        <v>2</v>
      </c>
      <c r="J186">
        <v>1000</v>
      </c>
      <c r="K186" s="1" t="str">
        <f>IF(COUNTIF(Sample!E:E,ecommerce[[#This Row],[clientes]])&gt;0,"Treino","Teste")</f>
        <v>Teste</v>
      </c>
    </row>
    <row r="187" spans="3:11" x14ac:dyDescent="0.25">
      <c r="C187">
        <v>183</v>
      </c>
      <c r="D187">
        <v>0</v>
      </c>
      <c r="E187">
        <v>0</v>
      </c>
      <c r="F187">
        <v>2</v>
      </c>
      <c r="G187">
        <v>0</v>
      </c>
      <c r="H187">
        <v>1</v>
      </c>
      <c r="I187">
        <v>2</v>
      </c>
      <c r="J187">
        <v>600</v>
      </c>
      <c r="K187" s="1" t="str">
        <f>IF(COUNTIF(Sample!E:E,ecommerce[[#This Row],[clientes]])&gt;0,"Treino","Teste")</f>
        <v>Teste</v>
      </c>
    </row>
    <row r="188" spans="3:11" x14ac:dyDescent="0.25">
      <c r="C188">
        <v>184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100</v>
      </c>
      <c r="K188" s="1" t="str">
        <f>IF(COUNTIF(Sample!E:E,ecommerce[[#This Row],[clientes]])&gt;0,"Treino","Teste")</f>
        <v>Teste</v>
      </c>
    </row>
    <row r="189" spans="3:11" x14ac:dyDescent="0.25">
      <c r="C189">
        <v>185</v>
      </c>
      <c r="D189">
        <v>0</v>
      </c>
      <c r="E189">
        <v>0</v>
      </c>
      <c r="F189">
        <v>1</v>
      </c>
      <c r="G189">
        <v>1</v>
      </c>
      <c r="H189">
        <v>2</v>
      </c>
      <c r="I189">
        <v>1</v>
      </c>
      <c r="J189">
        <v>100</v>
      </c>
      <c r="K189" s="1" t="str">
        <f>IF(COUNTIF(Sample!E:E,ecommerce[[#This Row],[clientes]])&gt;0,"Treino","Teste")</f>
        <v>Treino</v>
      </c>
    </row>
    <row r="190" spans="3:11" x14ac:dyDescent="0.25">
      <c r="C190">
        <v>186</v>
      </c>
      <c r="D190">
        <v>0</v>
      </c>
      <c r="E190">
        <v>0</v>
      </c>
      <c r="F190">
        <v>5</v>
      </c>
      <c r="G190">
        <v>0</v>
      </c>
      <c r="H190">
        <v>1</v>
      </c>
      <c r="I190">
        <v>1</v>
      </c>
      <c r="J190">
        <v>400</v>
      </c>
      <c r="K190" s="1" t="str">
        <f>IF(COUNTIF(Sample!E:E,ecommerce[[#This Row],[clientes]])&gt;0,"Treino","Teste")</f>
        <v>Teste</v>
      </c>
    </row>
    <row r="191" spans="3:11" x14ac:dyDescent="0.25">
      <c r="C191">
        <v>187</v>
      </c>
      <c r="D191">
        <v>1</v>
      </c>
      <c r="E191">
        <v>0</v>
      </c>
      <c r="F191">
        <v>2</v>
      </c>
      <c r="G191">
        <v>0</v>
      </c>
      <c r="H191">
        <v>2</v>
      </c>
      <c r="I191">
        <v>2</v>
      </c>
      <c r="J191">
        <v>1000</v>
      </c>
      <c r="K191" s="1" t="str">
        <f>IF(COUNTIF(Sample!E:E,ecommerce[[#This Row],[clientes]])&gt;0,"Treino","Teste")</f>
        <v>Treino</v>
      </c>
    </row>
    <row r="192" spans="3:11" x14ac:dyDescent="0.25">
      <c r="C192">
        <v>188</v>
      </c>
      <c r="D192">
        <v>1</v>
      </c>
      <c r="E192">
        <v>0</v>
      </c>
      <c r="F192">
        <v>3</v>
      </c>
      <c r="G192">
        <v>1</v>
      </c>
      <c r="H192">
        <v>2</v>
      </c>
      <c r="I192">
        <v>2</v>
      </c>
      <c r="J192">
        <v>500</v>
      </c>
      <c r="K192" s="1" t="str">
        <f>IF(COUNTIF(Sample!E:E,ecommerce[[#This Row],[clientes]])&gt;0,"Treino","Teste")</f>
        <v>Teste</v>
      </c>
    </row>
    <row r="193" spans="3:11" x14ac:dyDescent="0.25">
      <c r="C193">
        <v>189</v>
      </c>
      <c r="D193">
        <v>0</v>
      </c>
      <c r="E193">
        <v>0</v>
      </c>
      <c r="F193">
        <v>2</v>
      </c>
      <c r="G193">
        <v>0</v>
      </c>
      <c r="H193">
        <v>1</v>
      </c>
      <c r="I193">
        <v>1</v>
      </c>
      <c r="J193">
        <v>400</v>
      </c>
      <c r="K193" s="1" t="str">
        <f>IF(COUNTIF(Sample!E:E,ecommerce[[#This Row],[clientes]])&gt;0,"Treino","Teste")</f>
        <v>Teste</v>
      </c>
    </row>
    <row r="194" spans="3:11" x14ac:dyDescent="0.25">
      <c r="C194">
        <v>190</v>
      </c>
      <c r="D194">
        <v>1</v>
      </c>
      <c r="E194">
        <v>0</v>
      </c>
      <c r="F194">
        <v>2</v>
      </c>
      <c r="G194">
        <v>0</v>
      </c>
      <c r="H194">
        <v>1</v>
      </c>
      <c r="I194">
        <v>1</v>
      </c>
      <c r="J194">
        <v>400</v>
      </c>
      <c r="K194" s="1" t="str">
        <f>IF(COUNTIF(Sample!E:E,ecommerce[[#This Row],[clientes]])&gt;0,"Treino","Teste")</f>
        <v>Treino</v>
      </c>
    </row>
    <row r="195" spans="3:11" x14ac:dyDescent="0.25">
      <c r="C195">
        <v>191</v>
      </c>
      <c r="D195">
        <v>0</v>
      </c>
      <c r="E195">
        <v>0</v>
      </c>
      <c r="F195">
        <v>2</v>
      </c>
      <c r="G195">
        <v>0</v>
      </c>
      <c r="H195">
        <v>2</v>
      </c>
      <c r="I195">
        <v>1</v>
      </c>
      <c r="J195">
        <v>100</v>
      </c>
      <c r="K195" s="1" t="str">
        <f>IF(COUNTIF(Sample!E:E,ecommerce[[#This Row],[clientes]])&gt;0,"Treino","Teste")</f>
        <v>Teste</v>
      </c>
    </row>
    <row r="196" spans="3:11" x14ac:dyDescent="0.25">
      <c r="C196">
        <v>192</v>
      </c>
      <c r="D196">
        <v>1</v>
      </c>
      <c r="E196">
        <v>0</v>
      </c>
      <c r="F196">
        <v>2</v>
      </c>
      <c r="G196">
        <v>0</v>
      </c>
      <c r="H196">
        <v>1</v>
      </c>
      <c r="I196">
        <v>1</v>
      </c>
      <c r="J196">
        <v>200</v>
      </c>
      <c r="K196" s="1" t="str">
        <f>IF(COUNTIF(Sample!E:E,ecommerce[[#This Row],[clientes]])&gt;0,"Treino","Teste")</f>
        <v>Treino</v>
      </c>
    </row>
    <row r="197" spans="3:11" x14ac:dyDescent="0.25">
      <c r="C197">
        <v>193</v>
      </c>
      <c r="D197">
        <v>1</v>
      </c>
      <c r="E197">
        <v>0</v>
      </c>
      <c r="F197">
        <v>1</v>
      </c>
      <c r="G197">
        <v>0</v>
      </c>
      <c r="H197">
        <v>1</v>
      </c>
      <c r="I197">
        <v>1</v>
      </c>
      <c r="J197">
        <v>90</v>
      </c>
      <c r="K197" s="1" t="str">
        <f>IF(COUNTIF(Sample!E:E,ecommerce[[#This Row],[clientes]])&gt;0,"Treino","Teste")</f>
        <v>Treino</v>
      </c>
    </row>
    <row r="198" spans="3:11" x14ac:dyDescent="0.25">
      <c r="C198">
        <v>194</v>
      </c>
      <c r="D198">
        <v>0</v>
      </c>
      <c r="E198">
        <v>0</v>
      </c>
      <c r="F198">
        <v>3</v>
      </c>
      <c r="G198">
        <v>0</v>
      </c>
      <c r="H198">
        <v>1</v>
      </c>
      <c r="I198">
        <v>1</v>
      </c>
      <c r="J198">
        <v>100</v>
      </c>
      <c r="K198" s="1" t="str">
        <f>IF(COUNTIF(Sample!E:E,ecommerce[[#This Row],[clientes]])&gt;0,"Treino","Teste")</f>
        <v>Treino</v>
      </c>
    </row>
    <row r="199" spans="3:11" x14ac:dyDescent="0.25">
      <c r="C199">
        <v>195</v>
      </c>
      <c r="D199">
        <v>0</v>
      </c>
      <c r="E199">
        <v>0</v>
      </c>
      <c r="F199">
        <v>8</v>
      </c>
      <c r="G199">
        <v>0</v>
      </c>
      <c r="H199">
        <v>1</v>
      </c>
      <c r="I199">
        <v>1</v>
      </c>
      <c r="J199">
        <v>300</v>
      </c>
      <c r="K199" s="1" t="str">
        <f>IF(COUNTIF(Sample!E:E,ecommerce[[#This Row],[clientes]])&gt;0,"Treino","Teste")</f>
        <v>Teste</v>
      </c>
    </row>
    <row r="200" spans="3:11" x14ac:dyDescent="0.25">
      <c r="C200">
        <v>196</v>
      </c>
      <c r="D200">
        <v>1</v>
      </c>
      <c r="E200">
        <v>0</v>
      </c>
      <c r="F200">
        <v>9</v>
      </c>
      <c r="G200">
        <v>0</v>
      </c>
      <c r="H200">
        <v>1</v>
      </c>
      <c r="I200">
        <v>1</v>
      </c>
      <c r="J200">
        <v>100</v>
      </c>
      <c r="K200" s="1" t="str">
        <f>IF(COUNTIF(Sample!E:E,ecommerce[[#This Row],[clientes]])&gt;0,"Treino","Teste")</f>
        <v>Teste</v>
      </c>
    </row>
    <row r="201" spans="3:11" x14ac:dyDescent="0.25">
      <c r="C201">
        <v>197</v>
      </c>
      <c r="D201">
        <v>0</v>
      </c>
      <c r="E201">
        <v>0</v>
      </c>
      <c r="F201">
        <v>4</v>
      </c>
      <c r="G201">
        <v>0</v>
      </c>
      <c r="H201">
        <v>1</v>
      </c>
      <c r="I201">
        <v>1</v>
      </c>
      <c r="J201">
        <v>300</v>
      </c>
      <c r="K201" s="1" t="str">
        <f>IF(COUNTIF(Sample!E:E,ecommerce[[#This Row],[clientes]])&gt;0,"Treino","Teste")</f>
        <v>Treino</v>
      </c>
    </row>
    <row r="202" spans="3:11" x14ac:dyDescent="0.25">
      <c r="C202">
        <v>198</v>
      </c>
      <c r="D202">
        <v>0</v>
      </c>
      <c r="E202">
        <v>0</v>
      </c>
      <c r="F202">
        <v>1</v>
      </c>
      <c r="G202">
        <v>1</v>
      </c>
      <c r="H202">
        <v>2</v>
      </c>
      <c r="I202">
        <v>1</v>
      </c>
      <c r="J202">
        <v>400</v>
      </c>
      <c r="K202" s="1" t="str">
        <f>IF(COUNTIF(Sample!E:E,ecommerce[[#This Row],[clientes]])&gt;0,"Treino","Teste")</f>
        <v>Treino</v>
      </c>
    </row>
    <row r="203" spans="3:11" x14ac:dyDescent="0.25">
      <c r="C203">
        <v>199</v>
      </c>
      <c r="D203">
        <v>0</v>
      </c>
      <c r="E203">
        <v>0</v>
      </c>
      <c r="F203">
        <v>1</v>
      </c>
      <c r="G203">
        <v>1</v>
      </c>
      <c r="H203">
        <v>2</v>
      </c>
      <c r="I203">
        <v>1</v>
      </c>
      <c r="J203">
        <v>100</v>
      </c>
      <c r="K203" s="1" t="str">
        <f>IF(COUNTIF(Sample!E:E,ecommerce[[#This Row],[clientes]])&gt;0,"Treino","Teste")</f>
        <v>Treino</v>
      </c>
    </row>
    <row r="204" spans="3:11" x14ac:dyDescent="0.25">
      <c r="C204">
        <v>200</v>
      </c>
      <c r="D204">
        <v>1</v>
      </c>
      <c r="E204">
        <v>0</v>
      </c>
      <c r="F204">
        <v>2</v>
      </c>
      <c r="G204">
        <v>0</v>
      </c>
      <c r="H204">
        <v>1</v>
      </c>
      <c r="I204">
        <v>1</v>
      </c>
      <c r="J204">
        <v>400</v>
      </c>
      <c r="K204" s="1" t="str">
        <f>IF(COUNTIF(Sample!E:E,ecommerce[[#This Row],[clientes]])&gt;0,"Treino","Teste")</f>
        <v>Teste</v>
      </c>
    </row>
    <row r="205" spans="3:11" x14ac:dyDescent="0.25">
      <c r="C205">
        <v>201</v>
      </c>
      <c r="D205">
        <v>1</v>
      </c>
      <c r="E205">
        <v>0</v>
      </c>
      <c r="F205">
        <v>3</v>
      </c>
      <c r="G205">
        <v>0</v>
      </c>
      <c r="H205">
        <v>2</v>
      </c>
      <c r="I205">
        <v>1</v>
      </c>
      <c r="J205">
        <v>1000</v>
      </c>
      <c r="K205" s="1" t="str">
        <f>IF(COUNTIF(Sample!E:E,ecommerce[[#This Row],[clientes]])&gt;0,"Treino","Teste")</f>
        <v>Treino</v>
      </c>
    </row>
    <row r="206" spans="3:11" x14ac:dyDescent="0.25">
      <c r="C206">
        <v>202</v>
      </c>
      <c r="D206">
        <v>1</v>
      </c>
      <c r="E206">
        <v>0</v>
      </c>
      <c r="F206">
        <v>2</v>
      </c>
      <c r="G206">
        <v>0</v>
      </c>
      <c r="H206">
        <v>2</v>
      </c>
      <c r="I206">
        <v>2</v>
      </c>
      <c r="J206">
        <v>600</v>
      </c>
      <c r="K206" s="1" t="str">
        <f>IF(COUNTIF(Sample!E:E,ecommerce[[#This Row],[clientes]])&gt;0,"Treino","Teste")</f>
        <v>Teste</v>
      </c>
    </row>
    <row r="207" spans="3:11" x14ac:dyDescent="0.25">
      <c r="C207">
        <v>203</v>
      </c>
      <c r="D207">
        <v>1</v>
      </c>
      <c r="E207">
        <v>1</v>
      </c>
      <c r="F207">
        <v>9</v>
      </c>
      <c r="G207">
        <v>1</v>
      </c>
      <c r="H207">
        <v>1</v>
      </c>
      <c r="I207">
        <v>1</v>
      </c>
      <c r="J207">
        <v>300</v>
      </c>
      <c r="K207" s="1" t="str">
        <f>IF(COUNTIF(Sample!E:E,ecommerce[[#This Row],[clientes]])&gt;0,"Treino","Teste")</f>
        <v>Treino</v>
      </c>
    </row>
    <row r="208" spans="3:11" x14ac:dyDescent="0.25">
      <c r="C208">
        <v>204</v>
      </c>
      <c r="D208">
        <v>0</v>
      </c>
      <c r="E208">
        <v>0</v>
      </c>
      <c r="F208">
        <v>2</v>
      </c>
      <c r="G208">
        <v>1</v>
      </c>
      <c r="H208">
        <v>2</v>
      </c>
      <c r="I208">
        <v>1</v>
      </c>
      <c r="J208">
        <v>200</v>
      </c>
      <c r="K208" s="1" t="str">
        <f>IF(COUNTIF(Sample!E:E,ecommerce[[#This Row],[clientes]])&gt;0,"Treino","Teste")</f>
        <v>Teste</v>
      </c>
    </row>
    <row r="209" spans="3:11" x14ac:dyDescent="0.25">
      <c r="C209">
        <v>205</v>
      </c>
      <c r="D209">
        <v>0</v>
      </c>
      <c r="E209">
        <v>0</v>
      </c>
      <c r="F209">
        <v>3</v>
      </c>
      <c r="G209">
        <v>0</v>
      </c>
      <c r="H209">
        <v>1</v>
      </c>
      <c r="I209">
        <v>1</v>
      </c>
      <c r="J209">
        <v>300</v>
      </c>
      <c r="K209" s="1" t="str">
        <f>IF(COUNTIF(Sample!E:E,ecommerce[[#This Row],[clientes]])&gt;0,"Treino","Teste")</f>
        <v>Treino</v>
      </c>
    </row>
    <row r="210" spans="3:11" x14ac:dyDescent="0.25">
      <c r="C210">
        <v>206</v>
      </c>
      <c r="D210">
        <v>1</v>
      </c>
      <c r="E210">
        <v>0</v>
      </c>
      <c r="F210">
        <v>1</v>
      </c>
      <c r="G210">
        <v>0</v>
      </c>
      <c r="H210">
        <v>2</v>
      </c>
      <c r="I210">
        <v>1</v>
      </c>
      <c r="J210">
        <v>300</v>
      </c>
      <c r="K210" s="1" t="str">
        <f>IF(COUNTIF(Sample!E:E,ecommerce[[#This Row],[clientes]])&gt;0,"Treino","Teste")</f>
        <v>Teste</v>
      </c>
    </row>
    <row r="211" spans="3:11" x14ac:dyDescent="0.25">
      <c r="C211">
        <v>207</v>
      </c>
      <c r="D211">
        <v>0</v>
      </c>
      <c r="E211">
        <v>0</v>
      </c>
      <c r="F211">
        <v>1</v>
      </c>
      <c r="G211">
        <v>1</v>
      </c>
      <c r="H211">
        <v>3</v>
      </c>
      <c r="I211">
        <v>1</v>
      </c>
      <c r="J211">
        <v>200</v>
      </c>
      <c r="K211" s="1" t="str">
        <f>IF(COUNTIF(Sample!E:E,ecommerce[[#This Row],[clientes]])&gt;0,"Treino","Teste")</f>
        <v>Teste</v>
      </c>
    </row>
    <row r="212" spans="3:11" x14ac:dyDescent="0.25">
      <c r="C212">
        <v>208</v>
      </c>
      <c r="D212">
        <v>0</v>
      </c>
      <c r="E212">
        <v>0</v>
      </c>
      <c r="F212">
        <v>2</v>
      </c>
      <c r="G212">
        <v>0</v>
      </c>
      <c r="H212">
        <v>2</v>
      </c>
      <c r="I212">
        <v>1</v>
      </c>
      <c r="J212">
        <v>300</v>
      </c>
      <c r="K212" s="1" t="str">
        <f>IF(COUNTIF(Sample!E:E,ecommerce[[#This Row],[clientes]])&gt;0,"Treino","Teste")</f>
        <v>Treino</v>
      </c>
    </row>
    <row r="213" spans="3:11" x14ac:dyDescent="0.25">
      <c r="C213">
        <v>209</v>
      </c>
      <c r="D213">
        <v>0</v>
      </c>
      <c r="E213">
        <v>0</v>
      </c>
      <c r="F213">
        <v>2</v>
      </c>
      <c r="G213">
        <v>0</v>
      </c>
      <c r="H213">
        <v>1</v>
      </c>
      <c r="I213">
        <v>1</v>
      </c>
      <c r="J213">
        <v>700</v>
      </c>
      <c r="K213" s="1" t="str">
        <f>IF(COUNTIF(Sample!E:E,ecommerce[[#This Row],[clientes]])&gt;0,"Treino","Teste")</f>
        <v>Treino</v>
      </c>
    </row>
    <row r="214" spans="3:11" x14ac:dyDescent="0.25">
      <c r="C214">
        <v>210</v>
      </c>
      <c r="D214">
        <v>0</v>
      </c>
      <c r="E214">
        <v>0</v>
      </c>
      <c r="F214">
        <v>2</v>
      </c>
      <c r="G214">
        <v>0</v>
      </c>
      <c r="H214">
        <v>1</v>
      </c>
      <c r="I214">
        <v>2</v>
      </c>
      <c r="J214">
        <v>800</v>
      </c>
      <c r="K214" s="1" t="str">
        <f>IF(COUNTIF(Sample!E:E,ecommerce[[#This Row],[clientes]])&gt;0,"Treino","Teste")</f>
        <v>Teste</v>
      </c>
    </row>
    <row r="215" spans="3:11" x14ac:dyDescent="0.25">
      <c r="C215">
        <v>211</v>
      </c>
      <c r="D215">
        <v>1</v>
      </c>
      <c r="E215">
        <v>0</v>
      </c>
      <c r="F215">
        <v>8</v>
      </c>
      <c r="G215">
        <v>0</v>
      </c>
      <c r="H215">
        <v>1</v>
      </c>
      <c r="I215">
        <v>3</v>
      </c>
      <c r="J215">
        <v>700</v>
      </c>
      <c r="K215" s="1" t="str">
        <f>IF(COUNTIF(Sample!E:E,ecommerce[[#This Row],[clientes]])&gt;0,"Treino","Teste")</f>
        <v>Teste</v>
      </c>
    </row>
    <row r="216" spans="3:11" x14ac:dyDescent="0.25">
      <c r="C216">
        <v>212</v>
      </c>
      <c r="D216">
        <v>1</v>
      </c>
      <c r="E216">
        <v>0</v>
      </c>
      <c r="F216">
        <v>1</v>
      </c>
      <c r="G216">
        <v>0</v>
      </c>
      <c r="H216">
        <v>2</v>
      </c>
      <c r="I216">
        <v>3</v>
      </c>
      <c r="J216">
        <v>300</v>
      </c>
      <c r="K216" s="1" t="str">
        <f>IF(COUNTIF(Sample!E:E,ecommerce[[#This Row],[clientes]])&gt;0,"Treino","Teste")</f>
        <v>Teste</v>
      </c>
    </row>
    <row r="217" spans="3:11" x14ac:dyDescent="0.25">
      <c r="C217">
        <v>213</v>
      </c>
      <c r="D217">
        <v>0</v>
      </c>
      <c r="E217">
        <v>0</v>
      </c>
      <c r="F217">
        <v>1</v>
      </c>
      <c r="G217">
        <v>0</v>
      </c>
      <c r="H217">
        <v>2</v>
      </c>
      <c r="I217">
        <v>1</v>
      </c>
      <c r="J217">
        <v>100</v>
      </c>
      <c r="K217" s="1" t="str">
        <f>IF(COUNTIF(Sample!E:E,ecommerce[[#This Row],[clientes]])&gt;0,"Treino","Teste")</f>
        <v>Teste</v>
      </c>
    </row>
    <row r="218" spans="3:11" x14ac:dyDescent="0.25">
      <c r="C218">
        <v>214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100</v>
      </c>
      <c r="K218" s="1" t="str">
        <f>IF(COUNTIF(Sample!E:E,ecommerce[[#This Row],[clientes]])&gt;0,"Treino","Teste")</f>
        <v>Treino</v>
      </c>
    </row>
    <row r="219" spans="3:11" x14ac:dyDescent="0.25">
      <c r="C219">
        <v>215</v>
      </c>
      <c r="D219">
        <v>0</v>
      </c>
      <c r="E219">
        <v>0</v>
      </c>
      <c r="F219">
        <v>1</v>
      </c>
      <c r="G219">
        <v>0</v>
      </c>
      <c r="H219">
        <v>2</v>
      </c>
      <c r="I219">
        <v>1</v>
      </c>
      <c r="J219">
        <v>400</v>
      </c>
      <c r="K219" s="1" t="str">
        <f>IF(COUNTIF(Sample!E:E,ecommerce[[#This Row],[clientes]])&gt;0,"Treino","Teste")</f>
        <v>Teste</v>
      </c>
    </row>
    <row r="220" spans="3:11" x14ac:dyDescent="0.25">
      <c r="C220">
        <v>216</v>
      </c>
      <c r="D220">
        <v>0</v>
      </c>
      <c r="E220">
        <v>0</v>
      </c>
      <c r="F220">
        <v>4</v>
      </c>
      <c r="G220">
        <v>0</v>
      </c>
      <c r="H220">
        <v>2</v>
      </c>
      <c r="I220">
        <v>1</v>
      </c>
      <c r="J220">
        <v>500</v>
      </c>
      <c r="K220" s="1" t="str">
        <f>IF(COUNTIF(Sample!E:E,ecommerce[[#This Row],[clientes]])&gt;0,"Treino","Teste")</f>
        <v>Teste</v>
      </c>
    </row>
    <row r="221" spans="3:11" x14ac:dyDescent="0.25">
      <c r="C221">
        <v>217</v>
      </c>
      <c r="D221">
        <v>1</v>
      </c>
      <c r="E221">
        <v>0</v>
      </c>
      <c r="F221">
        <v>1</v>
      </c>
      <c r="G221">
        <v>0</v>
      </c>
      <c r="H221">
        <v>3</v>
      </c>
      <c r="I221">
        <v>1</v>
      </c>
      <c r="J221">
        <v>200</v>
      </c>
      <c r="K221" s="1" t="str">
        <f>IF(COUNTIF(Sample!E:E,ecommerce[[#This Row],[clientes]])&gt;0,"Treino","Teste")</f>
        <v>Treino</v>
      </c>
    </row>
    <row r="222" spans="3:11" x14ac:dyDescent="0.25">
      <c r="C222">
        <v>218</v>
      </c>
      <c r="D222">
        <v>0</v>
      </c>
      <c r="E222">
        <v>0</v>
      </c>
      <c r="F222">
        <v>2</v>
      </c>
      <c r="G222">
        <v>1</v>
      </c>
      <c r="H222">
        <v>2</v>
      </c>
      <c r="I222">
        <v>3</v>
      </c>
      <c r="J222">
        <v>700</v>
      </c>
      <c r="K222" s="1" t="str">
        <f>IF(COUNTIF(Sample!E:E,ecommerce[[#This Row],[clientes]])&gt;0,"Treino","Teste")</f>
        <v>Treino</v>
      </c>
    </row>
    <row r="223" spans="3:11" x14ac:dyDescent="0.25">
      <c r="C223">
        <v>219</v>
      </c>
      <c r="D223">
        <v>1</v>
      </c>
      <c r="E223">
        <v>1</v>
      </c>
      <c r="F223">
        <v>9</v>
      </c>
      <c r="G223">
        <v>1</v>
      </c>
      <c r="H223">
        <v>1</v>
      </c>
      <c r="I223">
        <v>1</v>
      </c>
      <c r="J223">
        <v>100</v>
      </c>
      <c r="K223" s="1" t="str">
        <f>IF(COUNTIF(Sample!E:E,ecommerce[[#This Row],[clientes]])&gt;0,"Treino","Teste")</f>
        <v>Treino</v>
      </c>
    </row>
    <row r="224" spans="3:11" x14ac:dyDescent="0.25">
      <c r="C224">
        <v>220</v>
      </c>
      <c r="D224">
        <v>0</v>
      </c>
      <c r="E224">
        <v>0</v>
      </c>
      <c r="F224">
        <v>1</v>
      </c>
      <c r="G224">
        <v>0</v>
      </c>
      <c r="H224">
        <v>2</v>
      </c>
      <c r="I224">
        <v>1</v>
      </c>
      <c r="J224">
        <v>300</v>
      </c>
      <c r="K224" s="1" t="str">
        <f>IF(COUNTIF(Sample!E:E,ecommerce[[#This Row],[clientes]])&gt;0,"Treino","Teste")</f>
        <v>Treino</v>
      </c>
    </row>
    <row r="225" spans="3:11" x14ac:dyDescent="0.25">
      <c r="C225">
        <v>221</v>
      </c>
      <c r="D225">
        <v>0</v>
      </c>
      <c r="E225">
        <v>0</v>
      </c>
      <c r="F225">
        <v>1</v>
      </c>
      <c r="G225">
        <v>0</v>
      </c>
      <c r="H225">
        <v>2</v>
      </c>
      <c r="I225">
        <v>1</v>
      </c>
      <c r="J225">
        <v>100</v>
      </c>
      <c r="K225" s="1" t="str">
        <f>IF(COUNTIF(Sample!E:E,ecommerce[[#This Row],[clientes]])&gt;0,"Treino","Teste")</f>
        <v>Treino</v>
      </c>
    </row>
    <row r="226" spans="3:11" x14ac:dyDescent="0.25">
      <c r="C226">
        <v>222</v>
      </c>
      <c r="D226">
        <v>0</v>
      </c>
      <c r="E226">
        <v>0</v>
      </c>
      <c r="F226">
        <v>4</v>
      </c>
      <c r="G226">
        <v>1</v>
      </c>
      <c r="H226">
        <v>2</v>
      </c>
      <c r="I226">
        <v>3</v>
      </c>
      <c r="J226">
        <v>400</v>
      </c>
      <c r="K226" s="1" t="str">
        <f>IF(COUNTIF(Sample!E:E,ecommerce[[#This Row],[clientes]])&gt;0,"Treino","Teste")</f>
        <v>Treino</v>
      </c>
    </row>
    <row r="227" spans="3:11" x14ac:dyDescent="0.25">
      <c r="C227">
        <v>223</v>
      </c>
      <c r="D227">
        <v>0</v>
      </c>
      <c r="E227">
        <v>0</v>
      </c>
      <c r="F227">
        <v>2</v>
      </c>
      <c r="G227">
        <v>0</v>
      </c>
      <c r="H227">
        <v>2</v>
      </c>
      <c r="I227">
        <v>2</v>
      </c>
      <c r="J227">
        <v>100</v>
      </c>
      <c r="K227" s="1" t="str">
        <f>IF(COUNTIF(Sample!E:E,ecommerce[[#This Row],[clientes]])&gt;0,"Treino","Teste")</f>
        <v>Teste</v>
      </c>
    </row>
    <row r="228" spans="3:11" x14ac:dyDescent="0.25">
      <c r="C228">
        <v>224</v>
      </c>
      <c r="D228">
        <v>0</v>
      </c>
      <c r="E228">
        <v>0</v>
      </c>
      <c r="F228">
        <v>4</v>
      </c>
      <c r="G228">
        <v>0</v>
      </c>
      <c r="H228">
        <v>2</v>
      </c>
      <c r="I228">
        <v>8</v>
      </c>
      <c r="J228">
        <v>2000</v>
      </c>
      <c r="K228" s="1" t="str">
        <f>IF(COUNTIF(Sample!E:E,ecommerce[[#This Row],[clientes]])&gt;0,"Treino","Teste")</f>
        <v>Treino</v>
      </c>
    </row>
    <row r="229" spans="3:11" x14ac:dyDescent="0.25">
      <c r="C229">
        <v>225</v>
      </c>
      <c r="D229">
        <v>0</v>
      </c>
      <c r="E229">
        <v>0</v>
      </c>
      <c r="F229">
        <v>4</v>
      </c>
      <c r="G229">
        <v>0</v>
      </c>
      <c r="H229">
        <v>2</v>
      </c>
      <c r="I229">
        <v>1</v>
      </c>
      <c r="J229">
        <v>200</v>
      </c>
      <c r="K229" s="1" t="str">
        <f>IF(COUNTIF(Sample!E:E,ecommerce[[#This Row],[clientes]])&gt;0,"Treino","Teste")</f>
        <v>Teste</v>
      </c>
    </row>
    <row r="230" spans="3:11" x14ac:dyDescent="0.25">
      <c r="C230">
        <v>226</v>
      </c>
      <c r="D230">
        <v>1</v>
      </c>
      <c r="E230">
        <v>0</v>
      </c>
      <c r="F230">
        <v>2</v>
      </c>
      <c r="G230">
        <v>0</v>
      </c>
      <c r="H230">
        <v>1</v>
      </c>
      <c r="I230">
        <v>1</v>
      </c>
      <c r="J230">
        <v>90</v>
      </c>
      <c r="K230" s="1" t="str">
        <f>IF(COUNTIF(Sample!E:E,ecommerce[[#This Row],[clientes]])&gt;0,"Treino","Teste")</f>
        <v>Teste</v>
      </c>
    </row>
    <row r="231" spans="3:11" x14ac:dyDescent="0.25">
      <c r="C231">
        <v>227</v>
      </c>
      <c r="D231">
        <v>0</v>
      </c>
      <c r="E231">
        <v>0</v>
      </c>
      <c r="F231">
        <v>3</v>
      </c>
      <c r="G231">
        <v>0</v>
      </c>
      <c r="H231">
        <v>1</v>
      </c>
      <c r="I231">
        <v>2</v>
      </c>
      <c r="J231">
        <v>100</v>
      </c>
      <c r="K231" s="1" t="str">
        <f>IF(COUNTIF(Sample!E:E,ecommerce[[#This Row],[clientes]])&gt;0,"Treino","Teste")</f>
        <v>Teste</v>
      </c>
    </row>
    <row r="232" spans="3:11" x14ac:dyDescent="0.25">
      <c r="C232">
        <v>228</v>
      </c>
      <c r="D232">
        <v>0</v>
      </c>
      <c r="E232">
        <v>0</v>
      </c>
      <c r="F232">
        <v>1</v>
      </c>
      <c r="G232">
        <v>1</v>
      </c>
      <c r="H232">
        <v>2</v>
      </c>
      <c r="I232">
        <v>1</v>
      </c>
      <c r="J232">
        <v>500</v>
      </c>
      <c r="K232" s="1" t="str">
        <f>IF(COUNTIF(Sample!E:E,ecommerce[[#This Row],[clientes]])&gt;0,"Treino","Teste")</f>
        <v>Teste</v>
      </c>
    </row>
    <row r="233" spans="3:11" x14ac:dyDescent="0.25">
      <c r="C233">
        <v>229</v>
      </c>
      <c r="D233">
        <v>1</v>
      </c>
      <c r="E233">
        <v>0</v>
      </c>
      <c r="F233">
        <v>1</v>
      </c>
      <c r="G233">
        <v>0</v>
      </c>
      <c r="H233">
        <v>1</v>
      </c>
      <c r="I233">
        <v>2</v>
      </c>
      <c r="J233">
        <v>300</v>
      </c>
      <c r="K233" s="1" t="str">
        <f>IF(COUNTIF(Sample!E:E,ecommerce[[#This Row],[clientes]])&gt;0,"Treino","Teste")</f>
        <v>Treino</v>
      </c>
    </row>
    <row r="234" spans="3:11" x14ac:dyDescent="0.25">
      <c r="C234">
        <v>230</v>
      </c>
      <c r="D234">
        <v>0</v>
      </c>
      <c r="E234">
        <v>0</v>
      </c>
      <c r="F234">
        <v>1</v>
      </c>
      <c r="G234">
        <v>1</v>
      </c>
      <c r="H234">
        <v>2</v>
      </c>
      <c r="I234">
        <v>1</v>
      </c>
      <c r="J234">
        <v>400</v>
      </c>
      <c r="K234" s="1" t="str">
        <f>IF(COUNTIF(Sample!E:E,ecommerce[[#This Row],[clientes]])&gt;0,"Treino","Teste")</f>
        <v>Teste</v>
      </c>
    </row>
    <row r="235" spans="3:11" x14ac:dyDescent="0.25">
      <c r="C235">
        <v>231</v>
      </c>
      <c r="D235">
        <v>0</v>
      </c>
      <c r="E235">
        <v>0</v>
      </c>
      <c r="F235">
        <v>6</v>
      </c>
      <c r="G235">
        <v>1</v>
      </c>
      <c r="H235">
        <v>2</v>
      </c>
      <c r="I235">
        <v>3</v>
      </c>
      <c r="J235">
        <v>900</v>
      </c>
      <c r="K235" s="1" t="str">
        <f>IF(COUNTIF(Sample!E:E,ecommerce[[#This Row],[clientes]])&gt;0,"Treino","Teste")</f>
        <v>Treino</v>
      </c>
    </row>
    <row r="236" spans="3:11" x14ac:dyDescent="0.25">
      <c r="C236">
        <v>232</v>
      </c>
      <c r="D236">
        <v>0</v>
      </c>
      <c r="E236">
        <v>0</v>
      </c>
      <c r="F236">
        <v>1</v>
      </c>
      <c r="G236">
        <v>0</v>
      </c>
      <c r="H236">
        <v>2</v>
      </c>
      <c r="I236">
        <v>1</v>
      </c>
      <c r="J236">
        <v>300</v>
      </c>
      <c r="K236" s="1" t="str">
        <f>IF(COUNTIF(Sample!E:E,ecommerce[[#This Row],[clientes]])&gt;0,"Treino","Teste")</f>
        <v>Teste</v>
      </c>
    </row>
    <row r="237" spans="3:11" x14ac:dyDescent="0.25">
      <c r="C237">
        <v>233</v>
      </c>
      <c r="D237">
        <v>0</v>
      </c>
      <c r="E237">
        <v>0</v>
      </c>
      <c r="F237">
        <v>5</v>
      </c>
      <c r="G237">
        <v>0</v>
      </c>
      <c r="H237">
        <v>1</v>
      </c>
      <c r="I237">
        <v>1</v>
      </c>
      <c r="J237">
        <v>200</v>
      </c>
      <c r="K237" s="1" t="str">
        <f>IF(COUNTIF(Sample!E:E,ecommerce[[#This Row],[clientes]])&gt;0,"Treino","Teste")</f>
        <v>Treino</v>
      </c>
    </row>
    <row r="238" spans="3:11" x14ac:dyDescent="0.25">
      <c r="C238">
        <v>234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100</v>
      </c>
      <c r="K238" s="1" t="str">
        <f>IF(COUNTIF(Sample!E:E,ecommerce[[#This Row],[clientes]])&gt;0,"Treino","Teste")</f>
        <v>Treino</v>
      </c>
    </row>
    <row r="239" spans="3:11" x14ac:dyDescent="0.25">
      <c r="C239">
        <v>235</v>
      </c>
      <c r="D239">
        <v>1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400</v>
      </c>
      <c r="K239" s="1" t="str">
        <f>IF(COUNTIF(Sample!E:E,ecommerce[[#This Row],[clientes]])&gt;0,"Treino","Teste")</f>
        <v>Treino</v>
      </c>
    </row>
    <row r="240" spans="3:11" x14ac:dyDescent="0.25">
      <c r="C240">
        <v>236</v>
      </c>
      <c r="D240">
        <v>0</v>
      </c>
      <c r="E240">
        <v>0</v>
      </c>
      <c r="F240">
        <v>1</v>
      </c>
      <c r="G240">
        <v>1</v>
      </c>
      <c r="H240">
        <v>2</v>
      </c>
      <c r="I240">
        <v>1</v>
      </c>
      <c r="J240">
        <v>300</v>
      </c>
      <c r="K240" s="1" t="str">
        <f>IF(COUNTIF(Sample!E:E,ecommerce[[#This Row],[clientes]])&gt;0,"Treino","Teste")</f>
        <v>Teste</v>
      </c>
    </row>
    <row r="241" spans="3:11" x14ac:dyDescent="0.25">
      <c r="C241">
        <v>237</v>
      </c>
      <c r="D241">
        <v>0</v>
      </c>
      <c r="E241">
        <v>0</v>
      </c>
      <c r="F241">
        <v>2</v>
      </c>
      <c r="G241">
        <v>0</v>
      </c>
      <c r="H241">
        <v>2</v>
      </c>
      <c r="I241">
        <v>1</v>
      </c>
      <c r="J241">
        <v>100</v>
      </c>
      <c r="K241" s="1" t="str">
        <f>IF(COUNTIF(Sample!E:E,ecommerce[[#This Row],[clientes]])&gt;0,"Treino","Teste")</f>
        <v>Teste</v>
      </c>
    </row>
    <row r="242" spans="3:11" x14ac:dyDescent="0.25">
      <c r="C242">
        <v>238</v>
      </c>
      <c r="D242">
        <v>0</v>
      </c>
      <c r="E242">
        <v>0</v>
      </c>
      <c r="F242">
        <v>1</v>
      </c>
      <c r="G242">
        <v>0</v>
      </c>
      <c r="H242">
        <v>2</v>
      </c>
      <c r="I242">
        <v>1</v>
      </c>
      <c r="J242">
        <v>100</v>
      </c>
      <c r="K242" s="1" t="str">
        <f>IF(COUNTIF(Sample!E:E,ecommerce[[#This Row],[clientes]])&gt;0,"Treino","Teste")</f>
        <v>Teste</v>
      </c>
    </row>
    <row r="243" spans="3:11" x14ac:dyDescent="0.25">
      <c r="C243">
        <v>239</v>
      </c>
      <c r="D243">
        <v>1</v>
      </c>
      <c r="E243">
        <v>0</v>
      </c>
      <c r="F243">
        <v>5</v>
      </c>
      <c r="G243">
        <v>1</v>
      </c>
      <c r="H243">
        <v>1</v>
      </c>
      <c r="I243">
        <v>1</v>
      </c>
      <c r="J243">
        <v>100</v>
      </c>
      <c r="K243" s="1" t="str">
        <f>IF(COUNTIF(Sample!E:E,ecommerce[[#This Row],[clientes]])&gt;0,"Treino","Teste")</f>
        <v>Treino</v>
      </c>
    </row>
    <row r="244" spans="3:11" x14ac:dyDescent="0.25">
      <c r="C244">
        <v>240</v>
      </c>
      <c r="D244">
        <v>0</v>
      </c>
      <c r="E244">
        <v>0</v>
      </c>
      <c r="F244">
        <v>5</v>
      </c>
      <c r="G244">
        <v>1</v>
      </c>
      <c r="H244">
        <v>2</v>
      </c>
      <c r="I244">
        <v>1</v>
      </c>
      <c r="J244">
        <v>200</v>
      </c>
      <c r="K244" s="1" t="str">
        <f>IF(COUNTIF(Sample!E:E,ecommerce[[#This Row],[clientes]])&gt;0,"Treino","Teste")</f>
        <v>Teste</v>
      </c>
    </row>
    <row r="245" spans="3:11" x14ac:dyDescent="0.25">
      <c r="C245">
        <v>241</v>
      </c>
      <c r="D245">
        <v>0</v>
      </c>
      <c r="E245">
        <v>0</v>
      </c>
      <c r="F245">
        <v>1</v>
      </c>
      <c r="G245">
        <v>0</v>
      </c>
      <c r="H245">
        <v>2</v>
      </c>
      <c r="I245">
        <v>1</v>
      </c>
      <c r="J245">
        <v>600</v>
      </c>
      <c r="K245" s="1" t="str">
        <f>IF(COUNTIF(Sample!E:E,ecommerce[[#This Row],[clientes]])&gt;0,"Treino","Teste")</f>
        <v>Treino</v>
      </c>
    </row>
    <row r="246" spans="3:11" x14ac:dyDescent="0.25">
      <c r="C246">
        <v>242</v>
      </c>
      <c r="D246">
        <v>0</v>
      </c>
      <c r="E246">
        <v>0</v>
      </c>
      <c r="F246">
        <v>2</v>
      </c>
      <c r="G246">
        <v>0</v>
      </c>
      <c r="H246">
        <v>2</v>
      </c>
      <c r="I246">
        <v>1</v>
      </c>
      <c r="J246">
        <v>300</v>
      </c>
      <c r="K246" s="1" t="str">
        <f>IF(COUNTIF(Sample!E:E,ecommerce[[#This Row],[clientes]])&gt;0,"Treino","Teste")</f>
        <v>Treino</v>
      </c>
    </row>
    <row r="247" spans="3:11" x14ac:dyDescent="0.25">
      <c r="C247">
        <v>243</v>
      </c>
      <c r="D247">
        <v>0</v>
      </c>
      <c r="E247">
        <v>0</v>
      </c>
      <c r="F247">
        <v>3</v>
      </c>
      <c r="G247">
        <v>1</v>
      </c>
      <c r="H247">
        <v>2</v>
      </c>
      <c r="I247">
        <v>2</v>
      </c>
      <c r="J247">
        <v>900</v>
      </c>
      <c r="K247" s="1" t="str">
        <f>IF(COUNTIF(Sample!E:E,ecommerce[[#This Row],[clientes]])&gt;0,"Treino","Teste")</f>
        <v>Teste</v>
      </c>
    </row>
    <row r="248" spans="3:11" x14ac:dyDescent="0.25">
      <c r="C248">
        <v>244</v>
      </c>
      <c r="D248">
        <v>1</v>
      </c>
      <c r="E248">
        <v>0</v>
      </c>
      <c r="F248">
        <v>3</v>
      </c>
      <c r="G248">
        <v>0</v>
      </c>
      <c r="H248">
        <v>1</v>
      </c>
      <c r="I248">
        <v>1</v>
      </c>
      <c r="J248">
        <v>300</v>
      </c>
      <c r="K248" s="1" t="str">
        <f>IF(COUNTIF(Sample!E:E,ecommerce[[#This Row],[clientes]])&gt;0,"Treino","Teste")</f>
        <v>Teste</v>
      </c>
    </row>
    <row r="249" spans="3:11" x14ac:dyDescent="0.25">
      <c r="C249">
        <v>245</v>
      </c>
      <c r="D249">
        <v>0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100</v>
      </c>
      <c r="K249" s="1" t="str">
        <f>IF(COUNTIF(Sample!E:E,ecommerce[[#This Row],[clientes]])&gt;0,"Treino","Teste")</f>
        <v>Teste</v>
      </c>
    </row>
    <row r="250" spans="3:11" x14ac:dyDescent="0.25">
      <c r="C250">
        <v>246</v>
      </c>
      <c r="D250">
        <v>0</v>
      </c>
      <c r="E250">
        <v>0</v>
      </c>
      <c r="F250">
        <v>1</v>
      </c>
      <c r="G250">
        <v>1</v>
      </c>
      <c r="H250">
        <v>2</v>
      </c>
      <c r="I250">
        <v>1</v>
      </c>
      <c r="J250">
        <v>200</v>
      </c>
      <c r="K250" s="1" t="str">
        <f>IF(COUNTIF(Sample!E:E,ecommerce[[#This Row],[clientes]])&gt;0,"Treino","Teste")</f>
        <v>Teste</v>
      </c>
    </row>
    <row r="251" spans="3:11" x14ac:dyDescent="0.25">
      <c r="C251">
        <v>247</v>
      </c>
      <c r="D251">
        <v>0</v>
      </c>
      <c r="E251">
        <v>0</v>
      </c>
      <c r="F251">
        <v>3</v>
      </c>
      <c r="G251">
        <v>1</v>
      </c>
      <c r="H251">
        <v>2</v>
      </c>
      <c r="I251">
        <v>3</v>
      </c>
      <c r="J251">
        <v>700</v>
      </c>
      <c r="K251" s="1" t="str">
        <f>IF(COUNTIF(Sample!E:E,ecommerce[[#This Row],[clientes]])&gt;0,"Treino","Teste")</f>
        <v>Treino</v>
      </c>
    </row>
    <row r="252" spans="3:11" x14ac:dyDescent="0.25">
      <c r="C252">
        <v>248</v>
      </c>
      <c r="D252">
        <v>0</v>
      </c>
      <c r="E252">
        <v>0</v>
      </c>
      <c r="F252">
        <v>1</v>
      </c>
      <c r="G252">
        <v>0</v>
      </c>
      <c r="H252">
        <v>2</v>
      </c>
      <c r="I252">
        <v>1</v>
      </c>
      <c r="J252">
        <v>300</v>
      </c>
      <c r="K252" s="1" t="str">
        <f>IF(COUNTIF(Sample!E:E,ecommerce[[#This Row],[clientes]])&gt;0,"Treino","Teste")</f>
        <v>Treino</v>
      </c>
    </row>
    <row r="253" spans="3:11" x14ac:dyDescent="0.25">
      <c r="C253">
        <v>249</v>
      </c>
      <c r="D253">
        <v>1</v>
      </c>
      <c r="E253">
        <v>0</v>
      </c>
      <c r="F253">
        <v>4</v>
      </c>
      <c r="G253">
        <v>0</v>
      </c>
      <c r="H253">
        <v>2</v>
      </c>
      <c r="I253">
        <v>2</v>
      </c>
      <c r="J253">
        <v>400</v>
      </c>
      <c r="K253" s="1" t="str">
        <f>IF(COUNTIF(Sample!E:E,ecommerce[[#This Row],[clientes]])&gt;0,"Treino","Teste")</f>
        <v>Teste</v>
      </c>
    </row>
    <row r="254" spans="3:11" x14ac:dyDescent="0.25">
      <c r="C254">
        <v>250</v>
      </c>
      <c r="D254">
        <v>1</v>
      </c>
      <c r="E254">
        <v>0</v>
      </c>
      <c r="F254">
        <v>2</v>
      </c>
      <c r="G254">
        <v>0</v>
      </c>
      <c r="H254">
        <v>1</v>
      </c>
      <c r="I254">
        <v>6</v>
      </c>
      <c r="J254">
        <v>2000</v>
      </c>
      <c r="K254" s="1" t="str">
        <f>IF(COUNTIF(Sample!E:E,ecommerce[[#This Row],[clientes]])&gt;0,"Treino","Teste")</f>
        <v>Teste</v>
      </c>
    </row>
    <row r="255" spans="3:11" x14ac:dyDescent="0.25">
      <c r="C255">
        <v>251</v>
      </c>
      <c r="D255">
        <v>0</v>
      </c>
      <c r="E255">
        <v>0</v>
      </c>
      <c r="F255">
        <v>1</v>
      </c>
      <c r="G255">
        <v>0</v>
      </c>
      <c r="H255">
        <v>2</v>
      </c>
      <c r="I255">
        <v>2</v>
      </c>
      <c r="J255">
        <v>600</v>
      </c>
      <c r="K255" s="1" t="str">
        <f>IF(COUNTIF(Sample!E:E,ecommerce[[#This Row],[clientes]])&gt;0,"Treino","Teste")</f>
        <v>Teste</v>
      </c>
    </row>
    <row r="256" spans="3:11" x14ac:dyDescent="0.25">
      <c r="C256">
        <v>252</v>
      </c>
      <c r="D256">
        <v>0</v>
      </c>
      <c r="E256">
        <v>0</v>
      </c>
      <c r="F256">
        <v>1</v>
      </c>
      <c r="G256">
        <v>0</v>
      </c>
      <c r="H256">
        <v>2</v>
      </c>
      <c r="I256">
        <v>1</v>
      </c>
      <c r="J256">
        <v>300</v>
      </c>
      <c r="K256" s="1" t="str">
        <f>IF(COUNTIF(Sample!E:E,ecommerce[[#This Row],[clientes]])&gt;0,"Treino","Teste")</f>
        <v>Treino</v>
      </c>
    </row>
    <row r="257" spans="3:11" x14ac:dyDescent="0.25">
      <c r="C257">
        <v>253</v>
      </c>
      <c r="D257">
        <v>0</v>
      </c>
      <c r="E257">
        <v>0</v>
      </c>
      <c r="F257">
        <v>6</v>
      </c>
      <c r="G257">
        <v>1</v>
      </c>
      <c r="H257">
        <v>2</v>
      </c>
      <c r="I257">
        <v>1</v>
      </c>
      <c r="J257">
        <v>400</v>
      </c>
      <c r="K257" s="1" t="str">
        <f>IF(COUNTIF(Sample!E:E,ecommerce[[#This Row],[clientes]])&gt;0,"Treino","Teste")</f>
        <v>Treino</v>
      </c>
    </row>
    <row r="258" spans="3:11" x14ac:dyDescent="0.25">
      <c r="C258">
        <v>254</v>
      </c>
      <c r="D258">
        <v>0</v>
      </c>
      <c r="E258">
        <v>0</v>
      </c>
      <c r="F258">
        <v>2</v>
      </c>
      <c r="G258">
        <v>0</v>
      </c>
      <c r="H258">
        <v>1</v>
      </c>
      <c r="I258">
        <v>1</v>
      </c>
      <c r="J258">
        <v>300</v>
      </c>
      <c r="K258" s="1" t="str">
        <f>IF(COUNTIF(Sample!E:E,ecommerce[[#This Row],[clientes]])&gt;0,"Treino","Teste")</f>
        <v>Teste</v>
      </c>
    </row>
    <row r="259" spans="3:11" x14ac:dyDescent="0.25">
      <c r="C259">
        <v>255</v>
      </c>
      <c r="D259">
        <v>0</v>
      </c>
      <c r="E259">
        <v>0</v>
      </c>
      <c r="F259">
        <v>2</v>
      </c>
      <c r="G259">
        <v>0</v>
      </c>
      <c r="H259">
        <v>1</v>
      </c>
      <c r="I259">
        <v>1</v>
      </c>
      <c r="J259">
        <v>100</v>
      </c>
      <c r="K259" s="1" t="str">
        <f>IF(COUNTIF(Sample!E:E,ecommerce[[#This Row],[clientes]])&gt;0,"Treino","Teste")</f>
        <v>Treino</v>
      </c>
    </row>
    <row r="260" spans="3:11" x14ac:dyDescent="0.25">
      <c r="C260">
        <v>256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100</v>
      </c>
      <c r="K260" s="1" t="str">
        <f>IF(COUNTIF(Sample!E:E,ecommerce[[#This Row],[clientes]])&gt;0,"Treino","Teste")</f>
        <v>Treino</v>
      </c>
    </row>
    <row r="261" spans="3:11" x14ac:dyDescent="0.25">
      <c r="C261">
        <v>257</v>
      </c>
      <c r="D261">
        <v>0</v>
      </c>
      <c r="E261">
        <v>0</v>
      </c>
      <c r="F261">
        <v>1</v>
      </c>
      <c r="G261">
        <v>0</v>
      </c>
      <c r="H261">
        <v>2</v>
      </c>
      <c r="I261">
        <v>1</v>
      </c>
      <c r="J261">
        <v>300</v>
      </c>
      <c r="K261" s="1" t="str">
        <f>IF(COUNTIF(Sample!E:E,ecommerce[[#This Row],[clientes]])&gt;0,"Treino","Teste")</f>
        <v>Teste</v>
      </c>
    </row>
    <row r="262" spans="3:11" x14ac:dyDescent="0.25">
      <c r="C262">
        <v>258</v>
      </c>
      <c r="D262">
        <v>1</v>
      </c>
      <c r="E262">
        <v>0</v>
      </c>
      <c r="F262">
        <v>2</v>
      </c>
      <c r="G262">
        <v>1</v>
      </c>
      <c r="H262">
        <v>1</v>
      </c>
      <c r="I262">
        <v>1</v>
      </c>
      <c r="J262">
        <v>100</v>
      </c>
      <c r="K262" s="1" t="str">
        <f>IF(COUNTIF(Sample!E:E,ecommerce[[#This Row],[clientes]])&gt;0,"Treino","Teste")</f>
        <v>Teste</v>
      </c>
    </row>
    <row r="263" spans="3:11" x14ac:dyDescent="0.25">
      <c r="C263">
        <v>259</v>
      </c>
      <c r="D263">
        <v>0</v>
      </c>
      <c r="E263">
        <v>0</v>
      </c>
      <c r="F263">
        <v>1</v>
      </c>
      <c r="G263">
        <v>0</v>
      </c>
      <c r="H263">
        <v>2</v>
      </c>
      <c r="I263">
        <v>1</v>
      </c>
      <c r="J263">
        <v>100</v>
      </c>
      <c r="K263" s="1" t="str">
        <f>IF(COUNTIF(Sample!E:E,ecommerce[[#This Row],[clientes]])&gt;0,"Treino","Teste")</f>
        <v>Teste</v>
      </c>
    </row>
    <row r="264" spans="3:11" x14ac:dyDescent="0.25">
      <c r="C264">
        <v>260</v>
      </c>
      <c r="D264">
        <v>0</v>
      </c>
      <c r="E264">
        <v>0</v>
      </c>
      <c r="F264">
        <v>2</v>
      </c>
      <c r="G264">
        <v>0</v>
      </c>
      <c r="H264">
        <v>3</v>
      </c>
      <c r="I264">
        <v>1</v>
      </c>
      <c r="J264">
        <v>400</v>
      </c>
      <c r="K264" s="1" t="str">
        <f>IF(COUNTIF(Sample!E:E,ecommerce[[#This Row],[clientes]])&gt;0,"Treino","Teste")</f>
        <v>Treino</v>
      </c>
    </row>
    <row r="265" spans="3:11" x14ac:dyDescent="0.25">
      <c r="C265">
        <v>261</v>
      </c>
      <c r="D265">
        <v>0</v>
      </c>
      <c r="E265">
        <v>0</v>
      </c>
      <c r="F265">
        <v>2</v>
      </c>
      <c r="G265">
        <v>0</v>
      </c>
      <c r="H265">
        <v>2</v>
      </c>
      <c r="I265">
        <v>1</v>
      </c>
      <c r="J265">
        <v>300</v>
      </c>
      <c r="K265" s="1" t="str">
        <f>IF(COUNTIF(Sample!E:E,ecommerce[[#This Row],[clientes]])&gt;0,"Treino","Teste")</f>
        <v>Teste</v>
      </c>
    </row>
    <row r="266" spans="3:11" x14ac:dyDescent="0.25">
      <c r="C266">
        <v>262</v>
      </c>
      <c r="D266">
        <v>0</v>
      </c>
      <c r="E266">
        <v>0</v>
      </c>
      <c r="F266">
        <v>4</v>
      </c>
      <c r="G266">
        <v>0</v>
      </c>
      <c r="H266">
        <v>2</v>
      </c>
      <c r="I266">
        <v>2</v>
      </c>
      <c r="J266">
        <v>1000</v>
      </c>
      <c r="K266" s="1" t="str">
        <f>IF(COUNTIF(Sample!E:E,ecommerce[[#This Row],[clientes]])&gt;0,"Treino","Teste")</f>
        <v>Teste</v>
      </c>
    </row>
    <row r="267" spans="3:11" x14ac:dyDescent="0.25">
      <c r="C267">
        <v>263</v>
      </c>
      <c r="D267">
        <v>1</v>
      </c>
      <c r="E267">
        <v>0</v>
      </c>
      <c r="F267">
        <v>6</v>
      </c>
      <c r="G267">
        <v>1</v>
      </c>
      <c r="H267">
        <v>2</v>
      </c>
      <c r="I267">
        <v>4</v>
      </c>
      <c r="J267">
        <v>1000</v>
      </c>
      <c r="K267" s="1" t="str">
        <f>IF(COUNTIF(Sample!E:E,ecommerce[[#This Row],[clientes]])&gt;0,"Treino","Teste")</f>
        <v>Teste</v>
      </c>
    </row>
    <row r="268" spans="3:11" x14ac:dyDescent="0.25">
      <c r="C268">
        <v>264</v>
      </c>
      <c r="D268">
        <v>0</v>
      </c>
      <c r="E268">
        <v>0</v>
      </c>
      <c r="F268">
        <v>1</v>
      </c>
      <c r="G268">
        <v>1</v>
      </c>
      <c r="H268">
        <v>2</v>
      </c>
      <c r="I268">
        <v>1</v>
      </c>
      <c r="J268">
        <v>300</v>
      </c>
      <c r="K268" s="1" t="str">
        <f>IF(COUNTIF(Sample!E:E,ecommerce[[#This Row],[clientes]])&gt;0,"Treino","Teste")</f>
        <v>Teste</v>
      </c>
    </row>
    <row r="269" spans="3:11" x14ac:dyDescent="0.25">
      <c r="C269">
        <v>265</v>
      </c>
      <c r="D269">
        <v>1</v>
      </c>
      <c r="E269">
        <v>1</v>
      </c>
      <c r="F269">
        <v>9</v>
      </c>
      <c r="G269">
        <v>1</v>
      </c>
      <c r="H269">
        <v>1</v>
      </c>
      <c r="I269">
        <v>2</v>
      </c>
      <c r="J269">
        <v>500</v>
      </c>
      <c r="K269" s="1" t="str">
        <f>IF(COUNTIF(Sample!E:E,ecommerce[[#This Row],[clientes]])&gt;0,"Treino","Teste")</f>
        <v>Teste</v>
      </c>
    </row>
    <row r="270" spans="3:11" x14ac:dyDescent="0.25">
      <c r="C270">
        <v>266</v>
      </c>
      <c r="D270">
        <v>0</v>
      </c>
      <c r="E270">
        <v>0</v>
      </c>
      <c r="F270">
        <v>6</v>
      </c>
      <c r="G270">
        <v>1</v>
      </c>
      <c r="H270">
        <v>2</v>
      </c>
      <c r="I270">
        <v>7</v>
      </c>
      <c r="J270">
        <v>2000</v>
      </c>
      <c r="K270" s="1" t="str">
        <f>IF(COUNTIF(Sample!E:E,ecommerce[[#This Row],[clientes]])&gt;0,"Treino","Teste")</f>
        <v>Teste</v>
      </c>
    </row>
    <row r="271" spans="3:11" x14ac:dyDescent="0.25">
      <c r="C271">
        <v>267</v>
      </c>
      <c r="D271">
        <v>0</v>
      </c>
      <c r="E271">
        <v>0</v>
      </c>
      <c r="F271">
        <v>1</v>
      </c>
      <c r="G271">
        <v>1</v>
      </c>
      <c r="H271">
        <v>3</v>
      </c>
      <c r="I271">
        <v>4</v>
      </c>
      <c r="J271">
        <v>700</v>
      </c>
      <c r="K271" s="1" t="str">
        <f>IF(COUNTIF(Sample!E:E,ecommerce[[#This Row],[clientes]])&gt;0,"Treino","Teste")</f>
        <v>Teste</v>
      </c>
    </row>
    <row r="272" spans="3:11" x14ac:dyDescent="0.25">
      <c r="C272">
        <v>268</v>
      </c>
      <c r="D272">
        <v>0</v>
      </c>
      <c r="E272">
        <v>0</v>
      </c>
      <c r="F272">
        <v>1</v>
      </c>
      <c r="G272">
        <v>0</v>
      </c>
      <c r="H272">
        <v>2</v>
      </c>
      <c r="I272">
        <v>4</v>
      </c>
      <c r="J272">
        <v>1000</v>
      </c>
      <c r="K272" s="1" t="str">
        <f>IF(COUNTIF(Sample!E:E,ecommerce[[#This Row],[clientes]])&gt;0,"Treino","Teste")</f>
        <v>Treino</v>
      </c>
    </row>
    <row r="273" spans="3:11" x14ac:dyDescent="0.25">
      <c r="C273">
        <v>269</v>
      </c>
      <c r="D273">
        <v>0</v>
      </c>
      <c r="E273">
        <v>0</v>
      </c>
      <c r="F273">
        <v>1</v>
      </c>
      <c r="G273">
        <v>1</v>
      </c>
      <c r="H273">
        <v>1</v>
      </c>
      <c r="I273">
        <v>1</v>
      </c>
      <c r="J273">
        <v>300</v>
      </c>
      <c r="K273" s="1" t="str">
        <f>IF(COUNTIF(Sample!E:E,ecommerce[[#This Row],[clientes]])&gt;0,"Treino","Teste")</f>
        <v>Teste</v>
      </c>
    </row>
    <row r="274" spans="3:11" x14ac:dyDescent="0.25">
      <c r="C274">
        <v>270</v>
      </c>
      <c r="D274">
        <v>0</v>
      </c>
      <c r="E274">
        <v>0</v>
      </c>
      <c r="F274">
        <v>1</v>
      </c>
      <c r="G274">
        <v>0</v>
      </c>
      <c r="H274">
        <v>2</v>
      </c>
      <c r="I274">
        <v>1</v>
      </c>
      <c r="J274">
        <v>200</v>
      </c>
      <c r="K274" s="1" t="str">
        <f>IF(COUNTIF(Sample!E:E,ecommerce[[#This Row],[clientes]])&gt;0,"Treino","Teste")</f>
        <v>Treino</v>
      </c>
    </row>
    <row r="275" spans="3:11" x14ac:dyDescent="0.25">
      <c r="C275">
        <v>271</v>
      </c>
      <c r="D275">
        <v>1</v>
      </c>
      <c r="E275">
        <v>0</v>
      </c>
      <c r="F275">
        <v>2</v>
      </c>
      <c r="G275">
        <v>1</v>
      </c>
      <c r="H275">
        <v>2</v>
      </c>
      <c r="I275">
        <v>2</v>
      </c>
      <c r="J275">
        <v>500</v>
      </c>
      <c r="K275" s="1" t="str">
        <f>IF(COUNTIF(Sample!E:E,ecommerce[[#This Row],[clientes]])&gt;0,"Treino","Teste")</f>
        <v>Treino</v>
      </c>
    </row>
    <row r="276" spans="3:11" x14ac:dyDescent="0.25">
      <c r="C276">
        <v>272</v>
      </c>
      <c r="D276">
        <v>1</v>
      </c>
      <c r="E276">
        <v>0</v>
      </c>
      <c r="F276">
        <v>4</v>
      </c>
      <c r="G276">
        <v>1</v>
      </c>
      <c r="H276">
        <v>1</v>
      </c>
      <c r="I276">
        <v>2</v>
      </c>
      <c r="J276">
        <v>300</v>
      </c>
      <c r="K276" s="1" t="str">
        <f>IF(COUNTIF(Sample!E:E,ecommerce[[#This Row],[clientes]])&gt;0,"Treino","Teste")</f>
        <v>Teste</v>
      </c>
    </row>
    <row r="277" spans="3:11" x14ac:dyDescent="0.25">
      <c r="C277">
        <v>273</v>
      </c>
      <c r="D277">
        <v>1</v>
      </c>
      <c r="E277">
        <v>0</v>
      </c>
      <c r="F277">
        <v>3</v>
      </c>
      <c r="G277">
        <v>0</v>
      </c>
      <c r="H277">
        <v>2</v>
      </c>
      <c r="I277">
        <v>1</v>
      </c>
      <c r="J277">
        <v>1000</v>
      </c>
      <c r="K277" s="1" t="str">
        <f>IF(COUNTIF(Sample!E:E,ecommerce[[#This Row],[clientes]])&gt;0,"Treino","Teste")</f>
        <v>Treino</v>
      </c>
    </row>
    <row r="278" spans="3:11" x14ac:dyDescent="0.25">
      <c r="C278">
        <v>274</v>
      </c>
      <c r="D278">
        <v>1</v>
      </c>
      <c r="E278">
        <v>0</v>
      </c>
      <c r="F278">
        <v>1</v>
      </c>
      <c r="G278">
        <v>0</v>
      </c>
      <c r="H278">
        <v>1</v>
      </c>
      <c r="I278">
        <v>1</v>
      </c>
      <c r="J278">
        <v>300</v>
      </c>
      <c r="K278" s="1" t="str">
        <f>IF(COUNTIF(Sample!E:E,ecommerce[[#This Row],[clientes]])&gt;0,"Treino","Teste")</f>
        <v>Teste</v>
      </c>
    </row>
    <row r="279" spans="3:11" x14ac:dyDescent="0.25">
      <c r="C279">
        <v>275</v>
      </c>
      <c r="D279">
        <v>1</v>
      </c>
      <c r="E279">
        <v>0</v>
      </c>
      <c r="F279">
        <v>1</v>
      </c>
      <c r="G279">
        <v>0</v>
      </c>
      <c r="H279">
        <v>1</v>
      </c>
      <c r="I279">
        <v>1</v>
      </c>
      <c r="J279">
        <v>200</v>
      </c>
      <c r="K279" s="1" t="str">
        <f>IF(COUNTIF(Sample!E:E,ecommerce[[#This Row],[clientes]])&gt;0,"Treino","Teste")</f>
        <v>Teste</v>
      </c>
    </row>
    <row r="280" spans="3:11" x14ac:dyDescent="0.25">
      <c r="C280">
        <v>276</v>
      </c>
      <c r="D280">
        <v>1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300</v>
      </c>
      <c r="K280" s="1" t="str">
        <f>IF(COUNTIF(Sample!E:E,ecommerce[[#This Row],[clientes]])&gt;0,"Treino","Teste")</f>
        <v>Teste</v>
      </c>
    </row>
    <row r="281" spans="3:11" x14ac:dyDescent="0.25">
      <c r="C281">
        <v>277</v>
      </c>
      <c r="D281">
        <v>0</v>
      </c>
      <c r="E281">
        <v>0</v>
      </c>
      <c r="F281">
        <v>1</v>
      </c>
      <c r="G281">
        <v>1</v>
      </c>
      <c r="H281">
        <v>2</v>
      </c>
      <c r="I281">
        <v>1</v>
      </c>
      <c r="J281">
        <v>200</v>
      </c>
      <c r="K281" s="1" t="str">
        <f>IF(COUNTIF(Sample!E:E,ecommerce[[#This Row],[clientes]])&gt;0,"Treino","Teste")</f>
        <v>Treino</v>
      </c>
    </row>
    <row r="282" spans="3:11" x14ac:dyDescent="0.25">
      <c r="C282">
        <v>278</v>
      </c>
      <c r="D282">
        <v>0</v>
      </c>
      <c r="E282">
        <v>0</v>
      </c>
      <c r="F282">
        <v>2</v>
      </c>
      <c r="G282">
        <v>1</v>
      </c>
      <c r="H282">
        <v>1</v>
      </c>
      <c r="I282">
        <v>1</v>
      </c>
      <c r="J282">
        <v>100</v>
      </c>
      <c r="K282" s="1" t="str">
        <f>IF(COUNTIF(Sample!E:E,ecommerce[[#This Row],[clientes]])&gt;0,"Treino","Teste")</f>
        <v>Teste</v>
      </c>
    </row>
    <row r="283" spans="3:11" x14ac:dyDescent="0.25">
      <c r="C283">
        <v>279</v>
      </c>
      <c r="D283">
        <v>0</v>
      </c>
      <c r="E283">
        <v>0</v>
      </c>
      <c r="F283">
        <v>2</v>
      </c>
      <c r="G283">
        <v>0</v>
      </c>
      <c r="H283">
        <v>1</v>
      </c>
      <c r="I283">
        <v>1</v>
      </c>
      <c r="J283">
        <v>1000</v>
      </c>
      <c r="K283" s="1" t="str">
        <f>IF(COUNTIF(Sample!E:E,ecommerce[[#This Row],[clientes]])&gt;0,"Treino","Teste")</f>
        <v>Treino</v>
      </c>
    </row>
    <row r="284" spans="3:11" x14ac:dyDescent="0.25">
      <c r="C284">
        <v>280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8</v>
      </c>
      <c r="J284">
        <v>1000</v>
      </c>
      <c r="K284" s="1" t="str">
        <f>IF(COUNTIF(Sample!E:E,ecommerce[[#This Row],[clientes]])&gt;0,"Treino","Teste")</f>
        <v>Treino</v>
      </c>
    </row>
    <row r="285" spans="3:11" x14ac:dyDescent="0.25">
      <c r="C285">
        <v>281</v>
      </c>
      <c r="D285">
        <v>0</v>
      </c>
      <c r="E285">
        <v>0</v>
      </c>
      <c r="F285">
        <v>14</v>
      </c>
      <c r="G285">
        <v>0</v>
      </c>
      <c r="H285">
        <v>2</v>
      </c>
      <c r="I285">
        <v>6</v>
      </c>
      <c r="J285">
        <v>1000</v>
      </c>
      <c r="K285" s="1" t="str">
        <f>IF(COUNTIF(Sample!E:E,ecommerce[[#This Row],[clientes]])&gt;0,"Treino","Teste")</f>
        <v>Teste</v>
      </c>
    </row>
    <row r="286" spans="3:11" x14ac:dyDescent="0.25">
      <c r="C286">
        <v>282</v>
      </c>
      <c r="D286">
        <v>0</v>
      </c>
      <c r="E286">
        <v>0</v>
      </c>
      <c r="F286">
        <v>14</v>
      </c>
      <c r="G286">
        <v>0</v>
      </c>
      <c r="H286">
        <v>3</v>
      </c>
      <c r="I286">
        <v>3</v>
      </c>
      <c r="J286">
        <v>400</v>
      </c>
      <c r="K286" s="1" t="str">
        <f>IF(COUNTIF(Sample!E:E,ecommerce[[#This Row],[clientes]])&gt;0,"Treino","Teste")</f>
        <v>Treino</v>
      </c>
    </row>
    <row r="287" spans="3:11" x14ac:dyDescent="0.25">
      <c r="C287">
        <v>283</v>
      </c>
      <c r="D287">
        <v>0</v>
      </c>
      <c r="E287">
        <v>0</v>
      </c>
      <c r="F287">
        <v>14</v>
      </c>
      <c r="G287">
        <v>0</v>
      </c>
      <c r="H287">
        <v>2</v>
      </c>
      <c r="I287">
        <v>2</v>
      </c>
      <c r="J287">
        <v>300</v>
      </c>
      <c r="K287" s="1" t="str">
        <f>IF(COUNTIF(Sample!E:E,ecommerce[[#This Row],[clientes]])&gt;0,"Treino","Teste")</f>
        <v>Teste</v>
      </c>
    </row>
    <row r="288" spans="3:11" x14ac:dyDescent="0.25">
      <c r="C288">
        <v>284</v>
      </c>
      <c r="D288">
        <v>1</v>
      </c>
      <c r="E288">
        <v>0</v>
      </c>
      <c r="F288">
        <v>2</v>
      </c>
      <c r="G288">
        <v>0</v>
      </c>
      <c r="H288">
        <v>1</v>
      </c>
      <c r="I288">
        <v>1</v>
      </c>
      <c r="J288">
        <v>1000</v>
      </c>
      <c r="K288" s="1" t="str">
        <f>IF(COUNTIF(Sample!E:E,ecommerce[[#This Row],[clientes]])&gt;0,"Treino","Teste")</f>
        <v>Treino</v>
      </c>
    </row>
    <row r="289" spans="3:11" x14ac:dyDescent="0.25">
      <c r="C289">
        <v>285</v>
      </c>
      <c r="D289">
        <v>1</v>
      </c>
      <c r="E289">
        <v>0</v>
      </c>
      <c r="F289">
        <v>4</v>
      </c>
      <c r="G289">
        <v>0</v>
      </c>
      <c r="H289">
        <v>2</v>
      </c>
      <c r="I289">
        <v>2</v>
      </c>
      <c r="J289">
        <v>400</v>
      </c>
      <c r="K289" s="1" t="str">
        <f>IF(COUNTIF(Sample!E:E,ecommerce[[#This Row],[clientes]])&gt;0,"Treino","Teste")</f>
        <v>Treino</v>
      </c>
    </row>
    <row r="290" spans="3:11" x14ac:dyDescent="0.25">
      <c r="C290">
        <v>286</v>
      </c>
      <c r="D290">
        <v>0</v>
      </c>
      <c r="E290">
        <v>0</v>
      </c>
      <c r="F290">
        <v>1</v>
      </c>
      <c r="G290">
        <v>1</v>
      </c>
      <c r="H290">
        <v>2</v>
      </c>
      <c r="I290">
        <v>1</v>
      </c>
      <c r="J290">
        <v>100</v>
      </c>
      <c r="K290" s="1" t="str">
        <f>IF(COUNTIF(Sample!E:E,ecommerce[[#This Row],[clientes]])&gt;0,"Treino","Teste")</f>
        <v>Teste</v>
      </c>
    </row>
    <row r="291" spans="3:11" x14ac:dyDescent="0.25">
      <c r="C291">
        <v>287</v>
      </c>
      <c r="D291">
        <v>0</v>
      </c>
      <c r="E291">
        <v>0</v>
      </c>
      <c r="F291">
        <v>1</v>
      </c>
      <c r="G291">
        <v>0</v>
      </c>
      <c r="H291">
        <v>2</v>
      </c>
      <c r="I291">
        <v>1</v>
      </c>
      <c r="J291">
        <v>400</v>
      </c>
      <c r="K291" s="1" t="str">
        <f>IF(COUNTIF(Sample!E:E,ecommerce[[#This Row],[clientes]])&gt;0,"Treino","Teste")</f>
        <v>Treino</v>
      </c>
    </row>
    <row r="292" spans="3:11" x14ac:dyDescent="0.25">
      <c r="C292">
        <v>288</v>
      </c>
      <c r="D292">
        <v>0</v>
      </c>
      <c r="E292">
        <v>0</v>
      </c>
      <c r="F292">
        <v>1</v>
      </c>
      <c r="G292">
        <v>0</v>
      </c>
      <c r="H292">
        <v>2</v>
      </c>
      <c r="I292">
        <v>1</v>
      </c>
      <c r="J292">
        <v>100</v>
      </c>
      <c r="K292" s="1" t="str">
        <f>IF(COUNTIF(Sample!E:E,ecommerce[[#This Row],[clientes]])&gt;0,"Treino","Teste")</f>
        <v>Teste</v>
      </c>
    </row>
    <row r="293" spans="3:11" x14ac:dyDescent="0.25">
      <c r="C293">
        <v>289</v>
      </c>
      <c r="D293">
        <v>1</v>
      </c>
      <c r="E293">
        <v>0</v>
      </c>
      <c r="F293">
        <v>1</v>
      </c>
      <c r="G293">
        <v>0</v>
      </c>
      <c r="H293">
        <v>2</v>
      </c>
      <c r="I293">
        <v>1</v>
      </c>
      <c r="J293">
        <v>400</v>
      </c>
      <c r="K293" s="1" t="str">
        <f>IF(COUNTIF(Sample!E:E,ecommerce[[#This Row],[clientes]])&gt;0,"Treino","Teste")</f>
        <v>Teste</v>
      </c>
    </row>
    <row r="294" spans="3:11" x14ac:dyDescent="0.25">
      <c r="C294">
        <v>290</v>
      </c>
      <c r="D294">
        <v>0</v>
      </c>
      <c r="E294">
        <v>0</v>
      </c>
      <c r="F294">
        <v>3</v>
      </c>
      <c r="G294">
        <v>0</v>
      </c>
      <c r="H294">
        <v>1</v>
      </c>
      <c r="I294">
        <v>1</v>
      </c>
      <c r="J294">
        <v>90</v>
      </c>
      <c r="K294" s="1" t="str">
        <f>IF(COUNTIF(Sample!E:E,ecommerce[[#This Row],[clientes]])&gt;0,"Treino","Teste")</f>
        <v>Treino</v>
      </c>
    </row>
    <row r="295" spans="3:11" x14ac:dyDescent="0.25">
      <c r="C295">
        <v>291</v>
      </c>
      <c r="D295">
        <v>0</v>
      </c>
      <c r="E295">
        <v>0</v>
      </c>
      <c r="F295">
        <v>2</v>
      </c>
      <c r="G295">
        <v>1</v>
      </c>
      <c r="H295">
        <v>2</v>
      </c>
      <c r="I295">
        <v>1</v>
      </c>
      <c r="J295">
        <v>500</v>
      </c>
      <c r="K295" s="1" t="str">
        <f>IF(COUNTIF(Sample!E:E,ecommerce[[#This Row],[clientes]])&gt;0,"Treino","Teste")</f>
        <v>Treino</v>
      </c>
    </row>
    <row r="296" spans="3:11" x14ac:dyDescent="0.25">
      <c r="C296">
        <v>292</v>
      </c>
      <c r="D296">
        <v>1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300</v>
      </c>
      <c r="K296" s="1" t="str">
        <f>IF(COUNTIF(Sample!E:E,ecommerce[[#This Row],[clientes]])&gt;0,"Treino","Teste")</f>
        <v>Teste</v>
      </c>
    </row>
    <row r="297" spans="3:11" x14ac:dyDescent="0.25">
      <c r="C297">
        <v>293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90</v>
      </c>
      <c r="K297" s="1" t="str">
        <f>IF(COUNTIF(Sample!E:E,ecommerce[[#This Row],[clientes]])&gt;0,"Treino","Teste")</f>
        <v>Treino</v>
      </c>
    </row>
    <row r="298" spans="3:11" x14ac:dyDescent="0.25">
      <c r="C298">
        <v>294</v>
      </c>
      <c r="D298">
        <v>1</v>
      </c>
      <c r="E298">
        <v>0</v>
      </c>
      <c r="F298">
        <v>2</v>
      </c>
      <c r="G298">
        <v>0</v>
      </c>
      <c r="H298">
        <v>2</v>
      </c>
      <c r="I298">
        <v>1</v>
      </c>
      <c r="J298">
        <v>300</v>
      </c>
      <c r="K298" s="1" t="str">
        <f>IF(COUNTIF(Sample!E:E,ecommerce[[#This Row],[clientes]])&gt;0,"Treino","Teste")</f>
        <v>Treino</v>
      </c>
    </row>
    <row r="299" spans="3:11" x14ac:dyDescent="0.25">
      <c r="C299">
        <v>295</v>
      </c>
      <c r="D299">
        <v>0</v>
      </c>
      <c r="E299">
        <v>0</v>
      </c>
      <c r="F299">
        <v>4</v>
      </c>
      <c r="G299">
        <v>0</v>
      </c>
      <c r="H299">
        <v>2</v>
      </c>
      <c r="I299">
        <v>1</v>
      </c>
      <c r="J299">
        <v>200</v>
      </c>
      <c r="K299" s="1" t="str">
        <f>IF(COUNTIF(Sample!E:E,ecommerce[[#This Row],[clientes]])&gt;0,"Treino","Teste")</f>
        <v>Treino</v>
      </c>
    </row>
    <row r="300" spans="3:11" x14ac:dyDescent="0.25">
      <c r="C300">
        <v>296</v>
      </c>
      <c r="D300">
        <v>0</v>
      </c>
      <c r="E300">
        <v>0</v>
      </c>
      <c r="F300">
        <v>1</v>
      </c>
      <c r="G300">
        <v>1</v>
      </c>
      <c r="H300">
        <v>2</v>
      </c>
      <c r="I300">
        <v>1</v>
      </c>
      <c r="J300">
        <v>100</v>
      </c>
      <c r="K300" s="1" t="str">
        <f>IF(COUNTIF(Sample!E:E,ecommerce[[#This Row],[clientes]])&gt;0,"Treino","Teste")</f>
        <v>Teste</v>
      </c>
    </row>
    <row r="301" spans="3:11" x14ac:dyDescent="0.25">
      <c r="C301">
        <v>297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1</v>
      </c>
      <c r="J301">
        <v>100</v>
      </c>
      <c r="K301" s="1" t="str">
        <f>IF(COUNTIF(Sample!E:E,ecommerce[[#This Row],[clientes]])&gt;0,"Treino","Teste")</f>
        <v>Teste</v>
      </c>
    </row>
    <row r="302" spans="3:11" x14ac:dyDescent="0.25">
      <c r="C302">
        <v>298</v>
      </c>
      <c r="D302">
        <v>0</v>
      </c>
      <c r="E302">
        <v>0</v>
      </c>
      <c r="F302">
        <v>5</v>
      </c>
      <c r="G302">
        <v>0</v>
      </c>
      <c r="H302">
        <v>2</v>
      </c>
      <c r="I302">
        <v>2</v>
      </c>
      <c r="J302">
        <v>500</v>
      </c>
      <c r="K302" s="1" t="str">
        <f>IF(COUNTIF(Sample!E:E,ecommerce[[#This Row],[clientes]])&gt;0,"Treino","Teste")</f>
        <v>Teste</v>
      </c>
    </row>
    <row r="303" spans="3:11" x14ac:dyDescent="0.25">
      <c r="C303">
        <v>299</v>
      </c>
      <c r="D303">
        <v>0</v>
      </c>
      <c r="E303">
        <v>0</v>
      </c>
      <c r="F303">
        <v>1</v>
      </c>
      <c r="G303">
        <v>0</v>
      </c>
      <c r="H303">
        <v>2</v>
      </c>
      <c r="I303">
        <v>3</v>
      </c>
      <c r="J303">
        <v>200</v>
      </c>
      <c r="K303" s="1" t="str">
        <f>IF(COUNTIF(Sample!E:E,ecommerce[[#This Row],[clientes]])&gt;0,"Treino","Teste")</f>
        <v>Treino</v>
      </c>
    </row>
    <row r="304" spans="3:11" x14ac:dyDescent="0.25">
      <c r="C304">
        <v>300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5</v>
      </c>
      <c r="J304">
        <v>1000</v>
      </c>
      <c r="K304" s="1" t="str">
        <f>IF(COUNTIF(Sample!E:E,ecommerce[[#This Row],[clientes]])&gt;0,"Treino","Teste")</f>
        <v>Treino</v>
      </c>
    </row>
    <row r="305" spans="3:11" x14ac:dyDescent="0.25">
      <c r="C305">
        <v>301</v>
      </c>
      <c r="D305">
        <v>1</v>
      </c>
      <c r="E305">
        <v>0</v>
      </c>
      <c r="F305">
        <v>3</v>
      </c>
      <c r="G305">
        <v>0</v>
      </c>
      <c r="H305">
        <v>1</v>
      </c>
      <c r="I305">
        <v>3</v>
      </c>
      <c r="J305">
        <v>500</v>
      </c>
      <c r="K305" s="1" t="str">
        <f>IF(COUNTIF(Sample!E:E,ecommerce[[#This Row],[clientes]])&gt;0,"Treino","Teste")</f>
        <v>Teste</v>
      </c>
    </row>
    <row r="306" spans="3:11" x14ac:dyDescent="0.25">
      <c r="C306">
        <v>302</v>
      </c>
      <c r="D306">
        <v>1</v>
      </c>
      <c r="E306">
        <v>0</v>
      </c>
      <c r="F306">
        <v>9</v>
      </c>
      <c r="G306">
        <v>0</v>
      </c>
      <c r="H306">
        <v>1</v>
      </c>
      <c r="I306">
        <v>2</v>
      </c>
      <c r="J306">
        <v>200</v>
      </c>
      <c r="K306" s="1" t="str">
        <f>IF(COUNTIF(Sample!E:E,ecommerce[[#This Row],[clientes]])&gt;0,"Treino","Teste")</f>
        <v>Teste</v>
      </c>
    </row>
    <row r="307" spans="3:11" x14ac:dyDescent="0.25">
      <c r="C307">
        <v>303</v>
      </c>
      <c r="D307">
        <v>0</v>
      </c>
      <c r="E307">
        <v>0</v>
      </c>
      <c r="F307">
        <v>1</v>
      </c>
      <c r="G307">
        <v>0</v>
      </c>
      <c r="H307">
        <v>2</v>
      </c>
      <c r="I307">
        <v>1</v>
      </c>
      <c r="J307">
        <v>200</v>
      </c>
      <c r="K307" s="1" t="str">
        <f>IF(COUNTIF(Sample!E:E,ecommerce[[#This Row],[clientes]])&gt;0,"Treino","Teste")</f>
        <v>Teste</v>
      </c>
    </row>
    <row r="308" spans="3:11" x14ac:dyDescent="0.25">
      <c r="C308">
        <v>304</v>
      </c>
      <c r="D308">
        <v>1</v>
      </c>
      <c r="E308">
        <v>0</v>
      </c>
      <c r="F308">
        <v>3</v>
      </c>
      <c r="G308">
        <v>0</v>
      </c>
      <c r="H308">
        <v>2</v>
      </c>
      <c r="I308">
        <v>3</v>
      </c>
      <c r="J308">
        <v>400</v>
      </c>
      <c r="K308" s="1" t="str">
        <f>IF(COUNTIF(Sample!E:E,ecommerce[[#This Row],[clientes]])&gt;0,"Treino","Teste")</f>
        <v>Treino</v>
      </c>
    </row>
    <row r="309" spans="3:11" x14ac:dyDescent="0.25">
      <c r="C309">
        <v>305</v>
      </c>
      <c r="D309">
        <v>0</v>
      </c>
      <c r="E309">
        <v>0</v>
      </c>
      <c r="F309">
        <v>1</v>
      </c>
      <c r="G309">
        <v>1</v>
      </c>
      <c r="H309">
        <v>2</v>
      </c>
      <c r="I309">
        <v>1</v>
      </c>
      <c r="J309">
        <v>100</v>
      </c>
      <c r="K309" s="1" t="str">
        <f>IF(COUNTIF(Sample!E:E,ecommerce[[#This Row],[clientes]])&gt;0,"Treino","Teste")</f>
        <v>Treino</v>
      </c>
    </row>
    <row r="310" spans="3:11" x14ac:dyDescent="0.25">
      <c r="C310">
        <v>306</v>
      </c>
      <c r="D310">
        <v>1</v>
      </c>
      <c r="E310">
        <v>1</v>
      </c>
      <c r="F310">
        <v>9</v>
      </c>
      <c r="G310">
        <v>1</v>
      </c>
      <c r="H310">
        <v>1</v>
      </c>
      <c r="I310">
        <v>2</v>
      </c>
      <c r="J310">
        <v>500</v>
      </c>
      <c r="K310" s="1" t="str">
        <f>IF(COUNTIF(Sample!E:E,ecommerce[[#This Row],[clientes]])&gt;0,"Treino","Teste")</f>
        <v>Teste</v>
      </c>
    </row>
    <row r="311" spans="3:11" x14ac:dyDescent="0.25">
      <c r="C311">
        <v>307</v>
      </c>
      <c r="D311">
        <v>1</v>
      </c>
      <c r="E311">
        <v>0</v>
      </c>
      <c r="F311">
        <v>2</v>
      </c>
      <c r="G311">
        <v>0</v>
      </c>
      <c r="H311">
        <v>1</v>
      </c>
      <c r="I311">
        <v>1</v>
      </c>
      <c r="J311">
        <v>400</v>
      </c>
      <c r="K311" s="1" t="str">
        <f>IF(COUNTIF(Sample!E:E,ecommerce[[#This Row],[clientes]])&gt;0,"Treino","Teste")</f>
        <v>Treino</v>
      </c>
    </row>
    <row r="312" spans="3:11" x14ac:dyDescent="0.25">
      <c r="C312">
        <v>308</v>
      </c>
      <c r="D312">
        <v>0</v>
      </c>
      <c r="E312">
        <v>0</v>
      </c>
      <c r="F312">
        <v>6</v>
      </c>
      <c r="G312">
        <v>1</v>
      </c>
      <c r="H312">
        <v>2</v>
      </c>
      <c r="I312">
        <v>8</v>
      </c>
      <c r="J312">
        <v>1000</v>
      </c>
      <c r="K312" s="1" t="str">
        <f>IF(COUNTIF(Sample!E:E,ecommerce[[#This Row],[clientes]])&gt;0,"Treino","Teste")</f>
        <v>Teste</v>
      </c>
    </row>
    <row r="313" spans="3:11" x14ac:dyDescent="0.25">
      <c r="C313">
        <v>309</v>
      </c>
      <c r="D313">
        <v>0</v>
      </c>
      <c r="E313">
        <v>0</v>
      </c>
      <c r="F313">
        <v>1</v>
      </c>
      <c r="G313">
        <v>0</v>
      </c>
      <c r="H313">
        <v>2</v>
      </c>
      <c r="I313">
        <v>1</v>
      </c>
      <c r="J313">
        <v>100</v>
      </c>
      <c r="K313" s="1" t="str">
        <f>IF(COUNTIF(Sample!E:E,ecommerce[[#This Row],[clientes]])&gt;0,"Treino","Teste")</f>
        <v>Treino</v>
      </c>
    </row>
    <row r="314" spans="3:11" x14ac:dyDescent="0.25">
      <c r="C314">
        <v>310</v>
      </c>
      <c r="D314">
        <v>0</v>
      </c>
      <c r="E314">
        <v>0</v>
      </c>
      <c r="F314">
        <v>1</v>
      </c>
      <c r="G314">
        <v>0</v>
      </c>
      <c r="H314">
        <v>4</v>
      </c>
      <c r="I314">
        <v>9</v>
      </c>
      <c r="J314">
        <v>2000</v>
      </c>
      <c r="K314" s="1" t="str">
        <f>IF(COUNTIF(Sample!E:E,ecommerce[[#This Row],[clientes]])&gt;0,"Treino","Teste")</f>
        <v>Teste</v>
      </c>
    </row>
    <row r="315" spans="3:11" x14ac:dyDescent="0.25">
      <c r="C315">
        <v>311</v>
      </c>
      <c r="D315">
        <v>1</v>
      </c>
      <c r="E315">
        <v>0</v>
      </c>
      <c r="F315">
        <v>4</v>
      </c>
      <c r="G315">
        <v>0</v>
      </c>
      <c r="H315">
        <v>2</v>
      </c>
      <c r="I315">
        <v>2</v>
      </c>
      <c r="J315">
        <v>200</v>
      </c>
      <c r="K315" s="1" t="str">
        <f>IF(COUNTIF(Sample!E:E,ecommerce[[#This Row],[clientes]])&gt;0,"Treino","Teste")</f>
        <v>Teste</v>
      </c>
    </row>
    <row r="316" spans="3:11" x14ac:dyDescent="0.25">
      <c r="C316">
        <v>312</v>
      </c>
      <c r="D316">
        <v>0</v>
      </c>
      <c r="E316">
        <v>0</v>
      </c>
      <c r="F316">
        <v>1</v>
      </c>
      <c r="G316">
        <v>0</v>
      </c>
      <c r="H316">
        <v>2</v>
      </c>
      <c r="I316">
        <v>1</v>
      </c>
      <c r="J316">
        <v>400</v>
      </c>
      <c r="K316" s="1" t="str">
        <f>IF(COUNTIF(Sample!E:E,ecommerce[[#This Row],[clientes]])&gt;0,"Treino","Teste")</f>
        <v>Teste</v>
      </c>
    </row>
    <row r="317" spans="3:11" x14ac:dyDescent="0.25">
      <c r="C317">
        <v>313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300</v>
      </c>
      <c r="K317" s="1" t="str">
        <f>IF(COUNTIF(Sample!E:E,ecommerce[[#This Row],[clientes]])&gt;0,"Treino","Teste")</f>
        <v>Teste</v>
      </c>
    </row>
    <row r="318" spans="3:11" x14ac:dyDescent="0.25">
      <c r="C318">
        <v>314</v>
      </c>
      <c r="D318">
        <v>0</v>
      </c>
      <c r="E318">
        <v>0</v>
      </c>
      <c r="F318">
        <v>2</v>
      </c>
      <c r="G318">
        <v>0</v>
      </c>
      <c r="H318">
        <v>2</v>
      </c>
      <c r="I318">
        <v>1</v>
      </c>
      <c r="J318">
        <v>100</v>
      </c>
      <c r="K318" s="1" t="str">
        <f>IF(COUNTIF(Sample!E:E,ecommerce[[#This Row],[clientes]])&gt;0,"Treino","Teste")</f>
        <v>Teste</v>
      </c>
    </row>
    <row r="319" spans="3:11" x14ac:dyDescent="0.25">
      <c r="C319">
        <v>315</v>
      </c>
      <c r="D319">
        <v>0</v>
      </c>
      <c r="E319">
        <v>0</v>
      </c>
      <c r="F319">
        <v>4</v>
      </c>
      <c r="G319">
        <v>0</v>
      </c>
      <c r="H319">
        <v>2</v>
      </c>
      <c r="I319">
        <v>2</v>
      </c>
      <c r="J319">
        <v>200</v>
      </c>
      <c r="K319" s="1" t="str">
        <f>IF(COUNTIF(Sample!E:E,ecommerce[[#This Row],[clientes]])&gt;0,"Treino","Teste")</f>
        <v>Treino</v>
      </c>
    </row>
    <row r="320" spans="3:11" x14ac:dyDescent="0.25">
      <c r="C320">
        <v>316</v>
      </c>
      <c r="D320">
        <v>0</v>
      </c>
      <c r="E320">
        <v>0</v>
      </c>
      <c r="F320">
        <v>2</v>
      </c>
      <c r="G320">
        <v>0</v>
      </c>
      <c r="H320">
        <v>2</v>
      </c>
      <c r="I320">
        <v>2</v>
      </c>
      <c r="J320">
        <v>500</v>
      </c>
      <c r="K320" s="1" t="str">
        <f>IF(COUNTIF(Sample!E:E,ecommerce[[#This Row],[clientes]])&gt;0,"Treino","Teste")</f>
        <v>Treino</v>
      </c>
    </row>
    <row r="321" spans="3:11" x14ac:dyDescent="0.25">
      <c r="C321">
        <v>317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2</v>
      </c>
      <c r="J321">
        <v>600</v>
      </c>
      <c r="K321" s="1" t="str">
        <f>IF(COUNTIF(Sample!E:E,ecommerce[[#This Row],[clientes]])&gt;0,"Treino","Teste")</f>
        <v>Teste</v>
      </c>
    </row>
    <row r="322" spans="3:11" x14ac:dyDescent="0.25">
      <c r="C322">
        <v>318</v>
      </c>
      <c r="D322">
        <v>0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200</v>
      </c>
      <c r="K322" s="1" t="str">
        <f>IF(COUNTIF(Sample!E:E,ecommerce[[#This Row],[clientes]])&gt;0,"Treino","Teste")</f>
        <v>Teste</v>
      </c>
    </row>
    <row r="323" spans="3:11" x14ac:dyDescent="0.25">
      <c r="C323">
        <v>319</v>
      </c>
      <c r="D323">
        <v>0</v>
      </c>
      <c r="E323">
        <v>0</v>
      </c>
      <c r="F323">
        <v>1</v>
      </c>
      <c r="G323">
        <v>1</v>
      </c>
      <c r="H323">
        <v>2</v>
      </c>
      <c r="I323">
        <v>2</v>
      </c>
      <c r="J323">
        <v>400</v>
      </c>
      <c r="K323" s="1" t="str">
        <f>IF(COUNTIF(Sample!E:E,ecommerce[[#This Row],[clientes]])&gt;0,"Treino","Teste")</f>
        <v>Teste</v>
      </c>
    </row>
    <row r="324" spans="3:11" x14ac:dyDescent="0.25">
      <c r="C324">
        <v>320</v>
      </c>
      <c r="D324">
        <v>0</v>
      </c>
      <c r="E324">
        <v>0</v>
      </c>
      <c r="F324">
        <v>1</v>
      </c>
      <c r="G324">
        <v>0</v>
      </c>
      <c r="H324">
        <v>2</v>
      </c>
      <c r="I324">
        <v>2</v>
      </c>
      <c r="J324">
        <v>700</v>
      </c>
      <c r="K324" s="1" t="str">
        <f>IF(COUNTIF(Sample!E:E,ecommerce[[#This Row],[clientes]])&gt;0,"Treino","Teste")</f>
        <v>Treino</v>
      </c>
    </row>
    <row r="325" spans="3:11" x14ac:dyDescent="0.25">
      <c r="C325">
        <v>321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1</v>
      </c>
      <c r="J325">
        <v>100</v>
      </c>
      <c r="K325" s="1" t="str">
        <f>IF(COUNTIF(Sample!E:E,ecommerce[[#This Row],[clientes]])&gt;0,"Treino","Teste")</f>
        <v>Treino</v>
      </c>
    </row>
    <row r="326" spans="3:11" x14ac:dyDescent="0.25">
      <c r="C326">
        <v>322</v>
      </c>
      <c r="D326">
        <v>0</v>
      </c>
      <c r="E326">
        <v>0</v>
      </c>
      <c r="F326">
        <v>1</v>
      </c>
      <c r="G326">
        <v>0</v>
      </c>
      <c r="H326">
        <v>2</v>
      </c>
      <c r="I326">
        <v>2</v>
      </c>
      <c r="J326">
        <v>200</v>
      </c>
      <c r="K326" s="1" t="str">
        <f>IF(COUNTIF(Sample!E:E,ecommerce[[#This Row],[clientes]])&gt;0,"Treino","Teste")</f>
        <v>Teste</v>
      </c>
    </row>
    <row r="327" spans="3:11" x14ac:dyDescent="0.25">
      <c r="C327">
        <v>323</v>
      </c>
      <c r="D327">
        <v>1</v>
      </c>
      <c r="E327">
        <v>1</v>
      </c>
      <c r="F327">
        <v>1</v>
      </c>
      <c r="G327">
        <v>0</v>
      </c>
      <c r="H327">
        <v>2</v>
      </c>
      <c r="I327">
        <v>1</v>
      </c>
      <c r="J327">
        <v>400</v>
      </c>
      <c r="K327" s="1" t="str">
        <f>IF(COUNTIF(Sample!E:E,ecommerce[[#This Row],[clientes]])&gt;0,"Treino","Teste")</f>
        <v>Teste</v>
      </c>
    </row>
    <row r="328" spans="3:11" x14ac:dyDescent="0.25">
      <c r="C328">
        <v>324</v>
      </c>
      <c r="D328">
        <v>0</v>
      </c>
      <c r="E328">
        <v>1</v>
      </c>
      <c r="F328">
        <v>4</v>
      </c>
      <c r="G328">
        <v>1</v>
      </c>
      <c r="H328">
        <v>2</v>
      </c>
      <c r="I328">
        <v>1</v>
      </c>
      <c r="J328">
        <v>600</v>
      </c>
      <c r="K328" s="1" t="str">
        <f>IF(COUNTIF(Sample!E:E,ecommerce[[#This Row],[clientes]])&gt;0,"Treino","Teste")</f>
        <v>Treino</v>
      </c>
    </row>
    <row r="329" spans="3:11" x14ac:dyDescent="0.25">
      <c r="C329">
        <v>325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1000</v>
      </c>
      <c r="K329" s="1" t="str">
        <f>IF(COUNTIF(Sample!E:E,ecommerce[[#This Row],[clientes]])&gt;0,"Treino","Teste")</f>
        <v>Teste</v>
      </c>
    </row>
    <row r="330" spans="3:11" x14ac:dyDescent="0.25">
      <c r="C330">
        <v>326</v>
      </c>
      <c r="D330">
        <v>1</v>
      </c>
      <c r="E330">
        <v>0</v>
      </c>
      <c r="F330">
        <v>4</v>
      </c>
      <c r="G330">
        <v>0</v>
      </c>
      <c r="H330">
        <v>2</v>
      </c>
      <c r="I330">
        <v>2</v>
      </c>
      <c r="J330">
        <v>200</v>
      </c>
      <c r="K330" s="1" t="str">
        <f>IF(COUNTIF(Sample!E:E,ecommerce[[#This Row],[clientes]])&gt;0,"Treino","Teste")</f>
        <v>Treino</v>
      </c>
    </row>
    <row r="331" spans="3:11" x14ac:dyDescent="0.25">
      <c r="C331">
        <v>327</v>
      </c>
      <c r="D331">
        <v>0</v>
      </c>
      <c r="E331">
        <v>0</v>
      </c>
      <c r="F331">
        <v>3</v>
      </c>
      <c r="G331">
        <v>0</v>
      </c>
      <c r="H331">
        <v>2</v>
      </c>
      <c r="I331">
        <v>1</v>
      </c>
      <c r="J331">
        <v>300</v>
      </c>
      <c r="K331" s="1" t="str">
        <f>IF(COUNTIF(Sample!E:E,ecommerce[[#This Row],[clientes]])&gt;0,"Treino","Teste")</f>
        <v>Treino</v>
      </c>
    </row>
    <row r="332" spans="3:11" x14ac:dyDescent="0.25">
      <c r="C332">
        <v>328</v>
      </c>
      <c r="D332">
        <v>0</v>
      </c>
      <c r="E332">
        <v>0</v>
      </c>
      <c r="F332">
        <v>1</v>
      </c>
      <c r="G332">
        <v>0</v>
      </c>
      <c r="H332">
        <v>2</v>
      </c>
      <c r="I332">
        <v>1</v>
      </c>
      <c r="J332">
        <v>200</v>
      </c>
      <c r="K332" s="1" t="str">
        <f>IF(COUNTIF(Sample!E:E,ecommerce[[#This Row],[clientes]])&gt;0,"Treino","Teste")</f>
        <v>Teste</v>
      </c>
    </row>
    <row r="333" spans="3:11" x14ac:dyDescent="0.25">
      <c r="C333">
        <v>329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100</v>
      </c>
      <c r="K333" s="1" t="str">
        <f>IF(COUNTIF(Sample!E:E,ecommerce[[#This Row],[clientes]])&gt;0,"Treino","Teste")</f>
        <v>Treino</v>
      </c>
    </row>
    <row r="334" spans="3:11" x14ac:dyDescent="0.25">
      <c r="C334">
        <v>330</v>
      </c>
      <c r="D334">
        <v>1</v>
      </c>
      <c r="E334">
        <v>0</v>
      </c>
      <c r="F334">
        <v>8</v>
      </c>
      <c r="G334">
        <v>0</v>
      </c>
      <c r="H334">
        <v>1</v>
      </c>
      <c r="I334">
        <v>3</v>
      </c>
      <c r="J334">
        <v>800</v>
      </c>
      <c r="K334" s="1" t="str">
        <f>IF(COUNTIF(Sample!E:E,ecommerce[[#This Row],[clientes]])&gt;0,"Treino","Teste")</f>
        <v>Treino</v>
      </c>
    </row>
    <row r="335" spans="3:11" x14ac:dyDescent="0.25">
      <c r="C335">
        <v>331</v>
      </c>
      <c r="D335">
        <v>0</v>
      </c>
      <c r="E335">
        <v>1</v>
      </c>
      <c r="F335">
        <v>4</v>
      </c>
      <c r="G335">
        <v>1</v>
      </c>
      <c r="H335">
        <v>2</v>
      </c>
      <c r="I335">
        <v>2</v>
      </c>
      <c r="J335">
        <v>300</v>
      </c>
      <c r="K335" s="1" t="str">
        <f>IF(COUNTIF(Sample!E:E,ecommerce[[#This Row],[clientes]])&gt;0,"Treino","Teste")</f>
        <v>Teste</v>
      </c>
    </row>
    <row r="336" spans="3:11" x14ac:dyDescent="0.25">
      <c r="C336">
        <v>332</v>
      </c>
      <c r="D336">
        <v>0</v>
      </c>
      <c r="E336">
        <v>0</v>
      </c>
      <c r="F336">
        <v>1</v>
      </c>
      <c r="G336">
        <v>0</v>
      </c>
      <c r="H336">
        <v>2</v>
      </c>
      <c r="I336">
        <v>1</v>
      </c>
      <c r="J336">
        <v>100</v>
      </c>
      <c r="K336" s="1" t="str">
        <f>IF(COUNTIF(Sample!E:E,ecommerce[[#This Row],[clientes]])&gt;0,"Treino","Teste")</f>
        <v>Teste</v>
      </c>
    </row>
    <row r="337" spans="3:11" x14ac:dyDescent="0.25">
      <c r="C337">
        <v>333</v>
      </c>
      <c r="D337">
        <v>0</v>
      </c>
      <c r="E337">
        <v>0</v>
      </c>
      <c r="F337">
        <v>2</v>
      </c>
      <c r="G337">
        <v>1</v>
      </c>
      <c r="H337">
        <v>2</v>
      </c>
      <c r="I337">
        <v>1</v>
      </c>
      <c r="J337">
        <v>500</v>
      </c>
      <c r="K337" s="1" t="str">
        <f>IF(COUNTIF(Sample!E:E,ecommerce[[#This Row],[clientes]])&gt;0,"Treino","Teste")</f>
        <v>Teste</v>
      </c>
    </row>
    <row r="338" spans="3:11" x14ac:dyDescent="0.25">
      <c r="C338">
        <v>334</v>
      </c>
      <c r="D338">
        <v>0</v>
      </c>
      <c r="E338">
        <v>0</v>
      </c>
      <c r="F338">
        <v>1</v>
      </c>
      <c r="G338">
        <v>0</v>
      </c>
      <c r="H338">
        <v>2</v>
      </c>
      <c r="I338">
        <v>2</v>
      </c>
      <c r="J338">
        <v>300</v>
      </c>
      <c r="K338" s="1" t="str">
        <f>IF(COUNTIF(Sample!E:E,ecommerce[[#This Row],[clientes]])&gt;0,"Treino","Teste")</f>
        <v>Treino</v>
      </c>
    </row>
    <row r="339" spans="3:11" x14ac:dyDescent="0.25">
      <c r="C339">
        <v>335</v>
      </c>
      <c r="D339">
        <v>1</v>
      </c>
      <c r="E339">
        <v>0</v>
      </c>
      <c r="F339">
        <v>8</v>
      </c>
      <c r="G339">
        <v>0</v>
      </c>
      <c r="H339">
        <v>1</v>
      </c>
      <c r="I339">
        <v>1</v>
      </c>
      <c r="J339">
        <v>400</v>
      </c>
      <c r="K339" s="1" t="str">
        <f>IF(COUNTIF(Sample!E:E,ecommerce[[#This Row],[clientes]])&gt;0,"Treino","Teste")</f>
        <v>Teste</v>
      </c>
    </row>
    <row r="340" spans="3:11" x14ac:dyDescent="0.25">
      <c r="C340">
        <v>336</v>
      </c>
      <c r="D340">
        <v>0</v>
      </c>
      <c r="E340">
        <v>0</v>
      </c>
      <c r="F340">
        <v>4</v>
      </c>
      <c r="G340">
        <v>0</v>
      </c>
      <c r="H340">
        <v>2</v>
      </c>
      <c r="I340">
        <v>1</v>
      </c>
      <c r="J340">
        <v>100</v>
      </c>
      <c r="K340" s="1" t="str">
        <f>IF(COUNTIF(Sample!E:E,ecommerce[[#This Row],[clientes]])&gt;0,"Treino","Teste")</f>
        <v>Treino</v>
      </c>
    </row>
    <row r="341" spans="3:11" x14ac:dyDescent="0.25">
      <c r="C341">
        <v>337</v>
      </c>
      <c r="D341">
        <v>0</v>
      </c>
      <c r="E341">
        <v>0</v>
      </c>
      <c r="F341">
        <v>2</v>
      </c>
      <c r="G341">
        <v>0</v>
      </c>
      <c r="H341">
        <v>1</v>
      </c>
      <c r="I341">
        <v>1</v>
      </c>
      <c r="J341">
        <v>300</v>
      </c>
      <c r="K341" s="1" t="str">
        <f>IF(COUNTIF(Sample!E:E,ecommerce[[#This Row],[clientes]])&gt;0,"Treino","Teste")</f>
        <v>Teste</v>
      </c>
    </row>
    <row r="342" spans="3:11" x14ac:dyDescent="0.25">
      <c r="C342">
        <v>338</v>
      </c>
      <c r="D342">
        <v>1</v>
      </c>
      <c r="E342">
        <v>0</v>
      </c>
      <c r="F342">
        <v>1</v>
      </c>
      <c r="G342">
        <v>1</v>
      </c>
      <c r="H342">
        <v>2</v>
      </c>
      <c r="I342">
        <v>1</v>
      </c>
      <c r="J342">
        <v>100</v>
      </c>
      <c r="K342" s="1" t="str">
        <f>IF(COUNTIF(Sample!E:E,ecommerce[[#This Row],[clientes]])&gt;0,"Treino","Teste")</f>
        <v>Treino</v>
      </c>
    </row>
    <row r="343" spans="3:11" x14ac:dyDescent="0.25">
      <c r="C343">
        <v>339</v>
      </c>
      <c r="D343">
        <v>0</v>
      </c>
      <c r="E343">
        <v>0</v>
      </c>
      <c r="F343">
        <v>1</v>
      </c>
      <c r="G343">
        <v>0</v>
      </c>
      <c r="H343">
        <v>2</v>
      </c>
      <c r="I343">
        <v>1</v>
      </c>
      <c r="J343">
        <v>200</v>
      </c>
      <c r="K343" s="1" t="str">
        <f>IF(COUNTIF(Sample!E:E,ecommerce[[#This Row],[clientes]])&gt;0,"Treino","Teste")</f>
        <v>Treino</v>
      </c>
    </row>
    <row r="344" spans="3:11" x14ac:dyDescent="0.25">
      <c r="C344">
        <v>340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100</v>
      </c>
      <c r="K344" s="1" t="str">
        <f>IF(COUNTIF(Sample!E:E,ecommerce[[#This Row],[clientes]])&gt;0,"Treino","Teste")</f>
        <v>Teste</v>
      </c>
    </row>
    <row r="345" spans="3:11" x14ac:dyDescent="0.25">
      <c r="C345">
        <v>341</v>
      </c>
      <c r="D345">
        <v>0</v>
      </c>
      <c r="E345">
        <v>0</v>
      </c>
      <c r="F345">
        <v>1</v>
      </c>
      <c r="G345">
        <v>0</v>
      </c>
      <c r="H345">
        <v>1</v>
      </c>
      <c r="I345">
        <v>3</v>
      </c>
      <c r="J345">
        <v>500</v>
      </c>
      <c r="K345" s="1" t="str">
        <f>IF(COUNTIF(Sample!E:E,ecommerce[[#This Row],[clientes]])&gt;0,"Treino","Teste")</f>
        <v>Teste</v>
      </c>
    </row>
    <row r="346" spans="3:11" x14ac:dyDescent="0.25">
      <c r="C346">
        <v>342</v>
      </c>
      <c r="D346">
        <v>0</v>
      </c>
      <c r="E346">
        <v>0</v>
      </c>
      <c r="F346">
        <v>3</v>
      </c>
      <c r="G346">
        <v>1</v>
      </c>
      <c r="H346">
        <v>2</v>
      </c>
      <c r="I346">
        <v>3</v>
      </c>
      <c r="J346">
        <v>1000</v>
      </c>
      <c r="K346" s="1" t="str">
        <f>IF(COUNTIF(Sample!E:E,ecommerce[[#This Row],[clientes]])&gt;0,"Treino","Teste")</f>
        <v>Teste</v>
      </c>
    </row>
    <row r="347" spans="3:11" x14ac:dyDescent="0.25">
      <c r="C347">
        <v>343</v>
      </c>
      <c r="D347">
        <v>0</v>
      </c>
      <c r="E347">
        <v>0</v>
      </c>
      <c r="F347">
        <v>2</v>
      </c>
      <c r="G347">
        <v>1</v>
      </c>
      <c r="H347">
        <v>2</v>
      </c>
      <c r="I347">
        <v>1</v>
      </c>
      <c r="J347">
        <v>300</v>
      </c>
      <c r="K347" s="1" t="str">
        <f>IF(COUNTIF(Sample!E:E,ecommerce[[#This Row],[clientes]])&gt;0,"Treino","Teste")</f>
        <v>Treino</v>
      </c>
    </row>
    <row r="348" spans="3:11" x14ac:dyDescent="0.25">
      <c r="C348">
        <v>344</v>
      </c>
      <c r="D348">
        <v>0</v>
      </c>
      <c r="E348">
        <v>0</v>
      </c>
      <c r="F348">
        <v>2</v>
      </c>
      <c r="G348">
        <v>1</v>
      </c>
      <c r="H348">
        <v>2</v>
      </c>
      <c r="I348">
        <v>1</v>
      </c>
      <c r="J348">
        <v>300</v>
      </c>
      <c r="K348" s="1" t="str">
        <f>IF(COUNTIF(Sample!E:E,ecommerce[[#This Row],[clientes]])&gt;0,"Treino","Teste")</f>
        <v>Teste</v>
      </c>
    </row>
    <row r="349" spans="3:11" x14ac:dyDescent="0.25">
      <c r="C349">
        <v>345</v>
      </c>
      <c r="D349">
        <v>1</v>
      </c>
      <c r="E349">
        <v>0</v>
      </c>
      <c r="F349">
        <v>2</v>
      </c>
      <c r="G349">
        <v>1</v>
      </c>
      <c r="H349">
        <v>1</v>
      </c>
      <c r="I349">
        <v>2</v>
      </c>
      <c r="J349">
        <v>200</v>
      </c>
      <c r="K349" s="1" t="str">
        <f>IF(COUNTIF(Sample!E:E,ecommerce[[#This Row],[clientes]])&gt;0,"Treino","Teste")</f>
        <v>Treino</v>
      </c>
    </row>
    <row r="350" spans="3:11" x14ac:dyDescent="0.25">
      <c r="C350">
        <v>346</v>
      </c>
      <c r="D350">
        <v>1</v>
      </c>
      <c r="E350">
        <v>0</v>
      </c>
      <c r="F350">
        <v>1</v>
      </c>
      <c r="G350">
        <v>0</v>
      </c>
      <c r="H350">
        <v>2</v>
      </c>
      <c r="I350">
        <v>1</v>
      </c>
      <c r="J350">
        <v>200</v>
      </c>
      <c r="K350" s="1" t="str">
        <f>IF(COUNTIF(Sample!E:E,ecommerce[[#This Row],[clientes]])&gt;0,"Treino","Teste")</f>
        <v>Treino</v>
      </c>
    </row>
    <row r="351" spans="3:11" x14ac:dyDescent="0.25">
      <c r="C351">
        <v>347</v>
      </c>
      <c r="D351">
        <v>0</v>
      </c>
      <c r="E351">
        <v>0</v>
      </c>
      <c r="F351">
        <v>1</v>
      </c>
      <c r="G351">
        <v>1</v>
      </c>
      <c r="H351">
        <v>2</v>
      </c>
      <c r="I351">
        <v>1</v>
      </c>
      <c r="J351">
        <v>100</v>
      </c>
      <c r="K351" s="1" t="str">
        <f>IF(COUNTIF(Sample!E:E,ecommerce[[#This Row],[clientes]])&gt;0,"Treino","Teste")</f>
        <v>Teste</v>
      </c>
    </row>
    <row r="352" spans="3:11" x14ac:dyDescent="0.25">
      <c r="C352">
        <v>348</v>
      </c>
      <c r="D352">
        <v>1</v>
      </c>
      <c r="E352">
        <v>0</v>
      </c>
      <c r="F352">
        <v>3</v>
      </c>
      <c r="G352">
        <v>0</v>
      </c>
      <c r="H352">
        <v>1</v>
      </c>
      <c r="I352">
        <v>1</v>
      </c>
      <c r="J352">
        <v>500</v>
      </c>
      <c r="K352" s="1" t="str">
        <f>IF(COUNTIF(Sample!E:E,ecommerce[[#This Row],[clientes]])&gt;0,"Treino","Teste")</f>
        <v>Teste</v>
      </c>
    </row>
    <row r="353" spans="3:11" x14ac:dyDescent="0.25">
      <c r="C353">
        <v>349</v>
      </c>
      <c r="D353">
        <v>1</v>
      </c>
      <c r="E353">
        <v>0</v>
      </c>
      <c r="F353">
        <v>3</v>
      </c>
      <c r="G353">
        <v>0</v>
      </c>
      <c r="H353">
        <v>1</v>
      </c>
      <c r="I353">
        <v>1</v>
      </c>
      <c r="J353">
        <v>100</v>
      </c>
      <c r="K353" s="1" t="str">
        <f>IF(COUNTIF(Sample!E:E,ecommerce[[#This Row],[clientes]])&gt;0,"Treino","Teste")</f>
        <v>Treino</v>
      </c>
    </row>
    <row r="354" spans="3:11" x14ac:dyDescent="0.25">
      <c r="C354">
        <v>350</v>
      </c>
      <c r="D354">
        <v>0</v>
      </c>
      <c r="E354">
        <v>0</v>
      </c>
      <c r="F354">
        <v>1</v>
      </c>
      <c r="G354">
        <v>1</v>
      </c>
      <c r="H354">
        <v>2</v>
      </c>
      <c r="I354">
        <v>1</v>
      </c>
      <c r="J354">
        <v>90</v>
      </c>
      <c r="K354" s="1" t="str">
        <f>IF(COUNTIF(Sample!E:E,ecommerce[[#This Row],[clientes]])&gt;0,"Treino","Teste")</f>
        <v>Teste</v>
      </c>
    </row>
    <row r="355" spans="3:11" x14ac:dyDescent="0.25">
      <c r="C355">
        <v>351</v>
      </c>
      <c r="D355">
        <v>1</v>
      </c>
      <c r="E355">
        <v>0</v>
      </c>
      <c r="F355">
        <v>2</v>
      </c>
      <c r="G355">
        <v>1</v>
      </c>
      <c r="H355">
        <v>1</v>
      </c>
      <c r="I355">
        <v>1</v>
      </c>
      <c r="J355">
        <v>600</v>
      </c>
      <c r="K355" s="1" t="str">
        <f>IF(COUNTIF(Sample!E:E,ecommerce[[#This Row],[clientes]])&gt;0,"Treino","Teste")</f>
        <v>Teste</v>
      </c>
    </row>
    <row r="356" spans="3:11" x14ac:dyDescent="0.25">
      <c r="C356">
        <v>352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300</v>
      </c>
      <c r="K356" s="1" t="str">
        <f>IF(COUNTIF(Sample!E:E,ecommerce[[#This Row],[clientes]])&gt;0,"Treino","Teste")</f>
        <v>Teste</v>
      </c>
    </row>
    <row r="357" spans="3:11" x14ac:dyDescent="0.25">
      <c r="C357">
        <v>353</v>
      </c>
      <c r="D357">
        <v>1</v>
      </c>
      <c r="E357">
        <v>0</v>
      </c>
      <c r="F357">
        <v>3</v>
      </c>
      <c r="G357">
        <v>0</v>
      </c>
      <c r="H357">
        <v>1</v>
      </c>
      <c r="I357">
        <v>1</v>
      </c>
      <c r="J357">
        <v>600</v>
      </c>
      <c r="K357" s="1" t="str">
        <f>IF(COUNTIF(Sample!E:E,ecommerce[[#This Row],[clientes]])&gt;0,"Treino","Teste")</f>
        <v>Treino</v>
      </c>
    </row>
    <row r="358" spans="3:11" x14ac:dyDescent="0.25">
      <c r="C358">
        <v>354</v>
      </c>
      <c r="D358">
        <v>0</v>
      </c>
      <c r="E358">
        <v>0</v>
      </c>
      <c r="F358">
        <v>1</v>
      </c>
      <c r="G358">
        <v>1</v>
      </c>
      <c r="H358">
        <v>2</v>
      </c>
      <c r="I358">
        <v>1</v>
      </c>
      <c r="J358">
        <v>300</v>
      </c>
      <c r="K358" s="1" t="str">
        <f>IF(COUNTIF(Sample!E:E,ecommerce[[#This Row],[clientes]])&gt;0,"Treino","Teste")</f>
        <v>Treino</v>
      </c>
    </row>
    <row r="359" spans="3:11" x14ac:dyDescent="0.25">
      <c r="C359">
        <v>355</v>
      </c>
      <c r="D359">
        <v>0</v>
      </c>
      <c r="E359">
        <v>0</v>
      </c>
      <c r="F359">
        <v>2</v>
      </c>
      <c r="G359">
        <v>0</v>
      </c>
      <c r="H359">
        <v>1</v>
      </c>
      <c r="I359">
        <v>2</v>
      </c>
      <c r="J359">
        <v>1000</v>
      </c>
      <c r="K359" s="1" t="str">
        <f>IF(COUNTIF(Sample!E:E,ecommerce[[#This Row],[clientes]])&gt;0,"Treino","Teste")</f>
        <v>Treino</v>
      </c>
    </row>
    <row r="360" spans="3:11" x14ac:dyDescent="0.25">
      <c r="C360">
        <v>356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300</v>
      </c>
      <c r="K360" s="1" t="str">
        <f>IF(COUNTIF(Sample!E:E,ecommerce[[#This Row],[clientes]])&gt;0,"Treino","Teste")</f>
        <v>Treino</v>
      </c>
    </row>
    <row r="361" spans="3:11" x14ac:dyDescent="0.25">
      <c r="C361">
        <v>357</v>
      </c>
      <c r="D361">
        <v>1</v>
      </c>
      <c r="E361">
        <v>0</v>
      </c>
      <c r="F361">
        <v>2</v>
      </c>
      <c r="G361">
        <v>1</v>
      </c>
      <c r="H361">
        <v>1</v>
      </c>
      <c r="I361">
        <v>1</v>
      </c>
      <c r="J361">
        <v>100</v>
      </c>
      <c r="K361" s="1" t="str">
        <f>IF(COUNTIF(Sample!E:E,ecommerce[[#This Row],[clientes]])&gt;0,"Treino","Teste")</f>
        <v>Treino</v>
      </c>
    </row>
    <row r="362" spans="3:11" x14ac:dyDescent="0.25">
      <c r="C362">
        <v>358</v>
      </c>
      <c r="D362">
        <v>0</v>
      </c>
      <c r="E362">
        <v>0</v>
      </c>
      <c r="F362">
        <v>1</v>
      </c>
      <c r="G362">
        <v>0</v>
      </c>
      <c r="H362">
        <v>2</v>
      </c>
      <c r="I362">
        <v>1</v>
      </c>
      <c r="J362">
        <v>500</v>
      </c>
      <c r="K362" s="1" t="str">
        <f>IF(COUNTIF(Sample!E:E,ecommerce[[#This Row],[clientes]])&gt;0,"Treino","Teste")</f>
        <v>Treino</v>
      </c>
    </row>
    <row r="363" spans="3:11" x14ac:dyDescent="0.25">
      <c r="C363">
        <v>359</v>
      </c>
      <c r="D363">
        <v>0</v>
      </c>
      <c r="E363">
        <v>0</v>
      </c>
      <c r="F363">
        <v>1</v>
      </c>
      <c r="G363">
        <v>1</v>
      </c>
      <c r="H363">
        <v>2</v>
      </c>
      <c r="I363">
        <v>3</v>
      </c>
      <c r="J363">
        <v>1000</v>
      </c>
      <c r="K363" s="1" t="str">
        <f>IF(COUNTIF(Sample!E:E,ecommerce[[#This Row],[clientes]])&gt;0,"Treino","Teste")</f>
        <v>Treino</v>
      </c>
    </row>
    <row r="364" spans="3:11" x14ac:dyDescent="0.25">
      <c r="C364">
        <v>360</v>
      </c>
      <c r="D364">
        <v>0</v>
      </c>
      <c r="E364">
        <v>0</v>
      </c>
      <c r="F364">
        <v>1</v>
      </c>
      <c r="G364">
        <v>0</v>
      </c>
      <c r="H364">
        <v>2</v>
      </c>
      <c r="I364">
        <v>1</v>
      </c>
      <c r="J364">
        <v>100</v>
      </c>
      <c r="K364" s="1" t="str">
        <f>IF(COUNTIF(Sample!E:E,ecommerce[[#This Row],[clientes]])&gt;0,"Treino","Teste")</f>
        <v>Teste</v>
      </c>
    </row>
    <row r="365" spans="3:11" x14ac:dyDescent="0.25">
      <c r="C365">
        <v>361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1</v>
      </c>
      <c r="J365">
        <v>500</v>
      </c>
      <c r="K365" s="1" t="str">
        <f>IF(COUNTIF(Sample!E:E,ecommerce[[#This Row],[clientes]])&gt;0,"Treino","Teste")</f>
        <v>Treino</v>
      </c>
    </row>
    <row r="366" spans="3:11" x14ac:dyDescent="0.25">
      <c r="C366">
        <v>362</v>
      </c>
      <c r="D366">
        <v>1</v>
      </c>
      <c r="E366">
        <v>0</v>
      </c>
      <c r="F366">
        <v>2</v>
      </c>
      <c r="G366">
        <v>1</v>
      </c>
      <c r="H366">
        <v>1</v>
      </c>
      <c r="I366">
        <v>3</v>
      </c>
      <c r="J366">
        <v>1000</v>
      </c>
      <c r="K366" s="1" t="str">
        <f>IF(COUNTIF(Sample!E:E,ecommerce[[#This Row],[clientes]])&gt;0,"Treino","Teste")</f>
        <v>Teste</v>
      </c>
    </row>
    <row r="367" spans="3:11" x14ac:dyDescent="0.25">
      <c r="C367">
        <v>363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100</v>
      </c>
      <c r="K367" s="1" t="str">
        <f>IF(COUNTIF(Sample!E:E,ecommerce[[#This Row],[clientes]])&gt;0,"Treino","Teste")</f>
        <v>Teste</v>
      </c>
    </row>
    <row r="368" spans="3:11" x14ac:dyDescent="0.25">
      <c r="C368">
        <v>364</v>
      </c>
      <c r="D368">
        <v>0</v>
      </c>
      <c r="E368">
        <v>0</v>
      </c>
      <c r="F368">
        <v>6</v>
      </c>
      <c r="G368">
        <v>1</v>
      </c>
      <c r="H368">
        <v>2</v>
      </c>
      <c r="I368">
        <v>10</v>
      </c>
      <c r="J368">
        <v>2000</v>
      </c>
      <c r="K368" s="1" t="str">
        <f>IF(COUNTIF(Sample!E:E,ecommerce[[#This Row],[clientes]])&gt;0,"Treino","Teste")</f>
        <v>Teste</v>
      </c>
    </row>
    <row r="369" spans="3:11" x14ac:dyDescent="0.25">
      <c r="C369">
        <v>365</v>
      </c>
      <c r="D369">
        <v>1</v>
      </c>
      <c r="E369">
        <v>0</v>
      </c>
      <c r="F369">
        <v>1</v>
      </c>
      <c r="G369">
        <v>0</v>
      </c>
      <c r="H369">
        <v>2</v>
      </c>
      <c r="I369">
        <v>1</v>
      </c>
      <c r="J369">
        <v>200</v>
      </c>
      <c r="K369" s="1" t="str">
        <f>IF(COUNTIF(Sample!E:E,ecommerce[[#This Row],[clientes]])&gt;0,"Treino","Teste")</f>
        <v>Teste</v>
      </c>
    </row>
    <row r="370" spans="3:11" x14ac:dyDescent="0.25">
      <c r="C370">
        <v>366</v>
      </c>
      <c r="D370">
        <v>0</v>
      </c>
      <c r="E370">
        <v>0</v>
      </c>
      <c r="F370">
        <v>2</v>
      </c>
      <c r="G370">
        <v>0</v>
      </c>
      <c r="H370">
        <v>2</v>
      </c>
      <c r="I370">
        <v>1</v>
      </c>
      <c r="J370">
        <v>300</v>
      </c>
      <c r="K370" s="1" t="str">
        <f>IF(COUNTIF(Sample!E:E,ecommerce[[#This Row],[clientes]])&gt;0,"Treino","Teste")</f>
        <v>Teste</v>
      </c>
    </row>
    <row r="371" spans="3:11" x14ac:dyDescent="0.25">
      <c r="C371">
        <v>367</v>
      </c>
      <c r="D371">
        <v>0</v>
      </c>
      <c r="E371">
        <v>0</v>
      </c>
      <c r="F371">
        <v>1</v>
      </c>
      <c r="G371">
        <v>1</v>
      </c>
      <c r="H371">
        <v>2</v>
      </c>
      <c r="I371">
        <v>1</v>
      </c>
      <c r="J371">
        <v>100</v>
      </c>
      <c r="K371" s="1" t="str">
        <f>IF(COUNTIF(Sample!E:E,ecommerce[[#This Row],[clientes]])&gt;0,"Treino","Teste")</f>
        <v>Treino</v>
      </c>
    </row>
    <row r="372" spans="3:11" x14ac:dyDescent="0.25">
      <c r="C372">
        <v>368</v>
      </c>
      <c r="D372">
        <v>0</v>
      </c>
      <c r="E372">
        <v>0</v>
      </c>
      <c r="F372">
        <v>3</v>
      </c>
      <c r="G372">
        <v>0</v>
      </c>
      <c r="H372">
        <v>1</v>
      </c>
      <c r="I372">
        <v>1</v>
      </c>
      <c r="J372">
        <v>100</v>
      </c>
      <c r="K372" s="1" t="str">
        <f>IF(COUNTIF(Sample!E:E,ecommerce[[#This Row],[clientes]])&gt;0,"Treino","Teste")</f>
        <v>Treino</v>
      </c>
    </row>
    <row r="373" spans="3:11" x14ac:dyDescent="0.25">
      <c r="C373">
        <v>369</v>
      </c>
      <c r="D373">
        <v>0</v>
      </c>
      <c r="E373">
        <v>0</v>
      </c>
      <c r="F373">
        <v>2</v>
      </c>
      <c r="G373">
        <v>0</v>
      </c>
      <c r="H373">
        <v>1</v>
      </c>
      <c r="I373">
        <v>1</v>
      </c>
      <c r="J373">
        <v>300</v>
      </c>
      <c r="K373" s="1" t="str">
        <f>IF(COUNTIF(Sample!E:E,ecommerce[[#This Row],[clientes]])&gt;0,"Treino","Teste")</f>
        <v>Treino</v>
      </c>
    </row>
    <row r="374" spans="3:11" x14ac:dyDescent="0.25">
      <c r="C374">
        <v>370</v>
      </c>
      <c r="D374">
        <v>0</v>
      </c>
      <c r="E374">
        <v>0</v>
      </c>
      <c r="F374">
        <v>1</v>
      </c>
      <c r="G374">
        <v>1</v>
      </c>
      <c r="H374">
        <v>2</v>
      </c>
      <c r="I374">
        <v>1</v>
      </c>
      <c r="J374">
        <v>200</v>
      </c>
      <c r="K374" s="1" t="str">
        <f>IF(COUNTIF(Sample!E:E,ecommerce[[#This Row],[clientes]])&gt;0,"Treino","Teste")</f>
        <v>Teste</v>
      </c>
    </row>
    <row r="375" spans="3:11" x14ac:dyDescent="0.25">
      <c r="C375">
        <v>371</v>
      </c>
      <c r="D375">
        <v>1</v>
      </c>
      <c r="E375">
        <v>0</v>
      </c>
      <c r="F375">
        <v>4</v>
      </c>
      <c r="G375">
        <v>0</v>
      </c>
      <c r="H375">
        <v>2</v>
      </c>
      <c r="I375">
        <v>2</v>
      </c>
      <c r="J375">
        <v>400</v>
      </c>
      <c r="K375" s="1" t="str">
        <f>IF(COUNTIF(Sample!E:E,ecommerce[[#This Row],[clientes]])&gt;0,"Treino","Teste")</f>
        <v>Treino</v>
      </c>
    </row>
    <row r="376" spans="3:11" x14ac:dyDescent="0.25">
      <c r="C376">
        <v>372</v>
      </c>
      <c r="D376">
        <v>0</v>
      </c>
      <c r="E376">
        <v>0</v>
      </c>
      <c r="F376">
        <v>1</v>
      </c>
      <c r="G376">
        <v>0</v>
      </c>
      <c r="H376">
        <v>2</v>
      </c>
      <c r="I376">
        <v>1</v>
      </c>
      <c r="J376">
        <v>400</v>
      </c>
      <c r="K376" s="1" t="str">
        <f>IF(COUNTIF(Sample!E:E,ecommerce[[#This Row],[clientes]])&gt;0,"Treino","Teste")</f>
        <v>Teste</v>
      </c>
    </row>
    <row r="377" spans="3:11" x14ac:dyDescent="0.25">
      <c r="C377">
        <v>373</v>
      </c>
      <c r="D377">
        <v>0</v>
      </c>
      <c r="E377">
        <v>0</v>
      </c>
      <c r="F377">
        <v>2</v>
      </c>
      <c r="G377">
        <v>1</v>
      </c>
      <c r="H377">
        <v>3</v>
      </c>
      <c r="I377">
        <v>1</v>
      </c>
      <c r="J377">
        <v>200</v>
      </c>
      <c r="K377" s="1" t="str">
        <f>IF(COUNTIF(Sample!E:E,ecommerce[[#This Row],[clientes]])&gt;0,"Treino","Teste")</f>
        <v>Treino</v>
      </c>
    </row>
    <row r="378" spans="3:11" x14ac:dyDescent="0.25">
      <c r="C378">
        <v>374</v>
      </c>
      <c r="D378">
        <v>1</v>
      </c>
      <c r="E378">
        <v>0</v>
      </c>
      <c r="F378">
        <v>5</v>
      </c>
      <c r="G378">
        <v>0</v>
      </c>
      <c r="H378">
        <v>2</v>
      </c>
      <c r="I378">
        <v>1</v>
      </c>
      <c r="J378">
        <v>200</v>
      </c>
      <c r="K378" s="1" t="str">
        <f>IF(COUNTIF(Sample!E:E,ecommerce[[#This Row],[clientes]])&gt;0,"Treino","Teste")</f>
        <v>Teste</v>
      </c>
    </row>
    <row r="379" spans="3:11" x14ac:dyDescent="0.25">
      <c r="C379">
        <v>375</v>
      </c>
      <c r="D379">
        <v>0</v>
      </c>
      <c r="E379">
        <v>0</v>
      </c>
      <c r="F379">
        <v>1</v>
      </c>
      <c r="G379">
        <v>1</v>
      </c>
      <c r="H379">
        <v>2</v>
      </c>
      <c r="I379">
        <v>1</v>
      </c>
      <c r="J379">
        <v>300</v>
      </c>
      <c r="K379" s="1" t="str">
        <f>IF(COUNTIF(Sample!E:E,ecommerce[[#This Row],[clientes]])&gt;0,"Treino","Teste")</f>
        <v>Treino</v>
      </c>
    </row>
    <row r="380" spans="3:11" x14ac:dyDescent="0.25">
      <c r="C380">
        <v>376</v>
      </c>
      <c r="D380">
        <v>0</v>
      </c>
      <c r="E380">
        <v>0</v>
      </c>
      <c r="F380">
        <v>1</v>
      </c>
      <c r="G380">
        <v>0</v>
      </c>
      <c r="H380">
        <v>2</v>
      </c>
      <c r="I380">
        <v>1</v>
      </c>
      <c r="J380">
        <v>100</v>
      </c>
      <c r="K380" s="1" t="str">
        <f>IF(COUNTIF(Sample!E:E,ecommerce[[#This Row],[clientes]])&gt;0,"Treino","Teste")</f>
        <v>Teste</v>
      </c>
    </row>
    <row r="381" spans="3:11" x14ac:dyDescent="0.25">
      <c r="C381">
        <v>377</v>
      </c>
      <c r="D381">
        <v>0</v>
      </c>
      <c r="E381">
        <v>1</v>
      </c>
      <c r="F381">
        <v>1</v>
      </c>
      <c r="G381">
        <v>1</v>
      </c>
      <c r="H381">
        <v>2</v>
      </c>
      <c r="I381">
        <v>1</v>
      </c>
      <c r="J381">
        <v>200</v>
      </c>
      <c r="K381" s="1" t="str">
        <f>IF(COUNTIF(Sample!E:E,ecommerce[[#This Row],[clientes]])&gt;0,"Treino","Teste")</f>
        <v>Treino</v>
      </c>
    </row>
    <row r="382" spans="3:11" x14ac:dyDescent="0.25">
      <c r="C382">
        <v>378</v>
      </c>
      <c r="D382">
        <v>1</v>
      </c>
      <c r="E382">
        <v>0</v>
      </c>
      <c r="F382">
        <v>1</v>
      </c>
      <c r="G382">
        <v>0</v>
      </c>
      <c r="H382">
        <v>1</v>
      </c>
      <c r="I382">
        <v>40</v>
      </c>
      <c r="J382">
        <v>10000</v>
      </c>
      <c r="K382" s="1" t="str">
        <f>IF(COUNTIF(Sample!E:E,ecommerce[[#This Row],[clientes]])&gt;0,"Treino","Teste")</f>
        <v>Treino</v>
      </c>
    </row>
    <row r="383" spans="3:11" x14ac:dyDescent="0.25">
      <c r="C383">
        <v>379</v>
      </c>
      <c r="D383">
        <v>0</v>
      </c>
      <c r="E383">
        <v>0</v>
      </c>
      <c r="F383">
        <v>1</v>
      </c>
      <c r="G383">
        <v>0</v>
      </c>
      <c r="H383">
        <v>2</v>
      </c>
      <c r="I383">
        <v>3</v>
      </c>
      <c r="J383">
        <v>1000</v>
      </c>
      <c r="K383" s="1" t="str">
        <f>IF(COUNTIF(Sample!E:E,ecommerce[[#This Row],[clientes]])&gt;0,"Treino","Teste")</f>
        <v>Teste</v>
      </c>
    </row>
    <row r="384" spans="3:11" x14ac:dyDescent="0.25">
      <c r="C384">
        <v>380</v>
      </c>
      <c r="D384">
        <v>1</v>
      </c>
      <c r="E384">
        <v>0</v>
      </c>
      <c r="F384">
        <v>3</v>
      </c>
      <c r="G384">
        <v>1</v>
      </c>
      <c r="H384">
        <v>2</v>
      </c>
      <c r="I384">
        <v>1</v>
      </c>
      <c r="J384">
        <v>200</v>
      </c>
      <c r="K384" s="1" t="str">
        <f>IF(COUNTIF(Sample!E:E,ecommerce[[#This Row],[clientes]])&gt;0,"Treino","Teste")</f>
        <v>Teste</v>
      </c>
    </row>
    <row r="385" spans="3:11" x14ac:dyDescent="0.25">
      <c r="C385">
        <v>381</v>
      </c>
      <c r="D385">
        <v>0</v>
      </c>
      <c r="E385">
        <v>0</v>
      </c>
      <c r="F385">
        <v>2</v>
      </c>
      <c r="G385">
        <v>0</v>
      </c>
      <c r="H385">
        <v>2</v>
      </c>
      <c r="I385">
        <v>1</v>
      </c>
      <c r="J385">
        <v>400</v>
      </c>
      <c r="K385" s="1" t="str">
        <f>IF(COUNTIF(Sample!E:E,ecommerce[[#This Row],[clientes]])&gt;0,"Treino","Teste")</f>
        <v>Treino</v>
      </c>
    </row>
    <row r="386" spans="3:11" x14ac:dyDescent="0.25">
      <c r="C386">
        <v>382</v>
      </c>
      <c r="D386">
        <v>1</v>
      </c>
      <c r="E386">
        <v>0</v>
      </c>
      <c r="F386">
        <v>2</v>
      </c>
      <c r="G386">
        <v>0</v>
      </c>
      <c r="H386">
        <v>1</v>
      </c>
      <c r="I386">
        <v>1</v>
      </c>
      <c r="J386">
        <v>200</v>
      </c>
      <c r="K386" s="1" t="str">
        <f>IF(COUNTIF(Sample!E:E,ecommerce[[#This Row],[clientes]])&gt;0,"Treino","Teste")</f>
        <v>Treino</v>
      </c>
    </row>
    <row r="387" spans="3:11" x14ac:dyDescent="0.25">
      <c r="C387">
        <v>383</v>
      </c>
      <c r="D387">
        <v>1</v>
      </c>
      <c r="E387">
        <v>0</v>
      </c>
      <c r="F387">
        <v>8</v>
      </c>
      <c r="G387">
        <v>0</v>
      </c>
      <c r="H387">
        <v>1</v>
      </c>
      <c r="I387">
        <v>1</v>
      </c>
      <c r="J387">
        <v>500</v>
      </c>
      <c r="K387" s="1" t="str">
        <f>IF(COUNTIF(Sample!E:E,ecommerce[[#This Row],[clientes]])&gt;0,"Treino","Teste")</f>
        <v>Treino</v>
      </c>
    </row>
    <row r="388" spans="3:11" x14ac:dyDescent="0.25">
      <c r="C388">
        <v>384</v>
      </c>
      <c r="D388">
        <v>1</v>
      </c>
      <c r="E388">
        <v>0</v>
      </c>
      <c r="F388">
        <v>8</v>
      </c>
      <c r="G388">
        <v>0</v>
      </c>
      <c r="H388">
        <v>1</v>
      </c>
      <c r="I388">
        <v>1</v>
      </c>
      <c r="J388">
        <v>200</v>
      </c>
      <c r="K388" s="1" t="str">
        <f>IF(COUNTIF(Sample!E:E,ecommerce[[#This Row],[clientes]])&gt;0,"Treino","Teste")</f>
        <v>Treino</v>
      </c>
    </row>
    <row r="389" spans="3:11" x14ac:dyDescent="0.25">
      <c r="C389">
        <v>385</v>
      </c>
      <c r="D389">
        <v>0</v>
      </c>
      <c r="E389">
        <v>0</v>
      </c>
      <c r="F389">
        <v>1</v>
      </c>
      <c r="G389">
        <v>0</v>
      </c>
      <c r="H389">
        <v>2</v>
      </c>
      <c r="I389">
        <v>4</v>
      </c>
      <c r="J389">
        <v>400</v>
      </c>
      <c r="K389" s="1" t="str">
        <f>IF(COUNTIF(Sample!E:E,ecommerce[[#This Row],[clientes]])&gt;0,"Treino","Teste")</f>
        <v>Teste</v>
      </c>
    </row>
    <row r="390" spans="3:11" x14ac:dyDescent="0.25">
      <c r="C390">
        <v>386</v>
      </c>
      <c r="D390">
        <v>0</v>
      </c>
      <c r="E390">
        <v>0</v>
      </c>
      <c r="F390">
        <v>1</v>
      </c>
      <c r="G390">
        <v>1</v>
      </c>
      <c r="H390">
        <v>2</v>
      </c>
      <c r="I390">
        <v>1</v>
      </c>
      <c r="J390">
        <v>300</v>
      </c>
      <c r="K390" s="1" t="str">
        <f>IF(COUNTIF(Sample!E:E,ecommerce[[#This Row],[clientes]])&gt;0,"Treino","Teste")</f>
        <v>Teste</v>
      </c>
    </row>
    <row r="391" spans="3:11" x14ac:dyDescent="0.25">
      <c r="C391">
        <v>387</v>
      </c>
      <c r="D391">
        <v>0</v>
      </c>
      <c r="E391">
        <v>0</v>
      </c>
      <c r="F391">
        <v>1</v>
      </c>
      <c r="G391">
        <v>0</v>
      </c>
      <c r="H391">
        <v>2</v>
      </c>
      <c r="I391">
        <v>1</v>
      </c>
      <c r="J391">
        <v>200</v>
      </c>
      <c r="K391" s="1" t="str">
        <f>IF(COUNTIF(Sample!E:E,ecommerce[[#This Row],[clientes]])&gt;0,"Treino","Teste")</f>
        <v>Teste</v>
      </c>
    </row>
    <row r="392" spans="3:11" x14ac:dyDescent="0.25">
      <c r="C392">
        <v>388</v>
      </c>
      <c r="D392">
        <v>1</v>
      </c>
      <c r="E392">
        <v>0</v>
      </c>
      <c r="F392">
        <v>4</v>
      </c>
      <c r="G392">
        <v>1</v>
      </c>
      <c r="H392">
        <v>1</v>
      </c>
      <c r="I392">
        <v>2</v>
      </c>
      <c r="J392">
        <v>300</v>
      </c>
      <c r="K392" s="1" t="str">
        <f>IF(COUNTIF(Sample!E:E,ecommerce[[#This Row],[clientes]])&gt;0,"Treino","Teste")</f>
        <v>Teste</v>
      </c>
    </row>
    <row r="393" spans="3:11" x14ac:dyDescent="0.25">
      <c r="C393">
        <v>389</v>
      </c>
      <c r="D393">
        <v>1</v>
      </c>
      <c r="E393">
        <v>0</v>
      </c>
      <c r="F393">
        <v>3</v>
      </c>
      <c r="G393">
        <v>0</v>
      </c>
      <c r="H393">
        <v>2</v>
      </c>
      <c r="I393">
        <v>7</v>
      </c>
      <c r="J393">
        <v>2000</v>
      </c>
      <c r="K393" s="1" t="str">
        <f>IF(COUNTIF(Sample!E:E,ecommerce[[#This Row],[clientes]])&gt;0,"Treino","Teste")</f>
        <v>Teste</v>
      </c>
    </row>
    <row r="394" spans="3:11" x14ac:dyDescent="0.25">
      <c r="C394">
        <v>390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400</v>
      </c>
      <c r="K394" s="1" t="str">
        <f>IF(COUNTIF(Sample!E:E,ecommerce[[#This Row],[clientes]])&gt;0,"Treino","Teste")</f>
        <v>Treino</v>
      </c>
    </row>
    <row r="395" spans="3:11" x14ac:dyDescent="0.25">
      <c r="C395">
        <v>391</v>
      </c>
      <c r="D395">
        <v>0</v>
      </c>
      <c r="E395">
        <v>0</v>
      </c>
      <c r="F395">
        <v>1</v>
      </c>
      <c r="G395">
        <v>1</v>
      </c>
      <c r="H395">
        <v>2</v>
      </c>
      <c r="I395">
        <v>1</v>
      </c>
      <c r="J395">
        <v>500</v>
      </c>
      <c r="K395" s="1" t="str">
        <f>IF(COUNTIF(Sample!E:E,ecommerce[[#This Row],[clientes]])&gt;0,"Treino","Teste")</f>
        <v>Treino</v>
      </c>
    </row>
    <row r="396" spans="3:11" x14ac:dyDescent="0.25">
      <c r="C396">
        <v>392</v>
      </c>
      <c r="D396">
        <v>1</v>
      </c>
      <c r="E396">
        <v>0</v>
      </c>
      <c r="F396">
        <v>3</v>
      </c>
      <c r="G396">
        <v>1</v>
      </c>
      <c r="H396">
        <v>2</v>
      </c>
      <c r="I396">
        <v>1</v>
      </c>
      <c r="J396">
        <v>500</v>
      </c>
      <c r="K396" s="1" t="str">
        <f>IF(COUNTIF(Sample!E:E,ecommerce[[#This Row],[clientes]])&gt;0,"Treino","Teste")</f>
        <v>Teste</v>
      </c>
    </row>
    <row r="397" spans="3:11" x14ac:dyDescent="0.25">
      <c r="C397">
        <v>393</v>
      </c>
      <c r="D397">
        <v>1</v>
      </c>
      <c r="E397">
        <v>1</v>
      </c>
      <c r="F397">
        <v>9</v>
      </c>
      <c r="G397">
        <v>1</v>
      </c>
      <c r="H397">
        <v>1</v>
      </c>
      <c r="I397">
        <v>2</v>
      </c>
      <c r="J397">
        <v>500</v>
      </c>
      <c r="K397" s="1" t="str">
        <f>IF(COUNTIF(Sample!E:E,ecommerce[[#This Row],[clientes]])&gt;0,"Treino","Teste")</f>
        <v>Teste</v>
      </c>
    </row>
    <row r="398" spans="3:11" x14ac:dyDescent="0.25">
      <c r="C398">
        <v>394</v>
      </c>
      <c r="D398">
        <v>1</v>
      </c>
      <c r="E398">
        <v>0</v>
      </c>
      <c r="F398">
        <v>2</v>
      </c>
      <c r="G398">
        <v>0</v>
      </c>
      <c r="H398">
        <v>2</v>
      </c>
      <c r="I398">
        <v>1</v>
      </c>
      <c r="J398">
        <v>300</v>
      </c>
      <c r="K398" s="1" t="str">
        <f>IF(COUNTIF(Sample!E:E,ecommerce[[#This Row],[clientes]])&gt;0,"Treino","Teste")</f>
        <v>Teste</v>
      </c>
    </row>
    <row r="399" spans="3:11" x14ac:dyDescent="0.25">
      <c r="C399">
        <v>395</v>
      </c>
      <c r="D399">
        <v>0</v>
      </c>
      <c r="E399">
        <v>0</v>
      </c>
      <c r="F399">
        <v>3</v>
      </c>
      <c r="G399">
        <v>0</v>
      </c>
      <c r="H399">
        <v>1</v>
      </c>
      <c r="I399">
        <v>1</v>
      </c>
      <c r="J399">
        <v>100</v>
      </c>
      <c r="K399" s="1" t="str">
        <f>IF(COUNTIF(Sample!E:E,ecommerce[[#This Row],[clientes]])&gt;0,"Treino","Teste")</f>
        <v>Treino</v>
      </c>
    </row>
    <row r="400" spans="3:11" x14ac:dyDescent="0.25">
      <c r="C400">
        <v>396</v>
      </c>
      <c r="D400">
        <v>0</v>
      </c>
      <c r="E400">
        <v>0</v>
      </c>
      <c r="F400">
        <v>1</v>
      </c>
      <c r="G400">
        <v>0</v>
      </c>
      <c r="H400">
        <v>2</v>
      </c>
      <c r="I400">
        <v>1</v>
      </c>
      <c r="J400">
        <v>500</v>
      </c>
      <c r="K400" s="1" t="str">
        <f>IF(COUNTIF(Sample!E:E,ecommerce[[#This Row],[clientes]])&gt;0,"Treino","Teste")</f>
        <v>Teste</v>
      </c>
    </row>
    <row r="401" spans="3:11" x14ac:dyDescent="0.25">
      <c r="C401">
        <v>397</v>
      </c>
      <c r="D401">
        <v>1</v>
      </c>
      <c r="E401">
        <v>0</v>
      </c>
      <c r="F401">
        <v>1</v>
      </c>
      <c r="G401">
        <v>0</v>
      </c>
      <c r="H401">
        <v>3</v>
      </c>
      <c r="I401">
        <v>1</v>
      </c>
      <c r="J401">
        <v>90</v>
      </c>
      <c r="K401" s="1" t="str">
        <f>IF(COUNTIF(Sample!E:E,ecommerce[[#This Row],[clientes]])&gt;0,"Treino","Teste")</f>
        <v>Teste</v>
      </c>
    </row>
    <row r="402" spans="3:11" x14ac:dyDescent="0.25">
      <c r="C402">
        <v>398</v>
      </c>
      <c r="D402">
        <v>1</v>
      </c>
      <c r="E402">
        <v>0</v>
      </c>
      <c r="F402">
        <v>3</v>
      </c>
      <c r="G402">
        <v>1</v>
      </c>
      <c r="H402">
        <v>1</v>
      </c>
      <c r="I402">
        <v>1</v>
      </c>
      <c r="J402">
        <v>600</v>
      </c>
      <c r="K402" s="1" t="str">
        <f>IF(COUNTIF(Sample!E:E,ecommerce[[#This Row],[clientes]])&gt;0,"Treino","Teste")</f>
        <v>Teste</v>
      </c>
    </row>
    <row r="403" spans="3:11" x14ac:dyDescent="0.25">
      <c r="C403">
        <v>399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2</v>
      </c>
      <c r="J403">
        <v>200</v>
      </c>
      <c r="K403" s="1" t="str">
        <f>IF(COUNTIF(Sample!E:E,ecommerce[[#This Row],[clientes]])&gt;0,"Treino","Teste")</f>
        <v>Teste</v>
      </c>
    </row>
    <row r="404" spans="3:11" x14ac:dyDescent="0.25">
      <c r="C404">
        <v>400</v>
      </c>
      <c r="D404">
        <v>1</v>
      </c>
      <c r="E404">
        <v>0</v>
      </c>
      <c r="F404">
        <v>1</v>
      </c>
      <c r="G404">
        <v>0</v>
      </c>
      <c r="H404">
        <v>1</v>
      </c>
      <c r="I404">
        <v>1</v>
      </c>
      <c r="J404">
        <v>300</v>
      </c>
      <c r="K404" s="1" t="str">
        <f>IF(COUNTIF(Sample!E:E,ecommerce[[#This Row],[clientes]])&gt;0,"Treino","Teste")</f>
        <v>Teste</v>
      </c>
    </row>
    <row r="405" spans="3:11" x14ac:dyDescent="0.25">
      <c r="C405">
        <v>401</v>
      </c>
      <c r="D405">
        <v>0</v>
      </c>
      <c r="E405">
        <v>0</v>
      </c>
      <c r="F405">
        <v>2</v>
      </c>
      <c r="G405">
        <v>0</v>
      </c>
      <c r="H405">
        <v>2</v>
      </c>
      <c r="I405">
        <v>1</v>
      </c>
      <c r="J405">
        <v>500</v>
      </c>
      <c r="K405" s="1" t="str">
        <f>IF(COUNTIF(Sample!E:E,ecommerce[[#This Row],[clientes]])&gt;0,"Treino","Teste")</f>
        <v>Teste</v>
      </c>
    </row>
    <row r="406" spans="3:11" x14ac:dyDescent="0.25">
      <c r="C406">
        <v>402</v>
      </c>
      <c r="D406">
        <v>0</v>
      </c>
      <c r="E406">
        <v>0</v>
      </c>
      <c r="F406">
        <v>1</v>
      </c>
      <c r="G406">
        <v>1</v>
      </c>
      <c r="H406">
        <v>3</v>
      </c>
      <c r="I406">
        <v>1</v>
      </c>
      <c r="J406">
        <v>200</v>
      </c>
      <c r="K406" s="1" t="str">
        <f>IF(COUNTIF(Sample!E:E,ecommerce[[#This Row],[clientes]])&gt;0,"Treino","Teste")</f>
        <v>Treino</v>
      </c>
    </row>
    <row r="407" spans="3:11" x14ac:dyDescent="0.25">
      <c r="C407">
        <v>403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1</v>
      </c>
      <c r="J407">
        <v>100</v>
      </c>
      <c r="K407" s="1" t="str">
        <f>IF(COUNTIF(Sample!E:E,ecommerce[[#This Row],[clientes]])&gt;0,"Treino","Teste")</f>
        <v>Treino</v>
      </c>
    </row>
    <row r="408" spans="3:11" x14ac:dyDescent="0.25">
      <c r="C408">
        <v>404</v>
      </c>
      <c r="D408">
        <v>0</v>
      </c>
      <c r="E408">
        <v>0</v>
      </c>
      <c r="F408">
        <v>2</v>
      </c>
      <c r="G408">
        <v>0</v>
      </c>
      <c r="H408">
        <v>2</v>
      </c>
      <c r="I408">
        <v>1</v>
      </c>
      <c r="J408">
        <v>300</v>
      </c>
      <c r="K408" s="1" t="str">
        <f>IF(COUNTIF(Sample!E:E,ecommerce[[#This Row],[clientes]])&gt;0,"Treino","Teste")</f>
        <v>Treino</v>
      </c>
    </row>
    <row r="409" spans="3:11" x14ac:dyDescent="0.25">
      <c r="C409">
        <v>405</v>
      </c>
      <c r="D409">
        <v>0</v>
      </c>
      <c r="E409">
        <v>1</v>
      </c>
      <c r="F409">
        <v>1</v>
      </c>
      <c r="G409">
        <v>1</v>
      </c>
      <c r="H409">
        <v>2</v>
      </c>
      <c r="I409">
        <v>1</v>
      </c>
      <c r="J409">
        <v>200</v>
      </c>
      <c r="K409" s="1" t="str">
        <f>IF(COUNTIF(Sample!E:E,ecommerce[[#This Row],[clientes]])&gt;0,"Treino","Teste")</f>
        <v>Teste</v>
      </c>
    </row>
    <row r="410" spans="3:11" x14ac:dyDescent="0.25">
      <c r="C410">
        <v>406</v>
      </c>
      <c r="D410">
        <v>0</v>
      </c>
      <c r="E410">
        <v>0</v>
      </c>
      <c r="F410">
        <v>1</v>
      </c>
      <c r="G410">
        <v>1</v>
      </c>
      <c r="H410">
        <v>2</v>
      </c>
      <c r="I410">
        <v>1</v>
      </c>
      <c r="J410">
        <v>200</v>
      </c>
      <c r="K410" s="1" t="str">
        <f>IF(COUNTIF(Sample!E:E,ecommerce[[#This Row],[clientes]])&gt;0,"Treino","Teste")</f>
        <v>Treino</v>
      </c>
    </row>
    <row r="411" spans="3:11" x14ac:dyDescent="0.25">
      <c r="C411">
        <v>407</v>
      </c>
      <c r="D411">
        <v>0</v>
      </c>
      <c r="E411">
        <v>0</v>
      </c>
      <c r="F411">
        <v>1</v>
      </c>
      <c r="G411">
        <v>0</v>
      </c>
      <c r="H411">
        <v>2</v>
      </c>
      <c r="I411">
        <v>3</v>
      </c>
      <c r="J411">
        <v>300</v>
      </c>
      <c r="K411" s="1" t="str">
        <f>IF(COUNTIF(Sample!E:E,ecommerce[[#This Row],[clientes]])&gt;0,"Treino","Teste")</f>
        <v>Treino</v>
      </c>
    </row>
    <row r="412" spans="3:11" x14ac:dyDescent="0.25">
      <c r="C412">
        <v>408</v>
      </c>
      <c r="D412">
        <v>0</v>
      </c>
      <c r="E412">
        <v>0</v>
      </c>
      <c r="F412">
        <v>2</v>
      </c>
      <c r="G412">
        <v>0</v>
      </c>
      <c r="H412">
        <v>2</v>
      </c>
      <c r="I412">
        <v>1</v>
      </c>
      <c r="J412">
        <v>300</v>
      </c>
      <c r="K412" s="1" t="str">
        <f>IF(COUNTIF(Sample!E:E,ecommerce[[#This Row],[clientes]])&gt;0,"Treino","Teste")</f>
        <v>Treino</v>
      </c>
    </row>
    <row r="413" spans="3:11" x14ac:dyDescent="0.25">
      <c r="C413">
        <v>409</v>
      </c>
      <c r="D413">
        <v>0</v>
      </c>
      <c r="E413">
        <v>0</v>
      </c>
      <c r="F413">
        <v>3</v>
      </c>
      <c r="G413">
        <v>1</v>
      </c>
      <c r="H413">
        <v>2</v>
      </c>
      <c r="I413">
        <v>1</v>
      </c>
      <c r="J413">
        <v>100</v>
      </c>
      <c r="K413" s="1" t="str">
        <f>IF(COUNTIF(Sample!E:E,ecommerce[[#This Row],[clientes]])&gt;0,"Treino","Teste")</f>
        <v>Teste</v>
      </c>
    </row>
    <row r="414" spans="3:11" x14ac:dyDescent="0.25">
      <c r="C414">
        <v>410</v>
      </c>
      <c r="D414">
        <v>0</v>
      </c>
      <c r="E414">
        <v>0</v>
      </c>
      <c r="F414">
        <v>3</v>
      </c>
      <c r="G414">
        <v>0</v>
      </c>
      <c r="H414">
        <v>2</v>
      </c>
      <c r="I414">
        <v>3</v>
      </c>
      <c r="J414">
        <v>400</v>
      </c>
      <c r="K414" s="1" t="str">
        <f>IF(COUNTIF(Sample!E:E,ecommerce[[#This Row],[clientes]])&gt;0,"Treino","Teste")</f>
        <v>Teste</v>
      </c>
    </row>
    <row r="415" spans="3:11" x14ac:dyDescent="0.25">
      <c r="C415">
        <v>411</v>
      </c>
      <c r="D415">
        <v>0</v>
      </c>
      <c r="E415">
        <v>0</v>
      </c>
      <c r="F415">
        <v>2</v>
      </c>
      <c r="G415">
        <v>0</v>
      </c>
      <c r="H415">
        <v>2</v>
      </c>
      <c r="I415">
        <v>1</v>
      </c>
      <c r="J415">
        <v>100</v>
      </c>
      <c r="K415" s="1" t="str">
        <f>IF(COUNTIF(Sample!E:E,ecommerce[[#This Row],[clientes]])&gt;0,"Treino","Teste")</f>
        <v>Teste</v>
      </c>
    </row>
    <row r="416" spans="3:11" x14ac:dyDescent="0.25">
      <c r="C416">
        <v>412</v>
      </c>
      <c r="D416">
        <v>1</v>
      </c>
      <c r="E416">
        <v>0</v>
      </c>
      <c r="F416">
        <v>3</v>
      </c>
      <c r="G416">
        <v>1</v>
      </c>
      <c r="H416">
        <v>2</v>
      </c>
      <c r="I416">
        <v>1</v>
      </c>
      <c r="J416">
        <v>500</v>
      </c>
      <c r="K416" s="1" t="str">
        <f>IF(COUNTIF(Sample!E:E,ecommerce[[#This Row],[clientes]])&gt;0,"Treino","Teste")</f>
        <v>Teste</v>
      </c>
    </row>
    <row r="417" spans="3:11" x14ac:dyDescent="0.25">
      <c r="C417">
        <v>413</v>
      </c>
      <c r="D417">
        <v>0</v>
      </c>
      <c r="E417">
        <v>0</v>
      </c>
      <c r="F417">
        <v>5</v>
      </c>
      <c r="G417">
        <v>0</v>
      </c>
      <c r="H417">
        <v>1</v>
      </c>
      <c r="I417">
        <v>3</v>
      </c>
      <c r="J417">
        <v>1000</v>
      </c>
      <c r="K417" s="1" t="str">
        <f>IF(COUNTIF(Sample!E:E,ecommerce[[#This Row],[clientes]])&gt;0,"Treino","Teste")</f>
        <v>Treino</v>
      </c>
    </row>
    <row r="418" spans="3:11" x14ac:dyDescent="0.25">
      <c r="C418">
        <v>414</v>
      </c>
      <c r="D418">
        <v>0</v>
      </c>
      <c r="E418">
        <v>0</v>
      </c>
      <c r="F418">
        <v>1</v>
      </c>
      <c r="G418">
        <v>1</v>
      </c>
      <c r="H418">
        <v>2</v>
      </c>
      <c r="I418">
        <v>2</v>
      </c>
      <c r="J418">
        <v>800</v>
      </c>
      <c r="K418" s="1" t="str">
        <f>IF(COUNTIF(Sample!E:E,ecommerce[[#This Row],[clientes]])&gt;0,"Treino","Teste")</f>
        <v>Teste</v>
      </c>
    </row>
    <row r="419" spans="3:11" x14ac:dyDescent="0.25">
      <c r="C419">
        <v>415</v>
      </c>
      <c r="D419">
        <v>0</v>
      </c>
      <c r="E419">
        <v>0</v>
      </c>
      <c r="F419">
        <v>14</v>
      </c>
      <c r="G419">
        <v>0</v>
      </c>
      <c r="H419">
        <v>1</v>
      </c>
      <c r="I419">
        <v>1</v>
      </c>
      <c r="J419">
        <v>200</v>
      </c>
      <c r="K419" s="1" t="str">
        <f>IF(COUNTIF(Sample!E:E,ecommerce[[#This Row],[clientes]])&gt;0,"Treino","Teste")</f>
        <v>Teste</v>
      </c>
    </row>
    <row r="420" spans="3:11" x14ac:dyDescent="0.25">
      <c r="C420">
        <v>416</v>
      </c>
      <c r="D420">
        <v>0</v>
      </c>
      <c r="E420">
        <v>0</v>
      </c>
      <c r="F420">
        <v>14</v>
      </c>
      <c r="G420">
        <v>0</v>
      </c>
      <c r="H420">
        <v>1</v>
      </c>
      <c r="I420">
        <v>2</v>
      </c>
      <c r="J420">
        <v>400</v>
      </c>
      <c r="K420" s="1" t="str">
        <f>IF(COUNTIF(Sample!E:E,ecommerce[[#This Row],[clientes]])&gt;0,"Treino","Teste")</f>
        <v>Teste</v>
      </c>
    </row>
    <row r="421" spans="3:11" x14ac:dyDescent="0.25">
      <c r="C421">
        <v>417</v>
      </c>
      <c r="D421">
        <v>0</v>
      </c>
      <c r="E421">
        <v>0</v>
      </c>
      <c r="F421">
        <v>2</v>
      </c>
      <c r="G421">
        <v>0</v>
      </c>
      <c r="H421">
        <v>1</v>
      </c>
      <c r="I421">
        <v>1</v>
      </c>
      <c r="J421">
        <v>400</v>
      </c>
      <c r="K421" s="1" t="str">
        <f>IF(COUNTIF(Sample!E:E,ecommerce[[#This Row],[clientes]])&gt;0,"Treino","Teste")</f>
        <v>Teste</v>
      </c>
    </row>
    <row r="422" spans="3:11" x14ac:dyDescent="0.25">
      <c r="C422">
        <v>418</v>
      </c>
      <c r="D422">
        <v>0</v>
      </c>
      <c r="E422">
        <v>0</v>
      </c>
      <c r="F422">
        <v>3</v>
      </c>
      <c r="G422">
        <v>1</v>
      </c>
      <c r="H422">
        <v>2</v>
      </c>
      <c r="I422">
        <v>2</v>
      </c>
      <c r="J422">
        <v>700</v>
      </c>
      <c r="K422" s="1" t="str">
        <f>IF(COUNTIF(Sample!E:E,ecommerce[[#This Row],[clientes]])&gt;0,"Treino","Teste")</f>
        <v>Treino</v>
      </c>
    </row>
    <row r="423" spans="3:11" x14ac:dyDescent="0.25">
      <c r="C423">
        <v>419</v>
      </c>
      <c r="D423">
        <v>1</v>
      </c>
      <c r="E423">
        <v>0</v>
      </c>
      <c r="F423">
        <v>2</v>
      </c>
      <c r="G423">
        <v>0</v>
      </c>
      <c r="H423">
        <v>1</v>
      </c>
      <c r="I423">
        <v>2</v>
      </c>
      <c r="J423">
        <v>200</v>
      </c>
      <c r="K423" s="1" t="str">
        <f>IF(COUNTIF(Sample!E:E,ecommerce[[#This Row],[clientes]])&gt;0,"Treino","Teste")</f>
        <v>Treino</v>
      </c>
    </row>
    <row r="424" spans="3:11" x14ac:dyDescent="0.25">
      <c r="C424">
        <v>420</v>
      </c>
      <c r="D424">
        <v>0</v>
      </c>
      <c r="E424">
        <v>0</v>
      </c>
      <c r="F424">
        <v>1</v>
      </c>
      <c r="G424">
        <v>1</v>
      </c>
      <c r="H424">
        <v>2</v>
      </c>
      <c r="I424">
        <v>2</v>
      </c>
      <c r="J424">
        <v>400</v>
      </c>
      <c r="K424" s="1" t="str">
        <f>IF(COUNTIF(Sample!E:E,ecommerce[[#This Row],[clientes]])&gt;0,"Treino","Teste")</f>
        <v>Teste</v>
      </c>
    </row>
    <row r="425" spans="3:11" x14ac:dyDescent="0.25">
      <c r="C425">
        <v>421</v>
      </c>
      <c r="D425">
        <v>0</v>
      </c>
      <c r="E425">
        <v>0</v>
      </c>
      <c r="F425">
        <v>2</v>
      </c>
      <c r="G425">
        <v>0</v>
      </c>
      <c r="H425">
        <v>2</v>
      </c>
      <c r="I425">
        <v>1</v>
      </c>
      <c r="J425">
        <v>200</v>
      </c>
      <c r="K425" s="1" t="str">
        <f>IF(COUNTIF(Sample!E:E,ecommerce[[#This Row],[clientes]])&gt;0,"Treino","Teste")</f>
        <v>Treino</v>
      </c>
    </row>
    <row r="426" spans="3:11" x14ac:dyDescent="0.25">
      <c r="C426">
        <v>422</v>
      </c>
      <c r="D426">
        <v>0</v>
      </c>
      <c r="E426">
        <v>0</v>
      </c>
      <c r="F426">
        <v>4</v>
      </c>
      <c r="G426">
        <v>1</v>
      </c>
      <c r="H426">
        <v>2</v>
      </c>
      <c r="I426">
        <v>1</v>
      </c>
      <c r="J426">
        <v>300</v>
      </c>
      <c r="K426" s="1" t="str">
        <f>IF(COUNTIF(Sample!E:E,ecommerce[[#This Row],[clientes]])&gt;0,"Treino","Teste")</f>
        <v>Treino</v>
      </c>
    </row>
    <row r="427" spans="3:11" x14ac:dyDescent="0.25">
      <c r="C427">
        <v>423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1</v>
      </c>
      <c r="J427">
        <v>100</v>
      </c>
      <c r="K427" s="1" t="str">
        <f>IF(COUNTIF(Sample!E:E,ecommerce[[#This Row],[clientes]])&gt;0,"Treino","Teste")</f>
        <v>Treino</v>
      </c>
    </row>
    <row r="428" spans="3:11" x14ac:dyDescent="0.25">
      <c r="C428">
        <v>424</v>
      </c>
      <c r="D428">
        <v>0</v>
      </c>
      <c r="E428">
        <v>0</v>
      </c>
      <c r="F428">
        <v>4</v>
      </c>
      <c r="G428">
        <v>1</v>
      </c>
      <c r="H428">
        <v>2</v>
      </c>
      <c r="I428">
        <v>1</v>
      </c>
      <c r="J428">
        <v>200</v>
      </c>
      <c r="K428" s="1" t="str">
        <f>IF(COUNTIF(Sample!E:E,ecommerce[[#This Row],[clientes]])&gt;0,"Treino","Teste")</f>
        <v>Treino</v>
      </c>
    </row>
    <row r="429" spans="3:11" x14ac:dyDescent="0.25">
      <c r="C429">
        <v>425</v>
      </c>
      <c r="D429">
        <v>0</v>
      </c>
      <c r="E429">
        <v>0</v>
      </c>
      <c r="F429">
        <v>1</v>
      </c>
      <c r="G429">
        <v>1</v>
      </c>
      <c r="H429">
        <v>2</v>
      </c>
      <c r="I429">
        <v>1</v>
      </c>
      <c r="J429">
        <v>200</v>
      </c>
      <c r="K429" s="1" t="str">
        <f>IF(COUNTIF(Sample!E:E,ecommerce[[#This Row],[clientes]])&gt;0,"Treino","Teste")</f>
        <v>Teste</v>
      </c>
    </row>
    <row r="430" spans="3:11" x14ac:dyDescent="0.25">
      <c r="C430">
        <v>426</v>
      </c>
      <c r="D430">
        <v>0</v>
      </c>
      <c r="E430">
        <v>0</v>
      </c>
      <c r="F430">
        <v>1</v>
      </c>
      <c r="G430">
        <v>1</v>
      </c>
      <c r="H430">
        <v>2</v>
      </c>
      <c r="I430">
        <v>1</v>
      </c>
      <c r="J430">
        <v>500</v>
      </c>
      <c r="K430" s="1" t="str">
        <f>IF(COUNTIF(Sample!E:E,ecommerce[[#This Row],[clientes]])&gt;0,"Treino","Teste")</f>
        <v>Teste</v>
      </c>
    </row>
    <row r="431" spans="3:11" x14ac:dyDescent="0.25">
      <c r="C431">
        <v>427</v>
      </c>
      <c r="D431">
        <v>0</v>
      </c>
      <c r="E431">
        <v>0</v>
      </c>
      <c r="F431">
        <v>3</v>
      </c>
      <c r="G431">
        <v>0</v>
      </c>
      <c r="H431">
        <v>2</v>
      </c>
      <c r="I431">
        <v>1</v>
      </c>
      <c r="J431">
        <v>300</v>
      </c>
      <c r="K431" s="1" t="str">
        <f>IF(COUNTIF(Sample!E:E,ecommerce[[#This Row],[clientes]])&gt;0,"Treino","Teste")</f>
        <v>Teste</v>
      </c>
    </row>
    <row r="432" spans="3:11" x14ac:dyDescent="0.25">
      <c r="C432">
        <v>428</v>
      </c>
      <c r="D432">
        <v>1</v>
      </c>
      <c r="E432">
        <v>0</v>
      </c>
      <c r="F432">
        <v>2</v>
      </c>
      <c r="G432">
        <v>0</v>
      </c>
      <c r="H432">
        <v>2</v>
      </c>
      <c r="I432">
        <v>5</v>
      </c>
      <c r="J432">
        <v>1000</v>
      </c>
      <c r="K432" s="1" t="str">
        <f>IF(COUNTIF(Sample!E:E,ecommerce[[#This Row],[clientes]])&gt;0,"Treino","Teste")</f>
        <v>Teste</v>
      </c>
    </row>
    <row r="433" spans="3:11" x14ac:dyDescent="0.25">
      <c r="C433">
        <v>429</v>
      </c>
      <c r="D433">
        <v>1</v>
      </c>
      <c r="E433">
        <v>0</v>
      </c>
      <c r="F433">
        <v>2</v>
      </c>
      <c r="G433">
        <v>1</v>
      </c>
      <c r="H433">
        <v>1</v>
      </c>
      <c r="I433">
        <v>2</v>
      </c>
      <c r="J433">
        <v>600</v>
      </c>
      <c r="K433" s="1" t="str">
        <f>IF(COUNTIF(Sample!E:E,ecommerce[[#This Row],[clientes]])&gt;0,"Treino","Teste")</f>
        <v>Treino</v>
      </c>
    </row>
    <row r="434" spans="3:11" x14ac:dyDescent="0.25">
      <c r="C434">
        <v>430</v>
      </c>
      <c r="D434">
        <v>1</v>
      </c>
      <c r="E434">
        <v>0</v>
      </c>
      <c r="F434">
        <v>3</v>
      </c>
      <c r="G434">
        <v>0</v>
      </c>
      <c r="H434">
        <v>2</v>
      </c>
      <c r="I434">
        <v>7</v>
      </c>
      <c r="J434">
        <v>2000</v>
      </c>
      <c r="K434" s="1" t="str">
        <f>IF(COUNTIF(Sample!E:E,ecommerce[[#This Row],[clientes]])&gt;0,"Treino","Teste")</f>
        <v>Teste</v>
      </c>
    </row>
    <row r="435" spans="3:11" x14ac:dyDescent="0.25">
      <c r="C435">
        <v>431</v>
      </c>
      <c r="D435">
        <v>0</v>
      </c>
      <c r="E435">
        <v>0</v>
      </c>
      <c r="F435">
        <v>2</v>
      </c>
      <c r="G435">
        <v>0</v>
      </c>
      <c r="H435">
        <v>1</v>
      </c>
      <c r="I435">
        <v>1</v>
      </c>
      <c r="J435">
        <v>300</v>
      </c>
      <c r="K435" s="1" t="str">
        <f>IF(COUNTIF(Sample!E:E,ecommerce[[#This Row],[clientes]])&gt;0,"Treino","Teste")</f>
        <v>Teste</v>
      </c>
    </row>
    <row r="436" spans="3:11" x14ac:dyDescent="0.25">
      <c r="C436">
        <v>432</v>
      </c>
      <c r="D436">
        <v>0</v>
      </c>
      <c r="E436">
        <v>0</v>
      </c>
      <c r="F436">
        <v>2</v>
      </c>
      <c r="G436">
        <v>0</v>
      </c>
      <c r="H436">
        <v>1</v>
      </c>
      <c r="I436">
        <v>1</v>
      </c>
      <c r="J436">
        <v>300</v>
      </c>
      <c r="K436" s="1" t="str">
        <f>IF(COUNTIF(Sample!E:E,ecommerce[[#This Row],[clientes]])&gt;0,"Treino","Teste")</f>
        <v>Teste</v>
      </c>
    </row>
    <row r="437" spans="3:11" x14ac:dyDescent="0.25">
      <c r="C437">
        <v>433</v>
      </c>
      <c r="D437">
        <v>0</v>
      </c>
      <c r="E437">
        <v>0</v>
      </c>
      <c r="F437">
        <v>1</v>
      </c>
      <c r="G437">
        <v>0</v>
      </c>
      <c r="H437">
        <v>2</v>
      </c>
      <c r="I437">
        <v>1</v>
      </c>
      <c r="J437">
        <v>100</v>
      </c>
      <c r="K437" s="1" t="str">
        <f>IF(COUNTIF(Sample!E:E,ecommerce[[#This Row],[clientes]])&gt;0,"Treino","Teste")</f>
        <v>Treino</v>
      </c>
    </row>
    <row r="438" spans="3:11" x14ac:dyDescent="0.25">
      <c r="C438">
        <v>434</v>
      </c>
      <c r="D438">
        <v>0</v>
      </c>
      <c r="E438">
        <v>0</v>
      </c>
      <c r="F438">
        <v>8</v>
      </c>
      <c r="G438">
        <v>0</v>
      </c>
      <c r="H438">
        <v>2</v>
      </c>
      <c r="I438">
        <v>2</v>
      </c>
      <c r="J438">
        <v>800</v>
      </c>
      <c r="K438" s="1" t="str">
        <f>IF(COUNTIF(Sample!E:E,ecommerce[[#This Row],[clientes]])&gt;0,"Treino","Teste")</f>
        <v>Treino</v>
      </c>
    </row>
    <row r="439" spans="3:11" x14ac:dyDescent="0.25">
      <c r="C439">
        <v>435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1</v>
      </c>
      <c r="J439">
        <v>300</v>
      </c>
      <c r="K439" s="1" t="str">
        <f>IF(COUNTIF(Sample!E:E,ecommerce[[#This Row],[clientes]])&gt;0,"Treino","Teste")</f>
        <v>Treino</v>
      </c>
    </row>
    <row r="440" spans="3:11" x14ac:dyDescent="0.25">
      <c r="C440">
        <v>436</v>
      </c>
      <c r="D440">
        <v>0</v>
      </c>
      <c r="E440">
        <v>0</v>
      </c>
      <c r="F440">
        <v>2</v>
      </c>
      <c r="G440">
        <v>0</v>
      </c>
      <c r="H440">
        <v>2</v>
      </c>
      <c r="I440">
        <v>1</v>
      </c>
      <c r="J440">
        <v>400</v>
      </c>
      <c r="K440" s="1" t="str">
        <f>IF(COUNTIF(Sample!E:E,ecommerce[[#This Row],[clientes]])&gt;0,"Treino","Teste")</f>
        <v>Teste</v>
      </c>
    </row>
    <row r="441" spans="3:11" x14ac:dyDescent="0.25">
      <c r="C441">
        <v>437</v>
      </c>
      <c r="D441">
        <v>1</v>
      </c>
      <c r="E441">
        <v>0</v>
      </c>
      <c r="F441">
        <v>1</v>
      </c>
      <c r="G441">
        <v>0</v>
      </c>
      <c r="H441">
        <v>1</v>
      </c>
      <c r="I441">
        <v>1</v>
      </c>
      <c r="J441">
        <v>200</v>
      </c>
      <c r="K441" s="1" t="str">
        <f>IF(COUNTIF(Sample!E:E,ecommerce[[#This Row],[clientes]])&gt;0,"Treino","Teste")</f>
        <v>Treino</v>
      </c>
    </row>
    <row r="442" spans="3:11" x14ac:dyDescent="0.25">
      <c r="C442">
        <v>438</v>
      </c>
      <c r="D442">
        <v>1</v>
      </c>
      <c r="E442">
        <v>0</v>
      </c>
      <c r="F442">
        <v>3</v>
      </c>
      <c r="G442">
        <v>0</v>
      </c>
      <c r="H442">
        <v>2</v>
      </c>
      <c r="I442">
        <v>1</v>
      </c>
      <c r="J442">
        <v>200</v>
      </c>
      <c r="K442" s="1" t="str">
        <f>IF(COUNTIF(Sample!E:E,ecommerce[[#This Row],[clientes]])&gt;0,"Treino","Teste")</f>
        <v>Teste</v>
      </c>
    </row>
    <row r="443" spans="3:11" x14ac:dyDescent="0.25">
      <c r="C443">
        <v>439</v>
      </c>
      <c r="D443">
        <v>0</v>
      </c>
      <c r="E443">
        <v>0</v>
      </c>
      <c r="F443">
        <v>1</v>
      </c>
      <c r="G443">
        <v>1</v>
      </c>
      <c r="H443">
        <v>2</v>
      </c>
      <c r="I443">
        <v>2</v>
      </c>
      <c r="J443">
        <v>500</v>
      </c>
      <c r="K443" s="1" t="str">
        <f>IF(COUNTIF(Sample!E:E,ecommerce[[#This Row],[clientes]])&gt;0,"Treino","Teste")</f>
        <v>Treino</v>
      </c>
    </row>
    <row r="444" spans="3:11" x14ac:dyDescent="0.25">
      <c r="C444">
        <v>440</v>
      </c>
      <c r="D444">
        <v>0</v>
      </c>
      <c r="E444">
        <v>0</v>
      </c>
      <c r="F444">
        <v>4</v>
      </c>
      <c r="G444">
        <v>0</v>
      </c>
      <c r="H444">
        <v>1</v>
      </c>
      <c r="I444">
        <v>1</v>
      </c>
      <c r="J444">
        <v>600</v>
      </c>
      <c r="K444" s="1" t="str">
        <f>IF(COUNTIF(Sample!E:E,ecommerce[[#This Row],[clientes]])&gt;0,"Treino","Teste")</f>
        <v>Treino</v>
      </c>
    </row>
    <row r="445" spans="3:11" x14ac:dyDescent="0.25">
      <c r="C445">
        <v>441</v>
      </c>
      <c r="D445">
        <v>1</v>
      </c>
      <c r="E445">
        <v>0</v>
      </c>
      <c r="F445">
        <v>1</v>
      </c>
      <c r="G445">
        <v>0</v>
      </c>
      <c r="H445">
        <v>1</v>
      </c>
      <c r="I445">
        <v>1</v>
      </c>
      <c r="J445">
        <v>100</v>
      </c>
      <c r="K445" s="1" t="str">
        <f>IF(COUNTIF(Sample!E:E,ecommerce[[#This Row],[clientes]])&gt;0,"Treino","Teste")</f>
        <v>Treino</v>
      </c>
    </row>
    <row r="446" spans="3:11" x14ac:dyDescent="0.25">
      <c r="C446">
        <v>442</v>
      </c>
      <c r="D446">
        <v>1</v>
      </c>
      <c r="E446">
        <v>0</v>
      </c>
      <c r="F446">
        <v>3</v>
      </c>
      <c r="G446">
        <v>0</v>
      </c>
      <c r="H446">
        <v>2</v>
      </c>
      <c r="I446">
        <v>3</v>
      </c>
      <c r="J446">
        <v>600</v>
      </c>
      <c r="K446" s="1" t="str">
        <f>IF(COUNTIF(Sample!E:E,ecommerce[[#This Row],[clientes]])&gt;0,"Treino","Teste")</f>
        <v>Treino</v>
      </c>
    </row>
    <row r="447" spans="3:11" x14ac:dyDescent="0.25">
      <c r="C447">
        <v>443</v>
      </c>
      <c r="D447">
        <v>0</v>
      </c>
      <c r="E447">
        <v>0</v>
      </c>
      <c r="F447">
        <v>4</v>
      </c>
      <c r="G447">
        <v>0</v>
      </c>
      <c r="H447">
        <v>2</v>
      </c>
      <c r="I447">
        <v>2</v>
      </c>
      <c r="J447">
        <v>300</v>
      </c>
      <c r="K447" s="1" t="str">
        <f>IF(COUNTIF(Sample!E:E,ecommerce[[#This Row],[clientes]])&gt;0,"Treino","Teste")</f>
        <v>Treino</v>
      </c>
    </row>
    <row r="448" spans="3:11" x14ac:dyDescent="0.25">
      <c r="C448">
        <v>444</v>
      </c>
      <c r="D448">
        <v>0</v>
      </c>
      <c r="E448">
        <v>0</v>
      </c>
      <c r="F448">
        <v>1</v>
      </c>
      <c r="G448">
        <v>1</v>
      </c>
      <c r="H448">
        <v>2</v>
      </c>
      <c r="I448">
        <v>1</v>
      </c>
      <c r="J448">
        <v>100</v>
      </c>
      <c r="K448" s="1" t="str">
        <f>IF(COUNTIF(Sample!E:E,ecommerce[[#This Row],[clientes]])&gt;0,"Treino","Teste")</f>
        <v>Treino</v>
      </c>
    </row>
    <row r="449" spans="3:11" x14ac:dyDescent="0.25">
      <c r="C449">
        <v>445</v>
      </c>
      <c r="D449">
        <v>0</v>
      </c>
      <c r="E449">
        <v>0</v>
      </c>
      <c r="F449">
        <v>1</v>
      </c>
      <c r="G449">
        <v>1</v>
      </c>
      <c r="H449">
        <v>2</v>
      </c>
      <c r="I449">
        <v>1</v>
      </c>
      <c r="J449">
        <v>400</v>
      </c>
      <c r="K449" s="1" t="str">
        <f>IF(COUNTIF(Sample!E:E,ecommerce[[#This Row],[clientes]])&gt;0,"Treino","Teste")</f>
        <v>Treino</v>
      </c>
    </row>
    <row r="450" spans="3:11" x14ac:dyDescent="0.25">
      <c r="C450">
        <v>446</v>
      </c>
      <c r="D450">
        <v>1</v>
      </c>
      <c r="E450">
        <v>0</v>
      </c>
      <c r="F450">
        <v>4</v>
      </c>
      <c r="G450">
        <v>0</v>
      </c>
      <c r="H450">
        <v>1</v>
      </c>
      <c r="I450">
        <v>2</v>
      </c>
      <c r="J450">
        <v>900</v>
      </c>
      <c r="K450" s="1" t="str">
        <f>IF(COUNTIF(Sample!E:E,ecommerce[[#This Row],[clientes]])&gt;0,"Treino","Teste")</f>
        <v>Teste</v>
      </c>
    </row>
    <row r="451" spans="3:11" x14ac:dyDescent="0.25">
      <c r="C451">
        <v>447</v>
      </c>
      <c r="D451">
        <v>0</v>
      </c>
      <c r="E451">
        <v>0</v>
      </c>
      <c r="F451">
        <v>1</v>
      </c>
      <c r="G451">
        <v>0</v>
      </c>
      <c r="H451">
        <v>2</v>
      </c>
      <c r="I451">
        <v>1</v>
      </c>
      <c r="J451">
        <v>200</v>
      </c>
      <c r="K451" s="1" t="str">
        <f>IF(COUNTIF(Sample!E:E,ecommerce[[#This Row],[clientes]])&gt;0,"Treino","Teste")</f>
        <v>Treino</v>
      </c>
    </row>
    <row r="452" spans="3:11" x14ac:dyDescent="0.25">
      <c r="C452">
        <v>448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90</v>
      </c>
      <c r="K452" s="1" t="str">
        <f>IF(COUNTIF(Sample!E:E,ecommerce[[#This Row],[clientes]])&gt;0,"Treino","Teste")</f>
        <v>Teste</v>
      </c>
    </row>
    <row r="453" spans="3:11" x14ac:dyDescent="0.25">
      <c r="C453">
        <v>449</v>
      </c>
      <c r="D453">
        <v>1</v>
      </c>
      <c r="E453">
        <v>0</v>
      </c>
      <c r="F453">
        <v>2</v>
      </c>
      <c r="G453">
        <v>0</v>
      </c>
      <c r="H453">
        <v>1</v>
      </c>
      <c r="I453">
        <v>1</v>
      </c>
      <c r="J453">
        <v>500</v>
      </c>
      <c r="K453" s="1" t="str">
        <f>IF(COUNTIF(Sample!E:E,ecommerce[[#This Row],[clientes]])&gt;0,"Treino","Teste")</f>
        <v>Teste</v>
      </c>
    </row>
    <row r="454" spans="3:11" x14ac:dyDescent="0.25">
      <c r="C454">
        <v>450</v>
      </c>
      <c r="D454">
        <v>0</v>
      </c>
      <c r="E454">
        <v>0</v>
      </c>
      <c r="F454">
        <v>1</v>
      </c>
      <c r="G454">
        <v>0</v>
      </c>
      <c r="H454">
        <v>2</v>
      </c>
      <c r="I454">
        <v>3</v>
      </c>
      <c r="J454">
        <v>500</v>
      </c>
      <c r="K454" s="1" t="str">
        <f>IF(COUNTIF(Sample!E:E,ecommerce[[#This Row],[clientes]])&gt;0,"Treino","Teste")</f>
        <v>Treino</v>
      </c>
    </row>
    <row r="455" spans="3:11" x14ac:dyDescent="0.25">
      <c r="C455">
        <v>451</v>
      </c>
      <c r="D455">
        <v>1</v>
      </c>
      <c r="E455">
        <v>0</v>
      </c>
      <c r="F455">
        <v>8</v>
      </c>
      <c r="G455">
        <v>0</v>
      </c>
      <c r="H455">
        <v>1</v>
      </c>
      <c r="I455">
        <v>4</v>
      </c>
      <c r="J455">
        <v>900</v>
      </c>
      <c r="K455" s="1" t="str">
        <f>IF(COUNTIF(Sample!E:E,ecommerce[[#This Row],[clientes]])&gt;0,"Treino","Teste")</f>
        <v>Treino</v>
      </c>
    </row>
    <row r="456" spans="3:11" x14ac:dyDescent="0.25">
      <c r="C456">
        <v>452</v>
      </c>
      <c r="D456">
        <v>0</v>
      </c>
      <c r="E456">
        <v>0</v>
      </c>
      <c r="F456">
        <v>1</v>
      </c>
      <c r="G456">
        <v>0</v>
      </c>
      <c r="H456">
        <v>2</v>
      </c>
      <c r="I456">
        <v>1</v>
      </c>
      <c r="J456">
        <v>500</v>
      </c>
      <c r="K456" s="1" t="str">
        <f>IF(COUNTIF(Sample!E:E,ecommerce[[#This Row],[clientes]])&gt;0,"Treino","Teste")</f>
        <v>Teste</v>
      </c>
    </row>
    <row r="457" spans="3:11" x14ac:dyDescent="0.25">
      <c r="C457">
        <v>453</v>
      </c>
      <c r="D457">
        <v>0</v>
      </c>
      <c r="E457">
        <v>0</v>
      </c>
      <c r="F457">
        <v>1</v>
      </c>
      <c r="G457">
        <v>0</v>
      </c>
      <c r="H457">
        <v>2</v>
      </c>
      <c r="I457">
        <v>1</v>
      </c>
      <c r="J457">
        <v>400</v>
      </c>
      <c r="K457" s="1" t="str">
        <f>IF(COUNTIF(Sample!E:E,ecommerce[[#This Row],[clientes]])&gt;0,"Treino","Teste")</f>
        <v>Teste</v>
      </c>
    </row>
    <row r="458" spans="3:11" x14ac:dyDescent="0.25">
      <c r="C458">
        <v>454</v>
      </c>
      <c r="D458">
        <v>1</v>
      </c>
      <c r="E458">
        <v>0</v>
      </c>
      <c r="F458">
        <v>1</v>
      </c>
      <c r="G458">
        <v>0</v>
      </c>
      <c r="H458">
        <v>1</v>
      </c>
      <c r="I458">
        <v>2</v>
      </c>
      <c r="J458">
        <v>500</v>
      </c>
      <c r="K458" s="1" t="str">
        <f>IF(COUNTIF(Sample!E:E,ecommerce[[#This Row],[clientes]])&gt;0,"Treino","Teste")</f>
        <v>Treino</v>
      </c>
    </row>
    <row r="459" spans="3:11" x14ac:dyDescent="0.25">
      <c r="C459">
        <v>455</v>
      </c>
      <c r="D459">
        <v>0</v>
      </c>
      <c r="E459">
        <v>0</v>
      </c>
      <c r="F459">
        <v>1</v>
      </c>
      <c r="G459">
        <v>0</v>
      </c>
      <c r="H459">
        <v>2</v>
      </c>
      <c r="I459">
        <v>3</v>
      </c>
      <c r="J459">
        <v>300</v>
      </c>
      <c r="K459" s="1" t="str">
        <f>IF(COUNTIF(Sample!E:E,ecommerce[[#This Row],[clientes]])&gt;0,"Treino","Teste")</f>
        <v>Treino</v>
      </c>
    </row>
    <row r="460" spans="3:11" x14ac:dyDescent="0.25">
      <c r="C460">
        <v>456</v>
      </c>
      <c r="D460">
        <v>1</v>
      </c>
      <c r="E460">
        <v>0</v>
      </c>
      <c r="F460">
        <v>8</v>
      </c>
      <c r="G460">
        <v>0</v>
      </c>
      <c r="H460">
        <v>1</v>
      </c>
      <c r="I460">
        <v>5</v>
      </c>
      <c r="J460">
        <v>1000</v>
      </c>
      <c r="K460" s="1" t="str">
        <f>IF(COUNTIF(Sample!E:E,ecommerce[[#This Row],[clientes]])&gt;0,"Treino","Teste")</f>
        <v>Teste</v>
      </c>
    </row>
    <row r="461" spans="3:11" x14ac:dyDescent="0.25">
      <c r="C461">
        <v>457</v>
      </c>
      <c r="D461">
        <v>0</v>
      </c>
      <c r="E461">
        <v>0</v>
      </c>
      <c r="F461">
        <v>1</v>
      </c>
      <c r="G461">
        <v>0</v>
      </c>
      <c r="H461">
        <v>2</v>
      </c>
      <c r="I461">
        <v>1</v>
      </c>
      <c r="J461">
        <v>400</v>
      </c>
      <c r="K461" s="1" t="str">
        <f>IF(COUNTIF(Sample!E:E,ecommerce[[#This Row],[clientes]])&gt;0,"Treino","Teste")</f>
        <v>Treino</v>
      </c>
    </row>
    <row r="462" spans="3:11" x14ac:dyDescent="0.25">
      <c r="C462">
        <v>458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100</v>
      </c>
      <c r="K462" s="1" t="str">
        <f>IF(COUNTIF(Sample!E:E,ecommerce[[#This Row],[clientes]])&gt;0,"Treino","Teste")</f>
        <v>Treino</v>
      </c>
    </row>
    <row r="463" spans="3:11" x14ac:dyDescent="0.25">
      <c r="C463">
        <v>459</v>
      </c>
      <c r="D463">
        <v>0</v>
      </c>
      <c r="E463">
        <v>0</v>
      </c>
      <c r="F463">
        <v>1</v>
      </c>
      <c r="G463">
        <v>1</v>
      </c>
      <c r="H463">
        <v>3</v>
      </c>
      <c r="I463">
        <v>1</v>
      </c>
      <c r="J463">
        <v>300</v>
      </c>
      <c r="K463" s="1" t="str">
        <f>IF(COUNTIF(Sample!E:E,ecommerce[[#This Row],[clientes]])&gt;0,"Treino","Teste")</f>
        <v>Teste</v>
      </c>
    </row>
    <row r="464" spans="3:11" x14ac:dyDescent="0.25">
      <c r="C464">
        <v>460</v>
      </c>
      <c r="D464">
        <v>1</v>
      </c>
      <c r="E464">
        <v>0</v>
      </c>
      <c r="F464">
        <v>4</v>
      </c>
      <c r="G464">
        <v>1</v>
      </c>
      <c r="H464">
        <v>1</v>
      </c>
      <c r="I464">
        <v>1</v>
      </c>
      <c r="J464">
        <v>200</v>
      </c>
      <c r="K464" s="1" t="str">
        <f>IF(COUNTIF(Sample!E:E,ecommerce[[#This Row],[clientes]])&gt;0,"Treino","Teste")</f>
        <v>Treino</v>
      </c>
    </row>
    <row r="465" spans="3:11" x14ac:dyDescent="0.25">
      <c r="C465">
        <v>461</v>
      </c>
      <c r="D465">
        <v>1</v>
      </c>
      <c r="E465">
        <v>0</v>
      </c>
      <c r="F465">
        <v>6</v>
      </c>
      <c r="G465">
        <v>1</v>
      </c>
      <c r="H465">
        <v>1</v>
      </c>
      <c r="I465">
        <v>1</v>
      </c>
      <c r="J465">
        <v>100</v>
      </c>
      <c r="K465" s="1" t="str">
        <f>IF(COUNTIF(Sample!E:E,ecommerce[[#This Row],[clientes]])&gt;0,"Treino","Teste")</f>
        <v>Teste</v>
      </c>
    </row>
    <row r="466" spans="3:11" x14ac:dyDescent="0.25">
      <c r="C466">
        <v>462</v>
      </c>
      <c r="D466">
        <v>1</v>
      </c>
      <c r="E466">
        <v>0</v>
      </c>
      <c r="F466">
        <v>1</v>
      </c>
      <c r="G466">
        <v>0</v>
      </c>
      <c r="H466">
        <v>1</v>
      </c>
      <c r="I466">
        <v>30</v>
      </c>
      <c r="J466">
        <v>10000</v>
      </c>
      <c r="K466" s="1" t="str">
        <f>IF(COUNTIF(Sample!E:E,ecommerce[[#This Row],[clientes]])&gt;0,"Treino","Teste")</f>
        <v>Treino</v>
      </c>
    </row>
    <row r="467" spans="3:11" x14ac:dyDescent="0.25">
      <c r="C467">
        <v>463</v>
      </c>
      <c r="D467">
        <v>0</v>
      </c>
      <c r="E467">
        <v>0</v>
      </c>
      <c r="F467">
        <v>1</v>
      </c>
      <c r="G467">
        <v>0</v>
      </c>
      <c r="H467">
        <v>2</v>
      </c>
      <c r="I467">
        <v>5</v>
      </c>
      <c r="J467">
        <v>500</v>
      </c>
      <c r="K467" s="1" t="str">
        <f>IF(COUNTIF(Sample!E:E,ecommerce[[#This Row],[clientes]])&gt;0,"Treino","Teste")</f>
        <v>Teste</v>
      </c>
    </row>
    <row r="468" spans="3:11" x14ac:dyDescent="0.25">
      <c r="C468">
        <v>464</v>
      </c>
      <c r="D468">
        <v>0</v>
      </c>
      <c r="E468">
        <v>0</v>
      </c>
      <c r="F468">
        <v>1</v>
      </c>
      <c r="G468">
        <v>1</v>
      </c>
      <c r="H468">
        <v>2</v>
      </c>
      <c r="I468">
        <v>3</v>
      </c>
      <c r="J468">
        <v>600</v>
      </c>
      <c r="K468" s="1" t="str">
        <f>IF(COUNTIF(Sample!E:E,ecommerce[[#This Row],[clientes]])&gt;0,"Treino","Teste")</f>
        <v>Teste</v>
      </c>
    </row>
    <row r="469" spans="3:11" x14ac:dyDescent="0.25">
      <c r="C469">
        <v>465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100</v>
      </c>
      <c r="K469" s="1" t="str">
        <f>IF(COUNTIF(Sample!E:E,ecommerce[[#This Row],[clientes]])&gt;0,"Treino","Teste")</f>
        <v>Treino</v>
      </c>
    </row>
    <row r="470" spans="3:11" x14ac:dyDescent="0.25">
      <c r="C470">
        <v>466</v>
      </c>
      <c r="D470">
        <v>1</v>
      </c>
      <c r="E470">
        <v>0</v>
      </c>
      <c r="F470">
        <v>2</v>
      </c>
      <c r="G470">
        <v>0</v>
      </c>
      <c r="H470">
        <v>1</v>
      </c>
      <c r="I470">
        <v>1</v>
      </c>
      <c r="J470">
        <v>400</v>
      </c>
      <c r="K470" s="1" t="str">
        <f>IF(COUNTIF(Sample!E:E,ecommerce[[#This Row],[clientes]])&gt;0,"Treino","Teste")</f>
        <v>Teste</v>
      </c>
    </row>
    <row r="471" spans="3:11" x14ac:dyDescent="0.25">
      <c r="C471">
        <v>467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1</v>
      </c>
      <c r="J471">
        <v>100</v>
      </c>
      <c r="K471" s="1" t="str">
        <f>IF(COUNTIF(Sample!E:E,ecommerce[[#This Row],[clientes]])&gt;0,"Treino","Teste")</f>
        <v>Treino</v>
      </c>
    </row>
    <row r="472" spans="3:11" x14ac:dyDescent="0.25">
      <c r="C472">
        <v>468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200</v>
      </c>
      <c r="K472" s="1" t="str">
        <f>IF(COUNTIF(Sample!E:E,ecommerce[[#This Row],[clientes]])&gt;0,"Treino","Teste")</f>
        <v>Teste</v>
      </c>
    </row>
    <row r="473" spans="3:11" x14ac:dyDescent="0.25">
      <c r="C473">
        <v>469</v>
      </c>
      <c r="D473">
        <v>0</v>
      </c>
      <c r="E473">
        <v>0</v>
      </c>
      <c r="F473">
        <v>1</v>
      </c>
      <c r="G473">
        <v>0</v>
      </c>
      <c r="H473">
        <v>2</v>
      </c>
      <c r="I473">
        <v>2</v>
      </c>
      <c r="J473">
        <v>200</v>
      </c>
      <c r="K473" s="1" t="str">
        <f>IF(COUNTIF(Sample!E:E,ecommerce[[#This Row],[clientes]])&gt;0,"Treino","Teste")</f>
        <v>Treino</v>
      </c>
    </row>
    <row r="474" spans="3:11" x14ac:dyDescent="0.25">
      <c r="C474">
        <v>470</v>
      </c>
      <c r="D474">
        <v>1</v>
      </c>
      <c r="E474">
        <v>0</v>
      </c>
      <c r="F474">
        <v>6</v>
      </c>
      <c r="G474">
        <v>1</v>
      </c>
      <c r="H474">
        <v>1</v>
      </c>
      <c r="I474">
        <v>1</v>
      </c>
      <c r="J474">
        <v>100</v>
      </c>
      <c r="K474" s="1" t="str">
        <f>IF(COUNTIF(Sample!E:E,ecommerce[[#This Row],[clientes]])&gt;0,"Treino","Teste")</f>
        <v>Treino</v>
      </c>
    </row>
    <row r="475" spans="3:11" x14ac:dyDescent="0.25">
      <c r="C475">
        <v>471</v>
      </c>
      <c r="D475">
        <v>1</v>
      </c>
      <c r="E475">
        <v>0</v>
      </c>
      <c r="F475">
        <v>2</v>
      </c>
      <c r="G475">
        <v>0</v>
      </c>
      <c r="H475">
        <v>1</v>
      </c>
      <c r="I475">
        <v>1</v>
      </c>
      <c r="J475">
        <v>400</v>
      </c>
      <c r="K475" s="1" t="str">
        <f>IF(COUNTIF(Sample!E:E,ecommerce[[#This Row],[clientes]])&gt;0,"Treino","Teste")</f>
        <v>Treino</v>
      </c>
    </row>
    <row r="476" spans="3:11" x14ac:dyDescent="0.25">
      <c r="C476">
        <v>472</v>
      </c>
      <c r="D476">
        <v>1</v>
      </c>
      <c r="E476">
        <v>0</v>
      </c>
      <c r="F476">
        <v>9</v>
      </c>
      <c r="G476">
        <v>0</v>
      </c>
      <c r="H476">
        <v>1</v>
      </c>
      <c r="I476">
        <v>2</v>
      </c>
      <c r="J476">
        <v>200</v>
      </c>
      <c r="K476" s="1" t="str">
        <f>IF(COUNTIF(Sample!E:E,ecommerce[[#This Row],[clientes]])&gt;0,"Treino","Teste")</f>
        <v>Teste</v>
      </c>
    </row>
    <row r="477" spans="3:11" x14ac:dyDescent="0.25">
      <c r="C477">
        <v>473</v>
      </c>
      <c r="D477">
        <v>0</v>
      </c>
      <c r="E477">
        <v>0</v>
      </c>
      <c r="F477">
        <v>1</v>
      </c>
      <c r="G477">
        <v>0</v>
      </c>
      <c r="H477">
        <v>2</v>
      </c>
      <c r="I477">
        <v>1</v>
      </c>
      <c r="J477">
        <v>100</v>
      </c>
      <c r="K477" s="1" t="str">
        <f>IF(COUNTIF(Sample!E:E,ecommerce[[#This Row],[clientes]])&gt;0,"Treino","Teste")</f>
        <v>Teste</v>
      </c>
    </row>
    <row r="478" spans="3:11" x14ac:dyDescent="0.25">
      <c r="C478">
        <v>474</v>
      </c>
      <c r="D478">
        <v>0</v>
      </c>
      <c r="E478">
        <v>0</v>
      </c>
      <c r="F478">
        <v>9</v>
      </c>
      <c r="G478">
        <v>0</v>
      </c>
      <c r="H478">
        <v>2</v>
      </c>
      <c r="I478">
        <v>2</v>
      </c>
      <c r="J478">
        <v>200</v>
      </c>
      <c r="K478" s="1" t="str">
        <f>IF(COUNTIF(Sample!E:E,ecommerce[[#This Row],[clientes]])&gt;0,"Treino","Teste")</f>
        <v>Treino</v>
      </c>
    </row>
    <row r="479" spans="3:11" x14ac:dyDescent="0.25">
      <c r="C479">
        <v>475</v>
      </c>
      <c r="D479">
        <v>1</v>
      </c>
      <c r="E479">
        <v>0</v>
      </c>
      <c r="F479">
        <v>2</v>
      </c>
      <c r="G479">
        <v>1</v>
      </c>
      <c r="H479">
        <v>2</v>
      </c>
      <c r="I479">
        <v>1</v>
      </c>
      <c r="J479">
        <v>100</v>
      </c>
      <c r="K479" s="1" t="str">
        <f>IF(COUNTIF(Sample!E:E,ecommerce[[#This Row],[clientes]])&gt;0,"Treino","Teste")</f>
        <v>Treino</v>
      </c>
    </row>
    <row r="480" spans="3:11" x14ac:dyDescent="0.25">
      <c r="C480">
        <v>476</v>
      </c>
      <c r="D480">
        <v>0</v>
      </c>
      <c r="E480">
        <v>0</v>
      </c>
      <c r="F480">
        <v>1</v>
      </c>
      <c r="G480">
        <v>0</v>
      </c>
      <c r="H480">
        <v>2</v>
      </c>
      <c r="I480">
        <v>1</v>
      </c>
      <c r="J480">
        <v>300</v>
      </c>
      <c r="K480" s="1" t="str">
        <f>IF(COUNTIF(Sample!E:E,ecommerce[[#This Row],[clientes]])&gt;0,"Treino","Teste")</f>
        <v>Teste</v>
      </c>
    </row>
    <row r="481" spans="3:11" x14ac:dyDescent="0.25">
      <c r="C481">
        <v>477</v>
      </c>
      <c r="D481">
        <v>1</v>
      </c>
      <c r="E481">
        <v>0</v>
      </c>
      <c r="F481">
        <v>2</v>
      </c>
      <c r="G481">
        <v>0</v>
      </c>
      <c r="H481">
        <v>1</v>
      </c>
      <c r="I481">
        <v>1</v>
      </c>
      <c r="J481">
        <v>100</v>
      </c>
      <c r="K481" s="1" t="str">
        <f>IF(COUNTIF(Sample!E:E,ecommerce[[#This Row],[clientes]])&gt;0,"Treino","Teste")</f>
        <v>Teste</v>
      </c>
    </row>
    <row r="482" spans="3:11" x14ac:dyDescent="0.25">
      <c r="C482">
        <v>478</v>
      </c>
      <c r="D482">
        <v>0</v>
      </c>
      <c r="E482">
        <v>0</v>
      </c>
      <c r="F482">
        <v>1</v>
      </c>
      <c r="G482">
        <v>1</v>
      </c>
      <c r="H482">
        <v>2</v>
      </c>
      <c r="I482">
        <v>1</v>
      </c>
      <c r="J482">
        <v>100</v>
      </c>
      <c r="K482" s="1" t="str">
        <f>IF(COUNTIF(Sample!E:E,ecommerce[[#This Row],[clientes]])&gt;0,"Treino","Teste")</f>
        <v>Teste</v>
      </c>
    </row>
    <row r="483" spans="3:11" x14ac:dyDescent="0.25">
      <c r="C483">
        <v>479</v>
      </c>
      <c r="D483">
        <v>0</v>
      </c>
      <c r="E483">
        <v>0</v>
      </c>
      <c r="F483">
        <v>1</v>
      </c>
      <c r="G483">
        <v>1</v>
      </c>
      <c r="H483">
        <v>2</v>
      </c>
      <c r="I483">
        <v>1</v>
      </c>
      <c r="J483">
        <v>800</v>
      </c>
      <c r="K483" s="1" t="str">
        <f>IF(COUNTIF(Sample!E:E,ecommerce[[#This Row],[clientes]])&gt;0,"Treino","Teste")</f>
        <v>Teste</v>
      </c>
    </row>
    <row r="484" spans="3:11" x14ac:dyDescent="0.25">
      <c r="C484">
        <v>480</v>
      </c>
      <c r="D484">
        <v>0</v>
      </c>
      <c r="E484">
        <v>0</v>
      </c>
      <c r="F484">
        <v>1</v>
      </c>
      <c r="G484">
        <v>0</v>
      </c>
      <c r="H484">
        <v>2</v>
      </c>
      <c r="I484">
        <v>1</v>
      </c>
      <c r="J484">
        <v>100</v>
      </c>
      <c r="K484" s="1" t="str">
        <f>IF(COUNTIF(Sample!E:E,ecommerce[[#This Row],[clientes]])&gt;0,"Treino","Teste")</f>
        <v>Teste</v>
      </c>
    </row>
    <row r="485" spans="3:11" x14ac:dyDescent="0.25">
      <c r="C485">
        <v>481</v>
      </c>
      <c r="D485">
        <v>0</v>
      </c>
      <c r="E485">
        <v>0</v>
      </c>
      <c r="F485">
        <v>1</v>
      </c>
      <c r="G485">
        <v>0</v>
      </c>
      <c r="H485">
        <v>2</v>
      </c>
      <c r="I485">
        <v>1</v>
      </c>
      <c r="J485">
        <v>400</v>
      </c>
      <c r="K485" s="1" t="str">
        <f>IF(COUNTIF(Sample!E:E,ecommerce[[#This Row],[clientes]])&gt;0,"Treino","Teste")</f>
        <v>Teste</v>
      </c>
    </row>
    <row r="486" spans="3:11" x14ac:dyDescent="0.25">
      <c r="C486">
        <v>482</v>
      </c>
      <c r="D486">
        <v>0</v>
      </c>
      <c r="E486">
        <v>0</v>
      </c>
      <c r="F486">
        <v>7</v>
      </c>
      <c r="G486">
        <v>0</v>
      </c>
      <c r="H486">
        <v>2</v>
      </c>
      <c r="I486">
        <v>1</v>
      </c>
      <c r="J486">
        <v>100</v>
      </c>
      <c r="K486" s="1" t="str">
        <f>IF(COUNTIF(Sample!E:E,ecommerce[[#This Row],[clientes]])&gt;0,"Treino","Teste")</f>
        <v>Teste</v>
      </c>
    </row>
    <row r="487" spans="3:11" x14ac:dyDescent="0.25">
      <c r="C487">
        <v>483</v>
      </c>
      <c r="D487">
        <v>0</v>
      </c>
      <c r="E487">
        <v>0</v>
      </c>
      <c r="F487">
        <v>1</v>
      </c>
      <c r="G487">
        <v>0</v>
      </c>
      <c r="H487">
        <v>2</v>
      </c>
      <c r="I487">
        <v>1</v>
      </c>
      <c r="J487">
        <v>600</v>
      </c>
      <c r="K487" s="1" t="str">
        <f>IF(COUNTIF(Sample!E:E,ecommerce[[#This Row],[clientes]])&gt;0,"Treino","Teste")</f>
        <v>Treino</v>
      </c>
    </row>
    <row r="488" spans="3:11" x14ac:dyDescent="0.25">
      <c r="C488">
        <v>484</v>
      </c>
      <c r="D488">
        <v>1</v>
      </c>
      <c r="E488">
        <v>0</v>
      </c>
      <c r="F488">
        <v>1</v>
      </c>
      <c r="G488">
        <v>1</v>
      </c>
      <c r="H488">
        <v>2</v>
      </c>
      <c r="I488">
        <v>3</v>
      </c>
      <c r="J488">
        <v>800</v>
      </c>
      <c r="K488" s="1" t="str">
        <f>IF(COUNTIF(Sample!E:E,ecommerce[[#This Row],[clientes]])&gt;0,"Treino","Teste")</f>
        <v>Treino</v>
      </c>
    </row>
    <row r="489" spans="3:11" x14ac:dyDescent="0.25">
      <c r="C489">
        <v>485</v>
      </c>
      <c r="D489">
        <v>0</v>
      </c>
      <c r="E489">
        <v>0</v>
      </c>
      <c r="F489">
        <v>2</v>
      </c>
      <c r="G489">
        <v>1</v>
      </c>
      <c r="H489">
        <v>2</v>
      </c>
      <c r="I489">
        <v>1</v>
      </c>
      <c r="J489">
        <v>100</v>
      </c>
      <c r="K489" s="1" t="str">
        <f>IF(COUNTIF(Sample!E:E,ecommerce[[#This Row],[clientes]])&gt;0,"Treino","Teste")</f>
        <v>Treino</v>
      </c>
    </row>
    <row r="490" spans="3:11" x14ac:dyDescent="0.25">
      <c r="C490">
        <v>486</v>
      </c>
      <c r="D490">
        <v>0</v>
      </c>
      <c r="E490">
        <v>0</v>
      </c>
      <c r="F490">
        <v>1</v>
      </c>
      <c r="G490">
        <v>0</v>
      </c>
      <c r="H490">
        <v>1</v>
      </c>
      <c r="I490">
        <v>1</v>
      </c>
      <c r="J490">
        <v>100</v>
      </c>
      <c r="K490" s="1" t="str">
        <f>IF(COUNTIF(Sample!E:E,ecommerce[[#This Row],[clientes]])&gt;0,"Treino","Teste")</f>
        <v>Treino</v>
      </c>
    </row>
    <row r="491" spans="3:11" x14ac:dyDescent="0.25">
      <c r="C491">
        <v>487</v>
      </c>
      <c r="D491">
        <v>1</v>
      </c>
      <c r="E491">
        <v>0</v>
      </c>
      <c r="F491">
        <v>2</v>
      </c>
      <c r="G491">
        <v>1</v>
      </c>
      <c r="H491">
        <v>1</v>
      </c>
      <c r="I491">
        <v>1</v>
      </c>
      <c r="J491">
        <v>100</v>
      </c>
      <c r="K491" s="1" t="str">
        <f>IF(COUNTIF(Sample!E:E,ecommerce[[#This Row],[clientes]])&gt;0,"Treino","Teste")</f>
        <v>Treino</v>
      </c>
    </row>
    <row r="492" spans="3:11" x14ac:dyDescent="0.25">
      <c r="C492">
        <v>488</v>
      </c>
      <c r="D492">
        <v>0</v>
      </c>
      <c r="E492">
        <v>0</v>
      </c>
      <c r="F492">
        <v>2</v>
      </c>
      <c r="G492">
        <v>1</v>
      </c>
      <c r="H492">
        <v>2</v>
      </c>
      <c r="I492">
        <v>1</v>
      </c>
      <c r="J492">
        <v>300</v>
      </c>
      <c r="K492" s="1" t="str">
        <f>IF(COUNTIF(Sample!E:E,ecommerce[[#This Row],[clientes]])&gt;0,"Treino","Teste")</f>
        <v>Teste</v>
      </c>
    </row>
    <row r="493" spans="3:11" x14ac:dyDescent="0.25">
      <c r="C493">
        <v>489</v>
      </c>
      <c r="D493">
        <v>0</v>
      </c>
      <c r="E493">
        <v>0</v>
      </c>
      <c r="F493">
        <v>1</v>
      </c>
      <c r="G493">
        <v>1</v>
      </c>
      <c r="H493">
        <v>2</v>
      </c>
      <c r="I493">
        <v>8</v>
      </c>
      <c r="J493">
        <v>1000</v>
      </c>
      <c r="K493" s="1" t="str">
        <f>IF(COUNTIF(Sample!E:E,ecommerce[[#This Row],[clientes]])&gt;0,"Treino","Teste")</f>
        <v>Teste</v>
      </c>
    </row>
    <row r="494" spans="3:11" x14ac:dyDescent="0.25">
      <c r="C494">
        <v>490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1</v>
      </c>
      <c r="J494">
        <v>100</v>
      </c>
      <c r="K494" s="1" t="str">
        <f>IF(COUNTIF(Sample!E:E,ecommerce[[#This Row],[clientes]])&gt;0,"Treino","Teste")</f>
        <v>Treino</v>
      </c>
    </row>
    <row r="495" spans="3:11" x14ac:dyDescent="0.25">
      <c r="C495">
        <v>491</v>
      </c>
      <c r="D495">
        <v>1</v>
      </c>
      <c r="E495">
        <v>0</v>
      </c>
      <c r="F495">
        <v>2</v>
      </c>
      <c r="G495">
        <v>0</v>
      </c>
      <c r="H495">
        <v>2</v>
      </c>
      <c r="I495">
        <v>1</v>
      </c>
      <c r="J495">
        <v>100</v>
      </c>
      <c r="K495" s="1" t="str">
        <f>IF(COUNTIF(Sample!E:E,ecommerce[[#This Row],[clientes]])&gt;0,"Treino","Teste")</f>
        <v>Treino</v>
      </c>
    </row>
    <row r="496" spans="3:11" x14ac:dyDescent="0.25">
      <c r="C496">
        <v>492</v>
      </c>
      <c r="D496">
        <v>1</v>
      </c>
      <c r="E496">
        <v>0</v>
      </c>
      <c r="F496">
        <v>2</v>
      </c>
      <c r="G496">
        <v>0</v>
      </c>
      <c r="H496">
        <v>3</v>
      </c>
      <c r="I496">
        <v>2</v>
      </c>
      <c r="J496">
        <v>200</v>
      </c>
      <c r="K496" s="1" t="str">
        <f>IF(COUNTIF(Sample!E:E,ecommerce[[#This Row],[clientes]])&gt;0,"Treino","Teste")</f>
        <v>Treino</v>
      </c>
    </row>
    <row r="497" spans="3:11" x14ac:dyDescent="0.25">
      <c r="C497">
        <v>493</v>
      </c>
      <c r="D497">
        <v>0</v>
      </c>
      <c r="E497">
        <v>1</v>
      </c>
      <c r="F497">
        <v>2</v>
      </c>
      <c r="G497">
        <v>1</v>
      </c>
      <c r="H497">
        <v>2</v>
      </c>
      <c r="I497">
        <v>1</v>
      </c>
      <c r="J497">
        <v>200</v>
      </c>
      <c r="K497" s="1" t="str">
        <f>IF(COUNTIF(Sample!E:E,ecommerce[[#This Row],[clientes]])&gt;0,"Treino","Teste")</f>
        <v>Treino</v>
      </c>
    </row>
    <row r="498" spans="3:11" x14ac:dyDescent="0.25">
      <c r="C498">
        <v>494</v>
      </c>
      <c r="D498">
        <v>0</v>
      </c>
      <c r="E498">
        <v>0</v>
      </c>
      <c r="F498">
        <v>5</v>
      </c>
      <c r="G498">
        <v>1</v>
      </c>
      <c r="H498">
        <v>2</v>
      </c>
      <c r="I498">
        <v>2</v>
      </c>
      <c r="J498">
        <v>500</v>
      </c>
      <c r="K498" s="1" t="str">
        <f>IF(COUNTIF(Sample!E:E,ecommerce[[#This Row],[clientes]])&gt;0,"Treino","Teste")</f>
        <v>Treino</v>
      </c>
    </row>
    <row r="499" spans="3:11" x14ac:dyDescent="0.25">
      <c r="C499">
        <v>495</v>
      </c>
      <c r="D499">
        <v>1</v>
      </c>
      <c r="E499">
        <v>0</v>
      </c>
      <c r="F499">
        <v>2</v>
      </c>
      <c r="G499">
        <v>0</v>
      </c>
      <c r="H499">
        <v>3</v>
      </c>
      <c r="I499">
        <v>2</v>
      </c>
      <c r="J499">
        <v>200</v>
      </c>
      <c r="K499" s="1" t="str">
        <f>IF(COUNTIF(Sample!E:E,ecommerce[[#This Row],[clientes]])&gt;0,"Treino","Teste")</f>
        <v>Treino</v>
      </c>
    </row>
    <row r="500" spans="3:11" x14ac:dyDescent="0.25">
      <c r="C500">
        <v>496</v>
      </c>
      <c r="D500">
        <v>0</v>
      </c>
      <c r="E500">
        <v>0</v>
      </c>
      <c r="F500">
        <v>1</v>
      </c>
      <c r="G500">
        <v>1</v>
      </c>
      <c r="H500">
        <v>2</v>
      </c>
      <c r="I500">
        <v>1</v>
      </c>
      <c r="J500">
        <v>100</v>
      </c>
      <c r="K500" s="1" t="str">
        <f>IF(COUNTIF(Sample!E:E,ecommerce[[#This Row],[clientes]])&gt;0,"Treino","Teste")</f>
        <v>Teste</v>
      </c>
    </row>
    <row r="501" spans="3:11" x14ac:dyDescent="0.25">
      <c r="C501">
        <v>497</v>
      </c>
      <c r="D501">
        <v>0</v>
      </c>
      <c r="E501">
        <v>1</v>
      </c>
      <c r="F501">
        <v>1</v>
      </c>
      <c r="G501">
        <v>0</v>
      </c>
      <c r="H501">
        <v>1</v>
      </c>
      <c r="I501">
        <v>1</v>
      </c>
      <c r="J501">
        <v>400</v>
      </c>
      <c r="K501" s="1" t="str">
        <f>IF(COUNTIF(Sample!E:E,ecommerce[[#This Row],[clientes]])&gt;0,"Treino","Teste")</f>
        <v>Teste</v>
      </c>
    </row>
    <row r="502" spans="3:11" x14ac:dyDescent="0.25">
      <c r="C502">
        <v>498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1</v>
      </c>
      <c r="J502">
        <v>100</v>
      </c>
      <c r="K502" s="1" t="str">
        <f>IF(COUNTIF(Sample!E:E,ecommerce[[#This Row],[clientes]])&gt;0,"Treino","Teste")</f>
        <v>Treino</v>
      </c>
    </row>
    <row r="503" spans="3:11" x14ac:dyDescent="0.25">
      <c r="C503">
        <v>499</v>
      </c>
      <c r="D503">
        <v>1</v>
      </c>
      <c r="E503">
        <v>0</v>
      </c>
      <c r="F503">
        <v>3</v>
      </c>
      <c r="G503">
        <v>0</v>
      </c>
      <c r="H503">
        <v>2</v>
      </c>
      <c r="I503">
        <v>7</v>
      </c>
      <c r="J503">
        <v>2000</v>
      </c>
      <c r="K503" s="1" t="str">
        <f>IF(COUNTIF(Sample!E:E,ecommerce[[#This Row],[clientes]])&gt;0,"Treino","Teste")</f>
        <v>Treino</v>
      </c>
    </row>
    <row r="504" spans="3:11" x14ac:dyDescent="0.25">
      <c r="C504">
        <v>500</v>
      </c>
      <c r="D504">
        <v>0</v>
      </c>
      <c r="E504">
        <v>0</v>
      </c>
      <c r="F504">
        <v>1</v>
      </c>
      <c r="G504">
        <v>0</v>
      </c>
      <c r="H504">
        <v>2</v>
      </c>
      <c r="I504">
        <v>1</v>
      </c>
      <c r="J504">
        <v>100</v>
      </c>
      <c r="K504" s="1" t="str">
        <f>IF(COUNTIF(Sample!E:E,ecommerce[[#This Row],[clientes]])&gt;0,"Treino","Teste")</f>
        <v>Treino</v>
      </c>
    </row>
    <row r="505" spans="3:11" x14ac:dyDescent="0.25">
      <c r="C505">
        <v>501</v>
      </c>
      <c r="D505">
        <v>0</v>
      </c>
      <c r="E505">
        <v>0</v>
      </c>
      <c r="F505">
        <v>1</v>
      </c>
      <c r="G505">
        <v>0</v>
      </c>
      <c r="H505">
        <v>2</v>
      </c>
      <c r="I505">
        <v>1</v>
      </c>
      <c r="J505">
        <v>100</v>
      </c>
      <c r="K505" s="1" t="str">
        <f>IF(COUNTIF(Sample!E:E,ecommerce[[#This Row],[clientes]])&gt;0,"Treino","Teste")</f>
        <v>Treino</v>
      </c>
    </row>
    <row r="506" spans="3:11" x14ac:dyDescent="0.25">
      <c r="C506">
        <v>502</v>
      </c>
      <c r="D506">
        <v>0</v>
      </c>
      <c r="E506">
        <v>0</v>
      </c>
      <c r="F506">
        <v>2</v>
      </c>
      <c r="G506">
        <v>1</v>
      </c>
      <c r="H506">
        <v>3</v>
      </c>
      <c r="I506">
        <v>1</v>
      </c>
      <c r="J506">
        <v>300</v>
      </c>
      <c r="K506" s="1" t="str">
        <f>IF(COUNTIF(Sample!E:E,ecommerce[[#This Row],[clientes]])&gt;0,"Treino","Teste")</f>
        <v>Teste</v>
      </c>
    </row>
    <row r="507" spans="3:11" x14ac:dyDescent="0.25">
      <c r="C507">
        <v>503</v>
      </c>
      <c r="D507">
        <v>0</v>
      </c>
      <c r="E507">
        <v>0</v>
      </c>
      <c r="F507">
        <v>2</v>
      </c>
      <c r="G507">
        <v>0</v>
      </c>
      <c r="H507">
        <v>1</v>
      </c>
      <c r="I507">
        <v>1</v>
      </c>
      <c r="J507">
        <v>300</v>
      </c>
      <c r="K507" s="1" t="str">
        <f>IF(COUNTIF(Sample!E:E,ecommerce[[#This Row],[clientes]])&gt;0,"Treino","Teste")</f>
        <v>Teste</v>
      </c>
    </row>
    <row r="508" spans="3:11" x14ac:dyDescent="0.25">
      <c r="C508">
        <v>504</v>
      </c>
      <c r="D508">
        <v>0</v>
      </c>
      <c r="E508">
        <v>0</v>
      </c>
      <c r="F508">
        <v>2</v>
      </c>
      <c r="G508">
        <v>0</v>
      </c>
      <c r="H508">
        <v>1</v>
      </c>
      <c r="I508">
        <v>2</v>
      </c>
      <c r="J508">
        <v>200</v>
      </c>
      <c r="K508" s="1" t="str">
        <f>IF(COUNTIF(Sample!E:E,ecommerce[[#This Row],[clientes]])&gt;0,"Treino","Teste")</f>
        <v>Treino</v>
      </c>
    </row>
    <row r="509" spans="3:11" x14ac:dyDescent="0.25">
      <c r="C509">
        <v>505</v>
      </c>
      <c r="D509">
        <v>0</v>
      </c>
      <c r="E509">
        <v>0</v>
      </c>
      <c r="F509">
        <v>1</v>
      </c>
      <c r="G509">
        <v>0</v>
      </c>
      <c r="H509">
        <v>2</v>
      </c>
      <c r="I509">
        <v>1</v>
      </c>
      <c r="J509">
        <v>100</v>
      </c>
      <c r="K509" s="1" t="str">
        <f>IF(COUNTIF(Sample!E:E,ecommerce[[#This Row],[clientes]])&gt;0,"Treino","Teste")</f>
        <v>Teste</v>
      </c>
    </row>
    <row r="510" spans="3:11" x14ac:dyDescent="0.25">
      <c r="C510">
        <v>506</v>
      </c>
      <c r="D510">
        <v>1</v>
      </c>
      <c r="E510">
        <v>0</v>
      </c>
      <c r="F510">
        <v>1</v>
      </c>
      <c r="G510">
        <v>0</v>
      </c>
      <c r="H510">
        <v>2</v>
      </c>
      <c r="I510">
        <v>4</v>
      </c>
      <c r="J510">
        <v>1000</v>
      </c>
      <c r="K510" s="1" t="str">
        <f>IF(COUNTIF(Sample!E:E,ecommerce[[#This Row],[clientes]])&gt;0,"Treino","Teste")</f>
        <v>Treino</v>
      </c>
    </row>
    <row r="511" spans="3:11" x14ac:dyDescent="0.25">
      <c r="C511">
        <v>507</v>
      </c>
      <c r="D511">
        <v>0</v>
      </c>
      <c r="E511">
        <v>0</v>
      </c>
      <c r="F511">
        <v>1</v>
      </c>
      <c r="G511">
        <v>0</v>
      </c>
      <c r="H511">
        <v>2</v>
      </c>
      <c r="I511">
        <v>7</v>
      </c>
      <c r="J511">
        <v>600</v>
      </c>
      <c r="K511" s="1" t="str">
        <f>IF(COUNTIF(Sample!E:E,ecommerce[[#This Row],[clientes]])&gt;0,"Treino","Teste")</f>
        <v>Teste</v>
      </c>
    </row>
    <row r="512" spans="3:11" x14ac:dyDescent="0.25">
      <c r="C512">
        <v>508</v>
      </c>
      <c r="D512">
        <v>0</v>
      </c>
      <c r="E512">
        <v>1</v>
      </c>
      <c r="F512">
        <v>2</v>
      </c>
      <c r="G512">
        <v>0</v>
      </c>
      <c r="H512">
        <v>1</v>
      </c>
      <c r="I512">
        <v>1</v>
      </c>
      <c r="J512">
        <v>600</v>
      </c>
      <c r="K512" s="1" t="str">
        <f>IF(COUNTIF(Sample!E:E,ecommerce[[#This Row],[clientes]])&gt;0,"Treino","Teste")</f>
        <v>Treino</v>
      </c>
    </row>
    <row r="513" spans="3:11" x14ac:dyDescent="0.25">
      <c r="C513">
        <v>509</v>
      </c>
      <c r="D513">
        <v>0</v>
      </c>
      <c r="E513">
        <v>0</v>
      </c>
      <c r="F513">
        <v>1</v>
      </c>
      <c r="G513">
        <v>0</v>
      </c>
      <c r="H513">
        <v>1</v>
      </c>
      <c r="I513">
        <v>9</v>
      </c>
      <c r="J513">
        <v>1000</v>
      </c>
      <c r="K513" s="1" t="str">
        <f>IF(COUNTIF(Sample!E:E,ecommerce[[#This Row],[clientes]])&gt;0,"Treino","Teste")</f>
        <v>Treino</v>
      </c>
    </row>
    <row r="514" spans="3:11" x14ac:dyDescent="0.25">
      <c r="C514">
        <v>510</v>
      </c>
      <c r="D514">
        <v>1</v>
      </c>
      <c r="E514">
        <v>0</v>
      </c>
      <c r="F514">
        <v>3</v>
      </c>
      <c r="G514">
        <v>0</v>
      </c>
      <c r="H514">
        <v>2</v>
      </c>
      <c r="I514">
        <v>3</v>
      </c>
      <c r="J514">
        <v>600</v>
      </c>
      <c r="K514" s="1" t="str">
        <f>IF(COUNTIF(Sample!E:E,ecommerce[[#This Row],[clientes]])&gt;0,"Treino","Teste")</f>
        <v>Teste</v>
      </c>
    </row>
    <row r="515" spans="3:11" x14ac:dyDescent="0.25">
      <c r="C515">
        <v>511</v>
      </c>
      <c r="D515">
        <v>0</v>
      </c>
      <c r="E515">
        <v>0</v>
      </c>
      <c r="F515">
        <v>4</v>
      </c>
      <c r="G515">
        <v>0</v>
      </c>
      <c r="H515">
        <v>2</v>
      </c>
      <c r="I515">
        <v>1</v>
      </c>
      <c r="J515">
        <v>100</v>
      </c>
      <c r="K515" s="1" t="str">
        <f>IF(COUNTIF(Sample!E:E,ecommerce[[#This Row],[clientes]])&gt;0,"Treino","Teste")</f>
        <v>Treino</v>
      </c>
    </row>
    <row r="516" spans="3:11" x14ac:dyDescent="0.25">
      <c r="C516">
        <v>512</v>
      </c>
      <c r="D516">
        <v>0</v>
      </c>
      <c r="E516">
        <v>0</v>
      </c>
      <c r="F516">
        <v>2</v>
      </c>
      <c r="G516">
        <v>0</v>
      </c>
      <c r="H516">
        <v>1</v>
      </c>
      <c r="I516">
        <v>1</v>
      </c>
      <c r="J516">
        <v>100</v>
      </c>
      <c r="K516" s="1" t="str">
        <f>IF(COUNTIF(Sample!E:E,ecommerce[[#This Row],[clientes]])&gt;0,"Treino","Teste")</f>
        <v>Treino</v>
      </c>
    </row>
    <row r="517" spans="3:11" x14ac:dyDescent="0.25">
      <c r="C517">
        <v>513</v>
      </c>
      <c r="D517">
        <v>0</v>
      </c>
      <c r="E517">
        <v>0</v>
      </c>
      <c r="F517">
        <v>1</v>
      </c>
      <c r="G517">
        <v>0</v>
      </c>
      <c r="H517">
        <v>2</v>
      </c>
      <c r="I517">
        <v>1</v>
      </c>
      <c r="J517">
        <v>200</v>
      </c>
      <c r="K517" s="1" t="str">
        <f>IF(COUNTIF(Sample!E:E,ecommerce[[#This Row],[clientes]])&gt;0,"Treino","Teste")</f>
        <v>Teste</v>
      </c>
    </row>
    <row r="518" spans="3:11" x14ac:dyDescent="0.25">
      <c r="C518">
        <v>514</v>
      </c>
      <c r="D518">
        <v>0</v>
      </c>
      <c r="E518">
        <v>0</v>
      </c>
      <c r="F518">
        <v>1</v>
      </c>
      <c r="G518">
        <v>0</v>
      </c>
      <c r="H518">
        <v>2</v>
      </c>
      <c r="I518">
        <v>1</v>
      </c>
      <c r="J518">
        <v>300</v>
      </c>
      <c r="K518" s="1" t="str">
        <f>IF(COUNTIF(Sample!E:E,ecommerce[[#This Row],[clientes]])&gt;0,"Treino","Teste")</f>
        <v>Treino</v>
      </c>
    </row>
    <row r="519" spans="3:11" x14ac:dyDescent="0.25">
      <c r="C519">
        <v>515</v>
      </c>
      <c r="D519">
        <v>0</v>
      </c>
      <c r="E519">
        <v>0</v>
      </c>
      <c r="F519">
        <v>6</v>
      </c>
      <c r="G519">
        <v>1</v>
      </c>
      <c r="H519">
        <v>2</v>
      </c>
      <c r="I519">
        <v>4</v>
      </c>
      <c r="J519">
        <v>1000</v>
      </c>
      <c r="K519" s="1" t="str">
        <f>IF(COUNTIF(Sample!E:E,ecommerce[[#This Row],[clientes]])&gt;0,"Treino","Teste")</f>
        <v>Treino</v>
      </c>
    </row>
    <row r="520" spans="3:11" x14ac:dyDescent="0.25">
      <c r="C520">
        <v>516</v>
      </c>
      <c r="D520">
        <v>0</v>
      </c>
      <c r="E520">
        <v>0</v>
      </c>
      <c r="F520">
        <v>2</v>
      </c>
      <c r="G520">
        <v>0</v>
      </c>
      <c r="H520">
        <v>2</v>
      </c>
      <c r="I520">
        <v>1</v>
      </c>
      <c r="J520">
        <v>200</v>
      </c>
      <c r="K520" s="1" t="str">
        <f>IF(COUNTIF(Sample!E:E,ecommerce[[#This Row],[clientes]])&gt;0,"Treino","Teste")</f>
        <v>Teste</v>
      </c>
    </row>
    <row r="521" spans="3:11" x14ac:dyDescent="0.25">
      <c r="C521">
        <v>517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1</v>
      </c>
      <c r="J521">
        <v>300</v>
      </c>
      <c r="K521" s="1" t="str">
        <f>IF(COUNTIF(Sample!E:E,ecommerce[[#This Row],[clientes]])&gt;0,"Treino","Teste")</f>
        <v>Treino</v>
      </c>
    </row>
    <row r="522" spans="3:11" x14ac:dyDescent="0.25">
      <c r="C522">
        <v>518</v>
      </c>
      <c r="D522">
        <v>0</v>
      </c>
      <c r="E522">
        <v>0</v>
      </c>
      <c r="F522">
        <v>1</v>
      </c>
      <c r="G522">
        <v>0</v>
      </c>
      <c r="H522">
        <v>2</v>
      </c>
      <c r="I522">
        <v>1</v>
      </c>
      <c r="J522">
        <v>300</v>
      </c>
      <c r="K522" s="1" t="str">
        <f>IF(COUNTIF(Sample!E:E,ecommerce[[#This Row],[clientes]])&gt;0,"Treino","Teste")</f>
        <v>Teste</v>
      </c>
    </row>
    <row r="523" spans="3:11" x14ac:dyDescent="0.25">
      <c r="C523">
        <v>519</v>
      </c>
      <c r="D523">
        <v>0</v>
      </c>
      <c r="E523">
        <v>0</v>
      </c>
      <c r="F523">
        <v>1</v>
      </c>
      <c r="G523">
        <v>1</v>
      </c>
      <c r="H523">
        <v>1</v>
      </c>
      <c r="I523">
        <v>2</v>
      </c>
      <c r="J523">
        <v>500</v>
      </c>
      <c r="K523" s="1" t="str">
        <f>IF(COUNTIF(Sample!E:E,ecommerce[[#This Row],[clientes]])&gt;0,"Treino","Teste")</f>
        <v>Teste</v>
      </c>
    </row>
    <row r="524" spans="3:11" x14ac:dyDescent="0.25">
      <c r="C524">
        <v>520</v>
      </c>
      <c r="D524">
        <v>1</v>
      </c>
      <c r="E524">
        <v>0</v>
      </c>
      <c r="F524">
        <v>2</v>
      </c>
      <c r="G524">
        <v>0</v>
      </c>
      <c r="H524">
        <v>2</v>
      </c>
      <c r="I524">
        <v>1</v>
      </c>
      <c r="J524">
        <v>300</v>
      </c>
      <c r="K524" s="1" t="str">
        <f>IF(COUNTIF(Sample!E:E,ecommerce[[#This Row],[clientes]])&gt;0,"Treino","Teste")</f>
        <v>Teste</v>
      </c>
    </row>
    <row r="525" spans="3:11" x14ac:dyDescent="0.25">
      <c r="C525">
        <v>521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1</v>
      </c>
      <c r="J525">
        <v>300</v>
      </c>
      <c r="K525" s="1" t="str">
        <f>IF(COUNTIF(Sample!E:E,ecommerce[[#This Row],[clientes]])&gt;0,"Treino","Teste")</f>
        <v>Teste</v>
      </c>
    </row>
    <row r="526" spans="3:11" x14ac:dyDescent="0.25">
      <c r="C526">
        <v>522</v>
      </c>
      <c r="D526">
        <v>0</v>
      </c>
      <c r="E526">
        <v>0</v>
      </c>
      <c r="F526">
        <v>1</v>
      </c>
      <c r="G526">
        <v>0</v>
      </c>
      <c r="H526">
        <v>2</v>
      </c>
      <c r="I526">
        <v>1</v>
      </c>
      <c r="J526">
        <v>300</v>
      </c>
      <c r="K526" s="1" t="str">
        <f>IF(COUNTIF(Sample!E:E,ecommerce[[#This Row],[clientes]])&gt;0,"Treino","Teste")</f>
        <v>Teste</v>
      </c>
    </row>
    <row r="527" spans="3:11" x14ac:dyDescent="0.25">
      <c r="C527">
        <v>523</v>
      </c>
      <c r="D527">
        <v>0</v>
      </c>
      <c r="E527">
        <v>0</v>
      </c>
      <c r="F527">
        <v>1</v>
      </c>
      <c r="G527">
        <v>1</v>
      </c>
      <c r="H527">
        <v>1</v>
      </c>
      <c r="I527">
        <v>1</v>
      </c>
      <c r="J527">
        <v>100</v>
      </c>
      <c r="K527" s="1" t="str">
        <f>IF(COUNTIF(Sample!E:E,ecommerce[[#This Row],[clientes]])&gt;0,"Treino","Teste")</f>
        <v>Teste</v>
      </c>
    </row>
    <row r="528" spans="3:11" x14ac:dyDescent="0.25">
      <c r="C528">
        <v>524</v>
      </c>
      <c r="D528">
        <v>1</v>
      </c>
      <c r="E528">
        <v>0</v>
      </c>
      <c r="F528">
        <v>1</v>
      </c>
      <c r="G528">
        <v>1</v>
      </c>
      <c r="H528">
        <v>3</v>
      </c>
      <c r="I528">
        <v>1</v>
      </c>
      <c r="J528">
        <v>400</v>
      </c>
      <c r="K528" s="1" t="str">
        <f>IF(COUNTIF(Sample!E:E,ecommerce[[#This Row],[clientes]])&gt;0,"Treino","Teste")</f>
        <v>Teste</v>
      </c>
    </row>
    <row r="529" spans="3:11" x14ac:dyDescent="0.25">
      <c r="C529">
        <v>525</v>
      </c>
      <c r="D529">
        <v>0</v>
      </c>
      <c r="E529">
        <v>0</v>
      </c>
      <c r="F529">
        <v>1</v>
      </c>
      <c r="G529">
        <v>1</v>
      </c>
      <c r="H529">
        <v>2</v>
      </c>
      <c r="I529">
        <v>3</v>
      </c>
      <c r="J529">
        <v>400</v>
      </c>
      <c r="K529" s="1" t="str">
        <f>IF(COUNTIF(Sample!E:E,ecommerce[[#This Row],[clientes]])&gt;0,"Treino","Teste")</f>
        <v>Treino</v>
      </c>
    </row>
    <row r="530" spans="3:11" x14ac:dyDescent="0.25">
      <c r="C530">
        <v>526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1</v>
      </c>
      <c r="J530">
        <v>500</v>
      </c>
      <c r="K530" s="1" t="str">
        <f>IF(COUNTIF(Sample!E:E,ecommerce[[#This Row],[clientes]])&gt;0,"Treino","Teste")</f>
        <v>Treino</v>
      </c>
    </row>
    <row r="531" spans="3:11" x14ac:dyDescent="0.25">
      <c r="C531">
        <v>527</v>
      </c>
      <c r="D531">
        <v>0</v>
      </c>
      <c r="E531">
        <v>0</v>
      </c>
      <c r="F531">
        <v>2</v>
      </c>
      <c r="G531">
        <v>1</v>
      </c>
      <c r="H531">
        <v>1</v>
      </c>
      <c r="I531">
        <v>1</v>
      </c>
      <c r="J531">
        <v>200</v>
      </c>
      <c r="K531" s="1" t="str">
        <f>IF(COUNTIF(Sample!E:E,ecommerce[[#This Row],[clientes]])&gt;0,"Treino","Teste")</f>
        <v>Teste</v>
      </c>
    </row>
    <row r="532" spans="3:11" x14ac:dyDescent="0.25">
      <c r="C532">
        <v>528</v>
      </c>
      <c r="D532">
        <v>1</v>
      </c>
      <c r="E532">
        <v>0</v>
      </c>
      <c r="F532">
        <v>1</v>
      </c>
      <c r="G532">
        <v>0</v>
      </c>
      <c r="H532">
        <v>2</v>
      </c>
      <c r="I532">
        <v>2</v>
      </c>
      <c r="J532">
        <v>1000</v>
      </c>
      <c r="K532" s="1" t="str">
        <f>IF(COUNTIF(Sample!E:E,ecommerce[[#This Row],[clientes]])&gt;0,"Treino","Teste")</f>
        <v>Treino</v>
      </c>
    </row>
    <row r="533" spans="3:11" x14ac:dyDescent="0.25">
      <c r="C533">
        <v>529</v>
      </c>
      <c r="D533">
        <v>0</v>
      </c>
      <c r="E533">
        <v>0</v>
      </c>
      <c r="F533">
        <v>2</v>
      </c>
      <c r="G533">
        <v>0</v>
      </c>
      <c r="H533">
        <v>2</v>
      </c>
      <c r="I533">
        <v>1</v>
      </c>
      <c r="J533">
        <v>100</v>
      </c>
      <c r="K533" s="1" t="str">
        <f>IF(COUNTIF(Sample!E:E,ecommerce[[#This Row],[clientes]])&gt;0,"Treino","Teste")</f>
        <v>Teste</v>
      </c>
    </row>
    <row r="534" spans="3:11" x14ac:dyDescent="0.25">
      <c r="C534">
        <v>530</v>
      </c>
      <c r="D534">
        <v>0</v>
      </c>
      <c r="E534">
        <v>0</v>
      </c>
      <c r="F534">
        <v>2</v>
      </c>
      <c r="G534">
        <v>0</v>
      </c>
      <c r="H534">
        <v>2</v>
      </c>
      <c r="I534">
        <v>1</v>
      </c>
      <c r="J534">
        <v>400</v>
      </c>
      <c r="K534" s="1" t="str">
        <f>IF(COUNTIF(Sample!E:E,ecommerce[[#This Row],[clientes]])&gt;0,"Treino","Teste")</f>
        <v>Treino</v>
      </c>
    </row>
    <row r="535" spans="3:11" x14ac:dyDescent="0.25">
      <c r="C535">
        <v>531</v>
      </c>
      <c r="D535">
        <v>0</v>
      </c>
      <c r="E535">
        <v>0</v>
      </c>
      <c r="F535">
        <v>1</v>
      </c>
      <c r="G535">
        <v>0</v>
      </c>
      <c r="H535">
        <v>2</v>
      </c>
      <c r="I535">
        <v>1</v>
      </c>
      <c r="J535">
        <v>100</v>
      </c>
      <c r="K535" s="1" t="str">
        <f>IF(COUNTIF(Sample!E:E,ecommerce[[#This Row],[clientes]])&gt;0,"Treino","Teste")</f>
        <v>Treino</v>
      </c>
    </row>
    <row r="536" spans="3:11" x14ac:dyDescent="0.25">
      <c r="C536">
        <v>532</v>
      </c>
      <c r="D536">
        <v>0</v>
      </c>
      <c r="E536">
        <v>0</v>
      </c>
      <c r="F536">
        <v>2</v>
      </c>
      <c r="G536">
        <v>0</v>
      </c>
      <c r="H536">
        <v>2</v>
      </c>
      <c r="I536">
        <v>1</v>
      </c>
      <c r="J536">
        <v>300</v>
      </c>
      <c r="K536" s="1" t="str">
        <f>IF(COUNTIF(Sample!E:E,ecommerce[[#This Row],[clientes]])&gt;0,"Treino","Teste")</f>
        <v>Treino</v>
      </c>
    </row>
    <row r="537" spans="3:11" x14ac:dyDescent="0.25">
      <c r="C537">
        <v>533</v>
      </c>
      <c r="D537">
        <v>0</v>
      </c>
      <c r="E537">
        <v>0</v>
      </c>
      <c r="F537">
        <v>1</v>
      </c>
      <c r="G537">
        <v>1</v>
      </c>
      <c r="H537">
        <v>2</v>
      </c>
      <c r="I537">
        <v>1</v>
      </c>
      <c r="J537">
        <v>100</v>
      </c>
      <c r="K537" s="1" t="str">
        <f>IF(COUNTIF(Sample!E:E,ecommerce[[#This Row],[clientes]])&gt;0,"Treino","Teste")</f>
        <v>Teste</v>
      </c>
    </row>
    <row r="538" spans="3:11" x14ac:dyDescent="0.25">
      <c r="C538">
        <v>534</v>
      </c>
      <c r="D538">
        <v>1</v>
      </c>
      <c r="E538">
        <v>0</v>
      </c>
      <c r="F538">
        <v>2</v>
      </c>
      <c r="G538">
        <v>0</v>
      </c>
      <c r="H538">
        <v>2</v>
      </c>
      <c r="I538">
        <v>1</v>
      </c>
      <c r="J538">
        <v>100</v>
      </c>
      <c r="K538" s="1" t="str">
        <f>IF(COUNTIF(Sample!E:E,ecommerce[[#This Row],[clientes]])&gt;0,"Treino","Teste")</f>
        <v>Treino</v>
      </c>
    </row>
    <row r="539" spans="3:11" x14ac:dyDescent="0.25">
      <c r="C539">
        <v>535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2</v>
      </c>
      <c r="J539">
        <v>100</v>
      </c>
      <c r="K539" s="1" t="str">
        <f>IF(COUNTIF(Sample!E:E,ecommerce[[#This Row],[clientes]])&gt;0,"Treino","Teste")</f>
        <v>Teste</v>
      </c>
    </row>
    <row r="540" spans="3:11" x14ac:dyDescent="0.25">
      <c r="C540">
        <v>536</v>
      </c>
      <c r="D540">
        <v>0</v>
      </c>
      <c r="E540">
        <v>0</v>
      </c>
      <c r="F540">
        <v>2</v>
      </c>
      <c r="G540">
        <v>1</v>
      </c>
      <c r="H540">
        <v>2</v>
      </c>
      <c r="I540">
        <v>2</v>
      </c>
      <c r="J540">
        <v>300</v>
      </c>
      <c r="K540" s="1" t="str">
        <f>IF(COUNTIF(Sample!E:E,ecommerce[[#This Row],[clientes]])&gt;0,"Treino","Teste")</f>
        <v>Treino</v>
      </c>
    </row>
    <row r="541" spans="3:11" x14ac:dyDescent="0.25">
      <c r="C541">
        <v>537</v>
      </c>
      <c r="D541">
        <v>0</v>
      </c>
      <c r="E541">
        <v>1</v>
      </c>
      <c r="F541">
        <v>1</v>
      </c>
      <c r="G541">
        <v>1</v>
      </c>
      <c r="H541">
        <v>2</v>
      </c>
      <c r="I541">
        <v>1</v>
      </c>
      <c r="J541">
        <v>200</v>
      </c>
      <c r="K541" s="1" t="str">
        <f>IF(COUNTIF(Sample!E:E,ecommerce[[#This Row],[clientes]])&gt;0,"Treino","Teste")</f>
        <v>Treino</v>
      </c>
    </row>
    <row r="542" spans="3:11" x14ac:dyDescent="0.25">
      <c r="C542">
        <v>538</v>
      </c>
      <c r="D542">
        <v>0</v>
      </c>
      <c r="E542">
        <v>0</v>
      </c>
      <c r="F542">
        <v>2</v>
      </c>
      <c r="G542">
        <v>1</v>
      </c>
      <c r="H542">
        <v>1</v>
      </c>
      <c r="I542">
        <v>1</v>
      </c>
      <c r="J542">
        <v>200</v>
      </c>
      <c r="K542" s="1" t="str">
        <f>IF(COUNTIF(Sample!E:E,ecommerce[[#This Row],[clientes]])&gt;0,"Treino","Teste")</f>
        <v>Treino</v>
      </c>
    </row>
    <row r="543" spans="3:11" x14ac:dyDescent="0.25">
      <c r="C543">
        <v>539</v>
      </c>
      <c r="D543">
        <v>0</v>
      </c>
      <c r="E543">
        <v>0</v>
      </c>
      <c r="F543">
        <v>6</v>
      </c>
      <c r="G543">
        <v>1</v>
      </c>
      <c r="H543">
        <v>1</v>
      </c>
      <c r="I543">
        <v>1</v>
      </c>
      <c r="J543">
        <v>100</v>
      </c>
      <c r="K543" s="1" t="str">
        <f>IF(COUNTIF(Sample!E:E,ecommerce[[#This Row],[clientes]])&gt;0,"Treino","Teste")</f>
        <v>Treino</v>
      </c>
    </row>
    <row r="544" spans="3:11" x14ac:dyDescent="0.25">
      <c r="C544">
        <v>540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500</v>
      </c>
      <c r="K544" s="1" t="str">
        <f>IF(COUNTIF(Sample!E:E,ecommerce[[#This Row],[clientes]])&gt;0,"Treino","Teste")</f>
        <v>Teste</v>
      </c>
    </row>
    <row r="545" spans="3:11" x14ac:dyDescent="0.25">
      <c r="C545">
        <v>541</v>
      </c>
      <c r="D545">
        <v>0</v>
      </c>
      <c r="E545">
        <v>0</v>
      </c>
      <c r="F545">
        <v>2</v>
      </c>
      <c r="G545">
        <v>0</v>
      </c>
      <c r="H545">
        <v>2</v>
      </c>
      <c r="I545">
        <v>1</v>
      </c>
      <c r="J545">
        <v>100</v>
      </c>
      <c r="K545" s="1" t="str">
        <f>IF(COUNTIF(Sample!E:E,ecommerce[[#This Row],[clientes]])&gt;0,"Treino","Teste")</f>
        <v>Treino</v>
      </c>
    </row>
    <row r="546" spans="3:11" x14ac:dyDescent="0.25">
      <c r="C546">
        <v>542</v>
      </c>
      <c r="D546">
        <v>0</v>
      </c>
      <c r="E546">
        <v>0</v>
      </c>
      <c r="F546">
        <v>3</v>
      </c>
      <c r="G546">
        <v>0</v>
      </c>
      <c r="H546">
        <v>1</v>
      </c>
      <c r="I546">
        <v>2</v>
      </c>
      <c r="J546">
        <v>300</v>
      </c>
      <c r="K546" s="1" t="str">
        <f>IF(COUNTIF(Sample!E:E,ecommerce[[#This Row],[clientes]])&gt;0,"Treino","Teste")</f>
        <v>Teste</v>
      </c>
    </row>
    <row r="547" spans="3:11" x14ac:dyDescent="0.25">
      <c r="C547">
        <v>543</v>
      </c>
      <c r="D547">
        <v>0</v>
      </c>
      <c r="E547">
        <v>0</v>
      </c>
      <c r="F547">
        <v>1</v>
      </c>
      <c r="G547">
        <v>0</v>
      </c>
      <c r="H547">
        <v>2</v>
      </c>
      <c r="I547">
        <v>3</v>
      </c>
      <c r="J547">
        <v>400</v>
      </c>
      <c r="K547" s="1" t="str">
        <f>IF(COUNTIF(Sample!E:E,ecommerce[[#This Row],[clientes]])&gt;0,"Treino","Teste")</f>
        <v>Treino</v>
      </c>
    </row>
    <row r="548" spans="3:11" x14ac:dyDescent="0.25">
      <c r="C548">
        <v>544</v>
      </c>
      <c r="D548">
        <v>0</v>
      </c>
      <c r="E548">
        <v>0</v>
      </c>
      <c r="F548">
        <v>1</v>
      </c>
      <c r="G548">
        <v>0</v>
      </c>
      <c r="H548">
        <v>2</v>
      </c>
      <c r="I548">
        <v>1</v>
      </c>
      <c r="J548">
        <v>1000</v>
      </c>
      <c r="K548" s="1" t="str">
        <f>IF(COUNTIF(Sample!E:E,ecommerce[[#This Row],[clientes]])&gt;0,"Treino","Teste")</f>
        <v>Teste</v>
      </c>
    </row>
    <row r="549" spans="3:11" x14ac:dyDescent="0.25">
      <c r="C549">
        <v>545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100</v>
      </c>
      <c r="K549" s="1" t="str">
        <f>IF(COUNTIF(Sample!E:E,ecommerce[[#This Row],[clientes]])&gt;0,"Treino","Teste")</f>
        <v>Treino</v>
      </c>
    </row>
    <row r="550" spans="3:11" x14ac:dyDescent="0.25">
      <c r="C550">
        <v>546</v>
      </c>
      <c r="D550">
        <v>0</v>
      </c>
      <c r="E550">
        <v>0</v>
      </c>
      <c r="F550">
        <v>1</v>
      </c>
      <c r="G550">
        <v>1</v>
      </c>
      <c r="H550">
        <v>2</v>
      </c>
      <c r="I550">
        <v>1</v>
      </c>
      <c r="J550">
        <v>300</v>
      </c>
      <c r="K550" s="1" t="str">
        <f>IF(COUNTIF(Sample!E:E,ecommerce[[#This Row],[clientes]])&gt;0,"Treino","Teste")</f>
        <v>Teste</v>
      </c>
    </row>
    <row r="551" spans="3:11" x14ac:dyDescent="0.25">
      <c r="C551">
        <v>547</v>
      </c>
      <c r="D551">
        <v>0</v>
      </c>
      <c r="E551">
        <v>0</v>
      </c>
      <c r="F551">
        <v>3</v>
      </c>
      <c r="G551">
        <v>0</v>
      </c>
      <c r="H551">
        <v>1</v>
      </c>
      <c r="I551">
        <v>1</v>
      </c>
      <c r="J551">
        <v>200</v>
      </c>
      <c r="K551" s="1" t="str">
        <f>IF(COUNTIF(Sample!E:E,ecommerce[[#This Row],[clientes]])&gt;0,"Treino","Teste")</f>
        <v>Treino</v>
      </c>
    </row>
    <row r="552" spans="3:11" x14ac:dyDescent="0.25">
      <c r="C552">
        <v>548</v>
      </c>
      <c r="D552">
        <v>0</v>
      </c>
      <c r="E552">
        <v>0</v>
      </c>
      <c r="F552">
        <v>1</v>
      </c>
      <c r="G552">
        <v>0</v>
      </c>
      <c r="H552">
        <v>1</v>
      </c>
      <c r="I552">
        <v>7</v>
      </c>
      <c r="J552">
        <v>3000</v>
      </c>
      <c r="K552" s="1" t="str">
        <f>IF(COUNTIF(Sample!E:E,ecommerce[[#This Row],[clientes]])&gt;0,"Treino","Teste")</f>
        <v>Treino</v>
      </c>
    </row>
    <row r="553" spans="3:11" x14ac:dyDescent="0.25">
      <c r="C553">
        <v>549</v>
      </c>
      <c r="D553">
        <v>0</v>
      </c>
      <c r="E553">
        <v>0</v>
      </c>
      <c r="F553">
        <v>2</v>
      </c>
      <c r="G553">
        <v>1</v>
      </c>
      <c r="H553">
        <v>2</v>
      </c>
      <c r="I553">
        <v>1</v>
      </c>
      <c r="J553">
        <v>300</v>
      </c>
      <c r="K553" s="1" t="str">
        <f>IF(COUNTIF(Sample!E:E,ecommerce[[#This Row],[clientes]])&gt;0,"Treino","Teste")</f>
        <v>Teste</v>
      </c>
    </row>
    <row r="554" spans="3:11" x14ac:dyDescent="0.25">
      <c r="C554">
        <v>550</v>
      </c>
      <c r="D554">
        <v>0</v>
      </c>
      <c r="E554">
        <v>0</v>
      </c>
      <c r="F554">
        <v>2</v>
      </c>
      <c r="G554">
        <v>1</v>
      </c>
      <c r="H554">
        <v>2</v>
      </c>
      <c r="I554">
        <v>1</v>
      </c>
      <c r="J554">
        <v>300</v>
      </c>
      <c r="K554" s="1" t="str">
        <f>IF(COUNTIF(Sample!E:E,ecommerce[[#This Row],[clientes]])&gt;0,"Treino","Teste")</f>
        <v>Teste</v>
      </c>
    </row>
    <row r="555" spans="3:11" x14ac:dyDescent="0.25">
      <c r="C555">
        <v>551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1</v>
      </c>
      <c r="J555">
        <v>400</v>
      </c>
      <c r="K555" s="1" t="str">
        <f>IF(COUNTIF(Sample!E:E,ecommerce[[#This Row],[clientes]])&gt;0,"Treino","Teste")</f>
        <v>Teste</v>
      </c>
    </row>
    <row r="556" spans="3:11" x14ac:dyDescent="0.25">
      <c r="C556">
        <v>552</v>
      </c>
      <c r="D556">
        <v>0</v>
      </c>
      <c r="E556">
        <v>0</v>
      </c>
      <c r="F556">
        <v>1</v>
      </c>
      <c r="G556">
        <v>1</v>
      </c>
      <c r="H556">
        <v>2</v>
      </c>
      <c r="I556">
        <v>3</v>
      </c>
      <c r="J556">
        <v>200</v>
      </c>
      <c r="K556" s="1" t="str">
        <f>IF(COUNTIF(Sample!E:E,ecommerce[[#This Row],[clientes]])&gt;0,"Treino","Teste")</f>
        <v>Treino</v>
      </c>
    </row>
    <row r="557" spans="3:11" x14ac:dyDescent="0.25">
      <c r="C557">
        <v>553</v>
      </c>
      <c r="D557">
        <v>0</v>
      </c>
      <c r="E557">
        <v>0</v>
      </c>
      <c r="F557">
        <v>2</v>
      </c>
      <c r="G557">
        <v>0</v>
      </c>
      <c r="H557">
        <v>1</v>
      </c>
      <c r="I557">
        <v>1</v>
      </c>
      <c r="J557">
        <v>500</v>
      </c>
      <c r="K557" s="1" t="str">
        <f>IF(COUNTIF(Sample!E:E,ecommerce[[#This Row],[clientes]])&gt;0,"Treino","Teste")</f>
        <v>Teste</v>
      </c>
    </row>
    <row r="558" spans="3:11" x14ac:dyDescent="0.25">
      <c r="C558">
        <v>554</v>
      </c>
      <c r="D558">
        <v>0</v>
      </c>
      <c r="E558">
        <v>0</v>
      </c>
      <c r="F558">
        <v>4</v>
      </c>
      <c r="G558">
        <v>1</v>
      </c>
      <c r="H558">
        <v>1</v>
      </c>
      <c r="I558">
        <v>2</v>
      </c>
      <c r="J558">
        <v>200</v>
      </c>
      <c r="K558" s="1" t="str">
        <f>IF(COUNTIF(Sample!E:E,ecommerce[[#This Row],[clientes]])&gt;0,"Treino","Teste")</f>
        <v>Treino</v>
      </c>
    </row>
    <row r="559" spans="3:11" x14ac:dyDescent="0.25">
      <c r="C559">
        <v>555</v>
      </c>
      <c r="D559">
        <v>0</v>
      </c>
      <c r="E559">
        <v>0</v>
      </c>
      <c r="F559">
        <v>1</v>
      </c>
      <c r="G559">
        <v>0</v>
      </c>
      <c r="H559">
        <v>2</v>
      </c>
      <c r="I559">
        <v>1</v>
      </c>
      <c r="J559">
        <v>300</v>
      </c>
      <c r="K559" s="1" t="str">
        <f>IF(COUNTIF(Sample!E:E,ecommerce[[#This Row],[clientes]])&gt;0,"Treino","Teste")</f>
        <v>Treino</v>
      </c>
    </row>
    <row r="560" spans="3:11" x14ac:dyDescent="0.25">
      <c r="C560">
        <v>556</v>
      </c>
      <c r="D560">
        <v>0</v>
      </c>
      <c r="E560">
        <v>0</v>
      </c>
      <c r="F560">
        <v>1</v>
      </c>
      <c r="G560">
        <v>0</v>
      </c>
      <c r="H560">
        <v>2</v>
      </c>
      <c r="I560">
        <v>1</v>
      </c>
      <c r="J560">
        <v>200</v>
      </c>
      <c r="K560" s="1" t="str">
        <f>IF(COUNTIF(Sample!E:E,ecommerce[[#This Row],[clientes]])&gt;0,"Treino","Teste")</f>
        <v>Treino</v>
      </c>
    </row>
    <row r="561" spans="3:11" x14ac:dyDescent="0.25">
      <c r="C561">
        <v>557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7</v>
      </c>
      <c r="J561">
        <v>2000</v>
      </c>
      <c r="K561" s="1" t="str">
        <f>IF(COUNTIF(Sample!E:E,ecommerce[[#This Row],[clientes]])&gt;0,"Treino","Teste")</f>
        <v>Treino</v>
      </c>
    </row>
    <row r="562" spans="3:11" x14ac:dyDescent="0.25">
      <c r="C562">
        <v>558</v>
      </c>
      <c r="D562">
        <v>0</v>
      </c>
      <c r="E562">
        <v>0</v>
      </c>
      <c r="F562">
        <v>4</v>
      </c>
      <c r="G562">
        <v>0</v>
      </c>
      <c r="H562">
        <v>2</v>
      </c>
      <c r="I562">
        <v>2</v>
      </c>
      <c r="J562">
        <v>400</v>
      </c>
      <c r="K562" s="1" t="str">
        <f>IF(COUNTIF(Sample!E:E,ecommerce[[#This Row],[clientes]])&gt;0,"Treino","Teste")</f>
        <v>Treino</v>
      </c>
    </row>
    <row r="563" spans="3:11" x14ac:dyDescent="0.25">
      <c r="C563">
        <v>559</v>
      </c>
      <c r="D563">
        <v>0</v>
      </c>
      <c r="E563">
        <v>0</v>
      </c>
      <c r="F563">
        <v>1</v>
      </c>
      <c r="G563">
        <v>0</v>
      </c>
      <c r="H563">
        <v>1</v>
      </c>
      <c r="I563">
        <v>1</v>
      </c>
      <c r="J563">
        <v>300</v>
      </c>
      <c r="K563" s="1" t="str">
        <f>IF(COUNTIF(Sample!E:E,ecommerce[[#This Row],[clientes]])&gt;0,"Treino","Teste")</f>
        <v>Teste</v>
      </c>
    </row>
    <row r="564" spans="3:11" x14ac:dyDescent="0.25">
      <c r="C564">
        <v>560</v>
      </c>
      <c r="D564">
        <v>1</v>
      </c>
      <c r="E564">
        <v>0</v>
      </c>
      <c r="F564">
        <v>3</v>
      </c>
      <c r="G564">
        <v>1</v>
      </c>
      <c r="H564">
        <v>3</v>
      </c>
      <c r="I564">
        <v>1</v>
      </c>
      <c r="J564">
        <v>400</v>
      </c>
      <c r="K564" s="1" t="str">
        <f>IF(COUNTIF(Sample!E:E,ecommerce[[#This Row],[clientes]])&gt;0,"Treino","Teste")</f>
        <v>Teste</v>
      </c>
    </row>
    <row r="565" spans="3:11" x14ac:dyDescent="0.25">
      <c r="C565">
        <v>561</v>
      </c>
      <c r="D565">
        <v>1</v>
      </c>
      <c r="E565">
        <v>0</v>
      </c>
      <c r="F565">
        <v>9</v>
      </c>
      <c r="G565">
        <v>0</v>
      </c>
      <c r="H565">
        <v>2</v>
      </c>
      <c r="I565">
        <v>1</v>
      </c>
      <c r="J565">
        <v>100</v>
      </c>
      <c r="K565" s="1" t="str">
        <f>IF(COUNTIF(Sample!E:E,ecommerce[[#This Row],[clientes]])&gt;0,"Treino","Teste")</f>
        <v>Treino</v>
      </c>
    </row>
    <row r="566" spans="3:11" x14ac:dyDescent="0.25">
      <c r="C566">
        <v>562</v>
      </c>
      <c r="D566">
        <v>0</v>
      </c>
      <c r="E566">
        <v>0</v>
      </c>
      <c r="F566">
        <v>4</v>
      </c>
      <c r="G566">
        <v>0</v>
      </c>
      <c r="H566">
        <v>1</v>
      </c>
      <c r="I566">
        <v>1</v>
      </c>
      <c r="J566">
        <v>200</v>
      </c>
      <c r="K566" s="1" t="str">
        <f>IF(COUNTIF(Sample!E:E,ecommerce[[#This Row],[clientes]])&gt;0,"Treino","Teste")</f>
        <v>Treino</v>
      </c>
    </row>
    <row r="567" spans="3:11" x14ac:dyDescent="0.25">
      <c r="C567">
        <v>563</v>
      </c>
      <c r="D567">
        <v>0</v>
      </c>
      <c r="E567">
        <v>0</v>
      </c>
      <c r="F567">
        <v>1</v>
      </c>
      <c r="G567">
        <v>1</v>
      </c>
      <c r="H567">
        <v>1</v>
      </c>
      <c r="I567">
        <v>9</v>
      </c>
      <c r="J567">
        <v>1000</v>
      </c>
      <c r="K567" s="1" t="str">
        <f>IF(COUNTIF(Sample!E:E,ecommerce[[#This Row],[clientes]])&gt;0,"Treino","Teste")</f>
        <v>Treino</v>
      </c>
    </row>
    <row r="568" spans="3:11" x14ac:dyDescent="0.25">
      <c r="C568">
        <v>564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1</v>
      </c>
      <c r="J568">
        <v>300</v>
      </c>
      <c r="K568" s="1" t="str">
        <f>IF(COUNTIF(Sample!E:E,ecommerce[[#This Row],[clientes]])&gt;0,"Treino","Teste")</f>
        <v>Teste</v>
      </c>
    </row>
    <row r="569" spans="3:11" x14ac:dyDescent="0.25">
      <c r="C569">
        <v>565</v>
      </c>
      <c r="D569">
        <v>0</v>
      </c>
      <c r="E569">
        <v>0</v>
      </c>
      <c r="F569">
        <v>2</v>
      </c>
      <c r="G569">
        <v>0</v>
      </c>
      <c r="H569">
        <v>2</v>
      </c>
      <c r="I569">
        <v>1</v>
      </c>
      <c r="J569">
        <v>300</v>
      </c>
      <c r="K569" s="1" t="str">
        <f>IF(COUNTIF(Sample!E:E,ecommerce[[#This Row],[clientes]])&gt;0,"Treino","Teste")</f>
        <v>Treino</v>
      </c>
    </row>
    <row r="570" spans="3:11" x14ac:dyDescent="0.25">
      <c r="C570">
        <v>566</v>
      </c>
      <c r="D570">
        <v>0</v>
      </c>
      <c r="E570">
        <v>0</v>
      </c>
      <c r="F570">
        <v>2</v>
      </c>
      <c r="G570">
        <v>0</v>
      </c>
      <c r="H570">
        <v>1</v>
      </c>
      <c r="I570">
        <v>1</v>
      </c>
      <c r="J570">
        <v>100</v>
      </c>
      <c r="K570" s="1" t="str">
        <f>IF(COUNTIF(Sample!E:E,ecommerce[[#This Row],[clientes]])&gt;0,"Treino","Teste")</f>
        <v>Teste</v>
      </c>
    </row>
    <row r="571" spans="3:11" x14ac:dyDescent="0.25">
      <c r="C571">
        <v>567</v>
      </c>
      <c r="D571">
        <v>1</v>
      </c>
      <c r="E571">
        <v>0</v>
      </c>
      <c r="F571">
        <v>9</v>
      </c>
      <c r="G571">
        <v>0</v>
      </c>
      <c r="H571">
        <v>2</v>
      </c>
      <c r="I571">
        <v>1</v>
      </c>
      <c r="J571">
        <v>100</v>
      </c>
      <c r="K571" s="1" t="str">
        <f>IF(COUNTIF(Sample!E:E,ecommerce[[#This Row],[clientes]])&gt;0,"Treino","Teste")</f>
        <v>Treino</v>
      </c>
    </row>
    <row r="572" spans="3:11" x14ac:dyDescent="0.25">
      <c r="C572">
        <v>568</v>
      </c>
      <c r="D572">
        <v>0</v>
      </c>
      <c r="E572">
        <v>0</v>
      </c>
      <c r="F572">
        <v>1</v>
      </c>
      <c r="G572">
        <v>0</v>
      </c>
      <c r="H572">
        <v>2</v>
      </c>
      <c r="I572">
        <v>2</v>
      </c>
      <c r="J572">
        <v>600</v>
      </c>
      <c r="K572" s="1" t="str">
        <f>IF(COUNTIF(Sample!E:E,ecommerce[[#This Row],[clientes]])&gt;0,"Treino","Teste")</f>
        <v>Teste</v>
      </c>
    </row>
    <row r="573" spans="3:11" x14ac:dyDescent="0.25">
      <c r="C573">
        <v>569</v>
      </c>
      <c r="D573">
        <v>0</v>
      </c>
      <c r="E573">
        <v>0</v>
      </c>
      <c r="F573">
        <v>4</v>
      </c>
      <c r="G573">
        <v>1</v>
      </c>
      <c r="H573">
        <v>1</v>
      </c>
      <c r="I573">
        <v>2</v>
      </c>
      <c r="J573">
        <v>200</v>
      </c>
      <c r="K573" s="1" t="str">
        <f>IF(COUNTIF(Sample!E:E,ecommerce[[#This Row],[clientes]])&gt;0,"Treino","Teste")</f>
        <v>Treino</v>
      </c>
    </row>
    <row r="574" spans="3:11" x14ac:dyDescent="0.25">
      <c r="C574">
        <v>570</v>
      </c>
      <c r="D574">
        <v>0</v>
      </c>
      <c r="E574">
        <v>0</v>
      </c>
      <c r="F574">
        <v>9</v>
      </c>
      <c r="G574">
        <v>0</v>
      </c>
      <c r="H574">
        <v>2</v>
      </c>
      <c r="I574">
        <v>1</v>
      </c>
      <c r="J574">
        <v>100</v>
      </c>
      <c r="K574" s="1" t="str">
        <f>IF(COUNTIF(Sample!E:E,ecommerce[[#This Row],[clientes]])&gt;0,"Treino","Teste")</f>
        <v>Treino</v>
      </c>
    </row>
    <row r="575" spans="3:11" x14ac:dyDescent="0.25">
      <c r="C575">
        <v>571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200</v>
      </c>
      <c r="K575" s="1" t="str">
        <f>IF(COUNTIF(Sample!E:E,ecommerce[[#This Row],[clientes]])&gt;0,"Treino","Teste")</f>
        <v>Teste</v>
      </c>
    </row>
    <row r="576" spans="3:11" x14ac:dyDescent="0.25">
      <c r="C576">
        <v>572</v>
      </c>
      <c r="D576">
        <v>0</v>
      </c>
      <c r="E576">
        <v>0</v>
      </c>
      <c r="F576">
        <v>14</v>
      </c>
      <c r="G576">
        <v>0</v>
      </c>
      <c r="H576">
        <v>1</v>
      </c>
      <c r="I576">
        <v>1</v>
      </c>
      <c r="J576">
        <v>200</v>
      </c>
      <c r="K576" s="1" t="str">
        <f>IF(COUNTIF(Sample!E:E,ecommerce[[#This Row],[clientes]])&gt;0,"Treino","Teste")</f>
        <v>Treino</v>
      </c>
    </row>
    <row r="577" spans="3:11" x14ac:dyDescent="0.25">
      <c r="C577">
        <v>573</v>
      </c>
      <c r="D577">
        <v>0</v>
      </c>
      <c r="E577">
        <v>0</v>
      </c>
      <c r="F577">
        <v>1</v>
      </c>
      <c r="G577">
        <v>0</v>
      </c>
      <c r="H577">
        <v>2</v>
      </c>
      <c r="I577">
        <v>1</v>
      </c>
      <c r="J577">
        <v>100</v>
      </c>
      <c r="K577" s="1" t="str">
        <f>IF(COUNTIF(Sample!E:E,ecommerce[[#This Row],[clientes]])&gt;0,"Treino","Teste")</f>
        <v>Treino</v>
      </c>
    </row>
    <row r="578" spans="3:11" x14ac:dyDescent="0.25">
      <c r="C578">
        <v>574</v>
      </c>
      <c r="D578">
        <v>0</v>
      </c>
      <c r="E578">
        <v>0</v>
      </c>
      <c r="F578">
        <v>1</v>
      </c>
      <c r="G578">
        <v>1</v>
      </c>
      <c r="H578">
        <v>2</v>
      </c>
      <c r="I578">
        <v>1</v>
      </c>
      <c r="J578">
        <v>100</v>
      </c>
      <c r="K578" s="1" t="str">
        <f>IF(COUNTIF(Sample!E:E,ecommerce[[#This Row],[clientes]])&gt;0,"Treino","Teste")</f>
        <v>Teste</v>
      </c>
    </row>
    <row r="579" spans="3:11" x14ac:dyDescent="0.25">
      <c r="C579">
        <v>575</v>
      </c>
      <c r="D579">
        <v>0</v>
      </c>
      <c r="E579">
        <v>0</v>
      </c>
      <c r="F579">
        <v>4</v>
      </c>
      <c r="G579">
        <v>1</v>
      </c>
      <c r="H579">
        <v>1</v>
      </c>
      <c r="I579">
        <v>1</v>
      </c>
      <c r="J579">
        <v>200</v>
      </c>
      <c r="K579" s="1" t="str">
        <f>IF(COUNTIF(Sample!E:E,ecommerce[[#This Row],[clientes]])&gt;0,"Treino","Teste")</f>
        <v>Teste</v>
      </c>
    </row>
    <row r="580" spans="3:11" x14ac:dyDescent="0.25">
      <c r="C580">
        <v>576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300</v>
      </c>
      <c r="K580" s="1" t="str">
        <f>IF(COUNTIF(Sample!E:E,ecommerce[[#This Row],[clientes]])&gt;0,"Treino","Teste")</f>
        <v>Treino</v>
      </c>
    </row>
    <row r="581" spans="3:11" x14ac:dyDescent="0.25">
      <c r="C581">
        <v>577</v>
      </c>
      <c r="D581">
        <v>0</v>
      </c>
      <c r="E581">
        <v>0</v>
      </c>
      <c r="F581">
        <v>1</v>
      </c>
      <c r="G581">
        <v>0</v>
      </c>
      <c r="H581">
        <v>2</v>
      </c>
      <c r="I581">
        <v>1</v>
      </c>
      <c r="J581">
        <v>100</v>
      </c>
      <c r="K581" s="1" t="str">
        <f>IF(COUNTIF(Sample!E:E,ecommerce[[#This Row],[clientes]])&gt;0,"Treino","Teste")</f>
        <v>Teste</v>
      </c>
    </row>
    <row r="582" spans="3:11" x14ac:dyDescent="0.25">
      <c r="C582">
        <v>578</v>
      </c>
      <c r="D582">
        <v>0</v>
      </c>
      <c r="E582">
        <v>0</v>
      </c>
      <c r="F582">
        <v>1</v>
      </c>
      <c r="G582">
        <v>0</v>
      </c>
      <c r="H582">
        <v>2</v>
      </c>
      <c r="I582">
        <v>1</v>
      </c>
      <c r="J582">
        <v>100</v>
      </c>
      <c r="K582" s="1" t="str">
        <f>IF(COUNTIF(Sample!E:E,ecommerce[[#This Row],[clientes]])&gt;0,"Treino","Teste")</f>
        <v>Teste</v>
      </c>
    </row>
    <row r="583" spans="3:11" x14ac:dyDescent="0.25">
      <c r="C583">
        <v>579</v>
      </c>
      <c r="D583">
        <v>0</v>
      </c>
      <c r="E583">
        <v>0</v>
      </c>
      <c r="F583">
        <v>3</v>
      </c>
      <c r="G583">
        <v>1</v>
      </c>
      <c r="H583">
        <v>1</v>
      </c>
      <c r="I583">
        <v>1</v>
      </c>
      <c r="J583">
        <v>300</v>
      </c>
      <c r="K583" s="1" t="str">
        <f>IF(COUNTIF(Sample!E:E,ecommerce[[#This Row],[clientes]])&gt;0,"Treino","Teste")</f>
        <v>Teste</v>
      </c>
    </row>
    <row r="584" spans="3:11" x14ac:dyDescent="0.25">
      <c r="C584">
        <v>580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4</v>
      </c>
      <c r="J584">
        <v>2000</v>
      </c>
      <c r="K584" s="1" t="str">
        <f>IF(COUNTIF(Sample!E:E,ecommerce[[#This Row],[clientes]])&gt;0,"Treino","Teste")</f>
        <v>Teste</v>
      </c>
    </row>
    <row r="585" spans="3:11" x14ac:dyDescent="0.25">
      <c r="C585">
        <v>581</v>
      </c>
      <c r="D585">
        <v>0</v>
      </c>
      <c r="E585">
        <v>0</v>
      </c>
      <c r="F585">
        <v>2</v>
      </c>
      <c r="G585">
        <v>1</v>
      </c>
      <c r="H585">
        <v>1</v>
      </c>
      <c r="I585">
        <v>1</v>
      </c>
      <c r="J585">
        <v>600</v>
      </c>
      <c r="K585" s="1" t="str">
        <f>IF(COUNTIF(Sample!E:E,ecommerce[[#This Row],[clientes]])&gt;0,"Treino","Teste")</f>
        <v>Teste</v>
      </c>
    </row>
    <row r="586" spans="3:11" x14ac:dyDescent="0.25">
      <c r="C586">
        <v>582</v>
      </c>
      <c r="D586">
        <v>0</v>
      </c>
      <c r="E586">
        <v>0</v>
      </c>
      <c r="F586">
        <v>1</v>
      </c>
      <c r="G586">
        <v>0</v>
      </c>
      <c r="H586">
        <v>2</v>
      </c>
      <c r="I586">
        <v>1</v>
      </c>
      <c r="J586">
        <v>300</v>
      </c>
      <c r="K586" s="1" t="str">
        <f>IF(COUNTIF(Sample!E:E,ecommerce[[#This Row],[clientes]])&gt;0,"Treino","Teste")</f>
        <v>Treino</v>
      </c>
    </row>
    <row r="587" spans="3:11" x14ac:dyDescent="0.25">
      <c r="C587">
        <v>583</v>
      </c>
      <c r="D587">
        <v>1</v>
      </c>
      <c r="E587">
        <v>1</v>
      </c>
      <c r="F587">
        <v>1</v>
      </c>
      <c r="G587">
        <v>1</v>
      </c>
      <c r="H587">
        <v>3</v>
      </c>
      <c r="I587">
        <v>1</v>
      </c>
      <c r="J587">
        <v>400</v>
      </c>
      <c r="K587" s="1" t="str">
        <f>IF(COUNTIF(Sample!E:E,ecommerce[[#This Row],[clientes]])&gt;0,"Treino","Teste")</f>
        <v>Teste</v>
      </c>
    </row>
    <row r="588" spans="3:11" x14ac:dyDescent="0.25">
      <c r="C588">
        <v>584</v>
      </c>
      <c r="D588">
        <v>0</v>
      </c>
      <c r="E588">
        <v>0</v>
      </c>
      <c r="F588">
        <v>3</v>
      </c>
      <c r="G588">
        <v>1</v>
      </c>
      <c r="H588">
        <v>1</v>
      </c>
      <c r="I588">
        <v>1</v>
      </c>
      <c r="J588">
        <v>500</v>
      </c>
      <c r="K588" s="1" t="str">
        <f>IF(COUNTIF(Sample!E:E,ecommerce[[#This Row],[clientes]])&gt;0,"Treino","Teste")</f>
        <v>Treino</v>
      </c>
    </row>
    <row r="589" spans="3:11" x14ac:dyDescent="0.25">
      <c r="C589">
        <v>585</v>
      </c>
      <c r="D589">
        <v>0</v>
      </c>
      <c r="E589">
        <v>0</v>
      </c>
      <c r="F589">
        <v>1</v>
      </c>
      <c r="G589">
        <v>1</v>
      </c>
      <c r="H589">
        <v>2</v>
      </c>
      <c r="I589">
        <v>2</v>
      </c>
      <c r="J589">
        <v>300</v>
      </c>
      <c r="K589" s="1" t="str">
        <f>IF(COUNTIF(Sample!E:E,ecommerce[[#This Row],[clientes]])&gt;0,"Treino","Teste")</f>
        <v>Teste</v>
      </c>
    </row>
    <row r="590" spans="3:11" x14ac:dyDescent="0.25">
      <c r="C590">
        <v>586</v>
      </c>
      <c r="D590">
        <v>0</v>
      </c>
      <c r="E590">
        <v>0</v>
      </c>
      <c r="F590">
        <v>1</v>
      </c>
      <c r="G590">
        <v>0</v>
      </c>
      <c r="H590">
        <v>1</v>
      </c>
      <c r="I590">
        <v>2</v>
      </c>
      <c r="J590">
        <v>400</v>
      </c>
      <c r="K590" s="1" t="str">
        <f>IF(COUNTIF(Sample!E:E,ecommerce[[#This Row],[clientes]])&gt;0,"Treino","Teste")</f>
        <v>Teste</v>
      </c>
    </row>
    <row r="591" spans="3:11" x14ac:dyDescent="0.25">
      <c r="C591">
        <v>587</v>
      </c>
      <c r="D591">
        <v>0</v>
      </c>
      <c r="E591">
        <v>0</v>
      </c>
      <c r="F591">
        <v>1</v>
      </c>
      <c r="G591">
        <v>0</v>
      </c>
      <c r="H591">
        <v>2</v>
      </c>
      <c r="I591">
        <v>2</v>
      </c>
      <c r="J591">
        <v>100</v>
      </c>
      <c r="K591" s="1" t="str">
        <f>IF(COUNTIF(Sample!E:E,ecommerce[[#This Row],[clientes]])&gt;0,"Treino","Teste")</f>
        <v>Treino</v>
      </c>
    </row>
    <row r="592" spans="3:11" x14ac:dyDescent="0.25">
      <c r="C592">
        <v>588</v>
      </c>
      <c r="D592">
        <v>0</v>
      </c>
      <c r="E592">
        <v>0</v>
      </c>
      <c r="F592">
        <v>2</v>
      </c>
      <c r="G592">
        <v>1</v>
      </c>
      <c r="H592">
        <v>1</v>
      </c>
      <c r="I592">
        <v>1</v>
      </c>
      <c r="J592">
        <v>90</v>
      </c>
      <c r="K592" s="1" t="str">
        <f>IF(COUNTIF(Sample!E:E,ecommerce[[#This Row],[clientes]])&gt;0,"Treino","Teste")</f>
        <v>Treino</v>
      </c>
    </row>
    <row r="593" spans="3:11" x14ac:dyDescent="0.25">
      <c r="C593">
        <v>589</v>
      </c>
      <c r="D593">
        <v>0</v>
      </c>
      <c r="E593">
        <v>0</v>
      </c>
      <c r="F593">
        <v>1</v>
      </c>
      <c r="G593">
        <v>1</v>
      </c>
      <c r="H593">
        <v>2</v>
      </c>
      <c r="I593">
        <v>1</v>
      </c>
      <c r="J593">
        <v>100</v>
      </c>
      <c r="K593" s="1" t="str">
        <f>IF(COUNTIF(Sample!E:E,ecommerce[[#This Row],[clientes]])&gt;0,"Treino","Teste")</f>
        <v>Teste</v>
      </c>
    </row>
    <row r="594" spans="3:11" x14ac:dyDescent="0.25">
      <c r="C594">
        <v>590</v>
      </c>
      <c r="D594">
        <v>0</v>
      </c>
      <c r="E594">
        <v>0</v>
      </c>
      <c r="F594">
        <v>1</v>
      </c>
      <c r="G594">
        <v>1</v>
      </c>
      <c r="H594">
        <v>2</v>
      </c>
      <c r="I594">
        <v>1</v>
      </c>
      <c r="J594">
        <v>300</v>
      </c>
      <c r="K594" s="1" t="str">
        <f>IF(COUNTIF(Sample!E:E,ecommerce[[#This Row],[clientes]])&gt;0,"Treino","Teste")</f>
        <v>Treino</v>
      </c>
    </row>
    <row r="595" spans="3:11" x14ac:dyDescent="0.25">
      <c r="C595">
        <v>591</v>
      </c>
      <c r="D595">
        <v>1</v>
      </c>
      <c r="E595">
        <v>0</v>
      </c>
      <c r="F595">
        <v>9</v>
      </c>
      <c r="G595">
        <v>0</v>
      </c>
      <c r="H595">
        <v>2</v>
      </c>
      <c r="I595">
        <v>1</v>
      </c>
      <c r="J595">
        <v>100</v>
      </c>
      <c r="K595" s="1" t="str">
        <f>IF(COUNTIF(Sample!E:E,ecommerce[[#This Row],[clientes]])&gt;0,"Treino","Teste")</f>
        <v>Treino</v>
      </c>
    </row>
    <row r="596" spans="3:11" x14ac:dyDescent="0.25">
      <c r="C596">
        <v>592</v>
      </c>
      <c r="D596">
        <v>0</v>
      </c>
      <c r="E596">
        <v>0</v>
      </c>
      <c r="F596">
        <v>1</v>
      </c>
      <c r="G596">
        <v>0</v>
      </c>
      <c r="H596">
        <v>1</v>
      </c>
      <c r="I596">
        <v>1</v>
      </c>
      <c r="J596">
        <v>300</v>
      </c>
      <c r="K596" s="1" t="str">
        <f>IF(COUNTIF(Sample!E:E,ecommerce[[#This Row],[clientes]])&gt;0,"Treino","Teste")</f>
        <v>Teste</v>
      </c>
    </row>
    <row r="597" spans="3:11" x14ac:dyDescent="0.25">
      <c r="C597">
        <v>593</v>
      </c>
      <c r="D597">
        <v>0</v>
      </c>
      <c r="E597">
        <v>0</v>
      </c>
      <c r="F597">
        <v>1</v>
      </c>
      <c r="G597">
        <v>0</v>
      </c>
      <c r="H597">
        <v>2</v>
      </c>
      <c r="I597">
        <v>1</v>
      </c>
      <c r="J597">
        <v>500</v>
      </c>
      <c r="K597" s="1" t="str">
        <f>IF(COUNTIF(Sample!E:E,ecommerce[[#This Row],[clientes]])&gt;0,"Treino","Teste")</f>
        <v>Teste</v>
      </c>
    </row>
    <row r="598" spans="3:11" x14ac:dyDescent="0.25">
      <c r="C598">
        <v>594</v>
      </c>
      <c r="D598">
        <v>0</v>
      </c>
      <c r="E598">
        <v>0</v>
      </c>
      <c r="F598">
        <v>6</v>
      </c>
      <c r="G598">
        <v>1</v>
      </c>
      <c r="H598">
        <v>1</v>
      </c>
      <c r="I598">
        <v>1</v>
      </c>
      <c r="J598">
        <v>100</v>
      </c>
      <c r="K598" s="1" t="str">
        <f>IF(COUNTIF(Sample!E:E,ecommerce[[#This Row],[clientes]])&gt;0,"Treino","Teste")</f>
        <v>Treino</v>
      </c>
    </row>
    <row r="599" spans="3:11" x14ac:dyDescent="0.25">
      <c r="C599">
        <v>595</v>
      </c>
      <c r="D599">
        <v>0</v>
      </c>
      <c r="E599">
        <v>0</v>
      </c>
      <c r="F599">
        <v>1</v>
      </c>
      <c r="G599">
        <v>1</v>
      </c>
      <c r="H599">
        <v>1</v>
      </c>
      <c r="I599">
        <v>1</v>
      </c>
      <c r="J599">
        <v>100</v>
      </c>
      <c r="K599" s="1" t="str">
        <f>IF(COUNTIF(Sample!E:E,ecommerce[[#This Row],[clientes]])&gt;0,"Treino","Teste")</f>
        <v>Teste</v>
      </c>
    </row>
    <row r="600" spans="3:11" x14ac:dyDescent="0.25">
      <c r="C600">
        <v>596</v>
      </c>
      <c r="D600">
        <v>0</v>
      </c>
      <c r="E600">
        <v>0</v>
      </c>
      <c r="F600">
        <v>3</v>
      </c>
      <c r="G600">
        <v>1</v>
      </c>
      <c r="H600">
        <v>2</v>
      </c>
      <c r="I600">
        <v>2</v>
      </c>
      <c r="J600">
        <v>300</v>
      </c>
      <c r="K600" s="1" t="str">
        <f>IF(COUNTIF(Sample!E:E,ecommerce[[#This Row],[clientes]])&gt;0,"Treino","Teste")</f>
        <v>Teste</v>
      </c>
    </row>
    <row r="601" spans="3:11" x14ac:dyDescent="0.25">
      <c r="C601">
        <v>597</v>
      </c>
      <c r="D601">
        <v>0</v>
      </c>
      <c r="E601">
        <v>0</v>
      </c>
      <c r="F601">
        <v>1</v>
      </c>
      <c r="G601">
        <v>0</v>
      </c>
      <c r="H601">
        <v>1</v>
      </c>
      <c r="I601">
        <v>5</v>
      </c>
      <c r="J601">
        <v>1000</v>
      </c>
      <c r="K601" s="1" t="str">
        <f>IF(COUNTIF(Sample!E:E,ecommerce[[#This Row],[clientes]])&gt;0,"Treino","Teste")</f>
        <v>Treino</v>
      </c>
    </row>
    <row r="602" spans="3:11" x14ac:dyDescent="0.25">
      <c r="C602">
        <v>598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1</v>
      </c>
      <c r="J602">
        <v>300</v>
      </c>
      <c r="K602" s="1" t="str">
        <f>IF(COUNTIF(Sample!E:E,ecommerce[[#This Row],[clientes]])&gt;0,"Treino","Teste")</f>
        <v>Treino</v>
      </c>
    </row>
    <row r="603" spans="3:11" x14ac:dyDescent="0.25">
      <c r="C603">
        <v>599</v>
      </c>
      <c r="D603">
        <v>0</v>
      </c>
      <c r="E603">
        <v>0</v>
      </c>
      <c r="F603">
        <v>1</v>
      </c>
      <c r="G603">
        <v>0</v>
      </c>
      <c r="H603">
        <v>4</v>
      </c>
      <c r="I603">
        <v>1</v>
      </c>
      <c r="J603">
        <v>200</v>
      </c>
      <c r="K603" s="1" t="str">
        <f>IF(COUNTIF(Sample!E:E,ecommerce[[#This Row],[clientes]])&gt;0,"Treino","Teste")</f>
        <v>Teste</v>
      </c>
    </row>
    <row r="604" spans="3:11" x14ac:dyDescent="0.25">
      <c r="C604">
        <v>600</v>
      </c>
      <c r="D604">
        <v>0</v>
      </c>
      <c r="E604">
        <v>0</v>
      </c>
      <c r="F604">
        <v>1</v>
      </c>
      <c r="G604">
        <v>0</v>
      </c>
      <c r="H604">
        <v>1</v>
      </c>
      <c r="I604">
        <v>4</v>
      </c>
      <c r="J604">
        <v>1000</v>
      </c>
      <c r="K604" s="1" t="str">
        <f>IF(COUNTIF(Sample!E:E,ecommerce[[#This Row],[clientes]])&gt;0,"Treino","Teste")</f>
        <v>Treino</v>
      </c>
    </row>
    <row r="605" spans="3:11" x14ac:dyDescent="0.25">
      <c r="C605">
        <v>601</v>
      </c>
      <c r="D605">
        <v>0</v>
      </c>
      <c r="E605">
        <v>1</v>
      </c>
      <c r="F605">
        <v>4</v>
      </c>
      <c r="G605">
        <v>1</v>
      </c>
      <c r="H605">
        <v>3</v>
      </c>
      <c r="I605">
        <v>1</v>
      </c>
      <c r="J605">
        <v>300</v>
      </c>
      <c r="K605" s="1" t="str">
        <f>IF(COUNTIF(Sample!E:E,ecommerce[[#This Row],[clientes]])&gt;0,"Treino","Teste")</f>
        <v>Treino</v>
      </c>
    </row>
    <row r="606" spans="3:11" x14ac:dyDescent="0.25">
      <c r="C606">
        <v>602</v>
      </c>
      <c r="D606">
        <v>0</v>
      </c>
      <c r="E606">
        <v>0</v>
      </c>
      <c r="F606">
        <v>1</v>
      </c>
      <c r="G606">
        <v>0</v>
      </c>
      <c r="H606">
        <v>1</v>
      </c>
      <c r="I606">
        <v>1</v>
      </c>
      <c r="J606">
        <v>100</v>
      </c>
      <c r="K606" s="1" t="str">
        <f>IF(COUNTIF(Sample!E:E,ecommerce[[#This Row],[clientes]])&gt;0,"Treino","Teste")</f>
        <v>Teste</v>
      </c>
    </row>
    <row r="607" spans="3:11" x14ac:dyDescent="0.25">
      <c r="C607">
        <v>603</v>
      </c>
      <c r="D607">
        <v>0</v>
      </c>
      <c r="E607">
        <v>0</v>
      </c>
      <c r="F607">
        <v>1</v>
      </c>
      <c r="G607">
        <v>0</v>
      </c>
      <c r="H607">
        <v>1</v>
      </c>
      <c r="I607">
        <v>1</v>
      </c>
      <c r="J607">
        <v>400</v>
      </c>
      <c r="K607" s="1" t="str">
        <f>IF(COUNTIF(Sample!E:E,ecommerce[[#This Row],[clientes]])&gt;0,"Treino","Teste")</f>
        <v>Treino</v>
      </c>
    </row>
    <row r="608" spans="3:11" x14ac:dyDescent="0.25">
      <c r="C608">
        <v>604</v>
      </c>
      <c r="D608">
        <v>0</v>
      </c>
      <c r="E608">
        <v>0</v>
      </c>
      <c r="F608">
        <v>2</v>
      </c>
      <c r="G608">
        <v>1</v>
      </c>
      <c r="H608">
        <v>1</v>
      </c>
      <c r="I608">
        <v>1</v>
      </c>
      <c r="J608">
        <v>200</v>
      </c>
      <c r="K608" s="1" t="str">
        <f>IF(COUNTIF(Sample!E:E,ecommerce[[#This Row],[clientes]])&gt;0,"Treino","Teste")</f>
        <v>Treino</v>
      </c>
    </row>
    <row r="609" spans="3:11" x14ac:dyDescent="0.25">
      <c r="C609">
        <v>605</v>
      </c>
      <c r="D609">
        <v>0</v>
      </c>
      <c r="E609">
        <v>0</v>
      </c>
      <c r="F609">
        <v>1</v>
      </c>
      <c r="G609">
        <v>1</v>
      </c>
      <c r="H609">
        <v>2</v>
      </c>
      <c r="I609">
        <v>2</v>
      </c>
      <c r="J609">
        <v>1000</v>
      </c>
      <c r="K609" s="1" t="str">
        <f>IF(COUNTIF(Sample!E:E,ecommerce[[#This Row],[clientes]])&gt;0,"Treino","Teste")</f>
        <v>Treino</v>
      </c>
    </row>
    <row r="610" spans="3:11" x14ac:dyDescent="0.25">
      <c r="C610">
        <v>606</v>
      </c>
      <c r="D610">
        <v>0</v>
      </c>
      <c r="E610">
        <v>0</v>
      </c>
      <c r="F610">
        <v>1</v>
      </c>
      <c r="G610">
        <v>0</v>
      </c>
      <c r="H610">
        <v>2</v>
      </c>
      <c r="I610">
        <v>4</v>
      </c>
      <c r="J610">
        <v>400</v>
      </c>
      <c r="K610" s="1" t="str">
        <f>IF(COUNTIF(Sample!E:E,ecommerce[[#This Row],[clientes]])&gt;0,"Treino","Teste")</f>
        <v>Teste</v>
      </c>
    </row>
    <row r="611" spans="3:11" x14ac:dyDescent="0.25">
      <c r="C611">
        <v>607</v>
      </c>
      <c r="D611">
        <v>0</v>
      </c>
      <c r="E611">
        <v>0</v>
      </c>
      <c r="F611">
        <v>1</v>
      </c>
      <c r="G611">
        <v>1</v>
      </c>
      <c r="H611">
        <v>1</v>
      </c>
      <c r="I611">
        <v>1</v>
      </c>
      <c r="J611">
        <v>100</v>
      </c>
      <c r="K611" s="1" t="str">
        <f>IF(COUNTIF(Sample!E:E,ecommerce[[#This Row],[clientes]])&gt;0,"Treino","Teste")</f>
        <v>Treino</v>
      </c>
    </row>
    <row r="612" spans="3:11" x14ac:dyDescent="0.25">
      <c r="C612">
        <v>608</v>
      </c>
      <c r="D612">
        <v>0</v>
      </c>
      <c r="E612">
        <v>0</v>
      </c>
      <c r="F612">
        <v>3</v>
      </c>
      <c r="G612">
        <v>1</v>
      </c>
      <c r="H612">
        <v>2</v>
      </c>
      <c r="I612">
        <v>3</v>
      </c>
      <c r="J612">
        <v>300</v>
      </c>
      <c r="K612" s="1" t="str">
        <f>IF(COUNTIF(Sample!E:E,ecommerce[[#This Row],[clientes]])&gt;0,"Treino","Teste")</f>
        <v>Treino</v>
      </c>
    </row>
    <row r="613" spans="3:11" x14ac:dyDescent="0.25">
      <c r="C613">
        <v>609</v>
      </c>
      <c r="D613">
        <v>0</v>
      </c>
      <c r="E613">
        <v>0</v>
      </c>
      <c r="F613">
        <v>1</v>
      </c>
      <c r="G613">
        <v>1</v>
      </c>
      <c r="H613">
        <v>4</v>
      </c>
      <c r="I613">
        <v>2</v>
      </c>
      <c r="J613">
        <v>700</v>
      </c>
      <c r="K613" s="1" t="str">
        <f>IF(COUNTIF(Sample!E:E,ecommerce[[#This Row],[clientes]])&gt;0,"Treino","Teste")</f>
        <v>Treino</v>
      </c>
    </row>
    <row r="614" spans="3:11" x14ac:dyDescent="0.25">
      <c r="C614">
        <v>610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1</v>
      </c>
      <c r="J614">
        <v>300</v>
      </c>
      <c r="K614" s="1" t="str">
        <f>IF(COUNTIF(Sample!E:E,ecommerce[[#This Row],[clientes]])&gt;0,"Treino","Teste")</f>
        <v>Teste</v>
      </c>
    </row>
    <row r="615" spans="3:11" x14ac:dyDescent="0.25">
      <c r="C615">
        <v>611</v>
      </c>
      <c r="D615">
        <v>0</v>
      </c>
      <c r="E615">
        <v>0</v>
      </c>
      <c r="F615">
        <v>1</v>
      </c>
      <c r="G615">
        <v>0</v>
      </c>
      <c r="H615">
        <v>2</v>
      </c>
      <c r="I615">
        <v>2</v>
      </c>
      <c r="J615">
        <v>200</v>
      </c>
      <c r="K615" s="1" t="str">
        <f>IF(COUNTIF(Sample!E:E,ecommerce[[#This Row],[clientes]])&gt;0,"Treino","Teste")</f>
        <v>Teste</v>
      </c>
    </row>
    <row r="616" spans="3:11" x14ac:dyDescent="0.25">
      <c r="C616">
        <v>612</v>
      </c>
      <c r="D616">
        <v>0</v>
      </c>
      <c r="E616">
        <v>0</v>
      </c>
      <c r="F616">
        <v>14</v>
      </c>
      <c r="G616">
        <v>0</v>
      </c>
      <c r="H616">
        <v>1</v>
      </c>
      <c r="I616">
        <v>1</v>
      </c>
      <c r="J616">
        <v>200</v>
      </c>
      <c r="K616" s="1" t="str">
        <f>IF(COUNTIF(Sample!E:E,ecommerce[[#This Row],[clientes]])&gt;0,"Treino","Teste")</f>
        <v>Teste</v>
      </c>
    </row>
    <row r="617" spans="3:11" x14ac:dyDescent="0.25">
      <c r="C617">
        <v>613</v>
      </c>
      <c r="D617">
        <v>0</v>
      </c>
      <c r="E617">
        <v>0</v>
      </c>
      <c r="F617">
        <v>8</v>
      </c>
      <c r="G617">
        <v>0</v>
      </c>
      <c r="H617">
        <v>1</v>
      </c>
      <c r="I617">
        <v>1</v>
      </c>
      <c r="J617">
        <v>400</v>
      </c>
      <c r="K617" s="1" t="str">
        <f>IF(COUNTIF(Sample!E:E,ecommerce[[#This Row],[clientes]])&gt;0,"Treino","Teste")</f>
        <v>Treino</v>
      </c>
    </row>
    <row r="618" spans="3:11" x14ac:dyDescent="0.25">
      <c r="C618">
        <v>614</v>
      </c>
      <c r="D618">
        <v>0</v>
      </c>
      <c r="E618">
        <v>0</v>
      </c>
      <c r="F618">
        <v>14</v>
      </c>
      <c r="G618">
        <v>0</v>
      </c>
      <c r="H618">
        <v>1</v>
      </c>
      <c r="I618">
        <v>2</v>
      </c>
      <c r="J618">
        <v>800</v>
      </c>
      <c r="K618" s="1" t="str">
        <f>IF(COUNTIF(Sample!E:E,ecommerce[[#This Row],[clientes]])&gt;0,"Treino","Teste")</f>
        <v>Treino</v>
      </c>
    </row>
    <row r="619" spans="3:11" x14ac:dyDescent="0.25">
      <c r="C619">
        <v>615</v>
      </c>
      <c r="D619">
        <v>0</v>
      </c>
      <c r="E619">
        <v>0</v>
      </c>
      <c r="F619">
        <v>2</v>
      </c>
      <c r="G619">
        <v>1</v>
      </c>
      <c r="H619">
        <v>1</v>
      </c>
      <c r="I619">
        <v>1</v>
      </c>
      <c r="J619">
        <v>100</v>
      </c>
      <c r="K619" s="1" t="str">
        <f>IF(COUNTIF(Sample!E:E,ecommerce[[#This Row],[clientes]])&gt;0,"Treino","Teste")</f>
        <v>Treino</v>
      </c>
    </row>
    <row r="620" spans="3:11" x14ac:dyDescent="0.25">
      <c r="C620">
        <v>616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100</v>
      </c>
      <c r="K620" s="1" t="str">
        <f>IF(COUNTIF(Sample!E:E,ecommerce[[#This Row],[clientes]])&gt;0,"Treino","Teste")</f>
        <v>Treino</v>
      </c>
    </row>
    <row r="621" spans="3:11" x14ac:dyDescent="0.25">
      <c r="C621">
        <v>617</v>
      </c>
      <c r="D621">
        <v>0</v>
      </c>
      <c r="E621">
        <v>0</v>
      </c>
      <c r="F621">
        <v>4</v>
      </c>
      <c r="G621">
        <v>0</v>
      </c>
      <c r="H621">
        <v>1</v>
      </c>
      <c r="I621">
        <v>1</v>
      </c>
      <c r="J621">
        <v>600</v>
      </c>
      <c r="K621" s="1" t="str">
        <f>IF(COUNTIF(Sample!E:E,ecommerce[[#This Row],[clientes]])&gt;0,"Treino","Teste")</f>
        <v>Treino</v>
      </c>
    </row>
    <row r="622" spans="3:11" x14ac:dyDescent="0.25">
      <c r="C622">
        <v>618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1</v>
      </c>
      <c r="J622">
        <v>100</v>
      </c>
      <c r="K622" s="1" t="str">
        <f>IF(COUNTIF(Sample!E:E,ecommerce[[#This Row],[clientes]])&gt;0,"Treino","Teste")</f>
        <v>Teste</v>
      </c>
    </row>
    <row r="623" spans="3:11" x14ac:dyDescent="0.25">
      <c r="C623">
        <v>619</v>
      </c>
      <c r="D623">
        <v>0</v>
      </c>
      <c r="E623">
        <v>0</v>
      </c>
      <c r="F623">
        <v>9</v>
      </c>
      <c r="G623">
        <v>0</v>
      </c>
      <c r="H623">
        <v>2</v>
      </c>
      <c r="I623">
        <v>1</v>
      </c>
      <c r="J623">
        <v>100</v>
      </c>
      <c r="K623" s="1" t="str">
        <f>IF(COUNTIF(Sample!E:E,ecommerce[[#This Row],[clientes]])&gt;0,"Treino","Teste")</f>
        <v>Treino</v>
      </c>
    </row>
    <row r="624" spans="3:11" x14ac:dyDescent="0.25">
      <c r="C624">
        <v>620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100</v>
      </c>
      <c r="K624" s="1" t="str">
        <f>IF(COUNTIF(Sample!E:E,ecommerce[[#This Row],[clientes]])&gt;0,"Treino","Teste")</f>
        <v>Treino</v>
      </c>
    </row>
    <row r="625" spans="3:11" x14ac:dyDescent="0.25">
      <c r="C625">
        <v>621</v>
      </c>
      <c r="D625">
        <v>0</v>
      </c>
      <c r="E625">
        <v>1</v>
      </c>
      <c r="F625">
        <v>1</v>
      </c>
      <c r="G625">
        <v>0</v>
      </c>
      <c r="H625">
        <v>2</v>
      </c>
      <c r="I625">
        <v>1</v>
      </c>
      <c r="J625">
        <v>400</v>
      </c>
      <c r="K625" s="1" t="str">
        <f>IF(COUNTIF(Sample!E:E,ecommerce[[#This Row],[clientes]])&gt;0,"Treino","Teste")</f>
        <v>Treino</v>
      </c>
    </row>
    <row r="626" spans="3:11" x14ac:dyDescent="0.25">
      <c r="C626">
        <v>622</v>
      </c>
      <c r="D626">
        <v>0</v>
      </c>
      <c r="E626">
        <v>0</v>
      </c>
      <c r="F626">
        <v>2</v>
      </c>
      <c r="G626">
        <v>0</v>
      </c>
      <c r="H626">
        <v>2</v>
      </c>
      <c r="I626">
        <v>1</v>
      </c>
      <c r="J626">
        <v>100</v>
      </c>
      <c r="K626" s="1" t="str">
        <f>IF(COUNTIF(Sample!E:E,ecommerce[[#This Row],[clientes]])&gt;0,"Treino","Teste")</f>
        <v>Teste</v>
      </c>
    </row>
    <row r="627" spans="3:11" x14ac:dyDescent="0.25">
      <c r="C627">
        <v>623</v>
      </c>
      <c r="D627">
        <v>0</v>
      </c>
      <c r="E627">
        <v>0</v>
      </c>
      <c r="F627">
        <v>1</v>
      </c>
      <c r="G627">
        <v>0</v>
      </c>
      <c r="H627">
        <v>2</v>
      </c>
      <c r="I627">
        <v>2</v>
      </c>
      <c r="J627">
        <v>800</v>
      </c>
      <c r="K627" s="1" t="str">
        <f>IF(COUNTIF(Sample!E:E,ecommerce[[#This Row],[clientes]])&gt;0,"Treino","Teste")</f>
        <v>Treino</v>
      </c>
    </row>
    <row r="628" spans="3:11" x14ac:dyDescent="0.25">
      <c r="C628">
        <v>624</v>
      </c>
      <c r="D628">
        <v>0</v>
      </c>
      <c r="E628">
        <v>0</v>
      </c>
      <c r="F628">
        <v>8</v>
      </c>
      <c r="G628">
        <v>0</v>
      </c>
      <c r="H628">
        <v>2</v>
      </c>
      <c r="I628">
        <v>1</v>
      </c>
      <c r="J628">
        <v>300</v>
      </c>
      <c r="K628" s="1" t="str">
        <f>IF(COUNTIF(Sample!E:E,ecommerce[[#This Row],[clientes]])&gt;0,"Treino","Teste")</f>
        <v>Treino</v>
      </c>
    </row>
    <row r="629" spans="3:11" x14ac:dyDescent="0.25">
      <c r="C629">
        <v>625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300</v>
      </c>
      <c r="K629" s="1" t="str">
        <f>IF(COUNTIF(Sample!E:E,ecommerce[[#This Row],[clientes]])&gt;0,"Treino","Teste")</f>
        <v>Teste</v>
      </c>
    </row>
    <row r="630" spans="3:11" x14ac:dyDescent="0.25">
      <c r="C630">
        <v>626</v>
      </c>
      <c r="D630">
        <v>0</v>
      </c>
      <c r="E630">
        <v>0</v>
      </c>
      <c r="F630">
        <v>1</v>
      </c>
      <c r="G630">
        <v>1</v>
      </c>
      <c r="H630">
        <v>1</v>
      </c>
      <c r="I630">
        <v>1</v>
      </c>
      <c r="J630">
        <v>200</v>
      </c>
      <c r="K630" s="1" t="str">
        <f>IF(COUNTIF(Sample!E:E,ecommerce[[#This Row],[clientes]])&gt;0,"Treino","Teste")</f>
        <v>Treino</v>
      </c>
    </row>
    <row r="631" spans="3:11" x14ac:dyDescent="0.25">
      <c r="C631">
        <v>627</v>
      </c>
      <c r="D631">
        <v>0</v>
      </c>
      <c r="E631">
        <v>0</v>
      </c>
      <c r="F631">
        <v>4</v>
      </c>
      <c r="G631">
        <v>0</v>
      </c>
      <c r="H631">
        <v>2</v>
      </c>
      <c r="I631">
        <v>3</v>
      </c>
      <c r="J631">
        <v>1000</v>
      </c>
      <c r="K631" s="1" t="str">
        <f>IF(COUNTIF(Sample!E:E,ecommerce[[#This Row],[clientes]])&gt;0,"Treino","Teste")</f>
        <v>Teste</v>
      </c>
    </row>
    <row r="632" spans="3:11" x14ac:dyDescent="0.25">
      <c r="C632">
        <v>628</v>
      </c>
      <c r="D632">
        <v>0</v>
      </c>
      <c r="E632">
        <v>0</v>
      </c>
      <c r="F632">
        <v>4</v>
      </c>
      <c r="G632">
        <v>0</v>
      </c>
      <c r="H632">
        <v>2</v>
      </c>
      <c r="I632">
        <v>6</v>
      </c>
      <c r="J632">
        <v>1000</v>
      </c>
      <c r="K632" s="1" t="str">
        <f>IF(COUNTIF(Sample!E:E,ecommerce[[#This Row],[clientes]])&gt;0,"Treino","Teste")</f>
        <v>Treino</v>
      </c>
    </row>
    <row r="633" spans="3:11" x14ac:dyDescent="0.25">
      <c r="C633">
        <v>629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2</v>
      </c>
      <c r="J633">
        <v>600</v>
      </c>
      <c r="K633" s="1" t="str">
        <f>IF(COUNTIF(Sample!E:E,ecommerce[[#This Row],[clientes]])&gt;0,"Treino","Teste")</f>
        <v>Treino</v>
      </c>
    </row>
    <row r="634" spans="3:11" x14ac:dyDescent="0.25">
      <c r="C634">
        <v>630</v>
      </c>
      <c r="D634">
        <v>0</v>
      </c>
      <c r="E634">
        <v>0</v>
      </c>
      <c r="F634">
        <v>1</v>
      </c>
      <c r="G634">
        <v>0</v>
      </c>
      <c r="H634">
        <v>2</v>
      </c>
      <c r="I634">
        <v>1</v>
      </c>
      <c r="J634">
        <v>200</v>
      </c>
      <c r="K634" s="1" t="str">
        <f>IF(COUNTIF(Sample!E:E,ecommerce[[#This Row],[clientes]])&gt;0,"Treino","Teste")</f>
        <v>Treino</v>
      </c>
    </row>
    <row r="635" spans="3:11" x14ac:dyDescent="0.25">
      <c r="C635">
        <v>631</v>
      </c>
      <c r="D635">
        <v>1</v>
      </c>
      <c r="E635">
        <v>0</v>
      </c>
      <c r="F635">
        <v>8</v>
      </c>
      <c r="G635">
        <v>0</v>
      </c>
      <c r="H635">
        <v>2</v>
      </c>
      <c r="I635">
        <v>1</v>
      </c>
      <c r="J635">
        <v>300</v>
      </c>
      <c r="K635" s="1" t="str">
        <f>IF(COUNTIF(Sample!E:E,ecommerce[[#This Row],[clientes]])&gt;0,"Treino","Teste")</f>
        <v>Teste</v>
      </c>
    </row>
    <row r="636" spans="3:11" x14ac:dyDescent="0.25">
      <c r="C636">
        <v>632</v>
      </c>
      <c r="D636">
        <v>0</v>
      </c>
      <c r="E636">
        <v>0</v>
      </c>
      <c r="F636">
        <v>6</v>
      </c>
      <c r="G636">
        <v>1</v>
      </c>
      <c r="H636">
        <v>2</v>
      </c>
      <c r="I636">
        <v>3</v>
      </c>
      <c r="J636">
        <v>1000</v>
      </c>
      <c r="K636" s="1" t="str">
        <f>IF(COUNTIF(Sample!E:E,ecommerce[[#This Row],[clientes]])&gt;0,"Treino","Teste")</f>
        <v>Treino</v>
      </c>
    </row>
    <row r="637" spans="3:11" x14ac:dyDescent="0.25">
      <c r="C637">
        <v>633</v>
      </c>
      <c r="D637">
        <v>0</v>
      </c>
      <c r="E637">
        <v>0</v>
      </c>
      <c r="F637">
        <v>7</v>
      </c>
      <c r="G637">
        <v>0</v>
      </c>
      <c r="H637">
        <v>2</v>
      </c>
      <c r="I637">
        <v>1</v>
      </c>
      <c r="J637">
        <v>100</v>
      </c>
      <c r="K637" s="1" t="str">
        <f>IF(COUNTIF(Sample!E:E,ecommerce[[#This Row],[clientes]])&gt;0,"Treino","Teste")</f>
        <v>Teste</v>
      </c>
    </row>
    <row r="638" spans="3:11" x14ac:dyDescent="0.25">
      <c r="C638">
        <v>634</v>
      </c>
      <c r="D638">
        <v>0</v>
      </c>
      <c r="E638">
        <v>0</v>
      </c>
      <c r="F638">
        <v>9</v>
      </c>
      <c r="G638">
        <v>0</v>
      </c>
      <c r="H638">
        <v>1</v>
      </c>
      <c r="I638">
        <v>1</v>
      </c>
      <c r="J638">
        <v>200</v>
      </c>
      <c r="K638" s="1" t="str">
        <f>IF(COUNTIF(Sample!E:E,ecommerce[[#This Row],[clientes]])&gt;0,"Treino","Teste")</f>
        <v>Treino</v>
      </c>
    </row>
    <row r="639" spans="3:11" x14ac:dyDescent="0.25">
      <c r="C639">
        <v>635</v>
      </c>
      <c r="D639">
        <v>0</v>
      </c>
      <c r="E639">
        <v>0</v>
      </c>
      <c r="F639">
        <v>1</v>
      </c>
      <c r="G639">
        <v>0</v>
      </c>
      <c r="H639">
        <v>4</v>
      </c>
      <c r="I639">
        <v>1</v>
      </c>
      <c r="J639">
        <v>500</v>
      </c>
      <c r="K639" s="1" t="str">
        <f>IF(COUNTIF(Sample!E:E,ecommerce[[#This Row],[clientes]])&gt;0,"Treino","Teste")</f>
        <v>Teste</v>
      </c>
    </row>
    <row r="640" spans="3:11" x14ac:dyDescent="0.25">
      <c r="C640">
        <v>636</v>
      </c>
      <c r="D640">
        <v>0</v>
      </c>
      <c r="E640">
        <v>1</v>
      </c>
      <c r="F640">
        <v>2</v>
      </c>
      <c r="G640">
        <v>0</v>
      </c>
      <c r="H640">
        <v>1</v>
      </c>
      <c r="I640">
        <v>1</v>
      </c>
      <c r="J640">
        <v>600</v>
      </c>
      <c r="K640" s="1" t="str">
        <f>IF(COUNTIF(Sample!E:E,ecommerce[[#This Row],[clientes]])&gt;0,"Treino","Teste")</f>
        <v>Teste</v>
      </c>
    </row>
    <row r="641" spans="3:11" x14ac:dyDescent="0.25">
      <c r="C641">
        <v>637</v>
      </c>
      <c r="D641">
        <v>0</v>
      </c>
      <c r="E641">
        <v>0</v>
      </c>
      <c r="F641">
        <v>2</v>
      </c>
      <c r="G641">
        <v>0</v>
      </c>
      <c r="H641">
        <v>1</v>
      </c>
      <c r="I641">
        <v>2</v>
      </c>
      <c r="J641">
        <v>200</v>
      </c>
      <c r="K641" s="1" t="str">
        <f>IF(COUNTIF(Sample!E:E,ecommerce[[#This Row],[clientes]])&gt;0,"Treino","Teste")</f>
        <v>Teste</v>
      </c>
    </row>
    <row r="642" spans="3:11" x14ac:dyDescent="0.25">
      <c r="C642">
        <v>638</v>
      </c>
      <c r="D642">
        <v>0</v>
      </c>
      <c r="E642">
        <v>0</v>
      </c>
      <c r="F642">
        <v>1</v>
      </c>
      <c r="G642">
        <v>1</v>
      </c>
      <c r="H642">
        <v>1</v>
      </c>
      <c r="I642">
        <v>1</v>
      </c>
      <c r="J642">
        <v>200</v>
      </c>
      <c r="K642" s="1" t="str">
        <f>IF(COUNTIF(Sample!E:E,ecommerce[[#This Row],[clientes]])&gt;0,"Treino","Teste")</f>
        <v>Teste</v>
      </c>
    </row>
    <row r="643" spans="3:11" x14ac:dyDescent="0.25">
      <c r="C643">
        <v>639</v>
      </c>
      <c r="D643">
        <v>0</v>
      </c>
      <c r="E643">
        <v>0</v>
      </c>
      <c r="F643">
        <v>2</v>
      </c>
      <c r="G643">
        <v>0</v>
      </c>
      <c r="H643">
        <v>2</v>
      </c>
      <c r="I643">
        <v>2</v>
      </c>
      <c r="J643">
        <v>600</v>
      </c>
      <c r="K643" s="1" t="str">
        <f>IF(COUNTIF(Sample!E:E,ecommerce[[#This Row],[clientes]])&gt;0,"Treino","Teste")</f>
        <v>Teste</v>
      </c>
    </row>
    <row r="644" spans="3:11" x14ac:dyDescent="0.25">
      <c r="C644">
        <v>640</v>
      </c>
      <c r="D644">
        <v>0</v>
      </c>
      <c r="E644">
        <v>0</v>
      </c>
      <c r="F644">
        <v>2</v>
      </c>
      <c r="G644">
        <v>0</v>
      </c>
      <c r="H644">
        <v>2</v>
      </c>
      <c r="I644">
        <v>1</v>
      </c>
      <c r="J644">
        <v>600</v>
      </c>
      <c r="K644" s="1" t="str">
        <f>IF(COUNTIF(Sample!E:E,ecommerce[[#This Row],[clientes]])&gt;0,"Treino","Teste")</f>
        <v>Treino</v>
      </c>
    </row>
    <row r="645" spans="3:11" x14ac:dyDescent="0.25">
      <c r="C645">
        <v>641</v>
      </c>
      <c r="D645">
        <v>1</v>
      </c>
      <c r="E645">
        <v>0</v>
      </c>
      <c r="F645">
        <v>2</v>
      </c>
      <c r="G645">
        <v>0</v>
      </c>
      <c r="H645">
        <v>2</v>
      </c>
      <c r="I645">
        <v>1</v>
      </c>
      <c r="J645">
        <v>600</v>
      </c>
      <c r="K645" s="1" t="str">
        <f>IF(COUNTIF(Sample!E:E,ecommerce[[#This Row],[clientes]])&gt;0,"Treino","Teste")</f>
        <v>Teste</v>
      </c>
    </row>
    <row r="646" spans="3:11" x14ac:dyDescent="0.25">
      <c r="C646">
        <v>642</v>
      </c>
      <c r="D646">
        <v>0</v>
      </c>
      <c r="E646">
        <v>0</v>
      </c>
      <c r="F646">
        <v>14</v>
      </c>
      <c r="G646">
        <v>0</v>
      </c>
      <c r="H646">
        <v>1</v>
      </c>
      <c r="I646">
        <v>1</v>
      </c>
      <c r="J646">
        <v>400</v>
      </c>
      <c r="K646" s="1" t="str">
        <f>IF(COUNTIF(Sample!E:E,ecommerce[[#This Row],[clientes]])&gt;0,"Treino","Teste")</f>
        <v>Treino</v>
      </c>
    </row>
    <row r="647" spans="3:11" x14ac:dyDescent="0.25">
      <c r="C647">
        <v>643</v>
      </c>
      <c r="D647">
        <v>0</v>
      </c>
      <c r="E647">
        <v>0</v>
      </c>
      <c r="F647">
        <v>2</v>
      </c>
      <c r="G647">
        <v>0</v>
      </c>
      <c r="H647">
        <v>2</v>
      </c>
      <c r="I647">
        <v>1</v>
      </c>
      <c r="J647">
        <v>200</v>
      </c>
      <c r="K647" s="1" t="str">
        <f>IF(COUNTIF(Sample!E:E,ecommerce[[#This Row],[clientes]])&gt;0,"Treino","Teste")</f>
        <v>Treino</v>
      </c>
    </row>
    <row r="648" spans="3:11" x14ac:dyDescent="0.25">
      <c r="C648">
        <v>644</v>
      </c>
      <c r="D648">
        <v>0</v>
      </c>
      <c r="E648">
        <v>0</v>
      </c>
      <c r="F648">
        <v>2</v>
      </c>
      <c r="G648">
        <v>0</v>
      </c>
      <c r="H648">
        <v>1</v>
      </c>
      <c r="I648">
        <v>7</v>
      </c>
      <c r="J648">
        <v>2000</v>
      </c>
      <c r="K648" s="1" t="str">
        <f>IF(COUNTIF(Sample!E:E,ecommerce[[#This Row],[clientes]])&gt;0,"Treino","Teste")</f>
        <v>Teste</v>
      </c>
    </row>
    <row r="649" spans="3:11" x14ac:dyDescent="0.25">
      <c r="C649">
        <v>645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1</v>
      </c>
      <c r="J649">
        <v>100</v>
      </c>
      <c r="K649" s="1" t="str">
        <f>IF(COUNTIF(Sample!E:E,ecommerce[[#This Row],[clientes]])&gt;0,"Treino","Teste")</f>
        <v>Treino</v>
      </c>
    </row>
    <row r="650" spans="3:11" x14ac:dyDescent="0.25">
      <c r="C650">
        <v>646</v>
      </c>
      <c r="D650">
        <v>0</v>
      </c>
      <c r="E650">
        <v>0</v>
      </c>
      <c r="F650">
        <v>1</v>
      </c>
      <c r="G650">
        <v>0</v>
      </c>
      <c r="H650">
        <v>2</v>
      </c>
      <c r="I650">
        <v>1</v>
      </c>
      <c r="J650">
        <v>500</v>
      </c>
      <c r="K650" s="1" t="str">
        <f>IF(COUNTIF(Sample!E:E,ecommerce[[#This Row],[clientes]])&gt;0,"Treino","Teste")</f>
        <v>Treino</v>
      </c>
    </row>
    <row r="651" spans="3:11" x14ac:dyDescent="0.25">
      <c r="C651">
        <v>647</v>
      </c>
      <c r="D651">
        <v>0</v>
      </c>
      <c r="E651">
        <v>0</v>
      </c>
      <c r="F651">
        <v>6</v>
      </c>
      <c r="G651">
        <v>1</v>
      </c>
      <c r="H651">
        <v>1</v>
      </c>
      <c r="I651">
        <v>1</v>
      </c>
      <c r="J651">
        <v>1000</v>
      </c>
      <c r="K651" s="1" t="str">
        <f>IF(COUNTIF(Sample!E:E,ecommerce[[#This Row],[clientes]])&gt;0,"Treino","Teste")</f>
        <v>Teste</v>
      </c>
    </row>
    <row r="652" spans="3:11" x14ac:dyDescent="0.25">
      <c r="C652">
        <v>648</v>
      </c>
      <c r="D652">
        <v>0</v>
      </c>
      <c r="E652">
        <v>0</v>
      </c>
      <c r="F652">
        <v>1</v>
      </c>
      <c r="G652">
        <v>0</v>
      </c>
      <c r="H652">
        <v>2</v>
      </c>
      <c r="I652">
        <v>1</v>
      </c>
      <c r="J652">
        <v>100</v>
      </c>
      <c r="K652" s="1" t="str">
        <f>IF(COUNTIF(Sample!E:E,ecommerce[[#This Row],[clientes]])&gt;0,"Treino","Teste")</f>
        <v>Treino</v>
      </c>
    </row>
    <row r="653" spans="3:11" x14ac:dyDescent="0.25">
      <c r="C653">
        <v>649</v>
      </c>
      <c r="D653">
        <v>1</v>
      </c>
      <c r="E653">
        <v>0</v>
      </c>
      <c r="F653">
        <v>3</v>
      </c>
      <c r="G653">
        <v>0</v>
      </c>
      <c r="H653">
        <v>2</v>
      </c>
      <c r="I653">
        <v>2</v>
      </c>
      <c r="J653">
        <v>300</v>
      </c>
      <c r="K653" s="1" t="str">
        <f>IF(COUNTIF(Sample!E:E,ecommerce[[#This Row],[clientes]])&gt;0,"Treino","Teste")</f>
        <v>Treino</v>
      </c>
    </row>
    <row r="654" spans="3:11" x14ac:dyDescent="0.25">
      <c r="C654">
        <v>650</v>
      </c>
      <c r="D654">
        <v>0</v>
      </c>
      <c r="E654">
        <v>0</v>
      </c>
      <c r="F654">
        <v>3</v>
      </c>
      <c r="G654">
        <v>0</v>
      </c>
      <c r="H654">
        <v>1</v>
      </c>
      <c r="I654">
        <v>1</v>
      </c>
      <c r="J654">
        <v>100</v>
      </c>
      <c r="K654" s="1" t="str">
        <f>IF(COUNTIF(Sample!E:E,ecommerce[[#This Row],[clientes]])&gt;0,"Treino","Teste")</f>
        <v>Treino</v>
      </c>
    </row>
    <row r="655" spans="3:11" x14ac:dyDescent="0.25">
      <c r="C655">
        <v>651</v>
      </c>
      <c r="D655">
        <v>0</v>
      </c>
      <c r="E655">
        <v>0</v>
      </c>
      <c r="F655">
        <v>14</v>
      </c>
      <c r="G655">
        <v>0</v>
      </c>
      <c r="H655">
        <v>1</v>
      </c>
      <c r="I655">
        <v>1</v>
      </c>
      <c r="J655">
        <v>100</v>
      </c>
      <c r="K655" s="1" t="str">
        <f>IF(COUNTIF(Sample!E:E,ecommerce[[#This Row],[clientes]])&gt;0,"Treino","Teste")</f>
        <v>Treino</v>
      </c>
    </row>
    <row r="656" spans="3:11" x14ac:dyDescent="0.25">
      <c r="C656">
        <v>652</v>
      </c>
      <c r="D656">
        <v>0</v>
      </c>
      <c r="E656">
        <v>0</v>
      </c>
      <c r="F656">
        <v>1</v>
      </c>
      <c r="G656">
        <v>0</v>
      </c>
      <c r="H656">
        <v>2</v>
      </c>
      <c r="I656">
        <v>1</v>
      </c>
      <c r="J656">
        <v>400</v>
      </c>
      <c r="K656" s="1" t="str">
        <f>IF(COUNTIF(Sample!E:E,ecommerce[[#This Row],[clientes]])&gt;0,"Treino","Teste")</f>
        <v>Treino</v>
      </c>
    </row>
    <row r="657" spans="3:11" x14ac:dyDescent="0.25">
      <c r="C657">
        <v>653</v>
      </c>
      <c r="D657">
        <v>0</v>
      </c>
      <c r="E657">
        <v>0</v>
      </c>
      <c r="F657">
        <v>8</v>
      </c>
      <c r="G657">
        <v>0</v>
      </c>
      <c r="H657">
        <v>1</v>
      </c>
      <c r="I657">
        <v>1</v>
      </c>
      <c r="J657">
        <v>400</v>
      </c>
      <c r="K657" s="1" t="str">
        <f>IF(COUNTIF(Sample!E:E,ecommerce[[#This Row],[clientes]])&gt;0,"Treino","Teste")</f>
        <v>Treino</v>
      </c>
    </row>
    <row r="658" spans="3:11" x14ac:dyDescent="0.25">
      <c r="C658">
        <v>654</v>
      </c>
      <c r="D658">
        <v>1</v>
      </c>
      <c r="E658">
        <v>0</v>
      </c>
      <c r="F658">
        <v>9</v>
      </c>
      <c r="G658">
        <v>0</v>
      </c>
      <c r="H658">
        <v>2</v>
      </c>
      <c r="I658">
        <v>3</v>
      </c>
      <c r="J658">
        <v>500</v>
      </c>
      <c r="K658" s="1" t="str">
        <f>IF(COUNTIF(Sample!E:E,ecommerce[[#This Row],[clientes]])&gt;0,"Treino","Teste")</f>
        <v>Treino</v>
      </c>
    </row>
    <row r="659" spans="3:11" x14ac:dyDescent="0.25">
      <c r="C659">
        <v>655</v>
      </c>
      <c r="D659">
        <v>0</v>
      </c>
      <c r="E659">
        <v>0</v>
      </c>
      <c r="F659">
        <v>1</v>
      </c>
      <c r="G659">
        <v>0</v>
      </c>
      <c r="H659">
        <v>2</v>
      </c>
      <c r="I659">
        <v>1</v>
      </c>
      <c r="J659">
        <v>200</v>
      </c>
      <c r="K659" s="1" t="str">
        <f>IF(COUNTIF(Sample!E:E,ecommerce[[#This Row],[clientes]])&gt;0,"Treino","Teste")</f>
        <v>Teste</v>
      </c>
    </row>
    <row r="660" spans="3:11" x14ac:dyDescent="0.25">
      <c r="C660">
        <v>656</v>
      </c>
      <c r="D660">
        <v>0</v>
      </c>
      <c r="E660">
        <v>0</v>
      </c>
      <c r="F660">
        <v>1</v>
      </c>
      <c r="G660">
        <v>0</v>
      </c>
      <c r="H660">
        <v>2</v>
      </c>
      <c r="I660">
        <v>3</v>
      </c>
      <c r="J660">
        <v>400</v>
      </c>
      <c r="K660" s="1" t="str">
        <f>IF(COUNTIF(Sample!E:E,ecommerce[[#This Row],[clientes]])&gt;0,"Treino","Teste")</f>
        <v>Teste</v>
      </c>
    </row>
    <row r="661" spans="3:11" x14ac:dyDescent="0.25">
      <c r="C661">
        <v>657</v>
      </c>
      <c r="D661">
        <v>0</v>
      </c>
      <c r="E661">
        <v>0</v>
      </c>
      <c r="F661">
        <v>1</v>
      </c>
      <c r="G661">
        <v>1</v>
      </c>
      <c r="H661">
        <v>2</v>
      </c>
      <c r="I661">
        <v>5</v>
      </c>
      <c r="J661">
        <v>400</v>
      </c>
      <c r="K661" s="1" t="str">
        <f>IF(COUNTIF(Sample!E:E,ecommerce[[#This Row],[clientes]])&gt;0,"Treino","Teste")</f>
        <v>Treino</v>
      </c>
    </row>
    <row r="662" spans="3:11" x14ac:dyDescent="0.25">
      <c r="C662">
        <v>658</v>
      </c>
      <c r="D662">
        <v>1</v>
      </c>
      <c r="E662">
        <v>0</v>
      </c>
      <c r="F662">
        <v>1</v>
      </c>
      <c r="G662">
        <v>0</v>
      </c>
      <c r="H662">
        <v>2</v>
      </c>
      <c r="I662">
        <v>1</v>
      </c>
      <c r="J662">
        <v>400</v>
      </c>
      <c r="K662" s="1" t="str">
        <f>IF(COUNTIF(Sample!E:E,ecommerce[[#This Row],[clientes]])&gt;0,"Treino","Teste")</f>
        <v>Teste</v>
      </c>
    </row>
    <row r="663" spans="3:11" x14ac:dyDescent="0.25">
      <c r="C663">
        <v>659</v>
      </c>
      <c r="D663">
        <v>0</v>
      </c>
      <c r="E663">
        <v>0</v>
      </c>
      <c r="F663">
        <v>1</v>
      </c>
      <c r="G663">
        <v>0</v>
      </c>
      <c r="H663">
        <v>3</v>
      </c>
      <c r="I663">
        <v>2</v>
      </c>
      <c r="J663">
        <v>400</v>
      </c>
      <c r="K663" s="1" t="str">
        <f>IF(COUNTIF(Sample!E:E,ecommerce[[#This Row],[clientes]])&gt;0,"Treino","Teste")</f>
        <v>Treino</v>
      </c>
    </row>
    <row r="664" spans="3:11" x14ac:dyDescent="0.25">
      <c r="C664">
        <v>660</v>
      </c>
      <c r="D664">
        <v>0</v>
      </c>
      <c r="E664">
        <v>0</v>
      </c>
      <c r="F664">
        <v>4</v>
      </c>
      <c r="G664">
        <v>0</v>
      </c>
      <c r="H664">
        <v>1</v>
      </c>
      <c r="I664">
        <v>3</v>
      </c>
      <c r="J664">
        <v>400</v>
      </c>
      <c r="K664" s="1" t="str">
        <f>IF(COUNTIF(Sample!E:E,ecommerce[[#This Row],[clientes]])&gt;0,"Treino","Teste")</f>
        <v>Teste</v>
      </c>
    </row>
    <row r="665" spans="3:11" x14ac:dyDescent="0.25">
      <c r="C665">
        <v>661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3</v>
      </c>
      <c r="J665">
        <v>900</v>
      </c>
      <c r="K665" s="1" t="str">
        <f>IF(COUNTIF(Sample!E:E,ecommerce[[#This Row],[clientes]])&gt;0,"Treino","Teste")</f>
        <v>Treino</v>
      </c>
    </row>
    <row r="666" spans="3:11" x14ac:dyDescent="0.25">
      <c r="C666">
        <v>662</v>
      </c>
      <c r="D666">
        <v>0</v>
      </c>
      <c r="E666">
        <v>0</v>
      </c>
      <c r="F666">
        <v>1</v>
      </c>
      <c r="G666">
        <v>0</v>
      </c>
      <c r="H666">
        <v>2</v>
      </c>
      <c r="I666">
        <v>3</v>
      </c>
      <c r="J666">
        <v>400</v>
      </c>
      <c r="K666" s="1" t="str">
        <f>IF(COUNTIF(Sample!E:E,ecommerce[[#This Row],[clientes]])&gt;0,"Treino","Teste")</f>
        <v>Treino</v>
      </c>
    </row>
    <row r="667" spans="3:11" x14ac:dyDescent="0.25">
      <c r="C667">
        <v>663</v>
      </c>
      <c r="D667">
        <v>0</v>
      </c>
      <c r="E667">
        <v>0</v>
      </c>
      <c r="F667">
        <v>5</v>
      </c>
      <c r="G667">
        <v>0</v>
      </c>
      <c r="H667">
        <v>1</v>
      </c>
      <c r="I667">
        <v>4</v>
      </c>
      <c r="J667">
        <v>1000</v>
      </c>
      <c r="K667" s="1" t="str">
        <f>IF(COUNTIF(Sample!E:E,ecommerce[[#This Row],[clientes]])&gt;0,"Treino","Teste")</f>
        <v>Treino</v>
      </c>
    </row>
    <row r="668" spans="3:11" x14ac:dyDescent="0.25">
      <c r="C668">
        <v>664</v>
      </c>
      <c r="D668">
        <v>0</v>
      </c>
      <c r="E668">
        <v>0</v>
      </c>
      <c r="F668">
        <v>2</v>
      </c>
      <c r="G668">
        <v>0</v>
      </c>
      <c r="H668">
        <v>2</v>
      </c>
      <c r="I668">
        <v>2</v>
      </c>
      <c r="J668">
        <v>100</v>
      </c>
      <c r="K668" s="1" t="str">
        <f>IF(COUNTIF(Sample!E:E,ecommerce[[#This Row],[clientes]])&gt;0,"Treino","Teste")</f>
        <v>Teste</v>
      </c>
    </row>
    <row r="669" spans="3:11" x14ac:dyDescent="0.25">
      <c r="C669">
        <v>665</v>
      </c>
      <c r="D669">
        <v>0</v>
      </c>
      <c r="E669">
        <v>0</v>
      </c>
      <c r="F669">
        <v>1</v>
      </c>
      <c r="G669">
        <v>0</v>
      </c>
      <c r="H669">
        <v>2</v>
      </c>
      <c r="I669">
        <v>2</v>
      </c>
      <c r="J669">
        <v>400</v>
      </c>
      <c r="K669" s="1" t="str">
        <f>IF(COUNTIF(Sample!E:E,ecommerce[[#This Row],[clientes]])&gt;0,"Treino","Teste")</f>
        <v>Teste</v>
      </c>
    </row>
    <row r="670" spans="3:11" x14ac:dyDescent="0.25">
      <c r="C670">
        <v>666</v>
      </c>
      <c r="D670">
        <v>0</v>
      </c>
      <c r="E670">
        <v>0</v>
      </c>
      <c r="F670">
        <v>1</v>
      </c>
      <c r="G670">
        <v>0</v>
      </c>
      <c r="H670">
        <v>2</v>
      </c>
      <c r="I670">
        <v>2</v>
      </c>
      <c r="J670">
        <v>200</v>
      </c>
      <c r="K670" s="1" t="str">
        <f>IF(COUNTIF(Sample!E:E,ecommerce[[#This Row],[clientes]])&gt;0,"Treino","Teste")</f>
        <v>Teste</v>
      </c>
    </row>
    <row r="671" spans="3:11" x14ac:dyDescent="0.25">
      <c r="C671">
        <v>667</v>
      </c>
      <c r="D671">
        <v>0</v>
      </c>
      <c r="E671">
        <v>0</v>
      </c>
      <c r="F671">
        <v>2</v>
      </c>
      <c r="G671">
        <v>1</v>
      </c>
      <c r="H671">
        <v>2</v>
      </c>
      <c r="I671">
        <v>3</v>
      </c>
      <c r="J671">
        <v>600</v>
      </c>
      <c r="K671" s="1" t="str">
        <f>IF(COUNTIF(Sample!E:E,ecommerce[[#This Row],[clientes]])&gt;0,"Treino","Teste")</f>
        <v>Treino</v>
      </c>
    </row>
    <row r="672" spans="3:11" x14ac:dyDescent="0.25">
      <c r="C672">
        <v>668</v>
      </c>
      <c r="D672">
        <v>0</v>
      </c>
      <c r="E672">
        <v>0</v>
      </c>
      <c r="F672">
        <v>1</v>
      </c>
      <c r="G672">
        <v>0</v>
      </c>
      <c r="H672">
        <v>2</v>
      </c>
      <c r="I672">
        <v>2</v>
      </c>
      <c r="J672">
        <v>400</v>
      </c>
      <c r="K672" s="1" t="str">
        <f>IF(COUNTIF(Sample!E:E,ecommerce[[#This Row],[clientes]])&gt;0,"Treino","Teste")</f>
        <v>Treino</v>
      </c>
    </row>
    <row r="673" spans="3:11" x14ac:dyDescent="0.25">
      <c r="C673">
        <v>669</v>
      </c>
      <c r="D673">
        <v>1</v>
      </c>
      <c r="E673">
        <v>0</v>
      </c>
      <c r="F673">
        <v>1</v>
      </c>
      <c r="G673">
        <v>0</v>
      </c>
      <c r="H673">
        <v>2</v>
      </c>
      <c r="I673">
        <v>1</v>
      </c>
      <c r="J673">
        <v>100</v>
      </c>
      <c r="K673" s="1" t="str">
        <f>IF(COUNTIF(Sample!E:E,ecommerce[[#This Row],[clientes]])&gt;0,"Treino","Teste")</f>
        <v>Teste</v>
      </c>
    </row>
    <row r="674" spans="3:11" x14ac:dyDescent="0.25">
      <c r="C674">
        <v>670</v>
      </c>
      <c r="D674">
        <v>0</v>
      </c>
      <c r="E674">
        <v>0</v>
      </c>
      <c r="F674">
        <v>2</v>
      </c>
      <c r="G674">
        <v>0</v>
      </c>
      <c r="H674">
        <v>2</v>
      </c>
      <c r="I674">
        <v>1</v>
      </c>
      <c r="J674">
        <v>100</v>
      </c>
      <c r="K674" s="1" t="str">
        <f>IF(COUNTIF(Sample!E:E,ecommerce[[#This Row],[clientes]])&gt;0,"Treino","Teste")</f>
        <v>Teste</v>
      </c>
    </row>
    <row r="675" spans="3:11" x14ac:dyDescent="0.25">
      <c r="C675">
        <v>671</v>
      </c>
      <c r="D675">
        <v>1</v>
      </c>
      <c r="E675">
        <v>0</v>
      </c>
      <c r="F675">
        <v>4</v>
      </c>
      <c r="G675">
        <v>0</v>
      </c>
      <c r="H675">
        <v>2</v>
      </c>
      <c r="I675">
        <v>2</v>
      </c>
      <c r="J675">
        <v>1000</v>
      </c>
      <c r="K675" s="1" t="str">
        <f>IF(COUNTIF(Sample!E:E,ecommerce[[#This Row],[clientes]])&gt;0,"Treino","Teste")</f>
        <v>Teste</v>
      </c>
    </row>
    <row r="676" spans="3:11" x14ac:dyDescent="0.25">
      <c r="C676">
        <v>672</v>
      </c>
      <c r="D676">
        <v>1</v>
      </c>
      <c r="E676">
        <v>0</v>
      </c>
      <c r="F676">
        <v>4</v>
      </c>
      <c r="G676">
        <v>0</v>
      </c>
      <c r="H676">
        <v>2</v>
      </c>
      <c r="I676">
        <v>1</v>
      </c>
      <c r="J676">
        <v>200</v>
      </c>
      <c r="K676" s="1" t="str">
        <f>IF(COUNTIF(Sample!E:E,ecommerce[[#This Row],[clientes]])&gt;0,"Treino","Teste")</f>
        <v>Treino</v>
      </c>
    </row>
    <row r="677" spans="3:11" x14ac:dyDescent="0.25">
      <c r="C677">
        <v>673</v>
      </c>
      <c r="D677">
        <v>1</v>
      </c>
      <c r="E677">
        <v>0</v>
      </c>
      <c r="F677">
        <v>4</v>
      </c>
      <c r="G677">
        <v>0</v>
      </c>
      <c r="H677">
        <v>2</v>
      </c>
      <c r="I677">
        <v>1</v>
      </c>
      <c r="J677">
        <v>200</v>
      </c>
      <c r="K677" s="1" t="str">
        <f>IF(COUNTIF(Sample!E:E,ecommerce[[#This Row],[clientes]])&gt;0,"Treino","Teste")</f>
        <v>Teste</v>
      </c>
    </row>
    <row r="678" spans="3:11" x14ac:dyDescent="0.25">
      <c r="C678">
        <v>674</v>
      </c>
      <c r="D678">
        <v>0</v>
      </c>
      <c r="E678">
        <v>0</v>
      </c>
      <c r="F678">
        <v>1</v>
      </c>
      <c r="G678">
        <v>0</v>
      </c>
      <c r="H678">
        <v>2</v>
      </c>
      <c r="I678">
        <v>1</v>
      </c>
      <c r="J678">
        <v>300</v>
      </c>
      <c r="K678" s="1" t="str">
        <f>IF(COUNTIF(Sample!E:E,ecommerce[[#This Row],[clientes]])&gt;0,"Treino","Teste")</f>
        <v>Treino</v>
      </c>
    </row>
    <row r="679" spans="3:11" x14ac:dyDescent="0.25">
      <c r="C679">
        <v>675</v>
      </c>
      <c r="D679">
        <v>0</v>
      </c>
      <c r="E679">
        <v>0</v>
      </c>
      <c r="F679">
        <v>1</v>
      </c>
      <c r="G679">
        <v>0</v>
      </c>
      <c r="H679">
        <v>2</v>
      </c>
      <c r="I679">
        <v>3</v>
      </c>
      <c r="J679">
        <v>1000</v>
      </c>
      <c r="K679" s="1" t="str">
        <f>IF(COUNTIF(Sample!E:E,ecommerce[[#This Row],[clientes]])&gt;0,"Treino","Teste")</f>
        <v>Teste</v>
      </c>
    </row>
    <row r="680" spans="3:11" x14ac:dyDescent="0.25">
      <c r="C680">
        <v>676</v>
      </c>
      <c r="D680">
        <v>0</v>
      </c>
      <c r="E680">
        <v>0</v>
      </c>
      <c r="F680">
        <v>9</v>
      </c>
      <c r="G680">
        <v>0</v>
      </c>
      <c r="H680">
        <v>2</v>
      </c>
      <c r="I680">
        <v>3</v>
      </c>
      <c r="J680">
        <v>400</v>
      </c>
      <c r="K680" s="1" t="str">
        <f>IF(COUNTIF(Sample!E:E,ecommerce[[#This Row],[clientes]])&gt;0,"Treino","Teste")</f>
        <v>Teste</v>
      </c>
    </row>
    <row r="681" spans="3:11" x14ac:dyDescent="0.25">
      <c r="C681">
        <v>677</v>
      </c>
      <c r="D681">
        <v>1</v>
      </c>
      <c r="E681">
        <v>0</v>
      </c>
      <c r="F681">
        <v>4</v>
      </c>
      <c r="G681">
        <v>0</v>
      </c>
      <c r="H681">
        <v>2</v>
      </c>
      <c r="I681">
        <v>1</v>
      </c>
      <c r="J681">
        <v>500</v>
      </c>
      <c r="K681" s="1" t="str">
        <f>IF(COUNTIF(Sample!E:E,ecommerce[[#This Row],[clientes]])&gt;0,"Treino","Teste")</f>
        <v>Treino</v>
      </c>
    </row>
    <row r="682" spans="3:11" x14ac:dyDescent="0.25">
      <c r="C682">
        <v>678</v>
      </c>
      <c r="D682">
        <v>0</v>
      </c>
      <c r="E682">
        <v>0</v>
      </c>
      <c r="F682">
        <v>1</v>
      </c>
      <c r="G682">
        <v>1</v>
      </c>
      <c r="H682">
        <v>2</v>
      </c>
      <c r="I682">
        <v>3</v>
      </c>
      <c r="J682">
        <v>700</v>
      </c>
      <c r="K682" s="1" t="str">
        <f>IF(COUNTIF(Sample!E:E,ecommerce[[#This Row],[clientes]])&gt;0,"Treino","Teste")</f>
        <v>Teste</v>
      </c>
    </row>
    <row r="683" spans="3:11" x14ac:dyDescent="0.25">
      <c r="C683">
        <v>679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4</v>
      </c>
      <c r="J683">
        <v>500</v>
      </c>
      <c r="K683" s="1" t="str">
        <f>IF(COUNTIF(Sample!E:E,ecommerce[[#This Row],[clientes]])&gt;0,"Treino","Teste")</f>
        <v>Treino</v>
      </c>
    </row>
    <row r="684" spans="3:11" x14ac:dyDescent="0.25">
      <c r="C684">
        <v>680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1</v>
      </c>
      <c r="J684">
        <v>400</v>
      </c>
      <c r="K684" s="1" t="str">
        <f>IF(COUNTIF(Sample!E:E,ecommerce[[#This Row],[clientes]])&gt;0,"Treino","Teste")</f>
        <v>Teste</v>
      </c>
    </row>
    <row r="685" spans="3:11" x14ac:dyDescent="0.25">
      <c r="C685">
        <v>681</v>
      </c>
      <c r="D685">
        <v>0</v>
      </c>
      <c r="E685">
        <v>0</v>
      </c>
      <c r="F685">
        <v>1</v>
      </c>
      <c r="G685">
        <v>0</v>
      </c>
      <c r="H685">
        <v>2</v>
      </c>
      <c r="I685">
        <v>2</v>
      </c>
      <c r="J685">
        <v>600</v>
      </c>
      <c r="K685" s="1" t="str">
        <f>IF(COUNTIF(Sample!E:E,ecommerce[[#This Row],[clientes]])&gt;0,"Treino","Teste")</f>
        <v>Treino</v>
      </c>
    </row>
    <row r="686" spans="3:11" x14ac:dyDescent="0.25">
      <c r="C686">
        <v>682</v>
      </c>
      <c r="D686">
        <v>0</v>
      </c>
      <c r="E686">
        <v>0</v>
      </c>
      <c r="F686">
        <v>1</v>
      </c>
      <c r="G686">
        <v>0</v>
      </c>
      <c r="H686">
        <v>1</v>
      </c>
      <c r="I686">
        <v>1</v>
      </c>
      <c r="J686">
        <v>100</v>
      </c>
      <c r="K686" s="1" t="str">
        <f>IF(COUNTIF(Sample!E:E,ecommerce[[#This Row],[clientes]])&gt;0,"Treino","Teste")</f>
        <v>Teste</v>
      </c>
    </row>
    <row r="687" spans="3:11" x14ac:dyDescent="0.25">
      <c r="C687">
        <v>683</v>
      </c>
      <c r="D687">
        <v>0</v>
      </c>
      <c r="E687">
        <v>0</v>
      </c>
      <c r="F687">
        <v>9</v>
      </c>
      <c r="G687">
        <v>0</v>
      </c>
      <c r="H687">
        <v>1</v>
      </c>
      <c r="I687">
        <v>1</v>
      </c>
      <c r="J687">
        <v>300</v>
      </c>
      <c r="K687" s="1" t="str">
        <f>IF(COUNTIF(Sample!E:E,ecommerce[[#This Row],[clientes]])&gt;0,"Treino","Teste")</f>
        <v>Teste</v>
      </c>
    </row>
    <row r="688" spans="3:11" x14ac:dyDescent="0.25">
      <c r="C688">
        <v>684</v>
      </c>
      <c r="D688">
        <v>0</v>
      </c>
      <c r="E688">
        <v>0</v>
      </c>
      <c r="F688">
        <v>9</v>
      </c>
      <c r="G688">
        <v>0</v>
      </c>
      <c r="H688">
        <v>1</v>
      </c>
      <c r="I688">
        <v>1</v>
      </c>
      <c r="J688">
        <v>100</v>
      </c>
      <c r="K688" s="1" t="str">
        <f>IF(COUNTIF(Sample!E:E,ecommerce[[#This Row],[clientes]])&gt;0,"Treino","Teste")</f>
        <v>Treino</v>
      </c>
    </row>
    <row r="689" spans="3:11" x14ac:dyDescent="0.25">
      <c r="C689">
        <v>685</v>
      </c>
      <c r="D689">
        <v>0</v>
      </c>
      <c r="E689">
        <v>0</v>
      </c>
      <c r="F689">
        <v>1</v>
      </c>
      <c r="G689">
        <v>0</v>
      </c>
      <c r="H689">
        <v>2</v>
      </c>
      <c r="I689">
        <v>2</v>
      </c>
      <c r="J689">
        <v>500</v>
      </c>
      <c r="K689" s="1" t="str">
        <f>IF(COUNTIF(Sample!E:E,ecommerce[[#This Row],[clientes]])&gt;0,"Treino","Teste")</f>
        <v>Teste</v>
      </c>
    </row>
    <row r="690" spans="3:11" x14ac:dyDescent="0.25">
      <c r="C690">
        <v>686</v>
      </c>
      <c r="D690">
        <v>0</v>
      </c>
      <c r="E690">
        <v>1</v>
      </c>
      <c r="F690">
        <v>9</v>
      </c>
      <c r="G690">
        <v>1</v>
      </c>
      <c r="H690">
        <v>1</v>
      </c>
      <c r="I690">
        <v>2</v>
      </c>
      <c r="J690">
        <v>200</v>
      </c>
      <c r="K690" s="1" t="str">
        <f>IF(COUNTIF(Sample!E:E,ecommerce[[#This Row],[clientes]])&gt;0,"Treino","Teste")</f>
        <v>Treino</v>
      </c>
    </row>
    <row r="691" spans="3:11" x14ac:dyDescent="0.25">
      <c r="C691">
        <v>687</v>
      </c>
      <c r="D691">
        <v>0</v>
      </c>
      <c r="E691">
        <v>0</v>
      </c>
      <c r="F691">
        <v>2</v>
      </c>
      <c r="G691">
        <v>0</v>
      </c>
      <c r="H691">
        <v>1</v>
      </c>
      <c r="I691">
        <v>2</v>
      </c>
      <c r="J691">
        <v>400</v>
      </c>
      <c r="K691" s="1" t="str">
        <f>IF(COUNTIF(Sample!E:E,ecommerce[[#This Row],[clientes]])&gt;0,"Treino","Teste")</f>
        <v>Treino</v>
      </c>
    </row>
    <row r="692" spans="3:11" x14ac:dyDescent="0.25">
      <c r="C692">
        <v>688</v>
      </c>
      <c r="D692">
        <v>0</v>
      </c>
      <c r="E692">
        <v>0</v>
      </c>
      <c r="F692">
        <v>2</v>
      </c>
      <c r="G692">
        <v>0</v>
      </c>
      <c r="H692">
        <v>2</v>
      </c>
      <c r="I692">
        <v>2</v>
      </c>
      <c r="J692">
        <v>600</v>
      </c>
      <c r="K692" s="1" t="str">
        <f>IF(COUNTIF(Sample!E:E,ecommerce[[#This Row],[clientes]])&gt;0,"Treino","Teste")</f>
        <v>Teste</v>
      </c>
    </row>
    <row r="693" spans="3:11" x14ac:dyDescent="0.25">
      <c r="C693">
        <v>689</v>
      </c>
      <c r="D693">
        <v>0</v>
      </c>
      <c r="E693">
        <v>1</v>
      </c>
      <c r="F693">
        <v>2</v>
      </c>
      <c r="G693">
        <v>1</v>
      </c>
      <c r="H693">
        <v>2</v>
      </c>
      <c r="I693">
        <v>1</v>
      </c>
      <c r="J693">
        <v>400</v>
      </c>
      <c r="K693" s="1" t="str">
        <f>IF(COUNTIF(Sample!E:E,ecommerce[[#This Row],[clientes]])&gt;0,"Treino","Teste")</f>
        <v>Teste</v>
      </c>
    </row>
    <row r="694" spans="3:11" x14ac:dyDescent="0.25">
      <c r="C694">
        <v>690</v>
      </c>
      <c r="D694">
        <v>0</v>
      </c>
      <c r="E694">
        <v>0</v>
      </c>
      <c r="F694">
        <v>8</v>
      </c>
      <c r="G694">
        <v>0</v>
      </c>
      <c r="H694">
        <v>1</v>
      </c>
      <c r="I694">
        <v>3</v>
      </c>
      <c r="J694">
        <v>500</v>
      </c>
      <c r="K694" s="1" t="str">
        <f>IF(COUNTIF(Sample!E:E,ecommerce[[#This Row],[clientes]])&gt;0,"Treino","Teste")</f>
        <v>Treino</v>
      </c>
    </row>
    <row r="695" spans="3:11" x14ac:dyDescent="0.25">
      <c r="C695">
        <v>691</v>
      </c>
      <c r="D695">
        <v>0</v>
      </c>
      <c r="E695">
        <v>0</v>
      </c>
      <c r="F695">
        <v>7</v>
      </c>
      <c r="G695">
        <v>0</v>
      </c>
      <c r="H695">
        <v>2</v>
      </c>
      <c r="I695">
        <v>1</v>
      </c>
      <c r="J695">
        <v>400</v>
      </c>
      <c r="K695" s="1" t="str">
        <f>IF(COUNTIF(Sample!E:E,ecommerce[[#This Row],[clientes]])&gt;0,"Treino","Teste")</f>
        <v>Teste</v>
      </c>
    </row>
    <row r="696" spans="3:11" x14ac:dyDescent="0.25">
      <c r="C696">
        <v>692</v>
      </c>
      <c r="D696">
        <v>0</v>
      </c>
      <c r="E696">
        <v>0</v>
      </c>
      <c r="F696">
        <v>1</v>
      </c>
      <c r="G696">
        <v>1</v>
      </c>
      <c r="H696">
        <v>2</v>
      </c>
      <c r="I696">
        <v>3</v>
      </c>
      <c r="J696">
        <v>400</v>
      </c>
      <c r="K696" s="1" t="str">
        <f>IF(COUNTIF(Sample!E:E,ecommerce[[#This Row],[clientes]])&gt;0,"Treino","Teste")</f>
        <v>Teste</v>
      </c>
    </row>
    <row r="697" spans="3:11" x14ac:dyDescent="0.25">
      <c r="C697">
        <v>693</v>
      </c>
      <c r="D697">
        <v>0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300</v>
      </c>
      <c r="K697" s="1" t="str">
        <f>IF(COUNTIF(Sample!E:E,ecommerce[[#This Row],[clientes]])&gt;0,"Treino","Teste")</f>
        <v>Teste</v>
      </c>
    </row>
    <row r="698" spans="3:11" x14ac:dyDescent="0.25">
      <c r="C698">
        <v>694</v>
      </c>
      <c r="D698">
        <v>0</v>
      </c>
      <c r="E698">
        <v>1</v>
      </c>
      <c r="F698">
        <v>1</v>
      </c>
      <c r="G698">
        <v>0</v>
      </c>
      <c r="H698">
        <v>1</v>
      </c>
      <c r="I698">
        <v>5</v>
      </c>
      <c r="J698">
        <v>700</v>
      </c>
      <c r="K698" s="1" t="str">
        <f>IF(COUNTIF(Sample!E:E,ecommerce[[#This Row],[clientes]])&gt;0,"Treino","Teste")</f>
        <v>Teste</v>
      </c>
    </row>
    <row r="699" spans="3:11" x14ac:dyDescent="0.25">
      <c r="C699">
        <v>695</v>
      </c>
      <c r="D699">
        <v>0</v>
      </c>
      <c r="E699">
        <v>0</v>
      </c>
      <c r="F699">
        <v>1</v>
      </c>
      <c r="G699">
        <v>0</v>
      </c>
      <c r="H699">
        <v>2</v>
      </c>
      <c r="I699">
        <v>2</v>
      </c>
      <c r="J699">
        <v>500</v>
      </c>
      <c r="K699" s="1" t="str">
        <f>IF(COUNTIF(Sample!E:E,ecommerce[[#This Row],[clientes]])&gt;0,"Treino","Teste")</f>
        <v>Teste</v>
      </c>
    </row>
    <row r="700" spans="3:11" x14ac:dyDescent="0.25">
      <c r="C700">
        <v>696</v>
      </c>
      <c r="D700">
        <v>0</v>
      </c>
      <c r="E700">
        <v>0</v>
      </c>
      <c r="F700">
        <v>1</v>
      </c>
      <c r="G700">
        <v>0</v>
      </c>
      <c r="H700">
        <v>2</v>
      </c>
      <c r="I700">
        <v>1</v>
      </c>
      <c r="J700">
        <v>600</v>
      </c>
      <c r="K700" s="1" t="str">
        <f>IF(COUNTIF(Sample!E:E,ecommerce[[#This Row],[clientes]])&gt;0,"Treino","Teste")</f>
        <v>Treino</v>
      </c>
    </row>
    <row r="701" spans="3:11" x14ac:dyDescent="0.25">
      <c r="C701">
        <v>697</v>
      </c>
      <c r="D701">
        <v>0</v>
      </c>
      <c r="E701">
        <v>0</v>
      </c>
      <c r="F701">
        <v>3</v>
      </c>
      <c r="G701">
        <v>1</v>
      </c>
      <c r="H701">
        <v>2</v>
      </c>
      <c r="I701">
        <v>4</v>
      </c>
      <c r="J701">
        <v>400</v>
      </c>
      <c r="K701" s="1" t="str">
        <f>IF(COUNTIF(Sample!E:E,ecommerce[[#This Row],[clientes]])&gt;0,"Treino","Teste")</f>
        <v>Teste</v>
      </c>
    </row>
    <row r="702" spans="3:11" x14ac:dyDescent="0.25">
      <c r="C702">
        <v>698</v>
      </c>
      <c r="D702">
        <v>0</v>
      </c>
      <c r="E702">
        <v>0</v>
      </c>
      <c r="F702">
        <v>3</v>
      </c>
      <c r="G702">
        <v>1</v>
      </c>
      <c r="H702">
        <v>2</v>
      </c>
      <c r="I702">
        <v>1</v>
      </c>
      <c r="J702">
        <v>100</v>
      </c>
      <c r="K702" s="1" t="str">
        <f>IF(COUNTIF(Sample!E:E,ecommerce[[#This Row],[clientes]])&gt;0,"Treino","Teste")</f>
        <v>Teste</v>
      </c>
    </row>
    <row r="703" spans="3:11" x14ac:dyDescent="0.25">
      <c r="C703">
        <v>699</v>
      </c>
      <c r="D703">
        <v>0</v>
      </c>
      <c r="E703">
        <v>0</v>
      </c>
      <c r="F703">
        <v>1</v>
      </c>
      <c r="G703">
        <v>0</v>
      </c>
      <c r="H703">
        <v>2</v>
      </c>
      <c r="I703">
        <v>2</v>
      </c>
      <c r="J703">
        <v>100</v>
      </c>
      <c r="K703" s="1" t="str">
        <f>IF(COUNTIF(Sample!E:E,ecommerce[[#This Row],[clientes]])&gt;0,"Treino","Teste")</f>
        <v>Treino</v>
      </c>
    </row>
    <row r="704" spans="3:11" x14ac:dyDescent="0.25">
      <c r="C704">
        <v>700</v>
      </c>
      <c r="D704">
        <v>0</v>
      </c>
      <c r="E704">
        <v>0</v>
      </c>
      <c r="F704">
        <v>1</v>
      </c>
      <c r="G704">
        <v>0</v>
      </c>
      <c r="H704">
        <v>2</v>
      </c>
      <c r="I704">
        <v>6</v>
      </c>
      <c r="J704">
        <v>1000</v>
      </c>
      <c r="K704" s="1" t="str">
        <f>IF(COUNTIF(Sample!E:E,ecommerce[[#This Row],[clientes]])&gt;0,"Treino","Teste")</f>
        <v>Treino</v>
      </c>
    </row>
    <row r="705" spans="3:11" x14ac:dyDescent="0.25">
      <c r="C705">
        <v>701</v>
      </c>
      <c r="D705">
        <v>0</v>
      </c>
      <c r="E705">
        <v>0</v>
      </c>
      <c r="F705">
        <v>3</v>
      </c>
      <c r="G705">
        <v>0</v>
      </c>
      <c r="H705">
        <v>2</v>
      </c>
      <c r="I705">
        <v>2</v>
      </c>
      <c r="J705">
        <v>300</v>
      </c>
      <c r="K705" s="1" t="str">
        <f>IF(COUNTIF(Sample!E:E,ecommerce[[#This Row],[clientes]])&gt;0,"Treino","Teste")</f>
        <v>Treino</v>
      </c>
    </row>
    <row r="706" spans="3:11" x14ac:dyDescent="0.25">
      <c r="C706">
        <v>702</v>
      </c>
      <c r="D706">
        <v>0</v>
      </c>
      <c r="E706">
        <v>0</v>
      </c>
      <c r="F706">
        <v>2</v>
      </c>
      <c r="G706">
        <v>0</v>
      </c>
      <c r="H706">
        <v>2</v>
      </c>
      <c r="I706">
        <v>6</v>
      </c>
      <c r="J706">
        <v>1000</v>
      </c>
      <c r="K706" s="1" t="str">
        <f>IF(COUNTIF(Sample!E:E,ecommerce[[#This Row],[clientes]])&gt;0,"Treino","Teste")</f>
        <v>Teste</v>
      </c>
    </row>
    <row r="707" spans="3:11" x14ac:dyDescent="0.25">
      <c r="C707">
        <v>703</v>
      </c>
      <c r="D707">
        <v>0</v>
      </c>
      <c r="E707">
        <v>1</v>
      </c>
      <c r="F707">
        <v>1</v>
      </c>
      <c r="G707">
        <v>0</v>
      </c>
      <c r="H707">
        <v>2</v>
      </c>
      <c r="I707">
        <v>1</v>
      </c>
      <c r="J707">
        <v>200</v>
      </c>
      <c r="K707" s="1" t="str">
        <f>IF(COUNTIF(Sample!E:E,ecommerce[[#This Row],[clientes]])&gt;0,"Treino","Teste")</f>
        <v>Treino</v>
      </c>
    </row>
    <row r="708" spans="3:11" x14ac:dyDescent="0.25">
      <c r="C708">
        <v>704</v>
      </c>
      <c r="D708">
        <v>0</v>
      </c>
      <c r="E708">
        <v>0</v>
      </c>
      <c r="F708">
        <v>4</v>
      </c>
      <c r="G708">
        <v>0</v>
      </c>
      <c r="H708">
        <v>1</v>
      </c>
      <c r="I708">
        <v>2</v>
      </c>
      <c r="J708">
        <v>1000</v>
      </c>
      <c r="K708" s="1" t="str">
        <f>IF(COUNTIF(Sample!E:E,ecommerce[[#This Row],[clientes]])&gt;0,"Treino","Teste")</f>
        <v>Teste</v>
      </c>
    </row>
    <row r="709" spans="3:11" x14ac:dyDescent="0.25">
      <c r="C709">
        <v>705</v>
      </c>
      <c r="D709">
        <v>0</v>
      </c>
      <c r="E709">
        <v>0</v>
      </c>
      <c r="F709">
        <v>1</v>
      </c>
      <c r="G709">
        <v>0</v>
      </c>
      <c r="H709">
        <v>2</v>
      </c>
      <c r="I709">
        <v>3</v>
      </c>
      <c r="J709">
        <v>90</v>
      </c>
      <c r="K709" s="1" t="str">
        <f>IF(COUNTIF(Sample!E:E,ecommerce[[#This Row],[clientes]])&gt;0,"Treino","Teste")</f>
        <v>Treino</v>
      </c>
    </row>
    <row r="710" spans="3:11" x14ac:dyDescent="0.25">
      <c r="C710">
        <v>706</v>
      </c>
      <c r="D710">
        <v>0</v>
      </c>
      <c r="E710">
        <v>0</v>
      </c>
      <c r="F710">
        <v>1</v>
      </c>
      <c r="G710">
        <v>0</v>
      </c>
      <c r="H710">
        <v>2</v>
      </c>
      <c r="I710">
        <v>2</v>
      </c>
      <c r="J710">
        <v>400</v>
      </c>
      <c r="K710" s="1" t="str">
        <f>IF(COUNTIF(Sample!E:E,ecommerce[[#This Row],[clientes]])&gt;0,"Treino","Teste")</f>
        <v>Treino</v>
      </c>
    </row>
    <row r="711" spans="3:11" x14ac:dyDescent="0.25">
      <c r="C711">
        <v>707</v>
      </c>
      <c r="D711">
        <v>0</v>
      </c>
      <c r="E711">
        <v>0</v>
      </c>
      <c r="F711">
        <v>2</v>
      </c>
      <c r="G711">
        <v>0</v>
      </c>
      <c r="H711">
        <v>1</v>
      </c>
      <c r="I711">
        <v>9</v>
      </c>
      <c r="J711">
        <v>2000</v>
      </c>
      <c r="K711" s="1" t="str">
        <f>IF(COUNTIF(Sample!E:E,ecommerce[[#This Row],[clientes]])&gt;0,"Treino","Teste")</f>
        <v>Treino</v>
      </c>
    </row>
    <row r="712" spans="3:11" x14ac:dyDescent="0.25">
      <c r="C712">
        <v>708</v>
      </c>
      <c r="D712">
        <v>0</v>
      </c>
      <c r="E712">
        <v>0</v>
      </c>
      <c r="F712">
        <v>2</v>
      </c>
      <c r="G712">
        <v>0</v>
      </c>
      <c r="H712">
        <v>2</v>
      </c>
      <c r="I712">
        <v>1</v>
      </c>
      <c r="J712">
        <v>100</v>
      </c>
      <c r="K712" s="1" t="str">
        <f>IF(COUNTIF(Sample!E:E,ecommerce[[#This Row],[clientes]])&gt;0,"Treino","Teste")</f>
        <v>Treino</v>
      </c>
    </row>
    <row r="713" spans="3:11" x14ac:dyDescent="0.25">
      <c r="C713">
        <v>709</v>
      </c>
      <c r="D713">
        <v>0</v>
      </c>
      <c r="E713">
        <v>0</v>
      </c>
      <c r="F713">
        <v>1</v>
      </c>
      <c r="G713">
        <v>0</v>
      </c>
      <c r="H713">
        <v>2</v>
      </c>
      <c r="I713">
        <v>1</v>
      </c>
      <c r="J713">
        <v>100</v>
      </c>
      <c r="K713" s="1" t="str">
        <f>IF(COUNTIF(Sample!E:E,ecommerce[[#This Row],[clientes]])&gt;0,"Treino","Teste")</f>
        <v>Teste</v>
      </c>
    </row>
    <row r="714" spans="3:11" x14ac:dyDescent="0.25">
      <c r="C714">
        <v>710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200</v>
      </c>
      <c r="K714" s="1" t="str">
        <f>IF(COUNTIF(Sample!E:E,ecommerce[[#This Row],[clientes]])&gt;0,"Treino","Teste")</f>
        <v>Treino</v>
      </c>
    </row>
    <row r="715" spans="3:11" x14ac:dyDescent="0.25">
      <c r="C715">
        <v>711</v>
      </c>
      <c r="D715">
        <v>0</v>
      </c>
      <c r="E715">
        <v>0</v>
      </c>
      <c r="F715">
        <v>6</v>
      </c>
      <c r="G715">
        <v>1</v>
      </c>
      <c r="H715">
        <v>2</v>
      </c>
      <c r="I715">
        <v>1</v>
      </c>
      <c r="J715">
        <v>100</v>
      </c>
      <c r="K715" s="1" t="str">
        <f>IF(COUNTIF(Sample!E:E,ecommerce[[#This Row],[clientes]])&gt;0,"Treino","Teste")</f>
        <v>Treino</v>
      </c>
    </row>
    <row r="716" spans="3:11" x14ac:dyDescent="0.25">
      <c r="C716">
        <v>712</v>
      </c>
      <c r="D716">
        <v>0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100</v>
      </c>
      <c r="K716" s="1" t="str">
        <f>IF(COUNTIF(Sample!E:E,ecommerce[[#This Row],[clientes]])&gt;0,"Treino","Teste")</f>
        <v>Teste</v>
      </c>
    </row>
    <row r="717" spans="3:11" x14ac:dyDescent="0.25">
      <c r="C717">
        <v>713</v>
      </c>
      <c r="D717">
        <v>0</v>
      </c>
      <c r="E717">
        <v>0</v>
      </c>
      <c r="F717">
        <v>1</v>
      </c>
      <c r="G717">
        <v>1</v>
      </c>
      <c r="H717">
        <v>2</v>
      </c>
      <c r="I717">
        <v>1</v>
      </c>
      <c r="J717">
        <v>100</v>
      </c>
      <c r="K717" s="1" t="str">
        <f>IF(COUNTIF(Sample!E:E,ecommerce[[#This Row],[clientes]])&gt;0,"Treino","Teste")</f>
        <v>Teste</v>
      </c>
    </row>
    <row r="718" spans="3:11" x14ac:dyDescent="0.25">
      <c r="C718">
        <v>714</v>
      </c>
      <c r="D718">
        <v>0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100</v>
      </c>
      <c r="K718" s="1" t="str">
        <f>IF(COUNTIF(Sample!E:E,ecommerce[[#This Row],[clientes]])&gt;0,"Treino","Teste")</f>
        <v>Teste</v>
      </c>
    </row>
    <row r="719" spans="3:11" x14ac:dyDescent="0.25">
      <c r="C719">
        <v>715</v>
      </c>
      <c r="D719">
        <v>0</v>
      </c>
      <c r="E719">
        <v>0</v>
      </c>
      <c r="F719">
        <v>6</v>
      </c>
      <c r="G719">
        <v>1</v>
      </c>
      <c r="H719">
        <v>1</v>
      </c>
      <c r="I719">
        <v>1</v>
      </c>
      <c r="J719">
        <v>100</v>
      </c>
      <c r="K719" s="1" t="str">
        <f>IF(COUNTIF(Sample!E:E,ecommerce[[#This Row],[clientes]])&gt;0,"Treino","Teste")</f>
        <v>Teste</v>
      </c>
    </row>
    <row r="720" spans="3:11" x14ac:dyDescent="0.25">
      <c r="C720">
        <v>716</v>
      </c>
      <c r="D720">
        <v>0</v>
      </c>
      <c r="E720">
        <v>0</v>
      </c>
      <c r="F720">
        <v>5</v>
      </c>
      <c r="G720">
        <v>0</v>
      </c>
      <c r="H720">
        <v>1</v>
      </c>
      <c r="I720">
        <v>6</v>
      </c>
      <c r="J720">
        <v>1000</v>
      </c>
      <c r="K720" s="1" t="str">
        <f>IF(COUNTIF(Sample!E:E,ecommerce[[#This Row],[clientes]])&gt;0,"Treino","Teste")</f>
        <v>Treino</v>
      </c>
    </row>
    <row r="721" spans="3:11" x14ac:dyDescent="0.25">
      <c r="C721">
        <v>717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2</v>
      </c>
      <c r="J721">
        <v>500</v>
      </c>
      <c r="K721" s="1" t="str">
        <f>IF(COUNTIF(Sample!E:E,ecommerce[[#This Row],[clientes]])&gt;0,"Treino","Teste")</f>
        <v>Teste</v>
      </c>
    </row>
    <row r="722" spans="3:11" x14ac:dyDescent="0.25">
      <c r="C722">
        <v>718</v>
      </c>
      <c r="D722">
        <v>0</v>
      </c>
      <c r="E722">
        <v>0</v>
      </c>
      <c r="F722">
        <v>3</v>
      </c>
      <c r="G722">
        <v>1</v>
      </c>
      <c r="H722">
        <v>2</v>
      </c>
      <c r="I722">
        <v>5</v>
      </c>
      <c r="J722">
        <v>1000</v>
      </c>
      <c r="K722" s="1" t="str">
        <f>IF(COUNTIF(Sample!E:E,ecommerce[[#This Row],[clientes]])&gt;0,"Treino","Teste")</f>
        <v>Treino</v>
      </c>
    </row>
    <row r="723" spans="3:11" x14ac:dyDescent="0.25">
      <c r="C723">
        <v>719</v>
      </c>
      <c r="D723">
        <v>0</v>
      </c>
      <c r="E723">
        <v>0</v>
      </c>
      <c r="F723">
        <v>1</v>
      </c>
      <c r="G723">
        <v>0</v>
      </c>
      <c r="H723">
        <v>2</v>
      </c>
      <c r="I723">
        <v>3</v>
      </c>
      <c r="J723">
        <v>300</v>
      </c>
      <c r="K723" s="1" t="str">
        <f>IF(COUNTIF(Sample!E:E,ecommerce[[#This Row],[clientes]])&gt;0,"Treino","Teste")</f>
        <v>Treino</v>
      </c>
    </row>
    <row r="724" spans="3:11" x14ac:dyDescent="0.25">
      <c r="C724">
        <v>720</v>
      </c>
      <c r="D724">
        <v>0</v>
      </c>
      <c r="E724">
        <v>0</v>
      </c>
      <c r="F724">
        <v>1</v>
      </c>
      <c r="G724">
        <v>1</v>
      </c>
      <c r="H724">
        <v>2</v>
      </c>
      <c r="I724">
        <v>1</v>
      </c>
      <c r="J724">
        <v>400</v>
      </c>
      <c r="K724" s="1" t="str">
        <f>IF(COUNTIF(Sample!E:E,ecommerce[[#This Row],[clientes]])&gt;0,"Treino","Teste")</f>
        <v>Teste</v>
      </c>
    </row>
    <row r="725" spans="3:11" x14ac:dyDescent="0.25">
      <c r="C725">
        <v>721</v>
      </c>
      <c r="D725">
        <v>1</v>
      </c>
      <c r="E725">
        <v>0</v>
      </c>
      <c r="F725">
        <v>1</v>
      </c>
      <c r="G725">
        <v>0</v>
      </c>
      <c r="H725">
        <v>2</v>
      </c>
      <c r="I725">
        <v>1</v>
      </c>
      <c r="J725">
        <v>200</v>
      </c>
      <c r="K725" s="1" t="str">
        <f>IF(COUNTIF(Sample!E:E,ecommerce[[#This Row],[clientes]])&gt;0,"Treino","Teste")</f>
        <v>Treino</v>
      </c>
    </row>
    <row r="726" spans="3:11" x14ac:dyDescent="0.25">
      <c r="C726">
        <v>722</v>
      </c>
      <c r="D726">
        <v>0</v>
      </c>
      <c r="E726">
        <v>0</v>
      </c>
      <c r="F726">
        <v>1</v>
      </c>
      <c r="G726">
        <v>0</v>
      </c>
      <c r="H726">
        <v>2</v>
      </c>
      <c r="I726">
        <v>2</v>
      </c>
      <c r="J726">
        <v>400</v>
      </c>
      <c r="K726" s="1" t="str">
        <f>IF(COUNTIF(Sample!E:E,ecommerce[[#This Row],[clientes]])&gt;0,"Treino","Teste")</f>
        <v>Teste</v>
      </c>
    </row>
    <row r="727" spans="3:11" x14ac:dyDescent="0.25">
      <c r="C727">
        <v>723</v>
      </c>
      <c r="D727">
        <v>0</v>
      </c>
      <c r="E727">
        <v>0</v>
      </c>
      <c r="F727">
        <v>3</v>
      </c>
      <c r="G727">
        <v>1</v>
      </c>
      <c r="H727">
        <v>1</v>
      </c>
      <c r="I727">
        <v>1</v>
      </c>
      <c r="J727">
        <v>300</v>
      </c>
      <c r="K727" s="1" t="str">
        <f>IF(COUNTIF(Sample!E:E,ecommerce[[#This Row],[clientes]])&gt;0,"Treino","Teste")</f>
        <v>Teste</v>
      </c>
    </row>
    <row r="728" spans="3:11" x14ac:dyDescent="0.25">
      <c r="C728">
        <v>724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500</v>
      </c>
      <c r="K728" s="1" t="str">
        <f>IF(COUNTIF(Sample!E:E,ecommerce[[#This Row],[clientes]])&gt;0,"Treino","Teste")</f>
        <v>Teste</v>
      </c>
    </row>
    <row r="729" spans="3:11" x14ac:dyDescent="0.25">
      <c r="C729">
        <v>725</v>
      </c>
      <c r="D729">
        <v>0</v>
      </c>
      <c r="E729">
        <v>0</v>
      </c>
      <c r="F729">
        <v>1</v>
      </c>
      <c r="G729">
        <v>0</v>
      </c>
      <c r="H729">
        <v>2</v>
      </c>
      <c r="I729">
        <v>2</v>
      </c>
      <c r="J729">
        <v>400</v>
      </c>
      <c r="K729" s="1" t="str">
        <f>IF(COUNTIF(Sample!E:E,ecommerce[[#This Row],[clientes]])&gt;0,"Treino","Teste")</f>
        <v>Treino</v>
      </c>
    </row>
    <row r="730" spans="3:11" x14ac:dyDescent="0.25">
      <c r="C730">
        <v>726</v>
      </c>
      <c r="D730">
        <v>0</v>
      </c>
      <c r="E730">
        <v>0</v>
      </c>
      <c r="F730">
        <v>3</v>
      </c>
      <c r="G730">
        <v>1</v>
      </c>
      <c r="H730">
        <v>1</v>
      </c>
      <c r="I730">
        <v>1</v>
      </c>
      <c r="J730">
        <v>400</v>
      </c>
      <c r="K730" s="1" t="str">
        <f>IF(COUNTIF(Sample!E:E,ecommerce[[#This Row],[clientes]])&gt;0,"Treino","Teste")</f>
        <v>Treino</v>
      </c>
    </row>
    <row r="731" spans="3:11" x14ac:dyDescent="0.25">
      <c r="C731">
        <v>727</v>
      </c>
      <c r="D731">
        <v>0</v>
      </c>
      <c r="E731">
        <v>0</v>
      </c>
      <c r="F731">
        <v>1</v>
      </c>
      <c r="G731">
        <v>1</v>
      </c>
      <c r="H731">
        <v>2</v>
      </c>
      <c r="I731">
        <v>2</v>
      </c>
      <c r="J731">
        <v>600</v>
      </c>
      <c r="K731" s="1" t="str">
        <f>IF(COUNTIF(Sample!E:E,ecommerce[[#This Row],[clientes]])&gt;0,"Treino","Teste")</f>
        <v>Teste</v>
      </c>
    </row>
    <row r="732" spans="3:11" x14ac:dyDescent="0.25">
      <c r="C732">
        <v>728</v>
      </c>
      <c r="D732">
        <v>0</v>
      </c>
      <c r="E732">
        <v>0</v>
      </c>
      <c r="F732">
        <v>1</v>
      </c>
      <c r="G732">
        <v>0</v>
      </c>
      <c r="H732">
        <v>2</v>
      </c>
      <c r="I732">
        <v>2</v>
      </c>
      <c r="J732">
        <v>400</v>
      </c>
      <c r="K732" s="1" t="str">
        <f>IF(COUNTIF(Sample!E:E,ecommerce[[#This Row],[clientes]])&gt;0,"Treino","Teste")</f>
        <v>Teste</v>
      </c>
    </row>
    <row r="733" spans="3:11" x14ac:dyDescent="0.25">
      <c r="C733">
        <v>729</v>
      </c>
      <c r="D733">
        <v>0</v>
      </c>
      <c r="E733">
        <v>0</v>
      </c>
      <c r="F733">
        <v>1</v>
      </c>
      <c r="G733">
        <v>0</v>
      </c>
      <c r="H733">
        <v>2</v>
      </c>
      <c r="I733">
        <v>1</v>
      </c>
      <c r="J733">
        <v>300</v>
      </c>
      <c r="K733" s="1" t="str">
        <f>IF(COUNTIF(Sample!E:E,ecommerce[[#This Row],[clientes]])&gt;0,"Treino","Teste")</f>
        <v>Treino</v>
      </c>
    </row>
    <row r="734" spans="3:11" x14ac:dyDescent="0.25">
      <c r="C734">
        <v>730</v>
      </c>
      <c r="D734">
        <v>0</v>
      </c>
      <c r="E734">
        <v>0</v>
      </c>
      <c r="F734">
        <v>1</v>
      </c>
      <c r="G734">
        <v>1</v>
      </c>
      <c r="H734">
        <v>1</v>
      </c>
      <c r="I734">
        <v>1</v>
      </c>
      <c r="J734">
        <v>100</v>
      </c>
      <c r="K734" s="1" t="str">
        <f>IF(COUNTIF(Sample!E:E,ecommerce[[#This Row],[clientes]])&gt;0,"Treino","Teste")</f>
        <v>Treino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EAAA-2305-4E6A-A36D-B04367A1D49B}">
  <dimension ref="B1:W369"/>
  <sheetViews>
    <sheetView showGridLines="0" tabSelected="1" zoomScale="90" zoomScaleNormal="90" workbookViewId="0">
      <selection activeCell="I13" sqref="I13"/>
    </sheetView>
  </sheetViews>
  <sheetFormatPr defaultRowHeight="15" x14ac:dyDescent="0.25"/>
  <cols>
    <col min="1" max="1" width="2.140625" customWidth="1"/>
    <col min="2" max="2" width="2.28515625" customWidth="1"/>
    <col min="3" max="3" width="22.5703125" customWidth="1"/>
    <col min="4" max="4" width="21.28515625" customWidth="1"/>
    <col min="5" max="6" width="3.28515625" customWidth="1"/>
    <col min="7" max="7" width="9" bestFit="1" customWidth="1"/>
    <col min="8" max="8" width="7.28515625" bestFit="1" customWidth="1"/>
    <col min="9" max="9" width="8.5703125" bestFit="1" customWidth="1"/>
    <col min="10" max="10" width="10.140625" bestFit="1" customWidth="1"/>
    <col min="11" max="11" width="8" bestFit="1" customWidth="1"/>
    <col min="12" max="12" width="6.85546875" bestFit="1" customWidth="1"/>
    <col min="13" max="13" width="16.140625" bestFit="1" customWidth="1"/>
    <col min="14" max="14" width="16.28515625" customWidth="1"/>
    <col min="15" max="15" width="9.42578125" bestFit="1" customWidth="1"/>
    <col min="16" max="16" width="8.140625" customWidth="1"/>
    <col min="17" max="17" width="8" customWidth="1"/>
    <col min="18" max="18" width="12.42578125" style="1" bestFit="1" customWidth="1"/>
    <col min="21" max="21" width="13" bestFit="1" customWidth="1"/>
  </cols>
  <sheetData>
    <row r="1" spans="2:23" ht="8.25" customHeight="1" x14ac:dyDescent="0.25"/>
    <row r="2" spans="2:23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2"/>
      <c r="U2" s="2"/>
    </row>
    <row r="3" spans="2:23" ht="8.25" customHeight="1" x14ac:dyDescent="0.25"/>
    <row r="4" spans="2:23" ht="15.75" x14ac:dyDescent="0.25">
      <c r="C4" s="32" t="s">
        <v>3</v>
      </c>
      <c r="D4" s="32"/>
      <c r="G4" s="28" t="s">
        <v>38</v>
      </c>
      <c r="H4" s="29" t="s">
        <v>56</v>
      </c>
      <c r="I4" s="30" t="s">
        <v>39</v>
      </c>
      <c r="J4" s="30" t="s">
        <v>63</v>
      </c>
      <c r="K4" s="30" t="s">
        <v>57</v>
      </c>
      <c r="L4" s="30" t="s">
        <v>64</v>
      </c>
      <c r="M4" s="30" t="s">
        <v>59</v>
      </c>
      <c r="N4" s="30" t="s">
        <v>60</v>
      </c>
      <c r="O4" s="28" t="s">
        <v>41</v>
      </c>
      <c r="P4" s="33" t="s">
        <v>42</v>
      </c>
      <c r="Q4" s="28" t="s">
        <v>43</v>
      </c>
      <c r="R4" s="34" t="s">
        <v>44</v>
      </c>
      <c r="S4" s="34" t="s">
        <v>45</v>
      </c>
      <c r="T4" s="34" t="s">
        <v>46</v>
      </c>
      <c r="U4" s="34" t="s">
        <v>47</v>
      </c>
    </row>
    <row r="5" spans="2:23" ht="15.75" x14ac:dyDescent="0.25">
      <c r="C5" s="35" t="s">
        <v>48</v>
      </c>
      <c r="D5" s="55">
        <v>2.6941989999999999E-2</v>
      </c>
      <c r="G5" s="1">
        <v>1</v>
      </c>
      <c r="H5" s="1">
        <v>0</v>
      </c>
      <c r="I5" s="1">
        <v>0</v>
      </c>
      <c r="J5" s="31">
        <v>1</v>
      </c>
      <c r="K5" s="31">
        <v>1</v>
      </c>
      <c r="L5" s="31">
        <v>2</v>
      </c>
      <c r="M5" s="51">
        <v>2</v>
      </c>
      <c r="N5" s="53">
        <v>400</v>
      </c>
      <c r="O5" s="36">
        <f>$D$5+$D$6*I5+$D$7*J5+$D$8*K5+$D$9*L5+$D$10*M5+$D$11*N5</f>
        <v>-1.708843106</v>
      </c>
      <c r="P5" s="37">
        <f>EXP(O5)/(1+EXP(O5))</f>
        <v>0.15331383044646765</v>
      </c>
      <c r="Q5" s="37">
        <f>1-P5</f>
        <v>0.84668616955353238</v>
      </c>
      <c r="R5" s="1" t="b">
        <f>IF(P5&gt;0.5,1,0)=H5</f>
        <v>1</v>
      </c>
      <c r="S5" s="1">
        <f>H5</f>
        <v>0</v>
      </c>
      <c r="T5" s="1">
        <f>IF(S5=1,0,1)</f>
        <v>1</v>
      </c>
      <c r="U5" s="1">
        <f>SUMXMY2(P5:Q5,S5:T5)</f>
        <v>4.7010261212336452E-2</v>
      </c>
    </row>
    <row r="6" spans="2:23" ht="17.25" x14ac:dyDescent="0.3">
      <c r="C6" s="38" t="s">
        <v>49</v>
      </c>
      <c r="D6" s="56">
        <v>-0.76350519999999999</v>
      </c>
      <c r="G6" s="1">
        <v>2</v>
      </c>
      <c r="H6" s="1">
        <v>0</v>
      </c>
      <c r="I6" s="1">
        <v>0</v>
      </c>
      <c r="J6" s="31">
        <v>1</v>
      </c>
      <c r="K6" s="31">
        <v>0</v>
      </c>
      <c r="L6" s="31">
        <v>1</v>
      </c>
      <c r="M6" s="51">
        <v>1</v>
      </c>
      <c r="N6" s="53">
        <v>1000</v>
      </c>
      <c r="O6" s="36">
        <f t="shared" ref="O6:O69" si="0">$D$5+$D$6*I6+$D$7*J6+$D$8*K6+$D$9*L6+$D$10*M6+$D$11*N6</f>
        <v>-0.63398105999999999</v>
      </c>
      <c r="P6" s="37">
        <f t="shared" ref="P6:P69" si="1">EXP(O6)/(1+EXP(O6))</f>
        <v>0.34660839339510247</v>
      </c>
      <c r="Q6" s="37">
        <f t="shared" ref="Q6:Q69" si="2">1-P6</f>
        <v>0.65339160660489748</v>
      </c>
      <c r="R6" s="1" t="b">
        <f>IF(P6&gt;0.5,1,0)=H6</f>
        <v>1</v>
      </c>
      <c r="S6" s="1">
        <f>H6</f>
        <v>0</v>
      </c>
      <c r="T6" s="1">
        <f t="shared" ref="T6:T69" si="3">IF(S6=1,0,1)</f>
        <v>1</v>
      </c>
      <c r="U6" s="1">
        <f>SUMXMY2(P6:Q6,S6:T6)</f>
        <v>0.24027475674386828</v>
      </c>
    </row>
    <row r="7" spans="2:23" ht="17.25" x14ac:dyDescent="0.3">
      <c r="C7" s="38" t="s">
        <v>50</v>
      </c>
      <c r="D7" s="56">
        <v>3.2273759999999999E-2</v>
      </c>
      <c r="G7" s="1">
        <v>3</v>
      </c>
      <c r="H7" s="1">
        <v>0</v>
      </c>
      <c r="I7" s="1">
        <v>0</v>
      </c>
      <c r="J7" s="31">
        <v>1</v>
      </c>
      <c r="K7" s="31">
        <v>0</v>
      </c>
      <c r="L7" s="31">
        <v>2</v>
      </c>
      <c r="M7" s="51">
        <v>1</v>
      </c>
      <c r="N7" s="53">
        <v>100</v>
      </c>
      <c r="O7" s="36">
        <f t="shared" si="0"/>
        <v>-1.444720724</v>
      </c>
      <c r="P7" s="37">
        <f t="shared" si="1"/>
        <v>0.19081538169148538</v>
      </c>
      <c r="Q7" s="37">
        <f t="shared" si="2"/>
        <v>0.80918461830851462</v>
      </c>
      <c r="R7" s="1" t="b">
        <f>IF(P7&gt;0.5,1,0)=H7</f>
        <v>1</v>
      </c>
      <c r="S7" s="1">
        <f>H7</f>
        <v>0</v>
      </c>
      <c r="T7" s="1">
        <f t="shared" si="3"/>
        <v>1</v>
      </c>
      <c r="U7" s="1">
        <f>SUMXMY2(P7:Q7,S7:T7)</f>
        <v>7.2821019780134499E-2</v>
      </c>
      <c r="W7" s="39"/>
    </row>
    <row r="8" spans="2:23" ht="17.25" x14ac:dyDescent="0.3">
      <c r="C8" s="38" t="s">
        <v>55</v>
      </c>
      <c r="D8" s="56">
        <v>-0.3342637</v>
      </c>
      <c r="G8" s="1">
        <v>15</v>
      </c>
      <c r="H8" s="1">
        <v>1</v>
      </c>
      <c r="I8" s="1">
        <v>0</v>
      </c>
      <c r="J8" s="31">
        <v>1</v>
      </c>
      <c r="K8" s="31">
        <v>0</v>
      </c>
      <c r="L8" s="31">
        <v>1</v>
      </c>
      <c r="M8" s="51">
        <v>2</v>
      </c>
      <c r="N8" s="53">
        <v>300</v>
      </c>
      <c r="O8" s="36">
        <f t="shared" si="0"/>
        <v>-0.59346570199999993</v>
      </c>
      <c r="P8" s="37">
        <f t="shared" si="1"/>
        <v>0.35584005703612198</v>
      </c>
      <c r="Q8" s="37">
        <f t="shared" si="2"/>
        <v>0.64415994296387802</v>
      </c>
      <c r="R8" s="1" t="b">
        <f>IF(P8&gt;0.5,1,0)=H8</f>
        <v>0</v>
      </c>
      <c r="S8" s="1">
        <f>H8</f>
        <v>1</v>
      </c>
      <c r="T8" s="1">
        <f t="shared" si="3"/>
        <v>0</v>
      </c>
      <c r="U8" s="1">
        <f>SUMXMY2(P8:Q8,S8:T8)</f>
        <v>0.82988406423845318</v>
      </c>
    </row>
    <row r="9" spans="2:23" ht="17.25" x14ac:dyDescent="0.3">
      <c r="C9" s="38" t="s">
        <v>51</v>
      </c>
      <c r="D9" s="56">
        <v>-0.78407629999999995</v>
      </c>
      <c r="G9" s="1">
        <v>16</v>
      </c>
      <c r="H9" s="1">
        <v>0</v>
      </c>
      <c r="I9" s="1">
        <v>0</v>
      </c>
      <c r="J9" s="31">
        <v>1</v>
      </c>
      <c r="K9" s="31">
        <v>1</v>
      </c>
      <c r="L9" s="31">
        <v>1</v>
      </c>
      <c r="M9" s="51">
        <v>1</v>
      </c>
      <c r="N9" s="53">
        <v>300</v>
      </c>
      <c r="O9" s="36">
        <f t="shared" si="0"/>
        <v>-0.98898293199999998</v>
      </c>
      <c r="P9" s="37">
        <f t="shared" si="1"/>
        <v>0.27111301442464986</v>
      </c>
      <c r="Q9" s="37">
        <f t="shared" si="2"/>
        <v>0.72888698557535014</v>
      </c>
      <c r="R9" s="1" t="b">
        <f>IF(P9&gt;0.5,1,0)=H9</f>
        <v>1</v>
      </c>
      <c r="S9" s="1">
        <f>H9</f>
        <v>0</v>
      </c>
      <c r="T9" s="1">
        <f t="shared" si="3"/>
        <v>1</v>
      </c>
      <c r="U9" s="1">
        <f>SUMXMY2(P9:Q9,S9:T9)</f>
        <v>0.14700453318084081</v>
      </c>
    </row>
    <row r="10" spans="2:23" ht="17.25" x14ac:dyDescent="0.3">
      <c r="C10" s="38" t="s">
        <v>58</v>
      </c>
      <c r="D10" s="56">
        <v>6.125353E-2</v>
      </c>
      <c r="G10" s="1">
        <v>18</v>
      </c>
      <c r="H10" s="1">
        <v>1</v>
      </c>
      <c r="I10" s="1">
        <v>0</v>
      </c>
      <c r="J10" s="31">
        <v>1</v>
      </c>
      <c r="K10" s="31">
        <v>0</v>
      </c>
      <c r="L10" s="31">
        <v>2</v>
      </c>
      <c r="M10" s="51">
        <v>1</v>
      </c>
      <c r="N10" s="53">
        <v>300</v>
      </c>
      <c r="O10" s="36">
        <f t="shared" si="0"/>
        <v>-1.4387955319999999</v>
      </c>
      <c r="P10" s="37">
        <f t="shared" si="1"/>
        <v>0.19173193662980992</v>
      </c>
      <c r="Q10" s="37">
        <f t="shared" si="2"/>
        <v>0.80826806337019008</v>
      </c>
      <c r="R10" s="1" t="b">
        <f>IF(P10&gt;0.5,1,0)=H10</f>
        <v>0</v>
      </c>
      <c r="S10" s="1">
        <f>H10</f>
        <v>1</v>
      </c>
      <c r="T10" s="1">
        <f t="shared" si="3"/>
        <v>0</v>
      </c>
      <c r="U10" s="1">
        <f>SUMXMY2(P10:Q10,S10:T10)</f>
        <v>1.3065945245283952</v>
      </c>
    </row>
    <row r="11" spans="2:23" ht="17.25" x14ac:dyDescent="0.3">
      <c r="C11" s="40" t="s">
        <v>61</v>
      </c>
      <c r="D11" s="57">
        <v>2.9625960000000001E-5</v>
      </c>
      <c r="G11" s="1">
        <v>19</v>
      </c>
      <c r="H11" s="1">
        <v>0</v>
      </c>
      <c r="I11" s="1">
        <v>0</v>
      </c>
      <c r="J11" s="31">
        <v>3</v>
      </c>
      <c r="K11" s="31">
        <v>0</v>
      </c>
      <c r="L11" s="31">
        <v>2</v>
      </c>
      <c r="M11" s="51">
        <v>4</v>
      </c>
      <c r="N11" s="53">
        <v>900</v>
      </c>
      <c r="O11" s="36">
        <f t="shared" si="0"/>
        <v>-1.1727118459999999</v>
      </c>
      <c r="P11" s="37">
        <f t="shared" si="1"/>
        <v>0.23636515520757445</v>
      </c>
      <c r="Q11" s="37">
        <f t="shared" si="2"/>
        <v>0.76363484479242549</v>
      </c>
      <c r="R11" s="1" t="b">
        <f>IF(P11&gt;0.5,1,0)=H11</f>
        <v>1</v>
      </c>
      <c r="S11" s="1">
        <f>H11</f>
        <v>0</v>
      </c>
      <c r="T11" s="1">
        <f t="shared" si="3"/>
        <v>1</v>
      </c>
      <c r="U11" s="1">
        <f>SUMXMY2(P11:Q11,S11:T11)</f>
        <v>0.11173697319260155</v>
      </c>
    </row>
    <row r="12" spans="2:23" x14ac:dyDescent="0.25">
      <c r="G12" s="1">
        <v>21</v>
      </c>
      <c r="H12" s="1">
        <v>1</v>
      </c>
      <c r="I12" s="1">
        <v>0</v>
      </c>
      <c r="J12" s="31">
        <v>1</v>
      </c>
      <c r="K12" s="31">
        <v>0</v>
      </c>
      <c r="L12" s="31">
        <v>1</v>
      </c>
      <c r="M12" s="51">
        <v>1</v>
      </c>
      <c r="N12" s="53">
        <v>400</v>
      </c>
      <c r="O12" s="36">
        <f t="shared" si="0"/>
        <v>-0.65175663599999989</v>
      </c>
      <c r="P12" s="37">
        <f t="shared" si="1"/>
        <v>0.34259379267068751</v>
      </c>
      <c r="Q12" s="37">
        <f t="shared" si="2"/>
        <v>0.65740620732931254</v>
      </c>
      <c r="R12" s="1" t="b">
        <f>IF(P12&gt;0.5,1,0)=H12</f>
        <v>0</v>
      </c>
      <c r="S12" s="1">
        <f>H12</f>
        <v>1</v>
      </c>
      <c r="T12" s="1">
        <f t="shared" si="3"/>
        <v>0</v>
      </c>
      <c r="U12" s="1">
        <f>SUMXMY2(P12:Q12,S12:T12)</f>
        <v>0.86436584287022211</v>
      </c>
    </row>
    <row r="13" spans="2:23" x14ac:dyDescent="0.25">
      <c r="C13" s="41" t="s">
        <v>62</v>
      </c>
      <c r="D13" s="42" t="s">
        <v>52</v>
      </c>
      <c r="G13" s="1">
        <v>22</v>
      </c>
      <c r="H13" s="1">
        <v>0</v>
      </c>
      <c r="I13" s="1">
        <v>0</v>
      </c>
      <c r="J13" s="31">
        <v>14</v>
      </c>
      <c r="K13" s="31">
        <v>0</v>
      </c>
      <c r="L13" s="31">
        <v>3</v>
      </c>
      <c r="M13" s="51">
        <v>4</v>
      </c>
      <c r="N13" s="53">
        <v>2000</v>
      </c>
      <c r="O13" s="36">
        <f t="shared" si="0"/>
        <v>-1.5691882300000002</v>
      </c>
      <c r="P13" s="37">
        <f t="shared" si="1"/>
        <v>0.17233214675966263</v>
      </c>
      <c r="Q13" s="37">
        <f t="shared" si="2"/>
        <v>0.82766785324033743</v>
      </c>
      <c r="R13" s="1" t="b">
        <f>IF(P13&gt;0.5,1,0)=H13</f>
        <v>1</v>
      </c>
      <c r="S13" s="1">
        <f>H13</f>
        <v>0</v>
      </c>
      <c r="T13" s="1">
        <f t="shared" si="3"/>
        <v>1</v>
      </c>
      <c r="U13" s="1">
        <f>SUMXMY2(P13:Q13,S13:T13)</f>
        <v>5.9396737613587783E-2</v>
      </c>
    </row>
    <row r="14" spans="2:23" x14ac:dyDescent="0.25">
      <c r="C14" s="43" t="b">
        <v>0</v>
      </c>
      <c r="D14" s="44">
        <f>COUNTIF(R:R,C14)</f>
        <v>91</v>
      </c>
      <c r="G14" s="1">
        <v>25</v>
      </c>
      <c r="H14" s="1">
        <v>1</v>
      </c>
      <c r="I14" s="1">
        <v>0</v>
      </c>
      <c r="J14" s="31">
        <v>2</v>
      </c>
      <c r="K14" s="31">
        <v>0</v>
      </c>
      <c r="L14" s="31">
        <v>1</v>
      </c>
      <c r="M14" s="51">
        <v>1</v>
      </c>
      <c r="N14" s="53">
        <v>100</v>
      </c>
      <c r="O14" s="36">
        <f t="shared" si="0"/>
        <v>-0.62837066399999997</v>
      </c>
      <c r="P14" s="37">
        <f t="shared" si="1"/>
        <v>0.34788007653103298</v>
      </c>
      <c r="Q14" s="37">
        <f t="shared" si="2"/>
        <v>0.65211992346896697</v>
      </c>
      <c r="R14" s="1" t="b">
        <f>IF(P14&gt;0.5,1,0)=H14</f>
        <v>0</v>
      </c>
      <c r="S14" s="1">
        <f>H14</f>
        <v>1</v>
      </c>
      <c r="T14" s="1">
        <f t="shared" si="3"/>
        <v>0</v>
      </c>
      <c r="U14" s="1">
        <f>SUMXMY2(P14:Q14,S14:T14)</f>
        <v>0.85052078917034268</v>
      </c>
    </row>
    <row r="15" spans="2:23" x14ac:dyDescent="0.25">
      <c r="C15" s="45" t="b">
        <v>1</v>
      </c>
      <c r="D15" s="46">
        <f>COUNTIF(R:R,C15)</f>
        <v>274</v>
      </c>
      <c r="G15" s="1">
        <v>28</v>
      </c>
      <c r="H15" s="1">
        <v>0</v>
      </c>
      <c r="I15" s="1">
        <v>0</v>
      </c>
      <c r="J15" s="31">
        <v>1</v>
      </c>
      <c r="K15" s="31">
        <v>0</v>
      </c>
      <c r="L15" s="31">
        <v>1</v>
      </c>
      <c r="M15" s="51">
        <v>1</v>
      </c>
      <c r="N15" s="53">
        <v>300</v>
      </c>
      <c r="O15" s="36">
        <f t="shared" si="0"/>
        <v>-0.65471923199999993</v>
      </c>
      <c r="P15" s="37">
        <f t="shared" si="1"/>
        <v>0.34192685856464444</v>
      </c>
      <c r="Q15" s="37">
        <f t="shared" si="2"/>
        <v>0.65807314143535556</v>
      </c>
      <c r="R15" s="1" t="b">
        <f>IF(P15&gt;0.5,1,0)=H15</f>
        <v>1</v>
      </c>
      <c r="S15" s="1">
        <f>H15</f>
        <v>0</v>
      </c>
      <c r="T15" s="1">
        <f t="shared" si="3"/>
        <v>1</v>
      </c>
      <c r="U15" s="1">
        <f>SUMXMY2(P15:Q15,S15:T15)</f>
        <v>0.23382795321577274</v>
      </c>
    </row>
    <row r="16" spans="2:23" x14ac:dyDescent="0.25">
      <c r="C16" s="47" t="s">
        <v>53</v>
      </c>
      <c r="D16" s="48">
        <f>D15/SUM(D14:D15)</f>
        <v>0.75068493150684934</v>
      </c>
      <c r="G16" s="1">
        <v>29</v>
      </c>
      <c r="H16" s="1">
        <v>0</v>
      </c>
      <c r="I16" s="1">
        <v>0</v>
      </c>
      <c r="J16" s="31">
        <v>1</v>
      </c>
      <c r="K16" s="31">
        <v>1</v>
      </c>
      <c r="L16" s="31">
        <v>2</v>
      </c>
      <c r="M16" s="51">
        <v>4</v>
      </c>
      <c r="N16" s="53">
        <v>1000</v>
      </c>
      <c r="O16" s="36">
        <f t="shared" si="0"/>
        <v>-1.56856047</v>
      </c>
      <c r="P16" s="37">
        <f t="shared" si="1"/>
        <v>0.17242170495900172</v>
      </c>
      <c r="Q16" s="37">
        <f t="shared" si="2"/>
        <v>0.82757829504099822</v>
      </c>
      <c r="R16" s="1" t="b">
        <f>IF(P16&gt;0.5,1,0)=H16</f>
        <v>1</v>
      </c>
      <c r="S16" s="1">
        <f>H16</f>
        <v>0</v>
      </c>
      <c r="T16" s="1">
        <f t="shared" si="3"/>
        <v>1</v>
      </c>
      <c r="U16" s="1">
        <f>SUMXMY2(P16:Q16,S16:T16)</f>
        <v>5.9458488681938093E-2</v>
      </c>
    </row>
    <row r="17" spans="3:21" x14ac:dyDescent="0.25">
      <c r="G17" s="1">
        <v>31</v>
      </c>
      <c r="H17" s="1">
        <v>0</v>
      </c>
      <c r="I17" s="1">
        <v>0</v>
      </c>
      <c r="J17" s="31">
        <v>7</v>
      </c>
      <c r="K17" s="31">
        <v>0</v>
      </c>
      <c r="L17" s="31">
        <v>2</v>
      </c>
      <c r="M17" s="51">
        <v>1</v>
      </c>
      <c r="N17" s="53">
        <v>300</v>
      </c>
      <c r="O17" s="36">
        <f t="shared" si="0"/>
        <v>-1.2451529719999996</v>
      </c>
      <c r="P17" s="37">
        <f t="shared" si="1"/>
        <v>0.2235403101875886</v>
      </c>
      <c r="Q17" s="37">
        <f t="shared" si="2"/>
        <v>0.77645968981241142</v>
      </c>
      <c r="R17" s="1" t="b">
        <f>IF(P17&gt;0.5,1,0)=H17</f>
        <v>1</v>
      </c>
      <c r="S17" s="1">
        <f>H17</f>
        <v>0</v>
      </c>
      <c r="T17" s="1">
        <f t="shared" si="3"/>
        <v>1</v>
      </c>
      <c r="U17" s="1">
        <f>SUMXMY2(P17:Q17,S17:T17)</f>
        <v>9.9940540557526644E-2</v>
      </c>
    </row>
    <row r="18" spans="3:21" ht="15.75" x14ac:dyDescent="0.25">
      <c r="C18" s="49" t="s">
        <v>54</v>
      </c>
      <c r="D18" s="50">
        <f>SUM(U5:U369)</f>
        <v>132.14060551932181</v>
      </c>
      <c r="G18" s="1">
        <v>32</v>
      </c>
      <c r="H18" s="1">
        <v>0</v>
      </c>
      <c r="I18" s="1">
        <v>0</v>
      </c>
      <c r="J18" s="31">
        <v>1</v>
      </c>
      <c r="K18" s="31">
        <v>1</v>
      </c>
      <c r="L18" s="31">
        <v>2</v>
      </c>
      <c r="M18" s="51">
        <v>1</v>
      </c>
      <c r="N18" s="53">
        <v>1000</v>
      </c>
      <c r="O18" s="36">
        <f t="shared" si="0"/>
        <v>-1.7523210600000001</v>
      </c>
      <c r="P18" s="37">
        <f t="shared" si="1"/>
        <v>0.1477546836196677</v>
      </c>
      <c r="Q18" s="37">
        <f t="shared" si="2"/>
        <v>0.8522453163803323</v>
      </c>
      <c r="R18" s="1" t="b">
        <f>IF(P18&gt;0.5,1,0)=H18</f>
        <v>1</v>
      </c>
      <c r="S18" s="1">
        <f>H18</f>
        <v>0</v>
      </c>
      <c r="T18" s="1">
        <f t="shared" si="3"/>
        <v>1</v>
      </c>
      <c r="U18" s="1">
        <f>SUMXMY2(P18:Q18,S18:T18)</f>
        <v>4.3662893063096196E-2</v>
      </c>
    </row>
    <row r="19" spans="3:21" x14ac:dyDescent="0.25">
      <c r="G19" s="1">
        <v>33</v>
      </c>
      <c r="H19" s="1">
        <v>0</v>
      </c>
      <c r="I19" s="1">
        <v>0</v>
      </c>
      <c r="J19" s="31">
        <v>1</v>
      </c>
      <c r="K19" s="31">
        <v>0</v>
      </c>
      <c r="L19" s="31">
        <v>2</v>
      </c>
      <c r="M19" s="51">
        <v>1</v>
      </c>
      <c r="N19" s="53">
        <v>100</v>
      </c>
      <c r="O19" s="36">
        <f t="shared" si="0"/>
        <v>-1.444720724</v>
      </c>
      <c r="P19" s="37">
        <f t="shared" si="1"/>
        <v>0.19081538169148538</v>
      </c>
      <c r="Q19" s="37">
        <f t="shared" si="2"/>
        <v>0.80918461830851462</v>
      </c>
      <c r="R19" s="1" t="b">
        <f>IF(P19&gt;0.5,1,0)=H19</f>
        <v>1</v>
      </c>
      <c r="S19" s="1">
        <f>H19</f>
        <v>0</v>
      </c>
      <c r="T19" s="1">
        <f t="shared" si="3"/>
        <v>1</v>
      </c>
      <c r="U19" s="1">
        <f>SUMXMY2(P19:Q19,S19:T19)</f>
        <v>7.2821019780134499E-2</v>
      </c>
    </row>
    <row r="20" spans="3:21" x14ac:dyDescent="0.25">
      <c r="G20" s="1">
        <v>34</v>
      </c>
      <c r="H20" s="1">
        <v>0</v>
      </c>
      <c r="I20" s="1">
        <v>0</v>
      </c>
      <c r="J20" s="31">
        <v>9</v>
      </c>
      <c r="K20" s="31">
        <v>0</v>
      </c>
      <c r="L20" s="31">
        <v>1</v>
      </c>
      <c r="M20" s="51">
        <v>1</v>
      </c>
      <c r="N20" s="53">
        <v>400</v>
      </c>
      <c r="O20" s="36">
        <f t="shared" si="0"/>
        <v>-0.39356655599999996</v>
      </c>
      <c r="P20" s="37">
        <f t="shared" si="1"/>
        <v>0.40285902059597706</v>
      </c>
      <c r="Q20" s="37">
        <f t="shared" si="2"/>
        <v>0.597140979404023</v>
      </c>
      <c r="R20" s="1" t="b">
        <f>IF(P20&gt;0.5,1,0)=H20</f>
        <v>1</v>
      </c>
      <c r="S20" s="1">
        <f>H20</f>
        <v>0</v>
      </c>
      <c r="T20" s="1">
        <f t="shared" si="3"/>
        <v>1</v>
      </c>
      <c r="U20" s="1">
        <f>SUMXMY2(P20:Q20,S20:T20)</f>
        <v>0.32459078095109972</v>
      </c>
    </row>
    <row r="21" spans="3:21" x14ac:dyDescent="0.25">
      <c r="G21" s="1">
        <v>35</v>
      </c>
      <c r="H21" s="1">
        <v>0</v>
      </c>
      <c r="I21" s="1">
        <v>0</v>
      </c>
      <c r="J21" s="31">
        <v>2</v>
      </c>
      <c r="K21" s="31">
        <v>1</v>
      </c>
      <c r="L21" s="31">
        <v>1</v>
      </c>
      <c r="M21" s="51">
        <v>2</v>
      </c>
      <c r="N21" s="53">
        <v>200</v>
      </c>
      <c r="O21" s="36">
        <f t="shared" si="0"/>
        <v>-0.89841823799999998</v>
      </c>
      <c r="P21" s="37">
        <f t="shared" si="1"/>
        <v>0.28937565838143625</v>
      </c>
      <c r="Q21" s="37">
        <f t="shared" si="2"/>
        <v>0.7106243416185638</v>
      </c>
      <c r="R21" s="1" t="b">
        <f>IF(P21&gt;0.5,1,0)=H21</f>
        <v>1</v>
      </c>
      <c r="S21" s="1">
        <f>H21</f>
        <v>0</v>
      </c>
      <c r="T21" s="1">
        <f t="shared" si="3"/>
        <v>1</v>
      </c>
      <c r="U21" s="1">
        <f>SUMXMY2(P21:Q21,S21:T21)</f>
        <v>0.16747654332737938</v>
      </c>
    </row>
    <row r="22" spans="3:21" x14ac:dyDescent="0.25">
      <c r="G22" s="1">
        <v>37</v>
      </c>
      <c r="H22" s="1">
        <v>0</v>
      </c>
      <c r="I22" s="1">
        <v>0</v>
      </c>
      <c r="J22" s="31">
        <v>4</v>
      </c>
      <c r="K22" s="31">
        <v>0</v>
      </c>
      <c r="L22" s="31">
        <v>1</v>
      </c>
      <c r="M22" s="51">
        <v>1</v>
      </c>
      <c r="N22" s="53">
        <v>100</v>
      </c>
      <c r="O22" s="36">
        <f t="shared" si="0"/>
        <v>-0.56382314399999989</v>
      </c>
      <c r="P22" s="37">
        <f t="shared" si="1"/>
        <v>0.36266332028001325</v>
      </c>
      <c r="Q22" s="37">
        <f t="shared" si="2"/>
        <v>0.63733667971998675</v>
      </c>
      <c r="R22" s="1" t="b">
        <f>IF(P22&gt;0.5,1,0)=H22</f>
        <v>1</v>
      </c>
      <c r="S22" s="1">
        <f>H22</f>
        <v>0</v>
      </c>
      <c r="T22" s="1">
        <f t="shared" si="3"/>
        <v>1</v>
      </c>
      <c r="U22" s="1">
        <f>SUMXMY2(P22:Q22,S22:T22)</f>
        <v>0.26304936775304694</v>
      </c>
    </row>
    <row r="23" spans="3:21" x14ac:dyDescent="0.25">
      <c r="G23" s="1">
        <v>39</v>
      </c>
      <c r="H23" s="1">
        <v>0</v>
      </c>
      <c r="I23" s="1">
        <v>0</v>
      </c>
      <c r="J23" s="31">
        <v>1</v>
      </c>
      <c r="K23" s="31">
        <v>0</v>
      </c>
      <c r="L23" s="31">
        <v>2</v>
      </c>
      <c r="M23" s="51">
        <v>1</v>
      </c>
      <c r="N23" s="53">
        <v>300</v>
      </c>
      <c r="O23" s="36">
        <f t="shared" si="0"/>
        <v>-1.4387955319999999</v>
      </c>
      <c r="P23" s="37">
        <f t="shared" si="1"/>
        <v>0.19173193662980992</v>
      </c>
      <c r="Q23" s="37">
        <f t="shared" si="2"/>
        <v>0.80826806337019008</v>
      </c>
      <c r="R23" s="1" t="b">
        <f>IF(P23&gt;0.5,1,0)=H23</f>
        <v>1</v>
      </c>
      <c r="S23" s="1">
        <f>H23</f>
        <v>0</v>
      </c>
      <c r="T23" s="1">
        <f t="shared" si="3"/>
        <v>1</v>
      </c>
      <c r="U23" s="1">
        <f>SUMXMY2(P23:Q23,S23:T23)</f>
        <v>7.3522271047634896E-2</v>
      </c>
    </row>
    <row r="24" spans="3:21" x14ac:dyDescent="0.25">
      <c r="G24" s="1">
        <v>40</v>
      </c>
      <c r="H24" s="1">
        <v>0</v>
      </c>
      <c r="I24" s="1">
        <v>0</v>
      </c>
      <c r="J24" s="31">
        <v>2</v>
      </c>
      <c r="K24" s="31">
        <v>0</v>
      </c>
      <c r="L24" s="31">
        <v>2</v>
      </c>
      <c r="M24" s="51">
        <v>1</v>
      </c>
      <c r="N24" s="53">
        <v>200</v>
      </c>
      <c r="O24" s="36">
        <f t="shared" si="0"/>
        <v>-1.409484368</v>
      </c>
      <c r="P24" s="37">
        <f t="shared" si="1"/>
        <v>0.19631539780711135</v>
      </c>
      <c r="Q24" s="37">
        <f t="shared" si="2"/>
        <v>0.80368460219288862</v>
      </c>
      <c r="R24" s="1" t="b">
        <f>IF(P24&gt;0.5,1,0)=H24</f>
        <v>1</v>
      </c>
      <c r="S24" s="1">
        <f>H24</f>
        <v>0</v>
      </c>
      <c r="T24" s="1">
        <f t="shared" si="3"/>
        <v>1</v>
      </c>
      <c r="U24" s="1">
        <f>SUMXMY2(P24:Q24,S24:T24)</f>
        <v>7.7079470832328773E-2</v>
      </c>
    </row>
    <row r="25" spans="3:21" x14ac:dyDescent="0.25">
      <c r="G25" s="1">
        <v>41</v>
      </c>
      <c r="H25" s="1">
        <v>0</v>
      </c>
      <c r="I25" s="1">
        <v>0</v>
      </c>
      <c r="J25" s="31">
        <v>1</v>
      </c>
      <c r="K25" s="31">
        <v>0</v>
      </c>
      <c r="L25" s="31">
        <v>2</v>
      </c>
      <c r="M25" s="51">
        <v>3</v>
      </c>
      <c r="N25" s="53">
        <v>1000</v>
      </c>
      <c r="O25" s="36">
        <f t="shared" si="0"/>
        <v>-1.2955503000000002</v>
      </c>
      <c r="P25" s="37">
        <f t="shared" si="1"/>
        <v>0.21491484663702792</v>
      </c>
      <c r="Q25" s="37">
        <f t="shared" si="2"/>
        <v>0.78508515336297213</v>
      </c>
      <c r="R25" s="1" t="b">
        <f>IF(P25&gt;0.5,1,0)=H25</f>
        <v>1</v>
      </c>
      <c r="S25" s="1">
        <f>H25</f>
        <v>0</v>
      </c>
      <c r="T25" s="1">
        <f t="shared" si="3"/>
        <v>1</v>
      </c>
      <c r="U25" s="1">
        <f>SUMXMY2(P25:Q25,S25:T25)</f>
        <v>9.237678261003443E-2</v>
      </c>
    </row>
    <row r="26" spans="3:21" x14ac:dyDescent="0.25">
      <c r="G26" s="1">
        <v>43</v>
      </c>
      <c r="H26" s="1">
        <v>0</v>
      </c>
      <c r="I26" s="1">
        <v>0</v>
      </c>
      <c r="J26" s="31">
        <v>1</v>
      </c>
      <c r="K26" s="31">
        <v>0</v>
      </c>
      <c r="L26" s="31">
        <v>2</v>
      </c>
      <c r="M26" s="51">
        <v>1</v>
      </c>
      <c r="N26" s="53">
        <v>300</v>
      </c>
      <c r="O26" s="36">
        <f t="shared" si="0"/>
        <v>-1.4387955319999999</v>
      </c>
      <c r="P26" s="37">
        <f t="shared" si="1"/>
        <v>0.19173193662980992</v>
      </c>
      <c r="Q26" s="37">
        <f t="shared" si="2"/>
        <v>0.80826806337019008</v>
      </c>
      <c r="R26" s="1" t="b">
        <f>IF(P26&gt;0.5,1,0)=H26</f>
        <v>1</v>
      </c>
      <c r="S26" s="1">
        <f>H26</f>
        <v>0</v>
      </c>
      <c r="T26" s="1">
        <f t="shared" si="3"/>
        <v>1</v>
      </c>
      <c r="U26" s="1">
        <f>SUMXMY2(P26:Q26,S26:T26)</f>
        <v>7.3522271047634896E-2</v>
      </c>
    </row>
    <row r="27" spans="3:21" x14ac:dyDescent="0.25">
      <c r="G27" s="1">
        <v>44</v>
      </c>
      <c r="H27" s="1">
        <v>0</v>
      </c>
      <c r="I27" s="1">
        <v>0</v>
      </c>
      <c r="J27" s="31">
        <v>1</v>
      </c>
      <c r="K27" s="31">
        <v>0</v>
      </c>
      <c r="L27" s="31">
        <v>2</v>
      </c>
      <c r="M27" s="51">
        <v>1</v>
      </c>
      <c r="N27" s="53">
        <v>200</v>
      </c>
      <c r="O27" s="36">
        <f t="shared" si="0"/>
        <v>-1.4417581279999998</v>
      </c>
      <c r="P27" s="37">
        <f t="shared" si="1"/>
        <v>0.19127324000541165</v>
      </c>
      <c r="Q27" s="37">
        <f t="shared" si="2"/>
        <v>0.80872675999458832</v>
      </c>
      <c r="R27" s="1" t="b">
        <f>IF(P27&gt;0.5,1,0)=H27</f>
        <v>1</v>
      </c>
      <c r="S27" s="1">
        <f>H27</f>
        <v>0</v>
      </c>
      <c r="T27" s="1">
        <f t="shared" si="3"/>
        <v>1</v>
      </c>
      <c r="U27" s="1">
        <f>SUMXMY2(P27:Q27,S27:T27)</f>
        <v>7.3170904684335625E-2</v>
      </c>
    </row>
    <row r="28" spans="3:21" x14ac:dyDescent="0.25">
      <c r="G28" s="1">
        <v>45</v>
      </c>
      <c r="H28" s="1">
        <v>0</v>
      </c>
      <c r="I28" s="1">
        <v>0</v>
      </c>
      <c r="J28" s="31">
        <v>2</v>
      </c>
      <c r="K28" s="31">
        <v>0</v>
      </c>
      <c r="L28" s="31">
        <v>1</v>
      </c>
      <c r="M28" s="51">
        <v>1</v>
      </c>
      <c r="N28" s="53">
        <v>300</v>
      </c>
      <c r="O28" s="36">
        <f t="shared" si="0"/>
        <v>-0.622445472</v>
      </c>
      <c r="P28" s="37">
        <f t="shared" si="1"/>
        <v>0.34922547151852174</v>
      </c>
      <c r="Q28" s="37">
        <f t="shared" si="2"/>
        <v>0.65077452848147832</v>
      </c>
      <c r="R28" s="1" t="b">
        <f>IF(P28&gt;0.5,1,0)=H28</f>
        <v>1</v>
      </c>
      <c r="S28" s="1">
        <f>H28</f>
        <v>0</v>
      </c>
      <c r="T28" s="1">
        <f t="shared" si="3"/>
        <v>1</v>
      </c>
      <c r="U28" s="1">
        <f>SUMXMY2(P28:Q28,S28:T28)</f>
        <v>0.24391685991466763</v>
      </c>
    </row>
    <row r="29" spans="3:21" x14ac:dyDescent="0.25">
      <c r="G29" s="1">
        <v>48</v>
      </c>
      <c r="H29" s="1">
        <v>1</v>
      </c>
      <c r="I29" s="1">
        <v>0</v>
      </c>
      <c r="J29" s="31">
        <v>9</v>
      </c>
      <c r="K29" s="31">
        <v>0</v>
      </c>
      <c r="L29" s="31">
        <v>1</v>
      </c>
      <c r="M29" s="51">
        <v>1</v>
      </c>
      <c r="N29" s="53">
        <v>300</v>
      </c>
      <c r="O29" s="36">
        <f t="shared" si="0"/>
        <v>-0.39652915199999994</v>
      </c>
      <c r="P29" s="37">
        <f t="shared" si="1"/>
        <v>0.40214653331510231</v>
      </c>
      <c r="Q29" s="37">
        <f t="shared" si="2"/>
        <v>0.59785346668489769</v>
      </c>
      <c r="R29" s="1" t="b">
        <f>IF(P29&gt;0.5,1,0)=H29</f>
        <v>0</v>
      </c>
      <c r="S29" s="1">
        <f>H29</f>
        <v>1</v>
      </c>
      <c r="T29" s="1">
        <f t="shared" si="3"/>
        <v>0</v>
      </c>
      <c r="U29" s="1">
        <f>SUMXMY2(P29:Q29,S29:T29)</f>
        <v>0.71485753525430018</v>
      </c>
    </row>
    <row r="30" spans="3:21" x14ac:dyDescent="0.25">
      <c r="G30" s="1">
        <v>49</v>
      </c>
      <c r="H30" s="1">
        <v>0</v>
      </c>
      <c r="I30" s="1">
        <v>0</v>
      </c>
      <c r="J30" s="31">
        <v>5</v>
      </c>
      <c r="K30" s="31">
        <v>0</v>
      </c>
      <c r="L30" s="31">
        <v>1</v>
      </c>
      <c r="M30" s="51">
        <v>1</v>
      </c>
      <c r="N30" s="53">
        <v>600</v>
      </c>
      <c r="O30" s="36">
        <f t="shared" si="0"/>
        <v>-0.51673640399999998</v>
      </c>
      <c r="P30" s="37">
        <f t="shared" si="1"/>
        <v>0.37361568770871501</v>
      </c>
      <c r="Q30" s="37">
        <f t="shared" si="2"/>
        <v>0.62638431229128499</v>
      </c>
      <c r="R30" s="1" t="b">
        <f>IF(P30&gt;0.5,1,0)=H30</f>
        <v>1</v>
      </c>
      <c r="S30" s="1">
        <f>H30</f>
        <v>0</v>
      </c>
      <c r="T30" s="1">
        <f t="shared" si="3"/>
        <v>1</v>
      </c>
      <c r="U30" s="1">
        <f>SUMXMY2(P30:Q30,S30:T30)</f>
        <v>0.2791773642041121</v>
      </c>
    </row>
    <row r="31" spans="3:21" x14ac:dyDescent="0.25">
      <c r="G31" s="1">
        <v>51</v>
      </c>
      <c r="H31" s="1">
        <v>0</v>
      </c>
      <c r="I31" s="1">
        <v>0</v>
      </c>
      <c r="J31" s="31">
        <v>1</v>
      </c>
      <c r="K31" s="31">
        <v>0</v>
      </c>
      <c r="L31" s="31">
        <v>1</v>
      </c>
      <c r="M31" s="51">
        <v>1</v>
      </c>
      <c r="N31" s="53">
        <v>100</v>
      </c>
      <c r="O31" s="36">
        <f t="shared" si="0"/>
        <v>-0.6606444239999999</v>
      </c>
      <c r="P31" s="37">
        <f t="shared" si="1"/>
        <v>0.34059486549650497</v>
      </c>
      <c r="Q31" s="37">
        <f t="shared" si="2"/>
        <v>0.65940513450349503</v>
      </c>
      <c r="R31" s="1" t="b">
        <f>IF(P31&gt;0.5,1,0)=H31</f>
        <v>1</v>
      </c>
      <c r="S31" s="1">
        <f>H31</f>
        <v>0</v>
      </c>
      <c r="T31" s="1">
        <f t="shared" si="3"/>
        <v>1</v>
      </c>
      <c r="U31" s="1">
        <f>SUMXMY2(P31:Q31,S31:T31)</f>
        <v>0.23200972480516463</v>
      </c>
    </row>
    <row r="32" spans="3:21" x14ac:dyDescent="0.25">
      <c r="G32" s="1">
        <v>53</v>
      </c>
      <c r="H32" s="1">
        <v>1</v>
      </c>
      <c r="I32" s="1">
        <v>0</v>
      </c>
      <c r="J32" s="31">
        <v>2</v>
      </c>
      <c r="K32" s="31">
        <v>1</v>
      </c>
      <c r="L32" s="31">
        <v>1</v>
      </c>
      <c r="M32" s="51">
        <v>4</v>
      </c>
      <c r="N32" s="53">
        <v>1000</v>
      </c>
      <c r="O32" s="36">
        <f t="shared" si="0"/>
        <v>-0.75221041</v>
      </c>
      <c r="P32" s="37">
        <f t="shared" si="1"/>
        <v>0.32033985442835516</v>
      </c>
      <c r="Q32" s="37">
        <f t="shared" si="2"/>
        <v>0.67966014557164489</v>
      </c>
      <c r="R32" s="1" t="b">
        <f>IF(P32&gt;0.5,1,0)=H32</f>
        <v>0</v>
      </c>
      <c r="S32" s="1">
        <f>H32</f>
        <v>1</v>
      </c>
      <c r="T32" s="1">
        <f t="shared" si="3"/>
        <v>0</v>
      </c>
      <c r="U32" s="1">
        <f>SUMXMY2(P32:Q32,S32:T32)</f>
        <v>0.92387582695693904</v>
      </c>
    </row>
    <row r="33" spans="7:21" x14ac:dyDescent="0.25">
      <c r="G33" s="1">
        <v>56</v>
      </c>
      <c r="H33" s="1">
        <v>0</v>
      </c>
      <c r="I33" s="1">
        <v>1</v>
      </c>
      <c r="J33" s="31">
        <v>1</v>
      </c>
      <c r="K33" s="31">
        <v>0</v>
      </c>
      <c r="L33" s="31">
        <v>2</v>
      </c>
      <c r="M33" s="51">
        <v>1</v>
      </c>
      <c r="N33" s="53">
        <v>100</v>
      </c>
      <c r="O33" s="36">
        <f t="shared" si="0"/>
        <v>-2.2082259239999997</v>
      </c>
      <c r="P33" s="37">
        <f t="shared" si="1"/>
        <v>9.9014226676181538E-2</v>
      </c>
      <c r="Q33" s="37">
        <f t="shared" si="2"/>
        <v>0.90098577332381846</v>
      </c>
      <c r="R33" s="1" t="b">
        <f>IF(P33&gt;0.5,1,0)=H33</f>
        <v>1</v>
      </c>
      <c r="S33" s="1">
        <f>H33</f>
        <v>0</v>
      </c>
      <c r="T33" s="1">
        <f t="shared" si="3"/>
        <v>1</v>
      </c>
      <c r="U33" s="1">
        <f>SUMXMY2(P33:Q33,S33:T33)</f>
        <v>1.9607634168564519E-2</v>
      </c>
    </row>
    <row r="34" spans="7:21" x14ac:dyDescent="0.25">
      <c r="G34" s="1">
        <v>58</v>
      </c>
      <c r="H34" s="1">
        <v>0</v>
      </c>
      <c r="I34" s="1">
        <v>0</v>
      </c>
      <c r="J34" s="31">
        <v>1</v>
      </c>
      <c r="K34" s="31">
        <v>0</v>
      </c>
      <c r="L34" s="31">
        <v>1</v>
      </c>
      <c r="M34" s="51">
        <v>1</v>
      </c>
      <c r="N34" s="53">
        <v>300</v>
      </c>
      <c r="O34" s="36">
        <f t="shared" si="0"/>
        <v>-0.65471923199999993</v>
      </c>
      <c r="P34" s="37">
        <f t="shared" si="1"/>
        <v>0.34192685856464444</v>
      </c>
      <c r="Q34" s="37">
        <f t="shared" si="2"/>
        <v>0.65807314143535556</v>
      </c>
      <c r="R34" s="1" t="b">
        <f>IF(P34&gt;0.5,1,0)=H34</f>
        <v>1</v>
      </c>
      <c r="S34" s="1">
        <f>H34</f>
        <v>0</v>
      </c>
      <c r="T34" s="1">
        <f t="shared" si="3"/>
        <v>1</v>
      </c>
      <c r="U34" s="1">
        <f>SUMXMY2(P34:Q34,S34:T34)</f>
        <v>0.23382795321577274</v>
      </c>
    </row>
    <row r="35" spans="7:21" x14ac:dyDescent="0.25">
      <c r="G35" s="1">
        <v>60</v>
      </c>
      <c r="H35" s="1">
        <v>0</v>
      </c>
      <c r="I35" s="1">
        <v>0</v>
      </c>
      <c r="J35" s="31">
        <v>2</v>
      </c>
      <c r="K35" s="31">
        <v>0</v>
      </c>
      <c r="L35" s="31">
        <v>1</v>
      </c>
      <c r="M35" s="51">
        <v>3</v>
      </c>
      <c r="N35" s="53">
        <v>800</v>
      </c>
      <c r="O35" s="36">
        <f t="shared" si="0"/>
        <v>-0.48512543200000002</v>
      </c>
      <c r="P35" s="37">
        <f t="shared" si="1"/>
        <v>0.38104256173062312</v>
      </c>
      <c r="Q35" s="37">
        <f t="shared" si="2"/>
        <v>0.61895743826937688</v>
      </c>
      <c r="R35" s="1" t="b">
        <f>IF(P35&gt;0.5,1,0)=H35</f>
        <v>1</v>
      </c>
      <c r="S35" s="1">
        <f>H35</f>
        <v>0</v>
      </c>
      <c r="T35" s="1">
        <f t="shared" si="3"/>
        <v>1</v>
      </c>
      <c r="U35" s="1">
        <f>SUMXMY2(P35:Q35,S35:T35)</f>
        <v>0.29038686770047145</v>
      </c>
    </row>
    <row r="36" spans="7:21" x14ac:dyDescent="0.25">
      <c r="G36" s="1">
        <v>62</v>
      </c>
      <c r="H36" s="1">
        <v>1</v>
      </c>
      <c r="I36" s="1">
        <v>0</v>
      </c>
      <c r="J36" s="31">
        <v>1</v>
      </c>
      <c r="K36" s="31">
        <v>0</v>
      </c>
      <c r="L36" s="31">
        <v>1</v>
      </c>
      <c r="M36" s="51">
        <v>1</v>
      </c>
      <c r="N36" s="53">
        <v>100</v>
      </c>
      <c r="O36" s="36">
        <f t="shared" si="0"/>
        <v>-0.6606444239999999</v>
      </c>
      <c r="P36" s="37">
        <f t="shared" si="1"/>
        <v>0.34059486549650497</v>
      </c>
      <c r="Q36" s="37">
        <f t="shared" si="2"/>
        <v>0.65940513450349503</v>
      </c>
      <c r="R36" s="1" t="b">
        <f>IF(P36&gt;0.5,1,0)=H36</f>
        <v>0</v>
      </c>
      <c r="S36" s="1">
        <f>H36</f>
        <v>1</v>
      </c>
      <c r="T36" s="1">
        <f t="shared" si="3"/>
        <v>0</v>
      </c>
      <c r="U36" s="1">
        <f>SUMXMY2(P36:Q36,S36:T36)</f>
        <v>0.86963026281914468</v>
      </c>
    </row>
    <row r="37" spans="7:21" x14ac:dyDescent="0.25">
      <c r="G37" s="1">
        <v>65</v>
      </c>
      <c r="H37" s="1">
        <v>0</v>
      </c>
      <c r="I37" s="1">
        <v>0</v>
      </c>
      <c r="J37" s="31">
        <v>1</v>
      </c>
      <c r="K37" s="31">
        <v>1</v>
      </c>
      <c r="L37" s="31">
        <v>2</v>
      </c>
      <c r="M37" s="51">
        <v>2</v>
      </c>
      <c r="N37" s="53">
        <v>800</v>
      </c>
      <c r="O37" s="36">
        <f t="shared" si="0"/>
        <v>-1.6969927219999998</v>
      </c>
      <c r="P37" s="37">
        <f t="shared" si="1"/>
        <v>0.15485844113345165</v>
      </c>
      <c r="Q37" s="37">
        <f t="shared" si="2"/>
        <v>0.84514155886654829</v>
      </c>
      <c r="R37" s="1" t="b">
        <f>IF(P37&gt;0.5,1,0)=H37</f>
        <v>1</v>
      </c>
      <c r="S37" s="1">
        <f>H37</f>
        <v>0</v>
      </c>
      <c r="T37" s="1">
        <f t="shared" si="3"/>
        <v>1</v>
      </c>
      <c r="U37" s="1">
        <f>SUMXMY2(P37:Q37,S37:T37)</f>
        <v>4.7962273580565443E-2</v>
      </c>
    </row>
    <row r="38" spans="7:21" x14ac:dyDescent="0.25">
      <c r="G38" s="1">
        <v>71</v>
      </c>
      <c r="H38" s="1">
        <v>1</v>
      </c>
      <c r="I38" s="1">
        <v>0</v>
      </c>
      <c r="J38" s="31">
        <v>2</v>
      </c>
      <c r="K38" s="31">
        <v>0</v>
      </c>
      <c r="L38" s="31">
        <v>1</v>
      </c>
      <c r="M38" s="51">
        <v>1</v>
      </c>
      <c r="N38" s="53">
        <v>200</v>
      </c>
      <c r="O38" s="36">
        <f t="shared" si="0"/>
        <v>-0.62540806800000004</v>
      </c>
      <c r="P38" s="37">
        <f t="shared" si="1"/>
        <v>0.34855247220053959</v>
      </c>
      <c r="Q38" s="37">
        <f t="shared" si="2"/>
        <v>0.65144752779946047</v>
      </c>
      <c r="R38" s="1" t="b">
        <f>IF(P38&gt;0.5,1,0)=H38</f>
        <v>0</v>
      </c>
      <c r="S38" s="1">
        <f>H38</f>
        <v>1</v>
      </c>
      <c r="T38" s="1">
        <f t="shared" si="3"/>
        <v>0</v>
      </c>
      <c r="U38" s="1">
        <f>SUMXMY2(P38:Q38,S38:T38)</f>
        <v>0.84876776295205769</v>
      </c>
    </row>
    <row r="39" spans="7:21" x14ac:dyDescent="0.25">
      <c r="G39" s="1">
        <v>72</v>
      </c>
      <c r="H39" s="1">
        <v>1</v>
      </c>
      <c r="I39" s="1">
        <v>0</v>
      </c>
      <c r="J39" s="31">
        <v>3</v>
      </c>
      <c r="K39" s="31">
        <v>0</v>
      </c>
      <c r="L39" s="31">
        <v>2</v>
      </c>
      <c r="M39" s="51">
        <v>2</v>
      </c>
      <c r="N39" s="53">
        <v>500</v>
      </c>
      <c r="O39" s="36">
        <f t="shared" si="0"/>
        <v>-1.3070692899999998</v>
      </c>
      <c r="P39" s="37">
        <f t="shared" si="1"/>
        <v>0.21297767118210587</v>
      </c>
      <c r="Q39" s="37">
        <f t="shared" si="2"/>
        <v>0.78702232881789413</v>
      </c>
      <c r="R39" s="1" t="b">
        <f>IF(P39&gt;0.5,1,0)=H39</f>
        <v>0</v>
      </c>
      <c r="S39" s="1">
        <f>H39</f>
        <v>1</v>
      </c>
      <c r="T39" s="1">
        <f t="shared" si="3"/>
        <v>0</v>
      </c>
      <c r="U39" s="1">
        <f>SUMXMY2(P39:Q39,S39:T39)</f>
        <v>1.2388082921158829</v>
      </c>
    </row>
    <row r="40" spans="7:21" x14ac:dyDescent="0.25">
      <c r="G40" s="1">
        <v>73</v>
      </c>
      <c r="H40" s="1">
        <v>0</v>
      </c>
      <c r="I40" s="1">
        <v>0</v>
      </c>
      <c r="J40" s="31">
        <v>2</v>
      </c>
      <c r="K40" s="31">
        <v>1</v>
      </c>
      <c r="L40" s="31">
        <v>2</v>
      </c>
      <c r="M40" s="51">
        <v>1</v>
      </c>
      <c r="N40" s="53">
        <v>400</v>
      </c>
      <c r="O40" s="36">
        <f t="shared" si="0"/>
        <v>-1.7378228759999998</v>
      </c>
      <c r="P40" s="37">
        <f t="shared" si="1"/>
        <v>0.14958968091798044</v>
      </c>
      <c r="Q40" s="37">
        <f t="shared" si="2"/>
        <v>0.85041031908201958</v>
      </c>
      <c r="R40" s="1" t="b">
        <f>IF(P40&gt;0.5,1,0)=H40</f>
        <v>1</v>
      </c>
      <c r="S40" s="1">
        <f>H40</f>
        <v>0</v>
      </c>
      <c r="T40" s="1">
        <f t="shared" si="3"/>
        <v>1</v>
      </c>
      <c r="U40" s="1">
        <f>SUMXMY2(P40:Q40,S40:T40)</f>
        <v>4.4754145274286394E-2</v>
      </c>
    </row>
    <row r="41" spans="7:21" x14ac:dyDescent="0.25">
      <c r="G41" s="1">
        <v>75</v>
      </c>
      <c r="H41" s="1">
        <v>0</v>
      </c>
      <c r="I41" s="1">
        <v>0</v>
      </c>
      <c r="J41" s="31">
        <v>1</v>
      </c>
      <c r="K41" s="31">
        <v>1</v>
      </c>
      <c r="L41" s="31">
        <v>2</v>
      </c>
      <c r="M41" s="51">
        <v>1</v>
      </c>
      <c r="N41" s="53">
        <v>100</v>
      </c>
      <c r="O41" s="36">
        <f t="shared" si="0"/>
        <v>-1.7789844240000001</v>
      </c>
      <c r="P41" s="37">
        <f t="shared" si="1"/>
        <v>0.14442858245635884</v>
      </c>
      <c r="Q41" s="37">
        <f t="shared" si="2"/>
        <v>0.85557141754364119</v>
      </c>
      <c r="R41" s="1" t="b">
        <f>IF(P41&gt;0.5,1,0)=H41</f>
        <v>1</v>
      </c>
      <c r="S41" s="1">
        <f>H41</f>
        <v>0</v>
      </c>
      <c r="T41" s="1">
        <f t="shared" si="3"/>
        <v>1</v>
      </c>
      <c r="U41" s="1">
        <f>SUMXMY2(P41:Q41,S41:T41)</f>
        <v>4.1719230860706481E-2</v>
      </c>
    </row>
    <row r="42" spans="7:21" x14ac:dyDescent="0.25">
      <c r="G42" s="1">
        <v>77</v>
      </c>
      <c r="H42" s="1">
        <v>0</v>
      </c>
      <c r="I42" s="1">
        <v>0</v>
      </c>
      <c r="J42" s="31">
        <v>1</v>
      </c>
      <c r="K42" s="31">
        <v>0</v>
      </c>
      <c r="L42" s="31">
        <v>1</v>
      </c>
      <c r="M42" s="51">
        <v>1</v>
      </c>
      <c r="N42" s="53">
        <v>90</v>
      </c>
      <c r="O42" s="36">
        <f t="shared" si="0"/>
        <v>-0.66094068359999991</v>
      </c>
      <c r="P42" s="37">
        <f t="shared" si="1"/>
        <v>0.34052833169458985</v>
      </c>
      <c r="Q42" s="37">
        <f t="shared" si="2"/>
        <v>0.65947166830541015</v>
      </c>
      <c r="R42" s="1" t="b">
        <f>IF(P42&gt;0.5,1,0)=H42</f>
        <v>1</v>
      </c>
      <c r="S42" s="1">
        <f>H42</f>
        <v>0</v>
      </c>
      <c r="T42" s="1">
        <f t="shared" si="3"/>
        <v>1</v>
      </c>
      <c r="U42" s="1">
        <f>SUMXMY2(P42:Q42,S42:T42)</f>
        <v>0.23191908937340122</v>
      </c>
    </row>
    <row r="43" spans="7:21" x14ac:dyDescent="0.25">
      <c r="G43" s="1">
        <v>79</v>
      </c>
      <c r="H43" s="1">
        <v>0</v>
      </c>
      <c r="I43" s="1">
        <v>1</v>
      </c>
      <c r="J43" s="31">
        <v>1</v>
      </c>
      <c r="K43" s="31">
        <v>0</v>
      </c>
      <c r="L43" s="31">
        <v>2</v>
      </c>
      <c r="M43" s="51">
        <v>1</v>
      </c>
      <c r="N43" s="53">
        <v>100</v>
      </c>
      <c r="O43" s="36">
        <f t="shared" si="0"/>
        <v>-2.2082259239999997</v>
      </c>
      <c r="P43" s="37">
        <f t="shared" si="1"/>
        <v>9.9014226676181538E-2</v>
      </c>
      <c r="Q43" s="37">
        <f t="shared" si="2"/>
        <v>0.90098577332381846</v>
      </c>
      <c r="R43" s="1" t="b">
        <f>IF(P43&gt;0.5,1,0)=H43</f>
        <v>1</v>
      </c>
      <c r="S43" s="1">
        <f>H43</f>
        <v>0</v>
      </c>
      <c r="T43" s="1">
        <f t="shared" si="3"/>
        <v>1</v>
      </c>
      <c r="U43" s="1">
        <f>SUMXMY2(P43:Q43,S43:T43)</f>
        <v>1.9607634168564519E-2</v>
      </c>
    </row>
    <row r="44" spans="7:21" x14ac:dyDescent="0.25">
      <c r="G44" s="1">
        <v>81</v>
      </c>
      <c r="H44" s="1">
        <v>0</v>
      </c>
      <c r="I44" s="1">
        <v>0</v>
      </c>
      <c r="J44" s="31">
        <v>2</v>
      </c>
      <c r="K44" s="31">
        <v>1</v>
      </c>
      <c r="L44" s="31">
        <v>2</v>
      </c>
      <c r="M44" s="51">
        <v>4</v>
      </c>
      <c r="N44" s="53">
        <v>700</v>
      </c>
      <c r="O44" s="36">
        <f t="shared" si="0"/>
        <v>-1.545174498</v>
      </c>
      <c r="P44" s="37">
        <f t="shared" si="1"/>
        <v>0.1757843136574184</v>
      </c>
      <c r="Q44" s="37">
        <f t="shared" si="2"/>
        <v>0.82421568634258158</v>
      </c>
      <c r="R44" s="1" t="b">
        <f>IF(P44&gt;0.5,1,0)=H44</f>
        <v>1</v>
      </c>
      <c r="S44" s="1">
        <f>H44</f>
        <v>0</v>
      </c>
      <c r="T44" s="1">
        <f t="shared" si="3"/>
        <v>1</v>
      </c>
      <c r="U44" s="1">
        <f>SUMXMY2(P44:Q44,S44:T44)</f>
        <v>6.1800249856019313E-2</v>
      </c>
    </row>
    <row r="45" spans="7:21" x14ac:dyDescent="0.25">
      <c r="G45" s="1">
        <v>83</v>
      </c>
      <c r="H45" s="1">
        <v>1</v>
      </c>
      <c r="I45" s="1">
        <v>0</v>
      </c>
      <c r="J45" s="31">
        <v>2</v>
      </c>
      <c r="K45" s="31">
        <v>0</v>
      </c>
      <c r="L45" s="31">
        <v>2</v>
      </c>
      <c r="M45" s="51">
        <v>4</v>
      </c>
      <c r="N45" s="53">
        <v>1000</v>
      </c>
      <c r="O45" s="36">
        <f t="shared" si="0"/>
        <v>-1.20202301</v>
      </c>
      <c r="P45" s="37">
        <f t="shared" si="1"/>
        <v>0.23111552978329192</v>
      </c>
      <c r="Q45" s="37">
        <f t="shared" si="2"/>
        <v>0.76888447021670814</v>
      </c>
      <c r="R45" s="1" t="b">
        <f>IF(P45&gt;0.5,1,0)=H45</f>
        <v>0</v>
      </c>
      <c r="S45" s="1">
        <f>H45</f>
        <v>1</v>
      </c>
      <c r="T45" s="1">
        <f t="shared" si="3"/>
        <v>0</v>
      </c>
      <c r="U45" s="1">
        <f>SUMXMY2(P45:Q45,S45:T45)</f>
        <v>1.182366657080856</v>
      </c>
    </row>
    <row r="46" spans="7:21" x14ac:dyDescent="0.25">
      <c r="G46" s="1">
        <v>84</v>
      </c>
      <c r="H46" s="1">
        <v>0</v>
      </c>
      <c r="I46" s="1">
        <v>0</v>
      </c>
      <c r="J46" s="31">
        <v>2</v>
      </c>
      <c r="K46" s="31">
        <v>1</v>
      </c>
      <c r="L46" s="31">
        <v>1</v>
      </c>
      <c r="M46" s="51">
        <v>1</v>
      </c>
      <c r="N46" s="53">
        <v>300</v>
      </c>
      <c r="O46" s="36">
        <f t="shared" si="0"/>
        <v>-0.95670917199999994</v>
      </c>
      <c r="P46" s="37">
        <f t="shared" si="1"/>
        <v>0.27753755701187632</v>
      </c>
      <c r="Q46" s="37">
        <f t="shared" si="2"/>
        <v>0.72246244298812368</v>
      </c>
      <c r="R46" s="1" t="b">
        <f>IF(P46&gt;0.5,1,0)=H46</f>
        <v>1</v>
      </c>
      <c r="S46" s="1">
        <f>H46</f>
        <v>0</v>
      </c>
      <c r="T46" s="1">
        <f t="shared" si="3"/>
        <v>1</v>
      </c>
      <c r="U46" s="1">
        <f>SUMXMY2(P46:Q46,S46:T46)</f>
        <v>0.15405419110424101</v>
      </c>
    </row>
    <row r="47" spans="7:21" x14ac:dyDescent="0.25">
      <c r="G47" s="1">
        <v>86</v>
      </c>
      <c r="H47" s="1">
        <v>0</v>
      </c>
      <c r="I47" s="1">
        <v>0</v>
      </c>
      <c r="J47" s="31">
        <v>1</v>
      </c>
      <c r="K47" s="31">
        <v>1</v>
      </c>
      <c r="L47" s="31">
        <v>2</v>
      </c>
      <c r="M47" s="51">
        <v>3</v>
      </c>
      <c r="N47" s="53">
        <v>1000</v>
      </c>
      <c r="O47" s="36">
        <f t="shared" si="0"/>
        <v>-1.6298139999999999</v>
      </c>
      <c r="P47" s="37">
        <f t="shared" si="1"/>
        <v>0.16385584295175304</v>
      </c>
      <c r="Q47" s="37">
        <f t="shared" si="2"/>
        <v>0.83614415704824696</v>
      </c>
      <c r="R47" s="1" t="b">
        <f>IF(P47&gt;0.5,1,0)=H47</f>
        <v>1</v>
      </c>
      <c r="S47" s="1">
        <f>H47</f>
        <v>0</v>
      </c>
      <c r="T47" s="1">
        <f t="shared" si="3"/>
        <v>1</v>
      </c>
      <c r="U47" s="1">
        <f>SUMXMY2(P47:Q47,S47:T47)</f>
        <v>5.3697474538859112E-2</v>
      </c>
    </row>
    <row r="48" spans="7:21" x14ac:dyDescent="0.25">
      <c r="G48" s="1">
        <v>89</v>
      </c>
      <c r="H48" s="1">
        <v>0</v>
      </c>
      <c r="I48" s="1">
        <v>0</v>
      </c>
      <c r="J48" s="31">
        <v>1</v>
      </c>
      <c r="K48" s="31">
        <v>0</v>
      </c>
      <c r="L48" s="31">
        <v>1</v>
      </c>
      <c r="M48" s="51">
        <v>1</v>
      </c>
      <c r="N48" s="53">
        <v>200</v>
      </c>
      <c r="O48" s="36">
        <f t="shared" si="0"/>
        <v>-0.65768182799999997</v>
      </c>
      <c r="P48" s="37">
        <f t="shared" si="1"/>
        <v>0.34126054882537898</v>
      </c>
      <c r="Q48" s="37">
        <f t="shared" si="2"/>
        <v>0.65873945117462096</v>
      </c>
      <c r="R48" s="1" t="b">
        <f>IF(P48&gt;0.5,1,0)=H48</f>
        <v>1</v>
      </c>
      <c r="S48" s="1">
        <f>H48</f>
        <v>0</v>
      </c>
      <c r="T48" s="1">
        <f t="shared" si="3"/>
        <v>1</v>
      </c>
      <c r="U48" s="1">
        <f>SUMXMY2(P48:Q48,S48:T48)</f>
        <v>0.23291752436919777</v>
      </c>
    </row>
    <row r="49" spans="7:21" x14ac:dyDescent="0.25">
      <c r="G49" s="1">
        <v>91</v>
      </c>
      <c r="H49" s="1">
        <v>0</v>
      </c>
      <c r="I49" s="1">
        <v>0</v>
      </c>
      <c r="J49" s="31">
        <v>1</v>
      </c>
      <c r="K49" s="31">
        <v>0</v>
      </c>
      <c r="L49" s="31">
        <v>2</v>
      </c>
      <c r="M49" s="51">
        <v>2</v>
      </c>
      <c r="N49" s="53">
        <v>200</v>
      </c>
      <c r="O49" s="36">
        <f t="shared" si="0"/>
        <v>-1.3805045979999999</v>
      </c>
      <c r="P49" s="37">
        <f t="shared" si="1"/>
        <v>0.20092797132719573</v>
      </c>
      <c r="Q49" s="37">
        <f t="shared" si="2"/>
        <v>0.79907202867280425</v>
      </c>
      <c r="R49" s="1" t="b">
        <f>IF(P49&gt;0.5,1,0)=H49</f>
        <v>1</v>
      </c>
      <c r="S49" s="1">
        <f>H49</f>
        <v>0</v>
      </c>
      <c r="T49" s="1">
        <f t="shared" si="3"/>
        <v>1</v>
      </c>
      <c r="U49" s="1">
        <f>SUMXMY2(P49:Q49,S49:T49)</f>
        <v>8.0744099323324783E-2</v>
      </c>
    </row>
    <row r="50" spans="7:21" x14ac:dyDescent="0.25">
      <c r="G50" s="1">
        <v>93</v>
      </c>
      <c r="H50" s="1">
        <v>0</v>
      </c>
      <c r="I50" s="1">
        <v>0</v>
      </c>
      <c r="J50" s="31">
        <v>1</v>
      </c>
      <c r="K50" s="31">
        <v>0</v>
      </c>
      <c r="L50" s="31">
        <v>3</v>
      </c>
      <c r="M50" s="51">
        <v>2</v>
      </c>
      <c r="N50" s="53">
        <v>200</v>
      </c>
      <c r="O50" s="36">
        <f t="shared" si="0"/>
        <v>-2.1645808980000001</v>
      </c>
      <c r="P50" s="37">
        <f t="shared" si="1"/>
        <v>0.10297653281956687</v>
      </c>
      <c r="Q50" s="37">
        <f t="shared" si="2"/>
        <v>0.89702346718043313</v>
      </c>
      <c r="R50" s="1" t="b">
        <f>IF(P50&gt;0.5,1,0)=H50</f>
        <v>1</v>
      </c>
      <c r="S50" s="1">
        <f>H50</f>
        <v>0</v>
      </c>
      <c r="T50" s="1">
        <f t="shared" si="3"/>
        <v>1</v>
      </c>
      <c r="U50" s="1">
        <f>SUMXMY2(P50:Q50,S50:T50)</f>
        <v>2.1208332623078665E-2</v>
      </c>
    </row>
    <row r="51" spans="7:21" x14ac:dyDescent="0.25">
      <c r="G51" s="1">
        <v>97</v>
      </c>
      <c r="H51" s="1">
        <v>0</v>
      </c>
      <c r="I51" s="1">
        <v>0</v>
      </c>
      <c r="J51" s="31">
        <v>1</v>
      </c>
      <c r="K51" s="31">
        <v>0</v>
      </c>
      <c r="L51" s="31">
        <v>1</v>
      </c>
      <c r="M51" s="51">
        <v>2</v>
      </c>
      <c r="N51" s="53">
        <v>500</v>
      </c>
      <c r="O51" s="36">
        <f t="shared" si="0"/>
        <v>-0.58754050999999996</v>
      </c>
      <c r="P51" s="37">
        <f t="shared" si="1"/>
        <v>0.35719937428609505</v>
      </c>
      <c r="Q51" s="37">
        <f t="shared" si="2"/>
        <v>0.64280062571390495</v>
      </c>
      <c r="R51" s="1" t="b">
        <f>IF(P51&gt;0.5,1,0)=H51</f>
        <v>1</v>
      </c>
      <c r="S51" s="1">
        <f>H51</f>
        <v>0</v>
      </c>
      <c r="T51" s="1">
        <f t="shared" si="3"/>
        <v>1</v>
      </c>
      <c r="U51" s="1">
        <f>SUMXMY2(P51:Q51,S51:T51)</f>
        <v>0.25518278598075567</v>
      </c>
    </row>
    <row r="52" spans="7:21" x14ac:dyDescent="0.25">
      <c r="G52" s="1">
        <v>99</v>
      </c>
      <c r="H52" s="1">
        <v>1</v>
      </c>
      <c r="I52" s="1">
        <v>0</v>
      </c>
      <c r="J52" s="31">
        <v>3</v>
      </c>
      <c r="K52" s="31">
        <v>0</v>
      </c>
      <c r="L52" s="31">
        <v>2</v>
      </c>
      <c r="M52" s="51">
        <v>2</v>
      </c>
      <c r="N52" s="53">
        <v>700</v>
      </c>
      <c r="O52" s="36">
        <f t="shared" si="0"/>
        <v>-1.301144098</v>
      </c>
      <c r="P52" s="37">
        <f t="shared" si="1"/>
        <v>0.21397253010620601</v>
      </c>
      <c r="Q52" s="37">
        <f t="shared" si="2"/>
        <v>0.78602746989379402</v>
      </c>
      <c r="R52" s="1" t="b">
        <f>IF(P52&gt;0.5,1,0)=H52</f>
        <v>0</v>
      </c>
      <c r="S52" s="1">
        <f>H52</f>
        <v>1</v>
      </c>
      <c r="T52" s="1">
        <f t="shared" si="3"/>
        <v>0</v>
      </c>
      <c r="U52" s="1">
        <f>SUMXMY2(P52:Q52,S52:T52)</f>
        <v>1.2356783668552784</v>
      </c>
    </row>
    <row r="53" spans="7:21" x14ac:dyDescent="0.25">
      <c r="G53" s="1">
        <v>103</v>
      </c>
      <c r="H53" s="1">
        <v>1</v>
      </c>
      <c r="I53" s="1">
        <v>0</v>
      </c>
      <c r="J53" s="31">
        <v>2</v>
      </c>
      <c r="K53" s="31">
        <v>0</v>
      </c>
      <c r="L53" s="31">
        <v>2</v>
      </c>
      <c r="M53" s="51">
        <v>1</v>
      </c>
      <c r="N53" s="53">
        <v>200</v>
      </c>
      <c r="O53" s="36">
        <f t="shared" si="0"/>
        <v>-1.409484368</v>
      </c>
      <c r="P53" s="37">
        <f t="shared" si="1"/>
        <v>0.19631539780711135</v>
      </c>
      <c r="Q53" s="37">
        <f t="shared" si="2"/>
        <v>0.80368460219288862</v>
      </c>
      <c r="R53" s="1" t="b">
        <f>IF(P53&gt;0.5,1,0)=H53</f>
        <v>0</v>
      </c>
      <c r="S53" s="1">
        <f>H53</f>
        <v>1</v>
      </c>
      <c r="T53" s="1">
        <f t="shared" si="3"/>
        <v>0</v>
      </c>
      <c r="U53" s="1">
        <f>SUMXMY2(P53:Q53,S53:T53)</f>
        <v>1.2918178796038833</v>
      </c>
    </row>
    <row r="54" spans="7:21" x14ac:dyDescent="0.25">
      <c r="G54" s="1">
        <v>104</v>
      </c>
      <c r="H54" s="1">
        <v>1</v>
      </c>
      <c r="I54" s="1">
        <v>0</v>
      </c>
      <c r="J54" s="31">
        <v>1</v>
      </c>
      <c r="K54" s="31">
        <v>0</v>
      </c>
      <c r="L54" s="31">
        <v>1</v>
      </c>
      <c r="M54" s="51">
        <v>1</v>
      </c>
      <c r="N54" s="53">
        <v>100</v>
      </c>
      <c r="O54" s="36">
        <f t="shared" si="0"/>
        <v>-0.6606444239999999</v>
      </c>
      <c r="P54" s="37">
        <f t="shared" si="1"/>
        <v>0.34059486549650497</v>
      </c>
      <c r="Q54" s="37">
        <f t="shared" si="2"/>
        <v>0.65940513450349503</v>
      </c>
      <c r="R54" s="1" t="b">
        <f>IF(P54&gt;0.5,1,0)=H54</f>
        <v>0</v>
      </c>
      <c r="S54" s="1">
        <f>H54</f>
        <v>1</v>
      </c>
      <c r="T54" s="1">
        <f t="shared" si="3"/>
        <v>0</v>
      </c>
      <c r="U54" s="1">
        <f>SUMXMY2(P54:Q54,S54:T54)</f>
        <v>0.86963026281914468</v>
      </c>
    </row>
    <row r="55" spans="7:21" x14ac:dyDescent="0.25">
      <c r="G55" s="1">
        <v>105</v>
      </c>
      <c r="H55" s="1">
        <v>0</v>
      </c>
      <c r="I55" s="1">
        <v>0</v>
      </c>
      <c r="J55" s="31">
        <v>6</v>
      </c>
      <c r="K55" s="31">
        <v>1</v>
      </c>
      <c r="L55" s="31">
        <v>2</v>
      </c>
      <c r="M55" s="51">
        <v>4</v>
      </c>
      <c r="N55" s="53">
        <v>1000</v>
      </c>
      <c r="O55" s="36">
        <f t="shared" si="0"/>
        <v>-1.40719167</v>
      </c>
      <c r="P55" s="37">
        <f t="shared" si="1"/>
        <v>0.196677381627959</v>
      </c>
      <c r="Q55" s="37">
        <f t="shared" si="2"/>
        <v>0.803322618372041</v>
      </c>
      <c r="R55" s="1" t="b">
        <f>IF(P55&gt;0.5,1,0)=H55</f>
        <v>1</v>
      </c>
      <c r="S55" s="1">
        <f>H55</f>
        <v>0</v>
      </c>
      <c r="T55" s="1">
        <f t="shared" si="3"/>
        <v>1</v>
      </c>
      <c r="U55" s="1">
        <f>SUMXMY2(P55:Q55,S55:T55)</f>
        <v>7.736398488805965E-2</v>
      </c>
    </row>
    <row r="56" spans="7:21" x14ac:dyDescent="0.25">
      <c r="G56" s="1">
        <v>106</v>
      </c>
      <c r="H56" s="1">
        <v>1</v>
      </c>
      <c r="I56" s="1">
        <v>0</v>
      </c>
      <c r="J56" s="31">
        <v>3</v>
      </c>
      <c r="K56" s="31">
        <v>0</v>
      </c>
      <c r="L56" s="31">
        <v>1</v>
      </c>
      <c r="M56" s="51">
        <v>1</v>
      </c>
      <c r="N56" s="53">
        <v>300</v>
      </c>
      <c r="O56" s="36">
        <f t="shared" si="0"/>
        <v>-0.59017171199999996</v>
      </c>
      <c r="P56" s="37">
        <f t="shared" si="1"/>
        <v>0.35659545656932273</v>
      </c>
      <c r="Q56" s="37">
        <f t="shared" si="2"/>
        <v>0.64340454343067721</v>
      </c>
      <c r="R56" s="1" t="b">
        <f>IF(P56&gt;0.5,1,0)=H56</f>
        <v>0</v>
      </c>
      <c r="S56" s="1">
        <f>H56</f>
        <v>1</v>
      </c>
      <c r="T56" s="1">
        <f t="shared" si="3"/>
        <v>0</v>
      </c>
      <c r="U56" s="1">
        <f>SUMXMY2(P56:Q56,S56:T56)</f>
        <v>0.82793881301447636</v>
      </c>
    </row>
    <row r="57" spans="7:21" x14ac:dyDescent="0.25">
      <c r="G57" s="1">
        <v>108</v>
      </c>
      <c r="H57" s="1">
        <v>0</v>
      </c>
      <c r="I57" s="1">
        <v>0</v>
      </c>
      <c r="J57" s="31">
        <v>1</v>
      </c>
      <c r="K57" s="31">
        <v>1</v>
      </c>
      <c r="L57" s="31">
        <v>2</v>
      </c>
      <c r="M57" s="51">
        <v>2</v>
      </c>
      <c r="N57" s="53">
        <v>100</v>
      </c>
      <c r="O57" s="36">
        <f t="shared" si="0"/>
        <v>-1.717730894</v>
      </c>
      <c r="P57" s="37">
        <f t="shared" si="1"/>
        <v>0.15216366977215573</v>
      </c>
      <c r="Q57" s="37">
        <f t="shared" si="2"/>
        <v>0.84783633022784421</v>
      </c>
      <c r="R57" s="1" t="b">
        <f>IF(P57&gt;0.5,1,0)=H57</f>
        <v>1</v>
      </c>
      <c r="S57" s="1">
        <f>H57</f>
        <v>0</v>
      </c>
      <c r="T57" s="1">
        <f t="shared" si="3"/>
        <v>1</v>
      </c>
      <c r="U57" s="1">
        <f>SUMXMY2(P57:Q57,S57:T57)</f>
        <v>4.6307564797059331E-2</v>
      </c>
    </row>
    <row r="58" spans="7:21" x14ac:dyDescent="0.25">
      <c r="G58" s="1">
        <v>110</v>
      </c>
      <c r="H58" s="1">
        <v>0</v>
      </c>
      <c r="I58" s="1">
        <v>0</v>
      </c>
      <c r="J58" s="31">
        <v>1</v>
      </c>
      <c r="K58" s="31">
        <v>0</v>
      </c>
      <c r="L58" s="31">
        <v>2</v>
      </c>
      <c r="M58" s="51">
        <v>2</v>
      </c>
      <c r="N58" s="53">
        <v>600</v>
      </c>
      <c r="O58" s="36">
        <f t="shared" si="0"/>
        <v>-1.368654214</v>
      </c>
      <c r="P58" s="37">
        <f t="shared" si="1"/>
        <v>0.202837365426247</v>
      </c>
      <c r="Q58" s="37">
        <f t="shared" si="2"/>
        <v>0.79716263457375303</v>
      </c>
      <c r="R58" s="1" t="b">
        <f>IF(P58&gt;0.5,1,0)=H58</f>
        <v>1</v>
      </c>
      <c r="S58" s="1">
        <f>H58</f>
        <v>0</v>
      </c>
      <c r="T58" s="1">
        <f t="shared" si="3"/>
        <v>1</v>
      </c>
      <c r="U58" s="1">
        <f>SUMXMY2(P58:Q58,S58:T58)</f>
        <v>8.2285993626121712E-2</v>
      </c>
    </row>
    <row r="59" spans="7:21" x14ac:dyDescent="0.25">
      <c r="G59" s="1">
        <v>111</v>
      </c>
      <c r="H59" s="1">
        <v>1</v>
      </c>
      <c r="I59" s="1">
        <v>0</v>
      </c>
      <c r="J59" s="31">
        <v>9</v>
      </c>
      <c r="K59" s="31">
        <v>0</v>
      </c>
      <c r="L59" s="31">
        <v>1</v>
      </c>
      <c r="M59" s="51">
        <v>2</v>
      </c>
      <c r="N59" s="53">
        <v>200</v>
      </c>
      <c r="O59" s="36">
        <f t="shared" si="0"/>
        <v>-0.33823821799999992</v>
      </c>
      <c r="P59" s="37">
        <f t="shared" si="1"/>
        <v>0.41623749835168611</v>
      </c>
      <c r="Q59" s="37">
        <f t="shared" si="2"/>
        <v>0.58376250164831389</v>
      </c>
      <c r="R59" s="1" t="b">
        <f>IF(P59&gt;0.5,1,0)=H59</f>
        <v>0</v>
      </c>
      <c r="S59" s="1">
        <f>H59</f>
        <v>1</v>
      </c>
      <c r="T59" s="1">
        <f t="shared" si="3"/>
        <v>0</v>
      </c>
      <c r="U59" s="1">
        <f>SUMXMY2(P59:Q59,S59:T59)</f>
        <v>0.68155731666139541</v>
      </c>
    </row>
    <row r="60" spans="7:21" x14ac:dyDescent="0.25">
      <c r="G60" s="1">
        <v>114</v>
      </c>
      <c r="H60" s="1">
        <v>0</v>
      </c>
      <c r="I60" s="1">
        <v>0</v>
      </c>
      <c r="J60" s="31">
        <v>14</v>
      </c>
      <c r="K60" s="31">
        <v>0</v>
      </c>
      <c r="L60" s="31">
        <v>2</v>
      </c>
      <c r="M60" s="51">
        <v>4</v>
      </c>
      <c r="N60" s="53">
        <v>2000</v>
      </c>
      <c r="O60" s="36">
        <f t="shared" si="0"/>
        <v>-0.7851119299999999</v>
      </c>
      <c r="P60" s="37">
        <f t="shared" si="1"/>
        <v>0.31321919526237296</v>
      </c>
      <c r="Q60" s="37">
        <f t="shared" si="2"/>
        <v>0.68678080473762704</v>
      </c>
      <c r="R60" s="1" t="b">
        <f>IF(P60&gt;0.5,1,0)=H60</f>
        <v>1</v>
      </c>
      <c r="S60" s="1">
        <f>H60</f>
        <v>0</v>
      </c>
      <c r="T60" s="1">
        <f t="shared" si="3"/>
        <v>1</v>
      </c>
      <c r="U60" s="1">
        <f>SUMXMY2(P60:Q60,S60:T60)</f>
        <v>0.19621252856161706</v>
      </c>
    </row>
    <row r="61" spans="7:21" x14ac:dyDescent="0.25">
      <c r="G61" s="1">
        <v>116</v>
      </c>
      <c r="H61" s="1">
        <v>0</v>
      </c>
      <c r="I61" s="1">
        <v>0</v>
      </c>
      <c r="J61" s="31">
        <v>1</v>
      </c>
      <c r="K61" s="31">
        <v>1</v>
      </c>
      <c r="L61" s="31">
        <v>3</v>
      </c>
      <c r="M61" s="51">
        <v>3</v>
      </c>
      <c r="N61" s="53">
        <v>300</v>
      </c>
      <c r="O61" s="36">
        <f t="shared" si="0"/>
        <v>-2.434628472</v>
      </c>
      <c r="P61" s="37">
        <f t="shared" si="1"/>
        <v>8.0569931034948097E-2</v>
      </c>
      <c r="Q61" s="37">
        <f t="shared" si="2"/>
        <v>0.91943006896505186</v>
      </c>
      <c r="R61" s="1" t="b">
        <f>IF(P61&gt;0.5,1,0)=H61</f>
        <v>1</v>
      </c>
      <c r="S61" s="1">
        <f>H61</f>
        <v>0</v>
      </c>
      <c r="T61" s="1">
        <f t="shared" si="3"/>
        <v>1</v>
      </c>
      <c r="U61" s="1">
        <f>SUMXMY2(P61:Q61,S61:T61)</f>
        <v>1.2983027573952591E-2</v>
      </c>
    </row>
    <row r="62" spans="7:21" x14ac:dyDescent="0.25">
      <c r="G62" s="1">
        <v>117</v>
      </c>
      <c r="H62" s="1">
        <v>0</v>
      </c>
      <c r="I62" s="1">
        <v>0</v>
      </c>
      <c r="J62" s="31">
        <v>5</v>
      </c>
      <c r="K62" s="31">
        <v>0</v>
      </c>
      <c r="L62" s="31">
        <v>1</v>
      </c>
      <c r="M62" s="51">
        <v>1</v>
      </c>
      <c r="N62" s="53">
        <v>400</v>
      </c>
      <c r="O62" s="36">
        <f t="shared" si="0"/>
        <v>-0.52266159599999995</v>
      </c>
      <c r="P62" s="37">
        <f t="shared" si="1"/>
        <v>0.37223007443945944</v>
      </c>
      <c r="Q62" s="37">
        <f t="shared" si="2"/>
        <v>0.62776992556054056</v>
      </c>
      <c r="R62" s="1" t="b">
        <f>IF(P62&gt;0.5,1,0)=H62</f>
        <v>1</v>
      </c>
      <c r="S62" s="1">
        <f>H62</f>
        <v>0</v>
      </c>
      <c r="T62" s="1">
        <f t="shared" si="3"/>
        <v>1</v>
      </c>
      <c r="U62" s="1">
        <f>SUMXMY2(P62:Q62,S62:T62)</f>
        <v>0.27711045663441103</v>
      </c>
    </row>
    <row r="63" spans="7:21" x14ac:dyDescent="0.25">
      <c r="G63" s="1">
        <v>119</v>
      </c>
      <c r="H63" s="1">
        <v>0</v>
      </c>
      <c r="I63" s="1">
        <v>0</v>
      </c>
      <c r="J63" s="31">
        <v>1</v>
      </c>
      <c r="K63" s="31">
        <v>1</v>
      </c>
      <c r="L63" s="31">
        <v>1</v>
      </c>
      <c r="M63" s="51">
        <v>2</v>
      </c>
      <c r="N63" s="53">
        <v>1000</v>
      </c>
      <c r="O63" s="36">
        <f t="shared" si="0"/>
        <v>-0.90699123000000004</v>
      </c>
      <c r="P63" s="37">
        <f t="shared" si="1"/>
        <v>0.28761591901561434</v>
      </c>
      <c r="Q63" s="37">
        <f t="shared" si="2"/>
        <v>0.71238408098438566</v>
      </c>
      <c r="R63" s="1" t="b">
        <f>IF(P63&gt;0.5,1,0)=H63</f>
        <v>1</v>
      </c>
      <c r="S63" s="1">
        <f>H63</f>
        <v>0</v>
      </c>
      <c r="T63" s="1">
        <f t="shared" si="3"/>
        <v>1</v>
      </c>
      <c r="U63" s="1">
        <f>SUMXMY2(P63:Q63,S63:T63)</f>
        <v>0.16544583374239286</v>
      </c>
    </row>
    <row r="64" spans="7:21" x14ac:dyDescent="0.25">
      <c r="G64" s="1">
        <v>121</v>
      </c>
      <c r="H64" s="1">
        <v>0</v>
      </c>
      <c r="I64" s="1">
        <v>0</v>
      </c>
      <c r="J64" s="31">
        <v>2</v>
      </c>
      <c r="K64" s="31">
        <v>0</v>
      </c>
      <c r="L64" s="31">
        <v>2</v>
      </c>
      <c r="M64" s="51">
        <v>1</v>
      </c>
      <c r="N64" s="53">
        <v>300</v>
      </c>
      <c r="O64" s="36">
        <f t="shared" si="0"/>
        <v>-1.4065217720000001</v>
      </c>
      <c r="P64" s="37">
        <f t="shared" si="1"/>
        <v>0.19678324392993682</v>
      </c>
      <c r="Q64" s="37">
        <f t="shared" si="2"/>
        <v>0.80321675607006315</v>
      </c>
      <c r="R64" s="1" t="b">
        <f>IF(P64&gt;0.5,1,0)=H64</f>
        <v>1</v>
      </c>
      <c r="S64" s="1">
        <f>H64</f>
        <v>0</v>
      </c>
      <c r="T64" s="1">
        <f t="shared" si="3"/>
        <v>1</v>
      </c>
      <c r="U64" s="1">
        <f>SUMXMY2(P64:Q64,S64:T64)</f>
        <v>7.7447290183178044E-2</v>
      </c>
    </row>
    <row r="65" spans="7:21" x14ac:dyDescent="0.25">
      <c r="G65" s="1">
        <v>124</v>
      </c>
      <c r="H65" s="1">
        <v>1</v>
      </c>
      <c r="I65" s="1">
        <v>0</v>
      </c>
      <c r="J65" s="31">
        <v>2</v>
      </c>
      <c r="K65" s="31">
        <v>1</v>
      </c>
      <c r="L65" s="31">
        <v>1</v>
      </c>
      <c r="M65" s="51">
        <v>1</v>
      </c>
      <c r="N65" s="53">
        <v>100</v>
      </c>
      <c r="O65" s="36">
        <f t="shared" si="0"/>
        <v>-0.96263436399999991</v>
      </c>
      <c r="P65" s="37">
        <f t="shared" si="1"/>
        <v>0.27635106145956834</v>
      </c>
      <c r="Q65" s="37">
        <f t="shared" si="2"/>
        <v>0.72364893854043166</v>
      </c>
      <c r="R65" s="1" t="b">
        <f>IF(P65&gt;0.5,1,0)=H65</f>
        <v>0</v>
      </c>
      <c r="S65" s="1">
        <f>H65</f>
        <v>1</v>
      </c>
      <c r="T65" s="1">
        <f t="shared" si="3"/>
        <v>0</v>
      </c>
      <c r="U65" s="1">
        <f>SUMXMY2(P65:Q65,S65:T65)</f>
        <v>1.0473355725013869</v>
      </c>
    </row>
    <row r="66" spans="7:21" x14ac:dyDescent="0.25">
      <c r="G66" s="1">
        <v>126</v>
      </c>
      <c r="H66" s="1">
        <v>0</v>
      </c>
      <c r="I66" s="1">
        <v>0</v>
      </c>
      <c r="J66" s="31">
        <v>2</v>
      </c>
      <c r="K66" s="31">
        <v>1</v>
      </c>
      <c r="L66" s="31">
        <v>1</v>
      </c>
      <c r="M66" s="51">
        <v>2</v>
      </c>
      <c r="N66" s="53">
        <v>200</v>
      </c>
      <c r="O66" s="36">
        <f t="shared" si="0"/>
        <v>-0.89841823799999998</v>
      </c>
      <c r="P66" s="37">
        <f t="shared" si="1"/>
        <v>0.28937565838143625</v>
      </c>
      <c r="Q66" s="37">
        <f t="shared" si="2"/>
        <v>0.7106243416185638</v>
      </c>
      <c r="R66" s="1" t="b">
        <f>IF(P66&gt;0.5,1,0)=H66</f>
        <v>1</v>
      </c>
      <c r="S66" s="1">
        <f>H66</f>
        <v>0</v>
      </c>
      <c r="T66" s="1">
        <f t="shared" si="3"/>
        <v>1</v>
      </c>
      <c r="U66" s="1">
        <f>SUMXMY2(P66:Q66,S66:T66)</f>
        <v>0.16747654332737938</v>
      </c>
    </row>
    <row r="67" spans="7:21" x14ac:dyDescent="0.25">
      <c r="G67" s="1">
        <v>127</v>
      </c>
      <c r="H67" s="1">
        <v>0</v>
      </c>
      <c r="I67" s="1">
        <v>0</v>
      </c>
      <c r="J67" s="31">
        <v>3</v>
      </c>
      <c r="K67" s="31">
        <v>0</v>
      </c>
      <c r="L67" s="31">
        <v>2</v>
      </c>
      <c r="M67" s="51">
        <v>1</v>
      </c>
      <c r="N67" s="53">
        <v>200</v>
      </c>
      <c r="O67" s="36">
        <f t="shared" si="0"/>
        <v>-1.3772106079999997</v>
      </c>
      <c r="P67" s="37">
        <f t="shared" si="1"/>
        <v>0.20145736197297381</v>
      </c>
      <c r="Q67" s="37">
        <f t="shared" si="2"/>
        <v>0.79854263802702619</v>
      </c>
      <c r="R67" s="1" t="b">
        <f>IF(P67&gt;0.5,1,0)=H67</f>
        <v>1</v>
      </c>
      <c r="S67" s="1">
        <f>H67</f>
        <v>0</v>
      </c>
      <c r="T67" s="1">
        <f t="shared" si="3"/>
        <v>1</v>
      </c>
      <c r="U67" s="1">
        <f>SUMXMY2(P67:Q67,S67:T67)</f>
        <v>8.1170137386219587E-2</v>
      </c>
    </row>
    <row r="68" spans="7:21" x14ac:dyDescent="0.25">
      <c r="G68" s="1">
        <v>129</v>
      </c>
      <c r="H68" s="1">
        <v>0</v>
      </c>
      <c r="I68" s="1">
        <v>0</v>
      </c>
      <c r="J68" s="31">
        <v>1</v>
      </c>
      <c r="K68" s="31">
        <v>0</v>
      </c>
      <c r="L68" s="31">
        <v>2</v>
      </c>
      <c r="M68" s="51">
        <v>1</v>
      </c>
      <c r="N68" s="53">
        <v>100</v>
      </c>
      <c r="O68" s="36">
        <f t="shared" si="0"/>
        <v>-1.444720724</v>
      </c>
      <c r="P68" s="37">
        <f t="shared" si="1"/>
        <v>0.19081538169148538</v>
      </c>
      <c r="Q68" s="37">
        <f t="shared" si="2"/>
        <v>0.80918461830851462</v>
      </c>
      <c r="R68" s="1" t="b">
        <f>IF(P68&gt;0.5,1,0)=H68</f>
        <v>1</v>
      </c>
      <c r="S68" s="1">
        <f>H68</f>
        <v>0</v>
      </c>
      <c r="T68" s="1">
        <f t="shared" si="3"/>
        <v>1</v>
      </c>
      <c r="U68" s="1">
        <f>SUMXMY2(P68:Q68,S68:T68)</f>
        <v>7.2821019780134499E-2</v>
      </c>
    </row>
    <row r="69" spans="7:21" x14ac:dyDescent="0.25">
      <c r="G69" s="1">
        <v>130</v>
      </c>
      <c r="H69" s="1">
        <v>0</v>
      </c>
      <c r="I69" s="1">
        <v>0</v>
      </c>
      <c r="J69" s="31">
        <v>2</v>
      </c>
      <c r="K69" s="31">
        <v>1</v>
      </c>
      <c r="L69" s="31">
        <v>2</v>
      </c>
      <c r="M69" s="51">
        <v>1</v>
      </c>
      <c r="N69" s="53">
        <v>800</v>
      </c>
      <c r="O69" s="36">
        <f t="shared" si="0"/>
        <v>-1.7259724919999997</v>
      </c>
      <c r="P69" s="37">
        <f t="shared" si="1"/>
        <v>0.15110346745430911</v>
      </c>
      <c r="Q69" s="37">
        <f t="shared" si="2"/>
        <v>0.84889653254569086</v>
      </c>
      <c r="R69" s="1" t="b">
        <f>IF(P69&gt;0.5,1,0)=H69</f>
        <v>1</v>
      </c>
      <c r="S69" s="1">
        <f>H69</f>
        <v>0</v>
      </c>
      <c r="T69" s="1">
        <f t="shared" si="3"/>
        <v>1</v>
      </c>
      <c r="U69" s="1">
        <f>SUMXMY2(P69:Q69,S69:T69)</f>
        <v>4.5664515753430918E-2</v>
      </c>
    </row>
    <row r="70" spans="7:21" x14ac:dyDescent="0.25">
      <c r="G70" s="1">
        <v>131</v>
      </c>
      <c r="H70" s="1">
        <v>1</v>
      </c>
      <c r="I70" s="1">
        <v>0</v>
      </c>
      <c r="J70" s="31">
        <v>1</v>
      </c>
      <c r="K70" s="31">
        <v>0</v>
      </c>
      <c r="L70" s="31">
        <v>1</v>
      </c>
      <c r="M70" s="51">
        <v>1</v>
      </c>
      <c r="N70" s="53">
        <v>300</v>
      </c>
      <c r="O70" s="36">
        <f t="shared" ref="O70:O133" si="4">$D$5+$D$6*I70+$D$7*J70+$D$8*K70+$D$9*L70+$D$10*M70+$D$11*N70</f>
        <v>-0.65471923199999993</v>
      </c>
      <c r="P70" s="37">
        <f t="shared" ref="P70:P133" si="5">EXP(O70)/(1+EXP(O70))</f>
        <v>0.34192685856464444</v>
      </c>
      <c r="Q70" s="37">
        <f t="shared" ref="Q70:Q133" si="6">1-P70</f>
        <v>0.65807314143535556</v>
      </c>
      <c r="R70" s="1" t="b">
        <f>IF(P70&gt;0.5,1,0)=H70</f>
        <v>0</v>
      </c>
      <c r="S70" s="1">
        <f>H70</f>
        <v>1</v>
      </c>
      <c r="T70" s="1">
        <f t="shared" ref="T70:T133" si="7">IF(S70=1,0,1)</f>
        <v>0</v>
      </c>
      <c r="U70" s="1">
        <f>SUMXMY2(P70:Q70,S70:T70)</f>
        <v>0.866120518957195</v>
      </c>
    </row>
    <row r="71" spans="7:21" x14ac:dyDescent="0.25">
      <c r="G71" s="1">
        <v>133</v>
      </c>
      <c r="H71" s="1">
        <v>1</v>
      </c>
      <c r="I71" s="1">
        <v>0</v>
      </c>
      <c r="J71" s="31">
        <v>1</v>
      </c>
      <c r="K71" s="31">
        <v>0</v>
      </c>
      <c r="L71" s="31">
        <v>1</v>
      </c>
      <c r="M71" s="51">
        <v>2</v>
      </c>
      <c r="N71" s="53">
        <v>100</v>
      </c>
      <c r="O71" s="36">
        <f t="shared" si="4"/>
        <v>-0.5993908939999999</v>
      </c>
      <c r="P71" s="37">
        <f t="shared" si="5"/>
        <v>0.35448305998805196</v>
      </c>
      <c r="Q71" s="37">
        <f t="shared" si="6"/>
        <v>0.64551694001194804</v>
      </c>
      <c r="R71" s="1" t="b">
        <f>IF(P71&gt;0.5,1,0)=H71</f>
        <v>0</v>
      </c>
      <c r="S71" s="1">
        <f>H71</f>
        <v>1</v>
      </c>
      <c r="T71" s="1">
        <f t="shared" si="7"/>
        <v>0</v>
      </c>
      <c r="U71" s="1">
        <f>SUMXMY2(P71:Q71,S71:T71)</f>
        <v>0.83338423968477782</v>
      </c>
    </row>
    <row r="72" spans="7:21" x14ac:dyDescent="0.25">
      <c r="G72" s="1">
        <v>135</v>
      </c>
      <c r="H72" s="1">
        <v>0</v>
      </c>
      <c r="I72" s="1">
        <v>0</v>
      </c>
      <c r="J72" s="31">
        <v>1</v>
      </c>
      <c r="K72" s="31">
        <v>0</v>
      </c>
      <c r="L72" s="31">
        <v>1</v>
      </c>
      <c r="M72" s="51">
        <v>3</v>
      </c>
      <c r="N72" s="53">
        <v>300</v>
      </c>
      <c r="O72" s="36">
        <f t="shared" si="4"/>
        <v>-0.53221217199999993</v>
      </c>
      <c r="P72" s="37">
        <f t="shared" si="5"/>
        <v>0.37000108199195048</v>
      </c>
      <c r="Q72" s="37">
        <f t="shared" si="6"/>
        <v>0.62999891800804952</v>
      </c>
      <c r="R72" s="1" t="b">
        <f>IF(P72&gt;0.5,1,0)=H72</f>
        <v>1</v>
      </c>
      <c r="S72" s="1">
        <f>H72</f>
        <v>0</v>
      </c>
      <c r="T72" s="1">
        <f t="shared" si="7"/>
        <v>1</v>
      </c>
      <c r="U72" s="1">
        <f>SUMXMY2(P72:Q72,S72:T72)</f>
        <v>0.27380160135042814</v>
      </c>
    </row>
    <row r="73" spans="7:21" x14ac:dyDescent="0.25">
      <c r="G73" s="1">
        <v>138</v>
      </c>
      <c r="H73" s="1">
        <v>1</v>
      </c>
      <c r="I73" s="1">
        <v>0</v>
      </c>
      <c r="J73" s="31">
        <v>4</v>
      </c>
      <c r="K73" s="31">
        <v>0</v>
      </c>
      <c r="L73" s="31">
        <v>1</v>
      </c>
      <c r="M73" s="51">
        <v>1</v>
      </c>
      <c r="N73" s="53">
        <v>100</v>
      </c>
      <c r="O73" s="36">
        <f t="shared" si="4"/>
        <v>-0.56382314399999989</v>
      </c>
      <c r="P73" s="37">
        <f t="shared" si="5"/>
        <v>0.36266332028001325</v>
      </c>
      <c r="Q73" s="37">
        <f t="shared" si="6"/>
        <v>0.63733667971998675</v>
      </c>
      <c r="R73" s="1" t="b">
        <f>IF(P73&gt;0.5,1,0)=H73</f>
        <v>0</v>
      </c>
      <c r="S73" s="1">
        <f>H73</f>
        <v>1</v>
      </c>
      <c r="T73" s="1">
        <f t="shared" si="7"/>
        <v>0</v>
      </c>
      <c r="U73" s="1">
        <f>SUMXMY2(P73:Q73,S73:T73)</f>
        <v>0.8123960866329939</v>
      </c>
    </row>
    <row r="74" spans="7:21" x14ac:dyDescent="0.25">
      <c r="G74" s="1">
        <v>140</v>
      </c>
      <c r="H74" s="1">
        <v>0</v>
      </c>
      <c r="I74" s="1">
        <v>0</v>
      </c>
      <c r="J74" s="31">
        <v>1</v>
      </c>
      <c r="K74" s="31">
        <v>0</v>
      </c>
      <c r="L74" s="31">
        <v>3</v>
      </c>
      <c r="M74" s="51">
        <v>1</v>
      </c>
      <c r="N74" s="53">
        <v>200</v>
      </c>
      <c r="O74" s="36">
        <f t="shared" si="4"/>
        <v>-2.2258344280000002</v>
      </c>
      <c r="P74" s="37">
        <f t="shared" si="5"/>
        <v>9.7454418554755923E-2</v>
      </c>
      <c r="Q74" s="37">
        <f t="shared" si="6"/>
        <v>0.90254558144524411</v>
      </c>
      <c r="R74" s="1" t="b">
        <f>IF(P74&gt;0.5,1,0)=H74</f>
        <v>1</v>
      </c>
      <c r="S74" s="1">
        <f>H74</f>
        <v>0</v>
      </c>
      <c r="T74" s="1">
        <f t="shared" si="7"/>
        <v>1</v>
      </c>
      <c r="U74" s="1">
        <f>SUMXMY2(P74:Q74,S74:T74)</f>
        <v>1.8994727391691106E-2</v>
      </c>
    </row>
    <row r="75" spans="7:21" x14ac:dyDescent="0.25">
      <c r="G75" s="1">
        <v>141</v>
      </c>
      <c r="H75" s="1">
        <v>1</v>
      </c>
      <c r="I75" s="1">
        <v>0</v>
      </c>
      <c r="J75" s="31">
        <v>1</v>
      </c>
      <c r="K75" s="31">
        <v>1</v>
      </c>
      <c r="L75" s="31">
        <v>1</v>
      </c>
      <c r="M75" s="51">
        <v>1</v>
      </c>
      <c r="N75" s="53">
        <v>300</v>
      </c>
      <c r="O75" s="36">
        <f t="shared" si="4"/>
        <v>-0.98898293199999998</v>
      </c>
      <c r="P75" s="37">
        <f t="shared" si="5"/>
        <v>0.27111301442464986</v>
      </c>
      <c r="Q75" s="37">
        <f t="shared" si="6"/>
        <v>0.72888698557535014</v>
      </c>
      <c r="R75" s="1" t="b">
        <f>IF(P75&gt;0.5,1,0)=H75</f>
        <v>0</v>
      </c>
      <c r="S75" s="1">
        <f>H75</f>
        <v>1</v>
      </c>
      <c r="T75" s="1">
        <f t="shared" si="7"/>
        <v>0</v>
      </c>
      <c r="U75" s="1">
        <f>SUMXMY2(P75:Q75,S75:T75)</f>
        <v>1.0625524754822413</v>
      </c>
    </row>
    <row r="76" spans="7:21" x14ac:dyDescent="0.25">
      <c r="G76" s="1">
        <v>143</v>
      </c>
      <c r="H76" s="1">
        <v>0</v>
      </c>
      <c r="I76" s="1">
        <v>1</v>
      </c>
      <c r="J76" s="31">
        <v>4</v>
      </c>
      <c r="K76" s="31">
        <v>0</v>
      </c>
      <c r="L76" s="31">
        <v>2</v>
      </c>
      <c r="M76" s="51">
        <v>1</v>
      </c>
      <c r="N76" s="53">
        <v>100</v>
      </c>
      <c r="O76" s="36">
        <f t="shared" si="4"/>
        <v>-2.1114046439999998</v>
      </c>
      <c r="P76" s="37">
        <f t="shared" si="5"/>
        <v>0.10799328185126515</v>
      </c>
      <c r="Q76" s="37">
        <f t="shared" si="6"/>
        <v>0.89200671814873489</v>
      </c>
      <c r="R76" s="1" t="b">
        <f>IF(P76&gt;0.5,1,0)=H76</f>
        <v>1</v>
      </c>
      <c r="S76" s="1">
        <f>H76</f>
        <v>0</v>
      </c>
      <c r="T76" s="1">
        <f t="shared" si="7"/>
        <v>1</v>
      </c>
      <c r="U76" s="1">
        <f>SUMXMY2(P76:Q76,S76:T76)</f>
        <v>2.3325097850013583E-2</v>
      </c>
    </row>
    <row r="77" spans="7:21" x14ac:dyDescent="0.25">
      <c r="G77" s="1">
        <v>145</v>
      </c>
      <c r="H77" s="1">
        <v>0</v>
      </c>
      <c r="I77" s="1">
        <v>0</v>
      </c>
      <c r="J77" s="31">
        <v>2</v>
      </c>
      <c r="K77" s="31">
        <v>0</v>
      </c>
      <c r="L77" s="31">
        <v>1</v>
      </c>
      <c r="M77" s="51">
        <v>1</v>
      </c>
      <c r="N77" s="53">
        <v>100</v>
      </c>
      <c r="O77" s="36">
        <f t="shared" si="4"/>
        <v>-0.62837066399999997</v>
      </c>
      <c r="P77" s="37">
        <f t="shared" si="5"/>
        <v>0.34788007653103298</v>
      </c>
      <c r="Q77" s="37">
        <f t="shared" si="6"/>
        <v>0.65211992346896697</v>
      </c>
      <c r="R77" s="1" t="b">
        <f>IF(P77&gt;0.5,1,0)=H77</f>
        <v>1</v>
      </c>
      <c r="S77" s="1">
        <f>H77</f>
        <v>0</v>
      </c>
      <c r="T77" s="1">
        <f t="shared" si="7"/>
        <v>1</v>
      </c>
      <c r="U77" s="1">
        <f>SUMXMY2(P77:Q77,S77:T77)</f>
        <v>0.24204109529447476</v>
      </c>
    </row>
    <row r="78" spans="7:21" x14ac:dyDescent="0.25">
      <c r="G78" s="1">
        <v>147</v>
      </c>
      <c r="H78" s="1">
        <v>0</v>
      </c>
      <c r="I78" s="1">
        <v>0</v>
      </c>
      <c r="J78" s="31">
        <v>4</v>
      </c>
      <c r="K78" s="31">
        <v>0</v>
      </c>
      <c r="L78" s="31">
        <v>1</v>
      </c>
      <c r="M78" s="51">
        <v>1</v>
      </c>
      <c r="N78" s="53">
        <v>200</v>
      </c>
      <c r="O78" s="36">
        <f t="shared" si="4"/>
        <v>-0.56086054799999996</v>
      </c>
      <c r="P78" s="37">
        <f t="shared" si="5"/>
        <v>0.36334836890647004</v>
      </c>
      <c r="Q78" s="37">
        <f t="shared" si="6"/>
        <v>0.63665163109352996</v>
      </c>
      <c r="R78" s="1" t="b">
        <f>IF(P78&gt;0.5,1,0)=H78</f>
        <v>1</v>
      </c>
      <c r="S78" s="1">
        <f>H78</f>
        <v>0</v>
      </c>
      <c r="T78" s="1">
        <f t="shared" si="7"/>
        <v>1</v>
      </c>
      <c r="U78" s="1">
        <f>SUMXMY2(P78:Q78,S78:T78)</f>
        <v>0.26404407437398447</v>
      </c>
    </row>
    <row r="79" spans="7:21" x14ac:dyDescent="0.25">
      <c r="G79" s="1">
        <v>148</v>
      </c>
      <c r="H79" s="1">
        <v>0</v>
      </c>
      <c r="I79" s="1">
        <v>0</v>
      </c>
      <c r="J79" s="31">
        <v>2</v>
      </c>
      <c r="K79" s="31">
        <v>0</v>
      </c>
      <c r="L79" s="31">
        <v>2</v>
      </c>
      <c r="M79" s="51">
        <v>1</v>
      </c>
      <c r="N79" s="53">
        <v>400</v>
      </c>
      <c r="O79" s="36">
        <f t="shared" si="4"/>
        <v>-1.4035591760000001</v>
      </c>
      <c r="P79" s="37">
        <f t="shared" si="5"/>
        <v>0.19725193134842056</v>
      </c>
      <c r="Q79" s="37">
        <f t="shared" si="6"/>
        <v>0.80274806865157944</v>
      </c>
      <c r="R79" s="1" t="b">
        <f>IF(P79&gt;0.5,1,0)=H79</f>
        <v>1</v>
      </c>
      <c r="S79" s="1">
        <f>H79</f>
        <v>0</v>
      </c>
      <c r="T79" s="1">
        <f t="shared" si="7"/>
        <v>1</v>
      </c>
      <c r="U79" s="1">
        <f>SUMXMY2(P79:Q79,S79:T79)</f>
        <v>7.7816648841364036E-2</v>
      </c>
    </row>
    <row r="80" spans="7:21" x14ac:dyDescent="0.25">
      <c r="G80" s="1">
        <v>150</v>
      </c>
      <c r="H80" s="1">
        <v>0</v>
      </c>
      <c r="I80" s="1">
        <v>0</v>
      </c>
      <c r="J80" s="31">
        <v>2</v>
      </c>
      <c r="K80" s="31">
        <v>0</v>
      </c>
      <c r="L80" s="31">
        <v>2</v>
      </c>
      <c r="M80" s="51">
        <v>3</v>
      </c>
      <c r="N80" s="53">
        <v>900</v>
      </c>
      <c r="O80" s="36">
        <f t="shared" si="4"/>
        <v>-1.2662391359999998</v>
      </c>
      <c r="P80" s="37">
        <f t="shared" si="5"/>
        <v>0.21990172968869193</v>
      </c>
      <c r="Q80" s="37">
        <f t="shared" si="6"/>
        <v>0.78009827031130807</v>
      </c>
      <c r="R80" s="1" t="b">
        <f>IF(P80&gt;0.5,1,0)=H80</f>
        <v>1</v>
      </c>
      <c r="S80" s="1">
        <f>H80</f>
        <v>0</v>
      </c>
      <c r="T80" s="1">
        <f t="shared" si="7"/>
        <v>1</v>
      </c>
      <c r="U80" s="1">
        <f>SUMXMY2(P80:Q80,S80:T80)</f>
        <v>9.6713541440157064E-2</v>
      </c>
    </row>
    <row r="81" spans="7:21" x14ac:dyDescent="0.25">
      <c r="G81" s="1">
        <v>156</v>
      </c>
      <c r="H81" s="1">
        <v>0</v>
      </c>
      <c r="I81" s="1">
        <v>0</v>
      </c>
      <c r="J81" s="31">
        <v>2</v>
      </c>
      <c r="K81" s="31">
        <v>0</v>
      </c>
      <c r="L81" s="31">
        <v>2</v>
      </c>
      <c r="M81" s="51">
        <v>1</v>
      </c>
      <c r="N81" s="53">
        <v>300</v>
      </c>
      <c r="O81" s="36">
        <f t="shared" si="4"/>
        <v>-1.4065217720000001</v>
      </c>
      <c r="P81" s="37">
        <f t="shared" si="5"/>
        <v>0.19678324392993682</v>
      </c>
      <c r="Q81" s="37">
        <f t="shared" si="6"/>
        <v>0.80321675607006315</v>
      </c>
      <c r="R81" s="1" t="b">
        <f>IF(P81&gt;0.5,1,0)=H81</f>
        <v>1</v>
      </c>
      <c r="S81" s="1">
        <f>H81</f>
        <v>0</v>
      </c>
      <c r="T81" s="1">
        <f t="shared" si="7"/>
        <v>1</v>
      </c>
      <c r="U81" s="1">
        <f>SUMXMY2(P81:Q81,S81:T81)</f>
        <v>7.7447290183178044E-2</v>
      </c>
    </row>
    <row r="82" spans="7:21" x14ac:dyDescent="0.25">
      <c r="G82" s="1">
        <v>161</v>
      </c>
      <c r="H82" s="1">
        <v>0</v>
      </c>
      <c r="I82" s="1">
        <v>0</v>
      </c>
      <c r="J82" s="31">
        <v>1</v>
      </c>
      <c r="K82" s="31">
        <v>0</v>
      </c>
      <c r="L82" s="31">
        <v>1</v>
      </c>
      <c r="M82" s="51">
        <v>1</v>
      </c>
      <c r="N82" s="53">
        <v>200</v>
      </c>
      <c r="O82" s="36">
        <f t="shared" si="4"/>
        <v>-0.65768182799999997</v>
      </c>
      <c r="P82" s="37">
        <f t="shared" si="5"/>
        <v>0.34126054882537898</v>
      </c>
      <c r="Q82" s="37">
        <f t="shared" si="6"/>
        <v>0.65873945117462096</v>
      </c>
      <c r="R82" s="1" t="b">
        <f>IF(P82&gt;0.5,1,0)=H82</f>
        <v>1</v>
      </c>
      <c r="S82" s="1">
        <f>H82</f>
        <v>0</v>
      </c>
      <c r="T82" s="1">
        <f t="shared" si="7"/>
        <v>1</v>
      </c>
      <c r="U82" s="1">
        <f>SUMXMY2(P82:Q82,S82:T82)</f>
        <v>0.23291752436919777</v>
      </c>
    </row>
    <row r="83" spans="7:21" x14ac:dyDescent="0.25">
      <c r="G83" s="1">
        <v>162</v>
      </c>
      <c r="H83" s="1">
        <v>0</v>
      </c>
      <c r="I83" s="1">
        <v>0</v>
      </c>
      <c r="J83" s="31">
        <v>3</v>
      </c>
      <c r="K83" s="31">
        <v>0</v>
      </c>
      <c r="L83" s="31">
        <v>2</v>
      </c>
      <c r="M83" s="51">
        <v>3</v>
      </c>
      <c r="N83" s="53">
        <v>1000</v>
      </c>
      <c r="O83" s="36">
        <f t="shared" si="4"/>
        <v>-1.2310027800000001</v>
      </c>
      <c r="P83" s="37">
        <f t="shared" si="5"/>
        <v>0.22600596397009795</v>
      </c>
      <c r="Q83" s="37">
        <f t="shared" si="6"/>
        <v>0.77399403602990202</v>
      </c>
      <c r="R83" s="1" t="b">
        <f>IF(P83&gt;0.5,1,0)=H83</f>
        <v>1</v>
      </c>
      <c r="S83" s="1">
        <f>H83</f>
        <v>0</v>
      </c>
      <c r="T83" s="1">
        <f t="shared" si="7"/>
        <v>1</v>
      </c>
      <c r="U83" s="1">
        <f>SUMXMY2(P83:Q83,S83:T83)</f>
        <v>0.10215739150010644</v>
      </c>
    </row>
    <row r="84" spans="7:21" x14ac:dyDescent="0.25">
      <c r="G84" s="1">
        <v>163</v>
      </c>
      <c r="H84" s="1">
        <v>0</v>
      </c>
      <c r="I84" s="1">
        <v>0</v>
      </c>
      <c r="J84" s="31">
        <v>5</v>
      </c>
      <c r="K84" s="31">
        <v>1</v>
      </c>
      <c r="L84" s="31">
        <v>2</v>
      </c>
      <c r="M84" s="51">
        <v>7</v>
      </c>
      <c r="N84" s="53">
        <v>1000</v>
      </c>
      <c r="O84" s="36">
        <f t="shared" si="4"/>
        <v>-1.2557048400000002</v>
      </c>
      <c r="P84" s="37">
        <f t="shared" si="5"/>
        <v>0.22171416614713699</v>
      </c>
      <c r="Q84" s="37">
        <f t="shared" si="6"/>
        <v>0.77828583385286298</v>
      </c>
      <c r="R84" s="1" t="b">
        <f>IF(P84&gt;0.5,1,0)=H84</f>
        <v>1</v>
      </c>
      <c r="S84" s="1">
        <f>H84</f>
        <v>0</v>
      </c>
      <c r="T84" s="1">
        <f t="shared" si="7"/>
        <v>1</v>
      </c>
      <c r="U84" s="1">
        <f>SUMXMY2(P84:Q84,S84:T84)</f>
        <v>9.8314342940640537E-2</v>
      </c>
    </row>
    <row r="85" spans="7:21" x14ac:dyDescent="0.25">
      <c r="G85" s="1">
        <v>164</v>
      </c>
      <c r="H85" s="1">
        <v>0</v>
      </c>
      <c r="I85" s="1">
        <v>0</v>
      </c>
      <c r="J85" s="31">
        <v>3</v>
      </c>
      <c r="K85" s="31">
        <v>0</v>
      </c>
      <c r="L85" s="31">
        <v>2</v>
      </c>
      <c r="M85" s="51">
        <v>1</v>
      </c>
      <c r="N85" s="53">
        <v>100</v>
      </c>
      <c r="O85" s="36">
        <f t="shared" si="4"/>
        <v>-1.3801732039999999</v>
      </c>
      <c r="P85" s="37">
        <f t="shared" si="5"/>
        <v>0.20098118386974423</v>
      </c>
      <c r="Q85" s="37">
        <f t="shared" si="6"/>
        <v>0.79901881613025583</v>
      </c>
      <c r="R85" s="1" t="b">
        <f>IF(P85&gt;0.5,1,0)=H85</f>
        <v>1</v>
      </c>
      <c r="S85" s="1">
        <f>H85</f>
        <v>0</v>
      </c>
      <c r="T85" s="1">
        <f t="shared" si="7"/>
        <v>1</v>
      </c>
      <c r="U85" s="1">
        <f>SUMXMY2(P85:Q85,S85:T85)</f>
        <v>8.0786872539367865E-2</v>
      </c>
    </row>
    <row r="86" spans="7:21" x14ac:dyDescent="0.25">
      <c r="G86" s="1">
        <v>167</v>
      </c>
      <c r="H86" s="1">
        <v>0</v>
      </c>
      <c r="I86" s="1">
        <v>0</v>
      </c>
      <c r="J86" s="31">
        <v>3</v>
      </c>
      <c r="K86" s="31">
        <v>0</v>
      </c>
      <c r="L86" s="31">
        <v>1</v>
      </c>
      <c r="M86" s="51">
        <v>1</v>
      </c>
      <c r="N86" s="53">
        <v>100</v>
      </c>
      <c r="O86" s="36">
        <f t="shared" si="4"/>
        <v>-0.59609690399999993</v>
      </c>
      <c r="P86" s="37">
        <f t="shared" si="5"/>
        <v>0.35523716744292111</v>
      </c>
      <c r="Q86" s="37">
        <f t="shared" si="6"/>
        <v>0.64476283255707889</v>
      </c>
      <c r="R86" s="1" t="b">
        <f>IF(P86&gt;0.5,1,0)=H86</f>
        <v>1</v>
      </c>
      <c r="S86" s="1">
        <f>H86</f>
        <v>0</v>
      </c>
      <c r="T86" s="1">
        <f t="shared" si="7"/>
        <v>1</v>
      </c>
      <c r="U86" s="1">
        <f>SUMXMY2(P86:Q86,S86:T86)</f>
        <v>0.25238689026573996</v>
      </c>
    </row>
    <row r="87" spans="7:21" x14ac:dyDescent="0.25">
      <c r="G87" s="1">
        <v>168</v>
      </c>
      <c r="H87" s="1">
        <v>1</v>
      </c>
      <c r="I87" s="1">
        <v>0</v>
      </c>
      <c r="J87" s="31">
        <v>1</v>
      </c>
      <c r="K87" s="31">
        <v>0</v>
      </c>
      <c r="L87" s="31">
        <v>2</v>
      </c>
      <c r="M87" s="51">
        <v>2</v>
      </c>
      <c r="N87" s="53">
        <v>200</v>
      </c>
      <c r="O87" s="36">
        <f t="shared" si="4"/>
        <v>-1.3805045979999999</v>
      </c>
      <c r="P87" s="37">
        <f t="shared" si="5"/>
        <v>0.20092797132719573</v>
      </c>
      <c r="Q87" s="37">
        <f t="shared" si="6"/>
        <v>0.79907202867280425</v>
      </c>
      <c r="R87" s="1" t="b">
        <f>IF(P87&gt;0.5,1,0)=H87</f>
        <v>0</v>
      </c>
      <c r="S87" s="1">
        <f>H87</f>
        <v>1</v>
      </c>
      <c r="T87" s="1">
        <f t="shared" si="7"/>
        <v>0</v>
      </c>
      <c r="U87" s="1">
        <f>SUMXMY2(P87:Q87,S87:T87)</f>
        <v>1.2770322140145418</v>
      </c>
    </row>
    <row r="88" spans="7:21" x14ac:dyDescent="0.25">
      <c r="G88" s="1">
        <v>169</v>
      </c>
      <c r="H88" s="1">
        <v>0</v>
      </c>
      <c r="I88" s="1">
        <v>0</v>
      </c>
      <c r="J88" s="31">
        <v>2</v>
      </c>
      <c r="K88" s="31">
        <v>1</v>
      </c>
      <c r="L88" s="31">
        <v>2</v>
      </c>
      <c r="M88" s="51">
        <v>2</v>
      </c>
      <c r="N88" s="53">
        <v>600</v>
      </c>
      <c r="O88" s="36">
        <f t="shared" si="4"/>
        <v>-1.6706441539999999</v>
      </c>
      <c r="P88" s="37">
        <f t="shared" si="5"/>
        <v>0.15833831529085343</v>
      </c>
      <c r="Q88" s="37">
        <f t="shared" si="6"/>
        <v>0.8416616847091466</v>
      </c>
      <c r="R88" s="1" t="b">
        <f>IF(P88&gt;0.5,1,0)=H88</f>
        <v>1</v>
      </c>
      <c r="S88" s="1">
        <f>H88</f>
        <v>0</v>
      </c>
      <c r="T88" s="1">
        <f t="shared" si="7"/>
        <v>1</v>
      </c>
      <c r="U88" s="1">
        <f>SUMXMY2(P88:Q88,S88:T88)</f>
        <v>5.0142044178291406E-2</v>
      </c>
    </row>
    <row r="89" spans="7:21" x14ac:dyDescent="0.25">
      <c r="G89" s="1">
        <v>173</v>
      </c>
      <c r="H89" s="1">
        <v>0</v>
      </c>
      <c r="I89" s="1">
        <v>0</v>
      </c>
      <c r="J89" s="31">
        <v>1</v>
      </c>
      <c r="K89" s="31">
        <v>1</v>
      </c>
      <c r="L89" s="31">
        <v>3</v>
      </c>
      <c r="M89" s="51">
        <v>2</v>
      </c>
      <c r="N89" s="53">
        <v>600</v>
      </c>
      <c r="O89" s="36">
        <f t="shared" si="4"/>
        <v>-2.4869942140000001</v>
      </c>
      <c r="P89" s="37">
        <f t="shared" si="5"/>
        <v>7.6774978366039137E-2</v>
      </c>
      <c r="Q89" s="37">
        <f t="shared" si="6"/>
        <v>0.92322502163396081</v>
      </c>
      <c r="R89" s="1" t="b">
        <f>IF(P89&gt;0.5,1,0)=H89</f>
        <v>1</v>
      </c>
      <c r="S89" s="1">
        <f>H89</f>
        <v>0</v>
      </c>
      <c r="T89" s="1">
        <f t="shared" si="7"/>
        <v>1</v>
      </c>
      <c r="U89" s="1">
        <f>SUMXMY2(P89:Q89,S89:T89)</f>
        <v>1.1788794606211564E-2</v>
      </c>
    </row>
    <row r="90" spans="7:21" x14ac:dyDescent="0.25">
      <c r="G90" s="1">
        <v>176</v>
      </c>
      <c r="H90" s="1">
        <v>0</v>
      </c>
      <c r="I90" s="1">
        <v>0</v>
      </c>
      <c r="J90" s="31">
        <v>2</v>
      </c>
      <c r="K90" s="31">
        <v>0</v>
      </c>
      <c r="L90" s="31">
        <v>1</v>
      </c>
      <c r="M90" s="51">
        <v>1</v>
      </c>
      <c r="N90" s="53">
        <v>1000</v>
      </c>
      <c r="O90" s="36">
        <f t="shared" si="4"/>
        <v>-0.60170730000000006</v>
      </c>
      <c r="P90" s="37">
        <f t="shared" si="5"/>
        <v>0.35395318764600719</v>
      </c>
      <c r="Q90" s="37">
        <f t="shared" si="6"/>
        <v>0.64604681235399286</v>
      </c>
      <c r="R90" s="1" t="b">
        <f>IF(P90&gt;0.5,1,0)=H90</f>
        <v>1</v>
      </c>
      <c r="S90" s="1">
        <f>H90</f>
        <v>0</v>
      </c>
      <c r="T90" s="1">
        <f t="shared" si="7"/>
        <v>1</v>
      </c>
      <c r="U90" s="1">
        <f>SUMXMY2(P90:Q90,S90:T90)</f>
        <v>0.25056571808953909</v>
      </c>
    </row>
    <row r="91" spans="7:21" x14ac:dyDescent="0.25">
      <c r="G91" s="1">
        <v>179</v>
      </c>
      <c r="H91" s="1">
        <v>1</v>
      </c>
      <c r="I91" s="1">
        <v>0</v>
      </c>
      <c r="J91" s="31">
        <v>2</v>
      </c>
      <c r="K91" s="31">
        <v>0</v>
      </c>
      <c r="L91" s="31">
        <v>1</v>
      </c>
      <c r="M91" s="51">
        <v>1</v>
      </c>
      <c r="N91" s="53">
        <v>300</v>
      </c>
      <c r="O91" s="36">
        <f t="shared" si="4"/>
        <v>-0.622445472</v>
      </c>
      <c r="P91" s="37">
        <f t="shared" si="5"/>
        <v>0.34922547151852174</v>
      </c>
      <c r="Q91" s="37">
        <f t="shared" si="6"/>
        <v>0.65077452848147832</v>
      </c>
      <c r="R91" s="1" t="b">
        <f>IF(P91&gt;0.5,1,0)=H91</f>
        <v>0</v>
      </c>
      <c r="S91" s="1">
        <f>H91</f>
        <v>1</v>
      </c>
      <c r="T91" s="1">
        <f t="shared" si="7"/>
        <v>0</v>
      </c>
      <c r="U91" s="1">
        <f>SUMXMY2(P91:Q91,S91:T91)</f>
        <v>0.84701497384058089</v>
      </c>
    </row>
    <row r="92" spans="7:21" x14ac:dyDescent="0.25">
      <c r="G92" s="1">
        <v>180</v>
      </c>
      <c r="H92" s="1">
        <v>1</v>
      </c>
      <c r="I92" s="1">
        <v>0</v>
      </c>
      <c r="J92" s="31">
        <v>3</v>
      </c>
      <c r="K92" s="31">
        <v>1</v>
      </c>
      <c r="L92" s="31">
        <v>2</v>
      </c>
      <c r="M92" s="51">
        <v>1</v>
      </c>
      <c r="N92" s="53">
        <v>300</v>
      </c>
      <c r="O92" s="36">
        <f t="shared" si="4"/>
        <v>-1.708511712</v>
      </c>
      <c r="P92" s="37">
        <f t="shared" si="5"/>
        <v>0.15335685321322226</v>
      </c>
      <c r="Q92" s="37">
        <f t="shared" si="6"/>
        <v>0.84664314678677777</v>
      </c>
      <c r="R92" s="1" t="b">
        <f>IF(P92&gt;0.5,1,0)=H92</f>
        <v>0</v>
      </c>
      <c r="S92" s="1">
        <f>H92</f>
        <v>1</v>
      </c>
      <c r="T92" s="1">
        <f t="shared" si="7"/>
        <v>0</v>
      </c>
      <c r="U92" s="1">
        <f>SUMXMY2(P92:Q92,S92:T92)</f>
        <v>1.4336092360020347</v>
      </c>
    </row>
    <row r="93" spans="7:21" x14ac:dyDescent="0.25">
      <c r="G93" s="1">
        <v>181</v>
      </c>
      <c r="H93" s="1">
        <v>0</v>
      </c>
      <c r="I93" s="1">
        <v>0</v>
      </c>
      <c r="J93" s="31">
        <v>2</v>
      </c>
      <c r="K93" s="31">
        <v>1</v>
      </c>
      <c r="L93" s="31">
        <v>2</v>
      </c>
      <c r="M93" s="51">
        <v>1</v>
      </c>
      <c r="N93" s="53">
        <v>100</v>
      </c>
      <c r="O93" s="36">
        <f t="shared" si="4"/>
        <v>-1.7467106639999999</v>
      </c>
      <c r="P93" s="37">
        <f t="shared" si="5"/>
        <v>0.14846255991896717</v>
      </c>
      <c r="Q93" s="37">
        <f t="shared" si="6"/>
        <v>0.85153744008103283</v>
      </c>
      <c r="R93" s="1" t="b">
        <f>IF(P93&gt;0.5,1,0)=H93</f>
        <v>1</v>
      </c>
      <c r="S93" s="1">
        <f>H93</f>
        <v>0</v>
      </c>
      <c r="T93" s="1">
        <f t="shared" si="7"/>
        <v>1</v>
      </c>
      <c r="U93" s="1">
        <f>SUMXMY2(P93:Q93,S93:T93)</f>
        <v>4.4082263395385839E-2</v>
      </c>
    </row>
    <row r="94" spans="7:21" x14ac:dyDescent="0.25">
      <c r="G94" s="1">
        <v>185</v>
      </c>
      <c r="H94" s="1">
        <v>0</v>
      </c>
      <c r="I94" s="1">
        <v>0</v>
      </c>
      <c r="J94" s="31">
        <v>1</v>
      </c>
      <c r="K94" s="31">
        <v>1</v>
      </c>
      <c r="L94" s="31">
        <v>2</v>
      </c>
      <c r="M94" s="51">
        <v>1</v>
      </c>
      <c r="N94" s="53">
        <v>100</v>
      </c>
      <c r="O94" s="36">
        <f t="shared" si="4"/>
        <v>-1.7789844240000001</v>
      </c>
      <c r="P94" s="37">
        <f t="shared" si="5"/>
        <v>0.14442858245635884</v>
      </c>
      <c r="Q94" s="37">
        <f t="shared" si="6"/>
        <v>0.85557141754364119</v>
      </c>
      <c r="R94" s="1" t="b">
        <f>IF(P94&gt;0.5,1,0)=H94</f>
        <v>1</v>
      </c>
      <c r="S94" s="1">
        <f>H94</f>
        <v>0</v>
      </c>
      <c r="T94" s="1">
        <f t="shared" si="7"/>
        <v>1</v>
      </c>
      <c r="U94" s="1">
        <f>SUMXMY2(P94:Q94,S94:T94)</f>
        <v>4.1719230860706481E-2</v>
      </c>
    </row>
    <row r="95" spans="7:21" x14ac:dyDescent="0.25">
      <c r="G95" s="1">
        <v>187</v>
      </c>
      <c r="H95" s="1">
        <v>1</v>
      </c>
      <c r="I95" s="1">
        <v>0</v>
      </c>
      <c r="J95" s="31">
        <v>2</v>
      </c>
      <c r="K95" s="31">
        <v>0</v>
      </c>
      <c r="L95" s="31">
        <v>2</v>
      </c>
      <c r="M95" s="51">
        <v>2</v>
      </c>
      <c r="N95" s="53">
        <v>1000</v>
      </c>
      <c r="O95" s="36">
        <f t="shared" si="4"/>
        <v>-1.32453007</v>
      </c>
      <c r="P95" s="37">
        <f t="shared" si="5"/>
        <v>0.21006559521259813</v>
      </c>
      <c r="Q95" s="37">
        <f t="shared" si="6"/>
        <v>0.78993440478740184</v>
      </c>
      <c r="R95" s="1" t="b">
        <f>IF(P95&gt;0.5,1,0)=H95</f>
        <v>0</v>
      </c>
      <c r="S95" s="1">
        <f>H95</f>
        <v>1</v>
      </c>
      <c r="T95" s="1">
        <f t="shared" si="7"/>
        <v>0</v>
      </c>
      <c r="U95" s="1">
        <f>SUMXMY2(P95:Q95,S95:T95)</f>
        <v>1.2479927277336536</v>
      </c>
    </row>
    <row r="96" spans="7:21" x14ac:dyDescent="0.25">
      <c r="G96" s="1">
        <v>190</v>
      </c>
      <c r="H96" s="1">
        <v>1</v>
      </c>
      <c r="I96" s="1">
        <v>0</v>
      </c>
      <c r="J96" s="31">
        <v>2</v>
      </c>
      <c r="K96" s="31">
        <v>0</v>
      </c>
      <c r="L96" s="31">
        <v>1</v>
      </c>
      <c r="M96" s="51">
        <v>1</v>
      </c>
      <c r="N96" s="53">
        <v>400</v>
      </c>
      <c r="O96" s="36">
        <f t="shared" si="4"/>
        <v>-0.61948287599999996</v>
      </c>
      <c r="P96" s="37">
        <f t="shared" si="5"/>
        <v>0.34989907234082113</v>
      </c>
      <c r="Q96" s="37">
        <f t="shared" si="6"/>
        <v>0.65010092765917893</v>
      </c>
      <c r="R96" s="1" t="b">
        <f>IF(P96&gt;0.5,1,0)=H96</f>
        <v>0</v>
      </c>
      <c r="S96" s="1">
        <f>H96</f>
        <v>1</v>
      </c>
      <c r="T96" s="1">
        <f t="shared" si="7"/>
        <v>0</v>
      </c>
      <c r="U96" s="1">
        <f>SUMXMY2(P96:Q96,S96:T96)</f>
        <v>0.84526243228664999</v>
      </c>
    </row>
    <row r="97" spans="7:21" x14ac:dyDescent="0.25">
      <c r="G97" s="1">
        <v>192</v>
      </c>
      <c r="H97" s="1">
        <v>1</v>
      </c>
      <c r="I97" s="1">
        <v>0</v>
      </c>
      <c r="J97" s="31">
        <v>2</v>
      </c>
      <c r="K97" s="31">
        <v>0</v>
      </c>
      <c r="L97" s="31">
        <v>1</v>
      </c>
      <c r="M97" s="51">
        <v>1</v>
      </c>
      <c r="N97" s="53">
        <v>200</v>
      </c>
      <c r="O97" s="36">
        <f t="shared" si="4"/>
        <v>-0.62540806800000004</v>
      </c>
      <c r="P97" s="37">
        <f t="shared" si="5"/>
        <v>0.34855247220053959</v>
      </c>
      <c r="Q97" s="37">
        <f t="shared" si="6"/>
        <v>0.65144752779946047</v>
      </c>
      <c r="R97" s="1" t="b">
        <f>IF(P97&gt;0.5,1,0)=H97</f>
        <v>0</v>
      </c>
      <c r="S97" s="1">
        <f>H97</f>
        <v>1</v>
      </c>
      <c r="T97" s="1">
        <f t="shared" si="7"/>
        <v>0</v>
      </c>
      <c r="U97" s="1">
        <f>SUMXMY2(P97:Q97,S97:T97)</f>
        <v>0.84876776295205769</v>
      </c>
    </row>
    <row r="98" spans="7:21" x14ac:dyDescent="0.25">
      <c r="G98" s="1">
        <v>193</v>
      </c>
      <c r="H98" s="1">
        <v>1</v>
      </c>
      <c r="I98" s="1">
        <v>0</v>
      </c>
      <c r="J98" s="31">
        <v>1</v>
      </c>
      <c r="K98" s="31">
        <v>0</v>
      </c>
      <c r="L98" s="31">
        <v>1</v>
      </c>
      <c r="M98" s="51">
        <v>1</v>
      </c>
      <c r="N98" s="53">
        <v>90</v>
      </c>
      <c r="O98" s="36">
        <f t="shared" si="4"/>
        <v>-0.66094068359999991</v>
      </c>
      <c r="P98" s="37">
        <f t="shared" si="5"/>
        <v>0.34052833169458985</v>
      </c>
      <c r="Q98" s="37">
        <f t="shared" si="6"/>
        <v>0.65947166830541015</v>
      </c>
      <c r="R98" s="1" t="b">
        <f>IF(P98&gt;0.5,1,0)=H98</f>
        <v>0</v>
      </c>
      <c r="S98" s="1">
        <f>H98</f>
        <v>1</v>
      </c>
      <c r="T98" s="1">
        <f t="shared" si="7"/>
        <v>0</v>
      </c>
      <c r="U98" s="1">
        <f>SUMXMY2(P98:Q98,S98:T98)</f>
        <v>0.86980576259504183</v>
      </c>
    </row>
    <row r="99" spans="7:21" x14ac:dyDescent="0.25">
      <c r="G99" s="1">
        <v>194</v>
      </c>
      <c r="H99" s="1">
        <v>0</v>
      </c>
      <c r="I99" s="1">
        <v>0</v>
      </c>
      <c r="J99" s="31">
        <v>3</v>
      </c>
      <c r="K99" s="31">
        <v>0</v>
      </c>
      <c r="L99" s="31">
        <v>1</v>
      </c>
      <c r="M99" s="51">
        <v>1</v>
      </c>
      <c r="N99" s="53">
        <v>100</v>
      </c>
      <c r="O99" s="36">
        <f t="shared" si="4"/>
        <v>-0.59609690399999993</v>
      </c>
      <c r="P99" s="37">
        <f t="shared" si="5"/>
        <v>0.35523716744292111</v>
      </c>
      <c r="Q99" s="37">
        <f t="shared" si="6"/>
        <v>0.64476283255707889</v>
      </c>
      <c r="R99" s="1" t="b">
        <f>IF(P99&gt;0.5,1,0)=H99</f>
        <v>1</v>
      </c>
      <c r="S99" s="1">
        <f>H99</f>
        <v>0</v>
      </c>
      <c r="T99" s="1">
        <f t="shared" si="7"/>
        <v>1</v>
      </c>
      <c r="U99" s="1">
        <f>SUMXMY2(P99:Q99,S99:T99)</f>
        <v>0.25238689026573996</v>
      </c>
    </row>
    <row r="100" spans="7:21" x14ac:dyDescent="0.25">
      <c r="G100" s="1">
        <v>197</v>
      </c>
      <c r="H100" s="1">
        <v>0</v>
      </c>
      <c r="I100" s="1">
        <v>0</v>
      </c>
      <c r="J100" s="31">
        <v>4</v>
      </c>
      <c r="K100" s="31">
        <v>0</v>
      </c>
      <c r="L100" s="31">
        <v>1</v>
      </c>
      <c r="M100" s="51">
        <v>1</v>
      </c>
      <c r="N100" s="53">
        <v>300</v>
      </c>
      <c r="O100" s="36">
        <f t="shared" si="4"/>
        <v>-0.55789795199999992</v>
      </c>
      <c r="P100" s="37">
        <f t="shared" si="5"/>
        <v>0.36403397243223939</v>
      </c>
      <c r="Q100" s="37">
        <f t="shared" si="6"/>
        <v>0.63596602756776055</v>
      </c>
      <c r="R100" s="1" t="b">
        <f>IF(P100&gt;0.5,1,0)=H100</f>
        <v>1</v>
      </c>
      <c r="S100" s="1">
        <f>H100</f>
        <v>0</v>
      </c>
      <c r="T100" s="1">
        <f t="shared" si="7"/>
        <v>1</v>
      </c>
      <c r="U100" s="1">
        <f>SUMXMY2(P100:Q100,S100:T100)</f>
        <v>0.2650414661695929</v>
      </c>
    </row>
    <row r="101" spans="7:21" x14ac:dyDescent="0.25">
      <c r="G101" s="1">
        <v>198</v>
      </c>
      <c r="H101" s="1">
        <v>0</v>
      </c>
      <c r="I101" s="1">
        <v>0</v>
      </c>
      <c r="J101" s="31">
        <v>1</v>
      </c>
      <c r="K101" s="31">
        <v>1</v>
      </c>
      <c r="L101" s="31">
        <v>2</v>
      </c>
      <c r="M101" s="51">
        <v>1</v>
      </c>
      <c r="N101" s="53">
        <v>400</v>
      </c>
      <c r="O101" s="36">
        <f t="shared" si="4"/>
        <v>-1.7700966360000001</v>
      </c>
      <c r="P101" s="37">
        <f t="shared" si="5"/>
        <v>0.14553031171889311</v>
      </c>
      <c r="Q101" s="37">
        <f t="shared" si="6"/>
        <v>0.85446968828110692</v>
      </c>
      <c r="R101" s="1" t="b">
        <f>IF(P101&gt;0.5,1,0)=H101</f>
        <v>1</v>
      </c>
      <c r="S101" s="1">
        <f>H101</f>
        <v>0</v>
      </c>
      <c r="T101" s="1">
        <f t="shared" si="7"/>
        <v>1</v>
      </c>
      <c r="U101" s="1">
        <f>SUMXMY2(P101:Q101,S101:T101)</f>
        <v>4.2358143257996389E-2</v>
      </c>
    </row>
    <row r="102" spans="7:21" x14ac:dyDescent="0.25">
      <c r="G102" s="1">
        <v>199</v>
      </c>
      <c r="H102" s="1">
        <v>0</v>
      </c>
      <c r="I102" s="1">
        <v>0</v>
      </c>
      <c r="J102" s="31">
        <v>1</v>
      </c>
      <c r="K102" s="31">
        <v>1</v>
      </c>
      <c r="L102" s="31">
        <v>2</v>
      </c>
      <c r="M102" s="51">
        <v>1</v>
      </c>
      <c r="N102" s="53">
        <v>100</v>
      </c>
      <c r="O102" s="36">
        <f t="shared" si="4"/>
        <v>-1.7789844240000001</v>
      </c>
      <c r="P102" s="37">
        <f t="shared" si="5"/>
        <v>0.14442858245635884</v>
      </c>
      <c r="Q102" s="37">
        <f t="shared" si="6"/>
        <v>0.85557141754364119</v>
      </c>
      <c r="R102" s="1" t="b">
        <f>IF(P102&gt;0.5,1,0)=H102</f>
        <v>1</v>
      </c>
      <c r="S102" s="1">
        <f>H102</f>
        <v>0</v>
      </c>
      <c r="T102" s="1">
        <f t="shared" si="7"/>
        <v>1</v>
      </c>
      <c r="U102" s="1">
        <f>SUMXMY2(P102:Q102,S102:T102)</f>
        <v>4.1719230860706481E-2</v>
      </c>
    </row>
    <row r="103" spans="7:21" x14ac:dyDescent="0.25">
      <c r="G103" s="1">
        <v>201</v>
      </c>
      <c r="H103" s="1">
        <v>1</v>
      </c>
      <c r="I103" s="1">
        <v>0</v>
      </c>
      <c r="J103" s="31">
        <v>3</v>
      </c>
      <c r="K103" s="31">
        <v>0</v>
      </c>
      <c r="L103" s="31">
        <v>2</v>
      </c>
      <c r="M103" s="51">
        <v>1</v>
      </c>
      <c r="N103" s="53">
        <v>1000</v>
      </c>
      <c r="O103" s="36">
        <f t="shared" si="4"/>
        <v>-1.3535098399999999</v>
      </c>
      <c r="P103" s="37">
        <f t="shared" si="5"/>
        <v>0.20529714826960579</v>
      </c>
      <c r="Q103" s="37">
        <f t="shared" si="6"/>
        <v>0.79470285173039423</v>
      </c>
      <c r="R103" s="1" t="b">
        <f>IF(P103&gt;0.5,1,0)=H103</f>
        <v>0</v>
      </c>
      <c r="S103" s="1">
        <f>H103</f>
        <v>1</v>
      </c>
      <c r="T103" s="1">
        <f t="shared" si="7"/>
        <v>0</v>
      </c>
      <c r="U103" s="1">
        <f>SUMXMY2(P103:Q103,S103:T103)</f>
        <v>1.2631052450968419</v>
      </c>
    </row>
    <row r="104" spans="7:21" x14ac:dyDescent="0.25">
      <c r="G104" s="1">
        <v>203</v>
      </c>
      <c r="H104" s="1">
        <v>1</v>
      </c>
      <c r="I104" s="1">
        <v>1</v>
      </c>
      <c r="J104" s="31">
        <v>9</v>
      </c>
      <c r="K104" s="31">
        <v>1</v>
      </c>
      <c r="L104" s="31">
        <v>1</v>
      </c>
      <c r="M104" s="51">
        <v>1</v>
      </c>
      <c r="N104" s="53">
        <v>300</v>
      </c>
      <c r="O104" s="36">
        <f t="shared" si="4"/>
        <v>-1.494298052</v>
      </c>
      <c r="P104" s="37">
        <f t="shared" si="5"/>
        <v>0.18327748954589762</v>
      </c>
      <c r="Q104" s="37">
        <f t="shared" si="6"/>
        <v>0.81672251045410238</v>
      </c>
      <c r="R104" s="1" t="b">
        <f>IF(P104&gt;0.5,1,0)=H104</f>
        <v>0</v>
      </c>
      <c r="S104" s="1">
        <f>H104</f>
        <v>1</v>
      </c>
      <c r="T104" s="1">
        <f t="shared" si="7"/>
        <v>0</v>
      </c>
      <c r="U104" s="1">
        <f>SUMXMY2(P104:Q104,S104:T104)</f>
        <v>1.3340713181649027</v>
      </c>
    </row>
    <row r="105" spans="7:21" x14ac:dyDescent="0.25">
      <c r="G105" s="1">
        <v>205</v>
      </c>
      <c r="H105" s="1">
        <v>0</v>
      </c>
      <c r="I105" s="1">
        <v>0</v>
      </c>
      <c r="J105" s="31">
        <v>3</v>
      </c>
      <c r="K105" s="31">
        <v>0</v>
      </c>
      <c r="L105" s="31">
        <v>1</v>
      </c>
      <c r="M105" s="51">
        <v>1</v>
      </c>
      <c r="N105" s="53">
        <v>300</v>
      </c>
      <c r="O105" s="36">
        <f t="shared" si="4"/>
        <v>-0.59017171199999996</v>
      </c>
      <c r="P105" s="37">
        <f t="shared" si="5"/>
        <v>0.35659545656932273</v>
      </c>
      <c r="Q105" s="37">
        <f t="shared" si="6"/>
        <v>0.64340454343067721</v>
      </c>
      <c r="R105" s="1" t="b">
        <f>IF(P105&gt;0.5,1,0)=H105</f>
        <v>1</v>
      </c>
      <c r="S105" s="1">
        <f>H105</f>
        <v>0</v>
      </c>
      <c r="T105" s="1">
        <f t="shared" si="7"/>
        <v>1</v>
      </c>
      <c r="U105" s="1">
        <f>SUMXMY2(P105:Q105,S105:T105)</f>
        <v>0.25432063929176751</v>
      </c>
    </row>
    <row r="106" spans="7:21" x14ac:dyDescent="0.25">
      <c r="G106" s="1">
        <v>208</v>
      </c>
      <c r="H106" s="1">
        <v>0</v>
      </c>
      <c r="I106" s="1">
        <v>0</v>
      </c>
      <c r="J106" s="31">
        <v>2</v>
      </c>
      <c r="K106" s="31">
        <v>0</v>
      </c>
      <c r="L106" s="31">
        <v>2</v>
      </c>
      <c r="M106" s="51">
        <v>1</v>
      </c>
      <c r="N106" s="53">
        <v>300</v>
      </c>
      <c r="O106" s="36">
        <f t="shared" si="4"/>
        <v>-1.4065217720000001</v>
      </c>
      <c r="P106" s="37">
        <f t="shared" si="5"/>
        <v>0.19678324392993682</v>
      </c>
      <c r="Q106" s="37">
        <f t="shared" si="6"/>
        <v>0.80321675607006315</v>
      </c>
      <c r="R106" s="1" t="b">
        <f>IF(P106&gt;0.5,1,0)=H106</f>
        <v>1</v>
      </c>
      <c r="S106" s="1">
        <f>H106</f>
        <v>0</v>
      </c>
      <c r="T106" s="1">
        <f t="shared" si="7"/>
        <v>1</v>
      </c>
      <c r="U106" s="1">
        <f>SUMXMY2(P106:Q106,S106:T106)</f>
        <v>7.7447290183178044E-2</v>
      </c>
    </row>
    <row r="107" spans="7:21" x14ac:dyDescent="0.25">
      <c r="G107" s="1">
        <v>209</v>
      </c>
      <c r="H107" s="1">
        <v>0</v>
      </c>
      <c r="I107" s="1">
        <v>0</v>
      </c>
      <c r="J107" s="31">
        <v>2</v>
      </c>
      <c r="K107" s="31">
        <v>0</v>
      </c>
      <c r="L107" s="31">
        <v>1</v>
      </c>
      <c r="M107" s="51">
        <v>1</v>
      </c>
      <c r="N107" s="53">
        <v>700</v>
      </c>
      <c r="O107" s="36">
        <f t="shared" si="4"/>
        <v>-0.61059508799999995</v>
      </c>
      <c r="P107" s="37">
        <f t="shared" si="5"/>
        <v>0.35192346225538201</v>
      </c>
      <c r="Q107" s="37">
        <f t="shared" si="6"/>
        <v>0.64807653774461804</v>
      </c>
      <c r="R107" s="1" t="b">
        <f>IF(P107&gt;0.5,1,0)=H107</f>
        <v>1</v>
      </c>
      <c r="S107" s="1">
        <f>H107</f>
        <v>0</v>
      </c>
      <c r="T107" s="1">
        <f t="shared" si="7"/>
        <v>1</v>
      </c>
      <c r="U107" s="1">
        <f>SUMXMY2(P107:Q107,S107:T107)</f>
        <v>0.24770024657163053</v>
      </c>
    </row>
    <row r="108" spans="7:21" x14ac:dyDescent="0.25">
      <c r="G108" s="1">
        <v>214</v>
      </c>
      <c r="H108" s="1">
        <v>1</v>
      </c>
      <c r="I108" s="1">
        <v>0</v>
      </c>
      <c r="J108" s="31">
        <v>1</v>
      </c>
      <c r="K108" s="31">
        <v>1</v>
      </c>
      <c r="L108" s="31">
        <v>1</v>
      </c>
      <c r="M108" s="51">
        <v>1</v>
      </c>
      <c r="N108" s="53">
        <v>100</v>
      </c>
      <c r="O108" s="36">
        <f t="shared" si="4"/>
        <v>-0.99490812399999995</v>
      </c>
      <c r="P108" s="37">
        <f t="shared" si="5"/>
        <v>0.26994372201700317</v>
      </c>
      <c r="Q108" s="37">
        <f t="shared" si="6"/>
        <v>0.73005627798299688</v>
      </c>
      <c r="R108" s="1" t="b">
        <f>IF(P108&gt;0.5,1,0)=H108</f>
        <v>0</v>
      </c>
      <c r="S108" s="1">
        <f>H108</f>
        <v>1</v>
      </c>
      <c r="T108" s="1">
        <f t="shared" si="7"/>
        <v>0</v>
      </c>
      <c r="U108" s="1">
        <f>SUMXMY2(P108:Q108,S108:T108)</f>
        <v>1.0659643380447736</v>
      </c>
    </row>
    <row r="109" spans="7:21" x14ac:dyDescent="0.25">
      <c r="G109" s="1">
        <v>217</v>
      </c>
      <c r="H109" s="1">
        <v>1</v>
      </c>
      <c r="I109" s="1">
        <v>0</v>
      </c>
      <c r="J109" s="31">
        <v>1</v>
      </c>
      <c r="K109" s="31">
        <v>0</v>
      </c>
      <c r="L109" s="31">
        <v>3</v>
      </c>
      <c r="M109" s="51">
        <v>1</v>
      </c>
      <c r="N109" s="53">
        <v>200</v>
      </c>
      <c r="O109" s="36">
        <f t="shared" si="4"/>
        <v>-2.2258344280000002</v>
      </c>
      <c r="P109" s="37">
        <f t="shared" si="5"/>
        <v>9.7454418554755923E-2</v>
      </c>
      <c r="Q109" s="37">
        <f t="shared" si="6"/>
        <v>0.90254558144524411</v>
      </c>
      <c r="R109" s="1" t="b">
        <f>IF(P109&gt;0.5,1,0)=H109</f>
        <v>0</v>
      </c>
      <c r="S109" s="1">
        <f>H109</f>
        <v>1</v>
      </c>
      <c r="T109" s="1">
        <f t="shared" si="7"/>
        <v>0</v>
      </c>
      <c r="U109" s="1">
        <f>SUMXMY2(P109:Q109,S109:T109)</f>
        <v>1.6291770531726675</v>
      </c>
    </row>
    <row r="110" spans="7:21" x14ac:dyDescent="0.25">
      <c r="G110" s="1">
        <v>218</v>
      </c>
      <c r="H110" s="1">
        <v>0</v>
      </c>
      <c r="I110" s="1">
        <v>0</v>
      </c>
      <c r="J110" s="31">
        <v>2</v>
      </c>
      <c r="K110" s="31">
        <v>1</v>
      </c>
      <c r="L110" s="31">
        <v>2</v>
      </c>
      <c r="M110" s="51">
        <v>3</v>
      </c>
      <c r="N110" s="53">
        <v>700</v>
      </c>
      <c r="O110" s="36">
        <f t="shared" si="4"/>
        <v>-1.6064280280000001</v>
      </c>
      <c r="P110" s="37">
        <f t="shared" si="5"/>
        <v>0.1670851256932572</v>
      </c>
      <c r="Q110" s="37">
        <f t="shared" si="6"/>
        <v>0.83291487430674283</v>
      </c>
      <c r="R110" s="1" t="b">
        <f>IF(P110&gt;0.5,1,0)=H110</f>
        <v>1</v>
      </c>
      <c r="S110" s="1">
        <f>H110</f>
        <v>0</v>
      </c>
      <c r="T110" s="1">
        <f t="shared" si="7"/>
        <v>1</v>
      </c>
      <c r="U110" s="1">
        <f>SUMXMY2(P110:Q110,S110:T110)</f>
        <v>5.5834878455863102E-2</v>
      </c>
    </row>
    <row r="111" spans="7:21" x14ac:dyDescent="0.25">
      <c r="G111" s="1">
        <v>219</v>
      </c>
      <c r="H111" s="1">
        <v>1</v>
      </c>
      <c r="I111" s="1">
        <v>1</v>
      </c>
      <c r="J111" s="31">
        <v>9</v>
      </c>
      <c r="K111" s="31">
        <v>1</v>
      </c>
      <c r="L111" s="31">
        <v>1</v>
      </c>
      <c r="M111" s="51">
        <v>1</v>
      </c>
      <c r="N111" s="53">
        <v>100</v>
      </c>
      <c r="O111" s="36">
        <f t="shared" si="4"/>
        <v>-1.5002232440000001</v>
      </c>
      <c r="P111" s="37">
        <f t="shared" si="5"/>
        <v>0.18239223011635791</v>
      </c>
      <c r="Q111" s="37">
        <f t="shared" si="6"/>
        <v>0.81760776988364214</v>
      </c>
      <c r="R111" s="1" t="b">
        <f>IF(P111&gt;0.5,1,0)=H111</f>
        <v>0</v>
      </c>
      <c r="S111" s="1">
        <f>H111</f>
        <v>1</v>
      </c>
      <c r="T111" s="1">
        <f t="shared" si="7"/>
        <v>0</v>
      </c>
      <c r="U111" s="1">
        <f>SUMXMY2(P111:Q111,S111:T111)</f>
        <v>1.3369649307482054</v>
      </c>
    </row>
    <row r="112" spans="7:21" x14ac:dyDescent="0.25">
      <c r="G112" s="1">
        <v>220</v>
      </c>
      <c r="H112" s="1">
        <v>0</v>
      </c>
      <c r="I112" s="1">
        <v>0</v>
      </c>
      <c r="J112" s="31">
        <v>1</v>
      </c>
      <c r="K112" s="31">
        <v>0</v>
      </c>
      <c r="L112" s="31">
        <v>2</v>
      </c>
      <c r="M112" s="51">
        <v>1</v>
      </c>
      <c r="N112" s="53">
        <v>300</v>
      </c>
      <c r="O112" s="36">
        <f t="shared" si="4"/>
        <v>-1.4387955319999999</v>
      </c>
      <c r="P112" s="37">
        <f t="shared" si="5"/>
        <v>0.19173193662980992</v>
      </c>
      <c r="Q112" s="37">
        <f t="shared" si="6"/>
        <v>0.80826806337019008</v>
      </c>
      <c r="R112" s="1" t="b">
        <f>IF(P112&gt;0.5,1,0)=H112</f>
        <v>1</v>
      </c>
      <c r="S112" s="1">
        <f>H112</f>
        <v>0</v>
      </c>
      <c r="T112" s="1">
        <f t="shared" si="7"/>
        <v>1</v>
      </c>
      <c r="U112" s="1">
        <f>SUMXMY2(P112:Q112,S112:T112)</f>
        <v>7.3522271047634896E-2</v>
      </c>
    </row>
    <row r="113" spans="7:21" x14ac:dyDescent="0.25">
      <c r="G113" s="1">
        <v>221</v>
      </c>
      <c r="H113" s="1">
        <v>0</v>
      </c>
      <c r="I113" s="1">
        <v>0</v>
      </c>
      <c r="J113" s="31">
        <v>1</v>
      </c>
      <c r="K113" s="31">
        <v>0</v>
      </c>
      <c r="L113" s="31">
        <v>2</v>
      </c>
      <c r="M113" s="51">
        <v>1</v>
      </c>
      <c r="N113" s="53">
        <v>100</v>
      </c>
      <c r="O113" s="36">
        <f t="shared" si="4"/>
        <v>-1.444720724</v>
      </c>
      <c r="P113" s="37">
        <f t="shared" si="5"/>
        <v>0.19081538169148538</v>
      </c>
      <c r="Q113" s="37">
        <f t="shared" si="6"/>
        <v>0.80918461830851462</v>
      </c>
      <c r="R113" s="1" t="b">
        <f>IF(P113&gt;0.5,1,0)=H113</f>
        <v>1</v>
      </c>
      <c r="S113" s="1">
        <f>H113</f>
        <v>0</v>
      </c>
      <c r="T113" s="1">
        <f t="shared" si="7"/>
        <v>1</v>
      </c>
      <c r="U113" s="1">
        <f>SUMXMY2(P113:Q113,S113:T113)</f>
        <v>7.2821019780134499E-2</v>
      </c>
    </row>
    <row r="114" spans="7:21" x14ac:dyDescent="0.25">
      <c r="G114" s="1">
        <v>222</v>
      </c>
      <c r="H114" s="1">
        <v>0</v>
      </c>
      <c r="I114" s="1">
        <v>0</v>
      </c>
      <c r="J114" s="31">
        <v>4</v>
      </c>
      <c r="K114" s="31">
        <v>1</v>
      </c>
      <c r="L114" s="31">
        <v>2</v>
      </c>
      <c r="M114" s="51">
        <v>3</v>
      </c>
      <c r="N114" s="53">
        <v>400</v>
      </c>
      <c r="O114" s="36">
        <f t="shared" si="4"/>
        <v>-1.550768296</v>
      </c>
      <c r="P114" s="37">
        <f t="shared" si="5"/>
        <v>0.17497533005202126</v>
      </c>
      <c r="Q114" s="37">
        <f t="shared" si="6"/>
        <v>0.82502466994797874</v>
      </c>
      <c r="R114" s="1" t="b">
        <f>IF(P114&gt;0.5,1,0)=H114</f>
        <v>1</v>
      </c>
      <c r="S114" s="1">
        <f>H114</f>
        <v>0</v>
      </c>
      <c r="T114" s="1">
        <f t="shared" si="7"/>
        <v>1</v>
      </c>
      <c r="U114" s="1">
        <f>SUMXMY2(P114:Q114,S114:T114)</f>
        <v>6.1232732253627548E-2</v>
      </c>
    </row>
    <row r="115" spans="7:21" x14ac:dyDescent="0.25">
      <c r="G115" s="1">
        <v>224</v>
      </c>
      <c r="H115" s="1">
        <v>0</v>
      </c>
      <c r="I115" s="1">
        <v>0</v>
      </c>
      <c r="J115" s="31">
        <v>4</v>
      </c>
      <c r="K115" s="31">
        <v>0</v>
      </c>
      <c r="L115" s="31">
        <v>2</v>
      </c>
      <c r="M115" s="51">
        <v>8</v>
      </c>
      <c r="N115" s="53">
        <v>2000</v>
      </c>
      <c r="O115" s="36">
        <f t="shared" si="4"/>
        <v>-0.86283540999999986</v>
      </c>
      <c r="P115" s="37">
        <f t="shared" si="5"/>
        <v>0.29674728785423105</v>
      </c>
      <c r="Q115" s="37">
        <f t="shared" si="6"/>
        <v>0.70325271214576901</v>
      </c>
      <c r="R115" s="1" t="b">
        <f>IF(P115&gt;0.5,1,0)=H115</f>
        <v>1</v>
      </c>
      <c r="S115" s="1">
        <f>H115</f>
        <v>0</v>
      </c>
      <c r="T115" s="1">
        <f t="shared" si="7"/>
        <v>1</v>
      </c>
      <c r="U115" s="1">
        <f>SUMXMY2(P115:Q115,S115:T115)</f>
        <v>0.17611790569768368</v>
      </c>
    </row>
    <row r="116" spans="7:21" x14ac:dyDescent="0.25">
      <c r="G116" s="1">
        <v>229</v>
      </c>
      <c r="H116" s="1">
        <v>1</v>
      </c>
      <c r="I116" s="1">
        <v>0</v>
      </c>
      <c r="J116" s="31">
        <v>1</v>
      </c>
      <c r="K116" s="31">
        <v>0</v>
      </c>
      <c r="L116" s="31">
        <v>1</v>
      </c>
      <c r="M116" s="51">
        <v>2</v>
      </c>
      <c r="N116" s="53">
        <v>300</v>
      </c>
      <c r="O116" s="36">
        <f t="shared" si="4"/>
        <v>-0.59346570199999993</v>
      </c>
      <c r="P116" s="37">
        <f t="shared" si="5"/>
        <v>0.35584005703612198</v>
      </c>
      <c r="Q116" s="37">
        <f t="shared" si="6"/>
        <v>0.64415994296387802</v>
      </c>
      <c r="R116" s="1" t="b">
        <f>IF(P116&gt;0.5,1,0)=H116</f>
        <v>0</v>
      </c>
      <c r="S116" s="1">
        <f>H116</f>
        <v>1</v>
      </c>
      <c r="T116" s="1">
        <f t="shared" si="7"/>
        <v>0</v>
      </c>
      <c r="U116" s="1">
        <f>SUMXMY2(P116:Q116,S116:T116)</f>
        <v>0.82988406423845318</v>
      </c>
    </row>
    <row r="117" spans="7:21" x14ac:dyDescent="0.25">
      <c r="G117" s="1">
        <v>231</v>
      </c>
      <c r="H117" s="1">
        <v>0</v>
      </c>
      <c r="I117" s="1">
        <v>0</v>
      </c>
      <c r="J117" s="31">
        <v>6</v>
      </c>
      <c r="K117" s="31">
        <v>1</v>
      </c>
      <c r="L117" s="31">
        <v>2</v>
      </c>
      <c r="M117" s="51">
        <v>3</v>
      </c>
      <c r="N117" s="53">
        <v>900</v>
      </c>
      <c r="O117" s="36">
        <f t="shared" si="4"/>
        <v>-1.4714077959999998</v>
      </c>
      <c r="P117" s="37">
        <f t="shared" si="5"/>
        <v>0.18672873021055994</v>
      </c>
      <c r="Q117" s="37">
        <f t="shared" si="6"/>
        <v>0.81327126978944009</v>
      </c>
      <c r="R117" s="1" t="b">
        <f>IF(P117&gt;0.5,1,0)=H117</f>
        <v>1</v>
      </c>
      <c r="S117" s="1">
        <f>H117</f>
        <v>0</v>
      </c>
      <c r="T117" s="1">
        <f t="shared" si="7"/>
        <v>1</v>
      </c>
      <c r="U117" s="1">
        <f>SUMXMY2(P117:Q117,S117:T117)</f>
        <v>6.9735237372096151E-2</v>
      </c>
    </row>
    <row r="118" spans="7:21" x14ac:dyDescent="0.25">
      <c r="G118" s="1">
        <v>233</v>
      </c>
      <c r="H118" s="1">
        <v>0</v>
      </c>
      <c r="I118" s="1">
        <v>0</v>
      </c>
      <c r="J118" s="31">
        <v>5</v>
      </c>
      <c r="K118" s="31">
        <v>0</v>
      </c>
      <c r="L118" s="31">
        <v>1</v>
      </c>
      <c r="M118" s="51">
        <v>1</v>
      </c>
      <c r="N118" s="53">
        <v>200</v>
      </c>
      <c r="O118" s="36">
        <f t="shared" si="4"/>
        <v>-0.52858678800000003</v>
      </c>
      <c r="P118" s="37">
        <f t="shared" si="5"/>
        <v>0.37084655756544954</v>
      </c>
      <c r="Q118" s="37">
        <f t="shared" si="6"/>
        <v>0.6291534424345504</v>
      </c>
      <c r="R118" s="1" t="b">
        <f>IF(P118&gt;0.5,1,0)=H118</f>
        <v>1</v>
      </c>
      <c r="S118" s="1">
        <f>H118</f>
        <v>0</v>
      </c>
      <c r="T118" s="1">
        <f t="shared" si="7"/>
        <v>1</v>
      </c>
      <c r="U118" s="1">
        <f>SUMXMY2(P118:Q118,S118:T118)</f>
        <v>0.27505433851628858</v>
      </c>
    </row>
    <row r="119" spans="7:21" x14ac:dyDescent="0.25">
      <c r="G119" s="1">
        <v>234</v>
      </c>
      <c r="H119" s="1">
        <v>0</v>
      </c>
      <c r="I119" s="1">
        <v>1</v>
      </c>
      <c r="J119" s="31">
        <v>1</v>
      </c>
      <c r="K119" s="31">
        <v>0</v>
      </c>
      <c r="L119" s="31">
        <v>1</v>
      </c>
      <c r="M119" s="51">
        <v>1</v>
      </c>
      <c r="N119" s="53">
        <v>100</v>
      </c>
      <c r="O119" s="36">
        <f t="shared" si="4"/>
        <v>-1.4241496239999998</v>
      </c>
      <c r="P119" s="37">
        <f t="shared" si="5"/>
        <v>0.19401187759846453</v>
      </c>
      <c r="Q119" s="37">
        <f t="shared" si="6"/>
        <v>0.8059881224015355</v>
      </c>
      <c r="R119" s="1" t="b">
        <f>IF(P119&gt;0.5,1,0)=H119</f>
        <v>1</v>
      </c>
      <c r="S119" s="1">
        <f>H119</f>
        <v>0</v>
      </c>
      <c r="T119" s="1">
        <f t="shared" si="7"/>
        <v>1</v>
      </c>
      <c r="U119" s="1">
        <f>SUMXMY2(P119:Q119,S119:T119)</f>
        <v>7.5281217298563158E-2</v>
      </c>
    </row>
    <row r="120" spans="7:21" x14ac:dyDescent="0.25">
      <c r="G120" s="1">
        <v>235</v>
      </c>
      <c r="H120" s="1">
        <v>1</v>
      </c>
      <c r="I120" s="1">
        <v>0</v>
      </c>
      <c r="J120" s="31">
        <v>1</v>
      </c>
      <c r="K120" s="31">
        <v>1</v>
      </c>
      <c r="L120" s="31">
        <v>1</v>
      </c>
      <c r="M120" s="51">
        <v>1</v>
      </c>
      <c r="N120" s="53">
        <v>400</v>
      </c>
      <c r="O120" s="36">
        <f t="shared" si="4"/>
        <v>-0.98602033599999994</v>
      </c>
      <c r="P120" s="37">
        <f t="shared" si="5"/>
        <v>0.27169885206355882</v>
      </c>
      <c r="Q120" s="37">
        <f t="shared" si="6"/>
        <v>0.72830114793644118</v>
      </c>
      <c r="R120" s="1" t="b">
        <f>IF(P120&gt;0.5,1,0)=H120</f>
        <v>0</v>
      </c>
      <c r="S120" s="1">
        <f>H120</f>
        <v>1</v>
      </c>
      <c r="T120" s="1">
        <f t="shared" si="7"/>
        <v>0</v>
      </c>
      <c r="U120" s="1">
        <f>SUMXMY2(P120:Q120,S120:T120)</f>
        <v>1.0608451241710759</v>
      </c>
    </row>
    <row r="121" spans="7:21" x14ac:dyDescent="0.25">
      <c r="G121" s="1">
        <v>239</v>
      </c>
      <c r="H121" s="1">
        <v>1</v>
      </c>
      <c r="I121" s="1">
        <v>0</v>
      </c>
      <c r="J121" s="31">
        <v>5</v>
      </c>
      <c r="K121" s="31">
        <v>1</v>
      </c>
      <c r="L121" s="31">
        <v>1</v>
      </c>
      <c r="M121" s="51">
        <v>1</v>
      </c>
      <c r="N121" s="53">
        <v>100</v>
      </c>
      <c r="O121" s="36">
        <f t="shared" si="4"/>
        <v>-0.8658130839999999</v>
      </c>
      <c r="P121" s="37">
        <f t="shared" si="5"/>
        <v>0.29612625834352441</v>
      </c>
      <c r="Q121" s="37">
        <f t="shared" si="6"/>
        <v>0.70387374165647554</v>
      </c>
      <c r="R121" s="1" t="b">
        <f>IF(P121&gt;0.5,1,0)=H121</f>
        <v>0</v>
      </c>
      <c r="S121" s="1">
        <f>H121</f>
        <v>1</v>
      </c>
      <c r="T121" s="1">
        <f t="shared" si="7"/>
        <v>0</v>
      </c>
      <c r="U121" s="1">
        <f>SUMXMY2(P121:Q121,S121:T121)</f>
        <v>0.99087648838697373</v>
      </c>
    </row>
    <row r="122" spans="7:21" x14ac:dyDescent="0.25">
      <c r="G122" s="1">
        <v>241</v>
      </c>
      <c r="H122" s="1">
        <v>0</v>
      </c>
      <c r="I122" s="1">
        <v>0</v>
      </c>
      <c r="J122" s="31">
        <v>1</v>
      </c>
      <c r="K122" s="31">
        <v>0</v>
      </c>
      <c r="L122" s="31">
        <v>2</v>
      </c>
      <c r="M122" s="51">
        <v>1</v>
      </c>
      <c r="N122" s="53">
        <v>600</v>
      </c>
      <c r="O122" s="36">
        <f t="shared" si="4"/>
        <v>-1.4299077439999999</v>
      </c>
      <c r="P122" s="37">
        <f t="shared" si="5"/>
        <v>0.19311305919355562</v>
      </c>
      <c r="Q122" s="37">
        <f t="shared" si="6"/>
        <v>0.80688694080644441</v>
      </c>
      <c r="R122" s="1" t="b">
        <f>IF(P122&gt;0.5,1,0)=H122</f>
        <v>1</v>
      </c>
      <c r="S122" s="1">
        <f>H122</f>
        <v>0</v>
      </c>
      <c r="T122" s="1">
        <f t="shared" si="7"/>
        <v>1</v>
      </c>
      <c r="U122" s="1">
        <f>SUMXMY2(P122:Q122,S122:T122)</f>
        <v>7.4585307262187428E-2</v>
      </c>
    </row>
    <row r="123" spans="7:21" x14ac:dyDescent="0.25">
      <c r="G123" s="1">
        <v>242</v>
      </c>
      <c r="H123" s="1">
        <v>0</v>
      </c>
      <c r="I123" s="1">
        <v>0</v>
      </c>
      <c r="J123" s="31">
        <v>2</v>
      </c>
      <c r="K123" s="31">
        <v>0</v>
      </c>
      <c r="L123" s="31">
        <v>2</v>
      </c>
      <c r="M123" s="51">
        <v>1</v>
      </c>
      <c r="N123" s="53">
        <v>300</v>
      </c>
      <c r="O123" s="36">
        <f t="shared" si="4"/>
        <v>-1.4065217720000001</v>
      </c>
      <c r="P123" s="37">
        <f t="shared" si="5"/>
        <v>0.19678324392993682</v>
      </c>
      <c r="Q123" s="37">
        <f t="shared" si="6"/>
        <v>0.80321675607006315</v>
      </c>
      <c r="R123" s="1" t="b">
        <f>IF(P123&gt;0.5,1,0)=H123</f>
        <v>1</v>
      </c>
      <c r="S123" s="1">
        <f>H123</f>
        <v>0</v>
      </c>
      <c r="T123" s="1">
        <f t="shared" si="7"/>
        <v>1</v>
      </c>
      <c r="U123" s="1">
        <f>SUMXMY2(P123:Q123,S123:T123)</f>
        <v>7.7447290183178044E-2</v>
      </c>
    </row>
    <row r="124" spans="7:21" x14ac:dyDescent="0.25">
      <c r="G124" s="1">
        <v>247</v>
      </c>
      <c r="H124" s="1">
        <v>0</v>
      </c>
      <c r="I124" s="1">
        <v>0</v>
      </c>
      <c r="J124" s="31">
        <v>3</v>
      </c>
      <c r="K124" s="31">
        <v>1</v>
      </c>
      <c r="L124" s="31">
        <v>2</v>
      </c>
      <c r="M124" s="51">
        <v>3</v>
      </c>
      <c r="N124" s="53">
        <v>700</v>
      </c>
      <c r="O124" s="36">
        <f t="shared" si="4"/>
        <v>-1.5741542679999998</v>
      </c>
      <c r="P124" s="37">
        <f t="shared" si="5"/>
        <v>0.17162497417061787</v>
      </c>
      <c r="Q124" s="37">
        <f t="shared" si="6"/>
        <v>0.82837502582938216</v>
      </c>
      <c r="R124" s="1" t="b">
        <f>IF(P124&gt;0.5,1,0)=H124</f>
        <v>1</v>
      </c>
      <c r="S124" s="1">
        <f>H124</f>
        <v>0</v>
      </c>
      <c r="T124" s="1">
        <f t="shared" si="7"/>
        <v>1</v>
      </c>
      <c r="U124" s="1">
        <f>SUMXMY2(P124:Q124,S124:T124)</f>
        <v>5.8910263518130487E-2</v>
      </c>
    </row>
    <row r="125" spans="7:21" x14ac:dyDescent="0.25">
      <c r="G125" s="1">
        <v>248</v>
      </c>
      <c r="H125" s="1">
        <v>0</v>
      </c>
      <c r="I125" s="1">
        <v>0</v>
      </c>
      <c r="J125" s="31">
        <v>1</v>
      </c>
      <c r="K125" s="31">
        <v>0</v>
      </c>
      <c r="L125" s="31">
        <v>2</v>
      </c>
      <c r="M125" s="51">
        <v>1</v>
      </c>
      <c r="N125" s="53">
        <v>300</v>
      </c>
      <c r="O125" s="36">
        <f t="shared" si="4"/>
        <v>-1.4387955319999999</v>
      </c>
      <c r="P125" s="37">
        <f t="shared" si="5"/>
        <v>0.19173193662980992</v>
      </c>
      <c r="Q125" s="37">
        <f t="shared" si="6"/>
        <v>0.80826806337019008</v>
      </c>
      <c r="R125" s="1" t="b">
        <f>IF(P125&gt;0.5,1,0)=H125</f>
        <v>1</v>
      </c>
      <c r="S125" s="1">
        <f>H125</f>
        <v>0</v>
      </c>
      <c r="T125" s="1">
        <f t="shared" si="7"/>
        <v>1</v>
      </c>
      <c r="U125" s="1">
        <f>SUMXMY2(P125:Q125,S125:T125)</f>
        <v>7.3522271047634896E-2</v>
      </c>
    </row>
    <row r="126" spans="7:21" x14ac:dyDescent="0.25">
      <c r="G126" s="1">
        <v>252</v>
      </c>
      <c r="H126" s="1">
        <v>0</v>
      </c>
      <c r="I126" s="1">
        <v>0</v>
      </c>
      <c r="J126" s="31">
        <v>1</v>
      </c>
      <c r="K126" s="31">
        <v>0</v>
      </c>
      <c r="L126" s="31">
        <v>2</v>
      </c>
      <c r="M126" s="51">
        <v>1</v>
      </c>
      <c r="N126" s="53">
        <v>300</v>
      </c>
      <c r="O126" s="36">
        <f t="shared" si="4"/>
        <v>-1.4387955319999999</v>
      </c>
      <c r="P126" s="37">
        <f t="shared" si="5"/>
        <v>0.19173193662980992</v>
      </c>
      <c r="Q126" s="37">
        <f t="shared" si="6"/>
        <v>0.80826806337019008</v>
      </c>
      <c r="R126" s="1" t="b">
        <f>IF(P126&gt;0.5,1,0)=H126</f>
        <v>1</v>
      </c>
      <c r="S126" s="1">
        <f>H126</f>
        <v>0</v>
      </c>
      <c r="T126" s="1">
        <f t="shared" si="7"/>
        <v>1</v>
      </c>
      <c r="U126" s="1">
        <f>SUMXMY2(P126:Q126,S126:T126)</f>
        <v>7.3522271047634896E-2</v>
      </c>
    </row>
    <row r="127" spans="7:21" x14ac:dyDescent="0.25">
      <c r="G127" s="1">
        <v>253</v>
      </c>
      <c r="H127" s="1">
        <v>0</v>
      </c>
      <c r="I127" s="1">
        <v>0</v>
      </c>
      <c r="J127" s="1">
        <v>6</v>
      </c>
      <c r="K127" s="1">
        <v>1</v>
      </c>
      <c r="L127" s="1">
        <v>2</v>
      </c>
      <c r="M127" s="52">
        <v>1</v>
      </c>
      <c r="N127" s="54">
        <v>400</v>
      </c>
      <c r="O127" s="36">
        <f t="shared" si="4"/>
        <v>-1.6087278360000001</v>
      </c>
      <c r="P127" s="37">
        <f t="shared" si="5"/>
        <v>0.16676531173799369</v>
      </c>
      <c r="Q127" s="37">
        <f t="shared" si="6"/>
        <v>0.83323468826200631</v>
      </c>
      <c r="R127" s="1" t="b">
        <f>IF(P127&gt;0.5,1,0)=H127</f>
        <v>1</v>
      </c>
      <c r="S127" s="1">
        <f>H127</f>
        <v>0</v>
      </c>
      <c r="T127" s="1">
        <f t="shared" si="7"/>
        <v>1</v>
      </c>
      <c r="U127" s="1">
        <f>SUMXMY2(P127:Q127,S127:T127)</f>
        <v>5.5621338398140437E-2</v>
      </c>
    </row>
    <row r="128" spans="7:21" x14ac:dyDescent="0.25">
      <c r="G128" s="1">
        <v>255</v>
      </c>
      <c r="H128" s="1">
        <v>0</v>
      </c>
      <c r="I128" s="1">
        <v>0</v>
      </c>
      <c r="J128" s="1">
        <v>2</v>
      </c>
      <c r="K128" s="1">
        <v>0</v>
      </c>
      <c r="L128" s="1">
        <v>1</v>
      </c>
      <c r="M128" s="52">
        <v>1</v>
      </c>
      <c r="N128" s="54">
        <v>100</v>
      </c>
      <c r="O128" s="36">
        <f t="shared" si="4"/>
        <v>-0.62837066399999997</v>
      </c>
      <c r="P128" s="37">
        <f t="shared" si="5"/>
        <v>0.34788007653103298</v>
      </c>
      <c r="Q128" s="37">
        <f t="shared" si="6"/>
        <v>0.65211992346896697</v>
      </c>
      <c r="R128" s="1" t="b">
        <f>IF(P128&gt;0.5,1,0)=H128</f>
        <v>1</v>
      </c>
      <c r="S128" s="1">
        <f>H128</f>
        <v>0</v>
      </c>
      <c r="T128" s="1">
        <f t="shared" si="7"/>
        <v>1</v>
      </c>
      <c r="U128" s="1">
        <f>SUMXMY2(P128:Q128,S128:T128)</f>
        <v>0.24204109529447476</v>
      </c>
    </row>
    <row r="129" spans="7:21" x14ac:dyDescent="0.25">
      <c r="G129" s="1">
        <v>256</v>
      </c>
      <c r="H129" s="1">
        <v>1</v>
      </c>
      <c r="I129" s="1">
        <v>0</v>
      </c>
      <c r="J129" s="1">
        <v>1</v>
      </c>
      <c r="K129" s="1">
        <v>0</v>
      </c>
      <c r="L129" s="1">
        <v>1</v>
      </c>
      <c r="M129" s="52">
        <v>1</v>
      </c>
      <c r="N129" s="54">
        <v>100</v>
      </c>
      <c r="O129" s="36">
        <f t="shared" si="4"/>
        <v>-0.6606444239999999</v>
      </c>
      <c r="P129" s="37">
        <f t="shared" si="5"/>
        <v>0.34059486549650497</v>
      </c>
      <c r="Q129" s="37">
        <f t="shared" si="6"/>
        <v>0.65940513450349503</v>
      </c>
      <c r="R129" s="1" t="b">
        <f>IF(P129&gt;0.5,1,0)=H129</f>
        <v>0</v>
      </c>
      <c r="S129" s="1">
        <f>H129</f>
        <v>1</v>
      </c>
      <c r="T129" s="1">
        <f t="shared" si="7"/>
        <v>0</v>
      </c>
      <c r="U129" s="1">
        <f>SUMXMY2(P129:Q129,S129:T129)</f>
        <v>0.86963026281914468</v>
      </c>
    </row>
    <row r="130" spans="7:21" x14ac:dyDescent="0.25">
      <c r="G130" s="1">
        <v>260</v>
      </c>
      <c r="H130" s="1">
        <v>0</v>
      </c>
      <c r="I130" s="1">
        <v>0</v>
      </c>
      <c r="J130" s="1">
        <v>2</v>
      </c>
      <c r="K130" s="1">
        <v>0</v>
      </c>
      <c r="L130" s="1">
        <v>3</v>
      </c>
      <c r="M130" s="52">
        <v>1</v>
      </c>
      <c r="N130" s="54">
        <v>400</v>
      </c>
      <c r="O130" s="36">
        <f t="shared" si="4"/>
        <v>-2.1876354759999996</v>
      </c>
      <c r="P130" s="37">
        <f t="shared" si="5"/>
        <v>0.10086633543321639</v>
      </c>
      <c r="Q130" s="37">
        <f t="shared" si="6"/>
        <v>0.89913366456678356</v>
      </c>
      <c r="R130" s="1" t="b">
        <f>IF(P130&gt;0.5,1,0)=H130</f>
        <v>1</v>
      </c>
      <c r="S130" s="1">
        <f>H130</f>
        <v>0</v>
      </c>
      <c r="T130" s="1">
        <f t="shared" si="7"/>
        <v>1</v>
      </c>
      <c r="U130" s="1">
        <f>SUMXMY2(P130:Q130,S130:T130)</f>
        <v>2.034803524745226E-2</v>
      </c>
    </row>
    <row r="131" spans="7:21" x14ac:dyDescent="0.25">
      <c r="G131" s="1">
        <v>268</v>
      </c>
      <c r="H131" s="1">
        <v>0</v>
      </c>
      <c r="I131" s="1">
        <v>0</v>
      </c>
      <c r="J131" s="1">
        <v>1</v>
      </c>
      <c r="K131" s="1">
        <v>0</v>
      </c>
      <c r="L131" s="1">
        <v>2</v>
      </c>
      <c r="M131" s="52">
        <v>4</v>
      </c>
      <c r="N131" s="54">
        <v>1000</v>
      </c>
      <c r="O131" s="36">
        <f t="shared" si="4"/>
        <v>-1.23429677</v>
      </c>
      <c r="P131" s="37">
        <f t="shared" si="5"/>
        <v>0.22543027539667906</v>
      </c>
      <c r="Q131" s="37">
        <f t="shared" si="6"/>
        <v>0.77456972460332096</v>
      </c>
      <c r="R131" s="1" t="b">
        <f>IF(P131&gt;0.5,1,0)=H131</f>
        <v>1</v>
      </c>
      <c r="S131" s="1">
        <f>H131</f>
        <v>0</v>
      </c>
      <c r="T131" s="1">
        <f t="shared" si="7"/>
        <v>1</v>
      </c>
      <c r="U131" s="1">
        <f>SUMXMY2(P131:Q131,S131:T131)</f>
        <v>0.10163761813084513</v>
      </c>
    </row>
    <row r="132" spans="7:21" x14ac:dyDescent="0.25">
      <c r="G132" s="1">
        <v>270</v>
      </c>
      <c r="H132" s="1">
        <v>0</v>
      </c>
      <c r="I132" s="1">
        <v>0</v>
      </c>
      <c r="J132" s="1">
        <v>1</v>
      </c>
      <c r="K132" s="1">
        <v>0</v>
      </c>
      <c r="L132" s="1">
        <v>2</v>
      </c>
      <c r="M132" s="52">
        <v>1</v>
      </c>
      <c r="N132" s="54">
        <v>200</v>
      </c>
      <c r="O132" s="36">
        <f t="shared" si="4"/>
        <v>-1.4417581279999998</v>
      </c>
      <c r="P132" s="37">
        <f t="shared" si="5"/>
        <v>0.19127324000541165</v>
      </c>
      <c r="Q132" s="37">
        <f t="shared" si="6"/>
        <v>0.80872675999458832</v>
      </c>
      <c r="R132" s="1" t="b">
        <f>IF(P132&gt;0.5,1,0)=H132</f>
        <v>1</v>
      </c>
      <c r="S132" s="1">
        <f>H132</f>
        <v>0</v>
      </c>
      <c r="T132" s="1">
        <f t="shared" si="7"/>
        <v>1</v>
      </c>
      <c r="U132" s="1">
        <f>SUMXMY2(P132:Q132,S132:T132)</f>
        <v>7.3170904684335625E-2</v>
      </c>
    </row>
    <row r="133" spans="7:21" x14ac:dyDescent="0.25">
      <c r="G133" s="1">
        <v>271</v>
      </c>
      <c r="H133" s="1">
        <v>1</v>
      </c>
      <c r="I133" s="1">
        <v>0</v>
      </c>
      <c r="J133" s="1">
        <v>2</v>
      </c>
      <c r="K133" s="1">
        <v>1</v>
      </c>
      <c r="L133" s="1">
        <v>2</v>
      </c>
      <c r="M133" s="52">
        <v>2</v>
      </c>
      <c r="N133" s="54">
        <v>500</v>
      </c>
      <c r="O133" s="36">
        <f t="shared" si="4"/>
        <v>-1.6736067499999998</v>
      </c>
      <c r="P133" s="37">
        <f t="shared" si="5"/>
        <v>0.15794389766127592</v>
      </c>
      <c r="Q133" s="37">
        <f t="shared" si="6"/>
        <v>0.84205610233872408</v>
      </c>
      <c r="R133" s="1" t="b">
        <f>IF(P133&gt;0.5,1,0)=H133</f>
        <v>0</v>
      </c>
      <c r="S133" s="1">
        <f>H133</f>
        <v>1</v>
      </c>
      <c r="T133" s="1">
        <f t="shared" si="7"/>
        <v>0</v>
      </c>
      <c r="U133" s="1">
        <f>SUMXMY2(P133:Q133,S133:T133)</f>
        <v>1.4181169589717675</v>
      </c>
    </row>
    <row r="134" spans="7:21" x14ac:dyDescent="0.25">
      <c r="G134" s="1">
        <v>273</v>
      </c>
      <c r="H134" s="1">
        <v>1</v>
      </c>
      <c r="I134" s="1">
        <v>0</v>
      </c>
      <c r="J134" s="1">
        <v>3</v>
      </c>
      <c r="K134" s="1">
        <v>0</v>
      </c>
      <c r="L134" s="1">
        <v>2</v>
      </c>
      <c r="M134" s="52">
        <v>1</v>
      </c>
      <c r="N134" s="54">
        <v>1000</v>
      </c>
      <c r="O134" s="36">
        <f t="shared" ref="O134:O197" si="8">$D$5+$D$6*I134+$D$7*J134+$D$8*K134+$D$9*L134+$D$10*M134+$D$11*N134</f>
        <v>-1.3535098399999999</v>
      </c>
      <c r="P134" s="37">
        <f t="shared" ref="P134:P197" si="9">EXP(O134)/(1+EXP(O134))</f>
        <v>0.20529714826960579</v>
      </c>
      <c r="Q134" s="37">
        <f t="shared" ref="Q134:Q197" si="10">1-P134</f>
        <v>0.79470285173039423</v>
      </c>
      <c r="R134" s="1" t="b">
        <f>IF(P134&gt;0.5,1,0)=H134</f>
        <v>0</v>
      </c>
      <c r="S134" s="1">
        <f>H134</f>
        <v>1</v>
      </c>
      <c r="T134" s="1">
        <f t="shared" ref="T134:T197" si="11">IF(S134=1,0,1)</f>
        <v>0</v>
      </c>
      <c r="U134" s="1">
        <f>SUMXMY2(P134:Q134,S134:T134)</f>
        <v>1.2631052450968419</v>
      </c>
    </row>
    <row r="135" spans="7:21" x14ac:dyDescent="0.25">
      <c r="G135" s="1">
        <v>277</v>
      </c>
      <c r="H135" s="1">
        <v>0</v>
      </c>
      <c r="I135" s="1">
        <v>0</v>
      </c>
      <c r="J135" s="1">
        <v>1</v>
      </c>
      <c r="K135" s="1">
        <v>1</v>
      </c>
      <c r="L135" s="1">
        <v>2</v>
      </c>
      <c r="M135" s="52">
        <v>1</v>
      </c>
      <c r="N135" s="54">
        <v>200</v>
      </c>
      <c r="O135" s="36">
        <f t="shared" si="8"/>
        <v>-1.776021828</v>
      </c>
      <c r="P135" s="37">
        <f t="shared" si="9"/>
        <v>0.14479505316129176</v>
      </c>
      <c r="Q135" s="37">
        <f t="shared" si="10"/>
        <v>0.85520494683870818</v>
      </c>
      <c r="R135" s="1" t="b">
        <f>IF(P135&gt;0.5,1,0)=H135</f>
        <v>1</v>
      </c>
      <c r="S135" s="1">
        <f>H135</f>
        <v>0</v>
      </c>
      <c r="T135" s="1">
        <f t="shared" si="11"/>
        <v>1</v>
      </c>
      <c r="U135" s="1">
        <f>SUMXMY2(P135:Q135,S135:T135)</f>
        <v>4.1931214839962636E-2</v>
      </c>
    </row>
    <row r="136" spans="7:21" x14ac:dyDescent="0.25">
      <c r="G136" s="1">
        <v>279</v>
      </c>
      <c r="H136" s="1">
        <v>0</v>
      </c>
      <c r="I136" s="1">
        <v>0</v>
      </c>
      <c r="J136" s="1">
        <v>2</v>
      </c>
      <c r="K136" s="1">
        <v>0</v>
      </c>
      <c r="L136" s="1">
        <v>1</v>
      </c>
      <c r="M136" s="52">
        <v>1</v>
      </c>
      <c r="N136" s="54">
        <v>1000</v>
      </c>
      <c r="O136" s="36">
        <f t="shared" si="8"/>
        <v>-0.60170730000000006</v>
      </c>
      <c r="P136" s="37">
        <f t="shared" si="9"/>
        <v>0.35395318764600719</v>
      </c>
      <c r="Q136" s="37">
        <f t="shared" si="10"/>
        <v>0.64604681235399286</v>
      </c>
      <c r="R136" s="1" t="b">
        <f>IF(P136&gt;0.5,1,0)=H136</f>
        <v>1</v>
      </c>
      <c r="S136" s="1">
        <f>H136</f>
        <v>0</v>
      </c>
      <c r="T136" s="1">
        <f t="shared" si="11"/>
        <v>1</v>
      </c>
      <c r="U136" s="1">
        <f>SUMXMY2(P136:Q136,S136:T136)</f>
        <v>0.25056571808953909</v>
      </c>
    </row>
    <row r="137" spans="7:21" x14ac:dyDescent="0.25">
      <c r="G137" s="1">
        <v>280</v>
      </c>
      <c r="H137" s="1">
        <v>1</v>
      </c>
      <c r="I137" s="1">
        <v>0</v>
      </c>
      <c r="J137" s="1">
        <v>1</v>
      </c>
      <c r="K137" s="1">
        <v>1</v>
      </c>
      <c r="L137" s="1">
        <v>1</v>
      </c>
      <c r="M137" s="52">
        <v>8</v>
      </c>
      <c r="N137" s="54">
        <v>1000</v>
      </c>
      <c r="O137" s="36">
        <f t="shared" si="8"/>
        <v>-0.53947005000000003</v>
      </c>
      <c r="P137" s="37">
        <f t="shared" si="9"/>
        <v>0.36831087074979257</v>
      </c>
      <c r="Q137" s="37">
        <f t="shared" si="10"/>
        <v>0.63168912925020737</v>
      </c>
      <c r="R137" s="1" t="b">
        <f>IF(P137&gt;0.5,1,0)=H137</f>
        <v>0</v>
      </c>
      <c r="S137" s="1">
        <f>H137</f>
        <v>1</v>
      </c>
      <c r="T137" s="1">
        <f t="shared" si="11"/>
        <v>0</v>
      </c>
      <c r="U137" s="1">
        <f>SUMXMY2(P137:Q137,S137:T137)</f>
        <v>0.79806231202577038</v>
      </c>
    </row>
    <row r="138" spans="7:21" x14ac:dyDescent="0.25">
      <c r="G138" s="1">
        <v>282</v>
      </c>
      <c r="H138" s="1">
        <v>0</v>
      </c>
      <c r="I138" s="1">
        <v>0</v>
      </c>
      <c r="J138" s="1">
        <v>14</v>
      </c>
      <c r="K138" s="1">
        <v>0</v>
      </c>
      <c r="L138" s="1">
        <v>3</v>
      </c>
      <c r="M138" s="52">
        <v>3</v>
      </c>
      <c r="N138" s="54">
        <v>400</v>
      </c>
      <c r="O138" s="36">
        <f t="shared" si="8"/>
        <v>-1.677843296</v>
      </c>
      <c r="P138" s="37">
        <f t="shared" si="9"/>
        <v>0.15738126328965213</v>
      </c>
      <c r="Q138" s="37">
        <f t="shared" si="10"/>
        <v>0.84261873671034793</v>
      </c>
      <c r="R138" s="1" t="b">
        <f>IF(P138&gt;0.5,1,0)=H138</f>
        <v>1</v>
      </c>
      <c r="S138" s="1">
        <f>H138</f>
        <v>0</v>
      </c>
      <c r="T138" s="1">
        <f t="shared" si="11"/>
        <v>1</v>
      </c>
      <c r="U138" s="1">
        <f>SUMXMY2(P138:Q138,S138:T138)</f>
        <v>4.953772406929359E-2</v>
      </c>
    </row>
    <row r="139" spans="7:21" x14ac:dyDescent="0.25">
      <c r="G139" s="1">
        <v>284</v>
      </c>
      <c r="H139" s="1">
        <v>1</v>
      </c>
      <c r="I139" s="1">
        <v>0</v>
      </c>
      <c r="J139" s="1">
        <v>2</v>
      </c>
      <c r="K139" s="1">
        <v>0</v>
      </c>
      <c r="L139" s="1">
        <v>1</v>
      </c>
      <c r="M139" s="52">
        <v>1</v>
      </c>
      <c r="N139" s="54">
        <v>1000</v>
      </c>
      <c r="O139" s="36">
        <f t="shared" si="8"/>
        <v>-0.60170730000000006</v>
      </c>
      <c r="P139" s="37">
        <f t="shared" si="9"/>
        <v>0.35395318764600719</v>
      </c>
      <c r="Q139" s="37">
        <f t="shared" si="10"/>
        <v>0.64604681235399286</v>
      </c>
      <c r="R139" s="1" t="b">
        <f>IF(P139&gt;0.5,1,0)=H139</f>
        <v>0</v>
      </c>
      <c r="S139" s="1">
        <f>H139</f>
        <v>1</v>
      </c>
      <c r="T139" s="1">
        <f t="shared" si="11"/>
        <v>0</v>
      </c>
      <c r="U139" s="1">
        <f>SUMXMY2(P139:Q139,S139:T139)</f>
        <v>0.83475296750551053</v>
      </c>
    </row>
    <row r="140" spans="7:21" x14ac:dyDescent="0.25">
      <c r="G140" s="1">
        <v>285</v>
      </c>
      <c r="H140" s="1">
        <v>1</v>
      </c>
      <c r="I140" s="1">
        <v>0</v>
      </c>
      <c r="J140" s="1">
        <v>4</v>
      </c>
      <c r="K140" s="1">
        <v>0</v>
      </c>
      <c r="L140" s="1">
        <v>2</v>
      </c>
      <c r="M140" s="52">
        <v>2</v>
      </c>
      <c r="N140" s="54">
        <v>400</v>
      </c>
      <c r="O140" s="36">
        <f t="shared" si="8"/>
        <v>-1.2777581259999999</v>
      </c>
      <c r="P140" s="37">
        <f t="shared" si="9"/>
        <v>0.21793208176954801</v>
      </c>
      <c r="Q140" s="37">
        <f t="shared" si="10"/>
        <v>0.78206791823045196</v>
      </c>
      <c r="R140" s="1" t="b">
        <f>IF(P140&gt;0.5,1,0)=H140</f>
        <v>0</v>
      </c>
      <c r="S140" s="1">
        <f>H140</f>
        <v>1</v>
      </c>
      <c r="T140" s="1">
        <f t="shared" si="11"/>
        <v>0</v>
      </c>
      <c r="U140" s="1">
        <f>SUMXMY2(P140:Q140,S140:T140)</f>
        <v>1.2232604574506258</v>
      </c>
    </row>
    <row r="141" spans="7:21" x14ac:dyDescent="0.25">
      <c r="G141" s="1">
        <v>287</v>
      </c>
      <c r="H141" s="1">
        <v>0</v>
      </c>
      <c r="I141" s="1">
        <v>0</v>
      </c>
      <c r="J141" s="1">
        <v>1</v>
      </c>
      <c r="K141" s="1">
        <v>0</v>
      </c>
      <c r="L141" s="1">
        <v>2</v>
      </c>
      <c r="M141" s="52">
        <v>1</v>
      </c>
      <c r="N141" s="54">
        <v>400</v>
      </c>
      <c r="O141" s="36">
        <f t="shared" si="8"/>
        <v>-1.4358329359999999</v>
      </c>
      <c r="P141" s="37">
        <f t="shared" si="9"/>
        <v>0.19219147185061844</v>
      </c>
      <c r="Q141" s="37">
        <f t="shared" si="10"/>
        <v>0.80780852814938153</v>
      </c>
      <c r="R141" s="1" t="b">
        <f>IF(P141&gt;0.5,1,0)=H141</f>
        <v>1</v>
      </c>
      <c r="S141" s="1">
        <f>H141</f>
        <v>0</v>
      </c>
      <c r="T141" s="1">
        <f t="shared" si="11"/>
        <v>1</v>
      </c>
      <c r="U141" s="1">
        <f>SUMXMY2(P141:Q141,S141:T141)</f>
        <v>7.3875123704214132E-2</v>
      </c>
    </row>
    <row r="142" spans="7:21" x14ac:dyDescent="0.25">
      <c r="G142" s="1">
        <v>290</v>
      </c>
      <c r="H142" s="1">
        <v>0</v>
      </c>
      <c r="I142" s="1">
        <v>0</v>
      </c>
      <c r="J142" s="1">
        <v>3</v>
      </c>
      <c r="K142" s="1">
        <v>0</v>
      </c>
      <c r="L142" s="1">
        <v>1</v>
      </c>
      <c r="M142" s="52">
        <v>1</v>
      </c>
      <c r="N142" s="54">
        <v>90</v>
      </c>
      <c r="O142" s="36">
        <f t="shared" si="8"/>
        <v>-0.59639316359999994</v>
      </c>
      <c r="P142" s="37">
        <f t="shared" si="9"/>
        <v>0.35516931395192169</v>
      </c>
      <c r="Q142" s="37">
        <f t="shared" si="10"/>
        <v>0.64483068604807836</v>
      </c>
      <c r="R142" s="1" t="b">
        <f>IF(P142&gt;0.5,1,0)=H142</f>
        <v>1</v>
      </c>
      <c r="S142" s="1">
        <f>H142</f>
        <v>0</v>
      </c>
      <c r="T142" s="1">
        <f t="shared" si="11"/>
        <v>1</v>
      </c>
      <c r="U142" s="1">
        <f>SUMXMY2(P142:Q142,S142:T142)</f>
        <v>0.25229048314615743</v>
      </c>
    </row>
    <row r="143" spans="7:21" x14ac:dyDescent="0.25">
      <c r="G143" s="1">
        <v>291</v>
      </c>
      <c r="H143" s="1">
        <v>0</v>
      </c>
      <c r="I143" s="1">
        <v>0</v>
      </c>
      <c r="J143" s="1">
        <v>2</v>
      </c>
      <c r="K143" s="1">
        <v>1</v>
      </c>
      <c r="L143" s="1">
        <v>2</v>
      </c>
      <c r="M143" s="52">
        <v>1</v>
      </c>
      <c r="N143" s="54">
        <v>500</v>
      </c>
      <c r="O143" s="36">
        <f t="shared" si="8"/>
        <v>-1.7348602799999997</v>
      </c>
      <c r="P143" s="37">
        <f t="shared" si="9"/>
        <v>0.14996695186058054</v>
      </c>
      <c r="Q143" s="37">
        <f t="shared" si="10"/>
        <v>0.85003304813941949</v>
      </c>
      <c r="R143" s="1" t="b">
        <f>IF(P143&gt;0.5,1,0)=H143</f>
        <v>1</v>
      </c>
      <c r="S143" s="1">
        <f>H143</f>
        <v>0</v>
      </c>
      <c r="T143" s="1">
        <f t="shared" si="11"/>
        <v>1</v>
      </c>
      <c r="U143" s="1">
        <f>SUMXMY2(P143:Q143,S143:T143)</f>
        <v>4.4980173300707353E-2</v>
      </c>
    </row>
    <row r="144" spans="7:21" x14ac:dyDescent="0.25">
      <c r="G144" s="1">
        <v>293</v>
      </c>
      <c r="H144" s="1">
        <v>1</v>
      </c>
      <c r="I144" s="1">
        <v>0</v>
      </c>
      <c r="J144" s="1">
        <v>1</v>
      </c>
      <c r="K144" s="1">
        <v>0</v>
      </c>
      <c r="L144" s="1">
        <v>1</v>
      </c>
      <c r="M144" s="52">
        <v>1</v>
      </c>
      <c r="N144" s="54">
        <v>90</v>
      </c>
      <c r="O144" s="36">
        <f t="shared" si="8"/>
        <v>-0.66094068359999991</v>
      </c>
      <c r="P144" s="37">
        <f t="shared" si="9"/>
        <v>0.34052833169458985</v>
      </c>
      <c r="Q144" s="37">
        <f t="shared" si="10"/>
        <v>0.65947166830541015</v>
      </c>
      <c r="R144" s="1" t="b">
        <f>IF(P144&gt;0.5,1,0)=H144</f>
        <v>0</v>
      </c>
      <c r="S144" s="1">
        <f>H144</f>
        <v>1</v>
      </c>
      <c r="T144" s="1">
        <f t="shared" si="11"/>
        <v>0</v>
      </c>
      <c r="U144" s="1">
        <f>SUMXMY2(P144:Q144,S144:T144)</f>
        <v>0.86980576259504183</v>
      </c>
    </row>
    <row r="145" spans="7:21" x14ac:dyDescent="0.25">
      <c r="G145" s="1">
        <v>294</v>
      </c>
      <c r="H145" s="1">
        <v>1</v>
      </c>
      <c r="I145" s="1">
        <v>0</v>
      </c>
      <c r="J145" s="1">
        <v>2</v>
      </c>
      <c r="K145" s="1">
        <v>0</v>
      </c>
      <c r="L145" s="1">
        <v>2</v>
      </c>
      <c r="M145" s="52">
        <v>1</v>
      </c>
      <c r="N145" s="54">
        <v>300</v>
      </c>
      <c r="O145" s="36">
        <f t="shared" si="8"/>
        <v>-1.4065217720000001</v>
      </c>
      <c r="P145" s="37">
        <f t="shared" si="9"/>
        <v>0.19678324392993682</v>
      </c>
      <c r="Q145" s="37">
        <f t="shared" si="10"/>
        <v>0.80321675607006315</v>
      </c>
      <c r="R145" s="1" t="b">
        <f>IF(P145&gt;0.5,1,0)=H145</f>
        <v>0</v>
      </c>
      <c r="S145" s="1">
        <f>H145</f>
        <v>1</v>
      </c>
      <c r="T145" s="1">
        <f t="shared" si="11"/>
        <v>0</v>
      </c>
      <c r="U145" s="1">
        <f>SUMXMY2(P145:Q145,S145:T145)</f>
        <v>1.2903143144634306</v>
      </c>
    </row>
    <row r="146" spans="7:21" x14ac:dyDescent="0.25">
      <c r="G146" s="1">
        <v>295</v>
      </c>
      <c r="H146" s="1">
        <v>0</v>
      </c>
      <c r="I146" s="1">
        <v>0</v>
      </c>
      <c r="J146" s="1">
        <v>4</v>
      </c>
      <c r="K146" s="1">
        <v>0</v>
      </c>
      <c r="L146" s="1">
        <v>2</v>
      </c>
      <c r="M146" s="52">
        <v>1</v>
      </c>
      <c r="N146" s="54">
        <v>200</v>
      </c>
      <c r="O146" s="36">
        <f t="shared" si="8"/>
        <v>-1.3449368479999999</v>
      </c>
      <c r="P146" s="37">
        <f t="shared" si="9"/>
        <v>0.20669936797836849</v>
      </c>
      <c r="Q146" s="37">
        <f t="shared" si="10"/>
        <v>0.79330063202163148</v>
      </c>
      <c r="R146" s="1" t="b">
        <f>IF(P146&gt;0.5,1,0)=H146</f>
        <v>1</v>
      </c>
      <c r="S146" s="1">
        <f>H146</f>
        <v>0</v>
      </c>
      <c r="T146" s="1">
        <f t="shared" si="11"/>
        <v>1</v>
      </c>
      <c r="U146" s="1">
        <f>SUMXMY2(P146:Q146,S146:T146)</f>
        <v>8.5449257445313981E-2</v>
      </c>
    </row>
    <row r="147" spans="7:21" x14ac:dyDescent="0.25">
      <c r="G147" s="1">
        <v>299</v>
      </c>
      <c r="H147" s="1">
        <v>0</v>
      </c>
      <c r="I147" s="1">
        <v>0</v>
      </c>
      <c r="J147" s="1">
        <v>1</v>
      </c>
      <c r="K147" s="1">
        <v>0</v>
      </c>
      <c r="L147" s="1">
        <v>2</v>
      </c>
      <c r="M147" s="52">
        <v>3</v>
      </c>
      <c r="N147" s="54">
        <v>200</v>
      </c>
      <c r="O147" s="36">
        <f t="shared" si="8"/>
        <v>-1.319251068</v>
      </c>
      <c r="P147" s="37">
        <f t="shared" si="9"/>
        <v>0.21094292323200517</v>
      </c>
      <c r="Q147" s="37">
        <f t="shared" si="10"/>
        <v>0.78905707676799486</v>
      </c>
      <c r="R147" s="1" t="b">
        <f>IF(P147&gt;0.5,1,0)=H147</f>
        <v>1</v>
      </c>
      <c r="S147" s="1">
        <f>H147</f>
        <v>0</v>
      </c>
      <c r="T147" s="1">
        <f t="shared" si="11"/>
        <v>1</v>
      </c>
      <c r="U147" s="1">
        <f>SUMXMY2(P147:Q147,S147:T147)</f>
        <v>8.899383372332724E-2</v>
      </c>
    </row>
    <row r="148" spans="7:21" x14ac:dyDescent="0.25">
      <c r="G148" s="1">
        <v>300</v>
      </c>
      <c r="H148" s="1">
        <v>1</v>
      </c>
      <c r="I148" s="1">
        <v>0</v>
      </c>
      <c r="J148" s="1">
        <v>1</v>
      </c>
      <c r="K148" s="1">
        <v>0</v>
      </c>
      <c r="L148" s="1">
        <v>1</v>
      </c>
      <c r="M148" s="52">
        <v>5</v>
      </c>
      <c r="N148" s="54">
        <v>1000</v>
      </c>
      <c r="O148" s="36">
        <f t="shared" si="8"/>
        <v>-0.38896693999999993</v>
      </c>
      <c r="P148" s="37">
        <f t="shared" si="9"/>
        <v>0.40396601358329454</v>
      </c>
      <c r="Q148" s="37">
        <f t="shared" si="10"/>
        <v>0.59603398641670546</v>
      </c>
      <c r="R148" s="1" t="b">
        <f>IF(P148&gt;0.5,1,0)=H148</f>
        <v>0</v>
      </c>
      <c r="S148" s="1">
        <f>H148</f>
        <v>1</v>
      </c>
      <c r="T148" s="1">
        <f t="shared" si="11"/>
        <v>0</v>
      </c>
      <c r="U148" s="1">
        <f>SUMXMY2(P148:Q148,S148:T148)</f>
        <v>0.71051302592757881</v>
      </c>
    </row>
    <row r="149" spans="7:21" x14ac:dyDescent="0.25">
      <c r="G149" s="1">
        <v>304</v>
      </c>
      <c r="H149" s="1">
        <v>1</v>
      </c>
      <c r="I149" s="1">
        <v>0</v>
      </c>
      <c r="J149" s="1">
        <v>3</v>
      </c>
      <c r="K149" s="1">
        <v>0</v>
      </c>
      <c r="L149" s="1">
        <v>2</v>
      </c>
      <c r="M149" s="52">
        <v>3</v>
      </c>
      <c r="N149" s="54">
        <v>400</v>
      </c>
      <c r="O149" s="36">
        <f t="shared" si="8"/>
        <v>-1.2487783560000001</v>
      </c>
      <c r="P149" s="37">
        <f t="shared" si="9"/>
        <v>0.2229116828864284</v>
      </c>
      <c r="Q149" s="37">
        <f t="shared" si="10"/>
        <v>0.77708831711357162</v>
      </c>
      <c r="R149" s="1" t="b">
        <f>IF(P149&gt;0.5,1,0)=H149</f>
        <v>0</v>
      </c>
      <c r="S149" s="1">
        <f>H149</f>
        <v>1</v>
      </c>
      <c r="T149" s="1">
        <f t="shared" si="11"/>
        <v>0</v>
      </c>
      <c r="U149" s="1">
        <f>SUMXMY2(P149:Q149,S149:T149)</f>
        <v>1.2077325051888057</v>
      </c>
    </row>
    <row r="150" spans="7:21" x14ac:dyDescent="0.25">
      <c r="G150" s="1">
        <v>305</v>
      </c>
      <c r="H150" s="1">
        <v>0</v>
      </c>
      <c r="I150" s="1">
        <v>0</v>
      </c>
      <c r="J150" s="1">
        <v>1</v>
      </c>
      <c r="K150" s="1">
        <v>1</v>
      </c>
      <c r="L150" s="1">
        <v>2</v>
      </c>
      <c r="M150" s="52">
        <v>1</v>
      </c>
      <c r="N150" s="54">
        <v>100</v>
      </c>
      <c r="O150" s="36">
        <f t="shared" si="8"/>
        <v>-1.7789844240000001</v>
      </c>
      <c r="P150" s="37">
        <f t="shared" si="9"/>
        <v>0.14442858245635884</v>
      </c>
      <c r="Q150" s="37">
        <f t="shared" si="10"/>
        <v>0.85557141754364119</v>
      </c>
      <c r="R150" s="1" t="b">
        <f>IF(P150&gt;0.5,1,0)=H150</f>
        <v>1</v>
      </c>
      <c r="S150" s="1">
        <f>H150</f>
        <v>0</v>
      </c>
      <c r="T150" s="1">
        <f t="shared" si="11"/>
        <v>1</v>
      </c>
      <c r="U150" s="1">
        <f>SUMXMY2(P150:Q150,S150:T150)</f>
        <v>4.1719230860706481E-2</v>
      </c>
    </row>
    <row r="151" spans="7:21" x14ac:dyDescent="0.25">
      <c r="G151" s="1">
        <v>307</v>
      </c>
      <c r="H151" s="1">
        <v>1</v>
      </c>
      <c r="I151" s="1">
        <v>0</v>
      </c>
      <c r="J151" s="1">
        <v>2</v>
      </c>
      <c r="K151" s="1">
        <v>0</v>
      </c>
      <c r="L151" s="1">
        <v>1</v>
      </c>
      <c r="M151" s="52">
        <v>1</v>
      </c>
      <c r="N151" s="54">
        <v>400</v>
      </c>
      <c r="O151" s="36">
        <f t="shared" si="8"/>
        <v>-0.61948287599999996</v>
      </c>
      <c r="P151" s="37">
        <f t="shared" si="9"/>
        <v>0.34989907234082113</v>
      </c>
      <c r="Q151" s="37">
        <f t="shared" si="10"/>
        <v>0.65010092765917893</v>
      </c>
      <c r="R151" s="1" t="b">
        <f>IF(P151&gt;0.5,1,0)=H151</f>
        <v>0</v>
      </c>
      <c r="S151" s="1">
        <f>H151</f>
        <v>1</v>
      </c>
      <c r="T151" s="1">
        <f t="shared" si="11"/>
        <v>0</v>
      </c>
      <c r="U151" s="1">
        <f>SUMXMY2(P151:Q151,S151:T151)</f>
        <v>0.84526243228664999</v>
      </c>
    </row>
    <row r="152" spans="7:21" x14ac:dyDescent="0.25">
      <c r="G152" s="1">
        <v>309</v>
      </c>
      <c r="H152" s="1">
        <v>0</v>
      </c>
      <c r="I152" s="1">
        <v>0</v>
      </c>
      <c r="J152" s="1">
        <v>1</v>
      </c>
      <c r="K152" s="1">
        <v>0</v>
      </c>
      <c r="L152" s="1">
        <v>2</v>
      </c>
      <c r="M152" s="52">
        <v>1</v>
      </c>
      <c r="N152" s="54">
        <v>100</v>
      </c>
      <c r="O152" s="36">
        <f t="shared" si="8"/>
        <v>-1.444720724</v>
      </c>
      <c r="P152" s="37">
        <f t="shared" si="9"/>
        <v>0.19081538169148538</v>
      </c>
      <c r="Q152" s="37">
        <f t="shared" si="10"/>
        <v>0.80918461830851462</v>
      </c>
      <c r="R152" s="1" t="b">
        <f>IF(P152&gt;0.5,1,0)=H152</f>
        <v>1</v>
      </c>
      <c r="S152" s="1">
        <f>H152</f>
        <v>0</v>
      </c>
      <c r="T152" s="1">
        <f t="shared" si="11"/>
        <v>1</v>
      </c>
      <c r="U152" s="1">
        <f>SUMXMY2(P152:Q152,S152:T152)</f>
        <v>7.2821019780134499E-2</v>
      </c>
    </row>
    <row r="153" spans="7:21" x14ac:dyDescent="0.25">
      <c r="G153" s="1">
        <v>315</v>
      </c>
      <c r="H153" s="1">
        <v>0</v>
      </c>
      <c r="I153" s="1">
        <v>0</v>
      </c>
      <c r="J153" s="1">
        <v>4</v>
      </c>
      <c r="K153" s="1">
        <v>0</v>
      </c>
      <c r="L153" s="1">
        <v>2</v>
      </c>
      <c r="M153" s="52">
        <v>2</v>
      </c>
      <c r="N153" s="54">
        <v>200</v>
      </c>
      <c r="O153" s="36">
        <f t="shared" si="8"/>
        <v>-1.2836833179999998</v>
      </c>
      <c r="P153" s="37">
        <f t="shared" si="9"/>
        <v>0.21692389367619269</v>
      </c>
      <c r="Q153" s="37">
        <f t="shared" si="10"/>
        <v>0.78307610632380731</v>
      </c>
      <c r="R153" s="1" t="b">
        <f>IF(P153&gt;0.5,1,0)=H153</f>
        <v>1</v>
      </c>
      <c r="S153" s="1">
        <f>H153</f>
        <v>0</v>
      </c>
      <c r="T153" s="1">
        <f t="shared" si="11"/>
        <v>1</v>
      </c>
      <c r="U153" s="1">
        <f>SUMXMY2(P153:Q153,S153:T153)</f>
        <v>9.4111951295280299E-2</v>
      </c>
    </row>
    <row r="154" spans="7:21" x14ac:dyDescent="0.25">
      <c r="G154" s="1">
        <v>316</v>
      </c>
      <c r="H154" s="1">
        <v>0</v>
      </c>
      <c r="I154" s="1">
        <v>0</v>
      </c>
      <c r="J154" s="1">
        <v>2</v>
      </c>
      <c r="K154" s="1">
        <v>0</v>
      </c>
      <c r="L154" s="1">
        <v>2</v>
      </c>
      <c r="M154" s="52">
        <v>2</v>
      </c>
      <c r="N154" s="54">
        <v>500</v>
      </c>
      <c r="O154" s="36">
        <f t="shared" si="8"/>
        <v>-1.3393430499999999</v>
      </c>
      <c r="P154" s="37">
        <f t="shared" si="9"/>
        <v>0.20761811450599529</v>
      </c>
      <c r="Q154" s="37">
        <f t="shared" si="10"/>
        <v>0.79238188549400468</v>
      </c>
      <c r="R154" s="1" t="b">
        <f>IF(P154&gt;0.5,1,0)=H154</f>
        <v>1</v>
      </c>
      <c r="S154" s="1">
        <f>H154</f>
        <v>0</v>
      </c>
      <c r="T154" s="1">
        <f t="shared" si="11"/>
        <v>1</v>
      </c>
      <c r="U154" s="1">
        <f>SUMXMY2(P154:Q154,S154:T154)</f>
        <v>8.6210562942049151E-2</v>
      </c>
    </row>
    <row r="155" spans="7:21" x14ac:dyDescent="0.25">
      <c r="G155" s="1">
        <v>320</v>
      </c>
      <c r="H155" s="1">
        <v>0</v>
      </c>
      <c r="I155" s="1">
        <v>0</v>
      </c>
      <c r="J155" s="1">
        <v>1</v>
      </c>
      <c r="K155" s="1">
        <v>0</v>
      </c>
      <c r="L155" s="1">
        <v>2</v>
      </c>
      <c r="M155" s="52">
        <v>2</v>
      </c>
      <c r="N155" s="54">
        <v>700</v>
      </c>
      <c r="O155" s="36">
        <f t="shared" si="8"/>
        <v>-1.3656916180000001</v>
      </c>
      <c r="P155" s="37">
        <f t="shared" si="9"/>
        <v>0.20331682226601738</v>
      </c>
      <c r="Q155" s="37">
        <f t="shared" si="10"/>
        <v>0.79668317773398267</v>
      </c>
      <c r="R155" s="1" t="b">
        <f>IF(P155&gt;0.5,1,0)=H155</f>
        <v>1</v>
      </c>
      <c r="S155" s="1">
        <f>H155</f>
        <v>0</v>
      </c>
      <c r="T155" s="1">
        <f t="shared" si="11"/>
        <v>1</v>
      </c>
      <c r="U155" s="1">
        <f>SUMXMY2(P155:Q155,S155:T155)</f>
        <v>8.2675460432702574E-2</v>
      </c>
    </row>
    <row r="156" spans="7:21" x14ac:dyDescent="0.25">
      <c r="G156" s="1">
        <v>321</v>
      </c>
      <c r="H156" s="1">
        <v>0</v>
      </c>
      <c r="I156" s="1">
        <v>0</v>
      </c>
      <c r="J156" s="1">
        <v>1</v>
      </c>
      <c r="K156" s="1">
        <v>0</v>
      </c>
      <c r="L156" s="1">
        <v>1</v>
      </c>
      <c r="M156" s="52">
        <v>1</v>
      </c>
      <c r="N156" s="54">
        <v>100</v>
      </c>
      <c r="O156" s="36">
        <f t="shared" si="8"/>
        <v>-0.6606444239999999</v>
      </c>
      <c r="P156" s="37">
        <f t="shared" si="9"/>
        <v>0.34059486549650497</v>
      </c>
      <c r="Q156" s="37">
        <f t="shared" si="10"/>
        <v>0.65940513450349503</v>
      </c>
      <c r="R156" s="1" t="b">
        <f>IF(P156&gt;0.5,1,0)=H156</f>
        <v>1</v>
      </c>
      <c r="S156" s="1">
        <f>H156</f>
        <v>0</v>
      </c>
      <c r="T156" s="1">
        <f t="shared" si="11"/>
        <v>1</v>
      </c>
      <c r="U156" s="1">
        <f>SUMXMY2(P156:Q156,S156:T156)</f>
        <v>0.23200972480516463</v>
      </c>
    </row>
    <row r="157" spans="7:21" x14ac:dyDescent="0.25">
      <c r="G157" s="1">
        <v>324</v>
      </c>
      <c r="H157" s="1">
        <v>0</v>
      </c>
      <c r="I157" s="1">
        <v>1</v>
      </c>
      <c r="J157" s="1">
        <v>4</v>
      </c>
      <c r="K157" s="1">
        <v>1</v>
      </c>
      <c r="L157" s="1">
        <v>2</v>
      </c>
      <c r="M157" s="52">
        <v>1</v>
      </c>
      <c r="N157" s="54">
        <v>600</v>
      </c>
      <c r="O157" s="36">
        <f t="shared" si="8"/>
        <v>-2.4308553639999997</v>
      </c>
      <c r="P157" s="37">
        <f t="shared" si="9"/>
        <v>8.0849879605569289E-2</v>
      </c>
      <c r="Q157" s="37">
        <f t="shared" si="10"/>
        <v>0.91915012039443067</v>
      </c>
      <c r="R157" s="1" t="b">
        <f>IF(P157&gt;0.5,1,0)=H157</f>
        <v>1</v>
      </c>
      <c r="S157" s="1">
        <f>H157</f>
        <v>0</v>
      </c>
      <c r="T157" s="1">
        <f t="shared" si="11"/>
        <v>1</v>
      </c>
      <c r="U157" s="1">
        <f>SUMXMY2(P157:Q157,S157:T157)</f>
        <v>1.3073406064470104E-2</v>
      </c>
    </row>
    <row r="158" spans="7:21" x14ac:dyDescent="0.25">
      <c r="G158" s="1">
        <v>326</v>
      </c>
      <c r="H158" s="1">
        <v>1</v>
      </c>
      <c r="I158" s="1">
        <v>0</v>
      </c>
      <c r="J158" s="1">
        <v>4</v>
      </c>
      <c r="K158" s="1">
        <v>0</v>
      </c>
      <c r="L158" s="1">
        <v>2</v>
      </c>
      <c r="M158" s="52">
        <v>2</v>
      </c>
      <c r="N158" s="54">
        <v>200</v>
      </c>
      <c r="O158" s="36">
        <f t="shared" si="8"/>
        <v>-1.2836833179999998</v>
      </c>
      <c r="P158" s="37">
        <f t="shared" si="9"/>
        <v>0.21692389367619269</v>
      </c>
      <c r="Q158" s="37">
        <f t="shared" si="10"/>
        <v>0.78307610632380731</v>
      </c>
      <c r="R158" s="1" t="b">
        <f>IF(P158&gt;0.5,1,0)=H158</f>
        <v>0</v>
      </c>
      <c r="S158" s="1">
        <f>H158</f>
        <v>1</v>
      </c>
      <c r="T158" s="1">
        <f t="shared" si="11"/>
        <v>0</v>
      </c>
      <c r="U158" s="1">
        <f>SUMXMY2(P158:Q158,S158:T158)</f>
        <v>1.2264163765905096</v>
      </c>
    </row>
    <row r="159" spans="7:21" x14ac:dyDescent="0.25">
      <c r="G159" s="1">
        <v>327</v>
      </c>
      <c r="H159" s="1">
        <v>0</v>
      </c>
      <c r="I159" s="1">
        <v>0</v>
      </c>
      <c r="J159" s="1">
        <v>3</v>
      </c>
      <c r="K159" s="1">
        <v>0</v>
      </c>
      <c r="L159" s="1">
        <v>2</v>
      </c>
      <c r="M159" s="52">
        <v>1</v>
      </c>
      <c r="N159" s="54">
        <v>300</v>
      </c>
      <c r="O159" s="36">
        <f t="shared" si="8"/>
        <v>-1.3742480119999998</v>
      </c>
      <c r="P159" s="37">
        <f t="shared" si="9"/>
        <v>0.20193438314338422</v>
      </c>
      <c r="Q159" s="37">
        <f t="shared" si="10"/>
        <v>0.79806561685661581</v>
      </c>
      <c r="R159" s="1" t="b">
        <f>IF(P159&gt;0.5,1,0)=H159</f>
        <v>1</v>
      </c>
      <c r="S159" s="1">
        <f>H159</f>
        <v>0</v>
      </c>
      <c r="T159" s="1">
        <f t="shared" si="11"/>
        <v>1</v>
      </c>
      <c r="U159" s="1">
        <f>SUMXMY2(P159:Q159,S159:T159)</f>
        <v>8.1554990190998183E-2</v>
      </c>
    </row>
    <row r="160" spans="7:21" x14ac:dyDescent="0.25">
      <c r="G160" s="1">
        <v>329</v>
      </c>
      <c r="H160" s="1">
        <v>0</v>
      </c>
      <c r="I160" s="1">
        <v>0</v>
      </c>
      <c r="J160" s="1">
        <v>1</v>
      </c>
      <c r="K160" s="1">
        <v>0</v>
      </c>
      <c r="L160" s="1">
        <v>1</v>
      </c>
      <c r="M160" s="52">
        <v>1</v>
      </c>
      <c r="N160" s="54">
        <v>100</v>
      </c>
      <c r="O160" s="36">
        <f t="shared" si="8"/>
        <v>-0.6606444239999999</v>
      </c>
      <c r="P160" s="37">
        <f t="shared" si="9"/>
        <v>0.34059486549650497</v>
      </c>
      <c r="Q160" s="37">
        <f t="shared" si="10"/>
        <v>0.65940513450349503</v>
      </c>
      <c r="R160" s="1" t="b">
        <f>IF(P160&gt;0.5,1,0)=H160</f>
        <v>1</v>
      </c>
      <c r="S160" s="1">
        <f>H160</f>
        <v>0</v>
      </c>
      <c r="T160" s="1">
        <f t="shared" si="11"/>
        <v>1</v>
      </c>
      <c r="U160" s="1">
        <f>SUMXMY2(P160:Q160,S160:T160)</f>
        <v>0.23200972480516463</v>
      </c>
    </row>
    <row r="161" spans="7:21" x14ac:dyDescent="0.25">
      <c r="G161" s="1">
        <v>330</v>
      </c>
      <c r="H161" s="1">
        <v>1</v>
      </c>
      <c r="I161" s="1">
        <v>0</v>
      </c>
      <c r="J161" s="1">
        <v>8</v>
      </c>
      <c r="K161" s="1">
        <v>0</v>
      </c>
      <c r="L161" s="1">
        <v>1</v>
      </c>
      <c r="M161" s="52">
        <v>3</v>
      </c>
      <c r="N161" s="54">
        <v>800</v>
      </c>
      <c r="O161" s="36">
        <f t="shared" si="8"/>
        <v>-0.291482872</v>
      </c>
      <c r="P161" s="37">
        <f t="shared" si="9"/>
        <v>0.42764087427121034</v>
      </c>
      <c r="Q161" s="37">
        <f t="shared" si="10"/>
        <v>0.57235912572878966</v>
      </c>
      <c r="R161" s="1" t="b">
        <f>IF(P161&gt;0.5,1,0)=H161</f>
        <v>0</v>
      </c>
      <c r="S161" s="1">
        <f>H161</f>
        <v>1</v>
      </c>
      <c r="T161" s="1">
        <f t="shared" si="11"/>
        <v>0</v>
      </c>
      <c r="U161" s="1">
        <f>SUMXMY2(P161:Q161,S161:T161)</f>
        <v>0.65518993761004896</v>
      </c>
    </row>
    <row r="162" spans="7:21" x14ac:dyDescent="0.25">
      <c r="G162" s="1">
        <v>334</v>
      </c>
      <c r="H162" s="1">
        <v>0</v>
      </c>
      <c r="I162" s="1">
        <v>0</v>
      </c>
      <c r="J162" s="1">
        <v>1</v>
      </c>
      <c r="K162" s="1">
        <v>0</v>
      </c>
      <c r="L162" s="1">
        <v>2</v>
      </c>
      <c r="M162" s="52">
        <v>2</v>
      </c>
      <c r="N162" s="54">
        <v>300</v>
      </c>
      <c r="O162" s="36">
        <f t="shared" si="8"/>
        <v>-1.377542002</v>
      </c>
      <c r="P162" s="37">
        <f t="shared" si="9"/>
        <v>0.20140405513462728</v>
      </c>
      <c r="Q162" s="37">
        <f t="shared" si="10"/>
        <v>0.79859594486537278</v>
      </c>
      <c r="R162" s="1" t="b">
        <f>IF(P162&gt;0.5,1,0)=H162</f>
        <v>1</v>
      </c>
      <c r="S162" s="1">
        <f>H162</f>
        <v>0</v>
      </c>
      <c r="T162" s="1">
        <f t="shared" si="11"/>
        <v>1</v>
      </c>
      <c r="U162" s="1">
        <f>SUMXMY2(P162:Q162,S162:T162)</f>
        <v>8.1127186849343946E-2</v>
      </c>
    </row>
    <row r="163" spans="7:21" x14ac:dyDescent="0.25">
      <c r="G163" s="1">
        <v>336</v>
      </c>
      <c r="H163" s="1">
        <v>0</v>
      </c>
      <c r="I163" s="1">
        <v>0</v>
      </c>
      <c r="J163" s="1">
        <v>4</v>
      </c>
      <c r="K163" s="1">
        <v>0</v>
      </c>
      <c r="L163" s="1">
        <v>2</v>
      </c>
      <c r="M163" s="52">
        <v>1</v>
      </c>
      <c r="N163" s="54">
        <v>100</v>
      </c>
      <c r="O163" s="36">
        <f t="shared" si="8"/>
        <v>-1.3478994440000001</v>
      </c>
      <c r="P163" s="37">
        <f t="shared" si="9"/>
        <v>0.20621399917888605</v>
      </c>
      <c r="Q163" s="37">
        <f t="shared" si="10"/>
        <v>0.79378600082111395</v>
      </c>
      <c r="R163" s="1" t="b">
        <f>IF(P163&gt;0.5,1,0)=H163</f>
        <v>1</v>
      </c>
      <c r="S163" s="1">
        <f>H163</f>
        <v>0</v>
      </c>
      <c r="T163" s="1">
        <f t="shared" si="11"/>
        <v>1</v>
      </c>
      <c r="U163" s="1">
        <f>SUMXMY2(P163:Q163,S163:T163)</f>
        <v>8.5048426914699229E-2</v>
      </c>
    </row>
    <row r="164" spans="7:21" x14ac:dyDescent="0.25">
      <c r="G164" s="1">
        <v>338</v>
      </c>
      <c r="H164" s="1">
        <v>1</v>
      </c>
      <c r="I164" s="1">
        <v>0</v>
      </c>
      <c r="J164" s="1">
        <v>1</v>
      </c>
      <c r="K164" s="1">
        <v>1</v>
      </c>
      <c r="L164" s="1">
        <v>2</v>
      </c>
      <c r="M164" s="52">
        <v>1</v>
      </c>
      <c r="N164" s="54">
        <v>100</v>
      </c>
      <c r="O164" s="36">
        <f t="shared" si="8"/>
        <v>-1.7789844240000001</v>
      </c>
      <c r="P164" s="37">
        <f t="shared" si="9"/>
        <v>0.14442858245635884</v>
      </c>
      <c r="Q164" s="37">
        <f t="shared" si="10"/>
        <v>0.85557141754364119</v>
      </c>
      <c r="R164" s="1" t="b">
        <f>IF(P164&gt;0.5,1,0)=H164</f>
        <v>0</v>
      </c>
      <c r="S164" s="1">
        <f>H164</f>
        <v>1</v>
      </c>
      <c r="T164" s="1">
        <f t="shared" si="11"/>
        <v>0</v>
      </c>
      <c r="U164" s="1">
        <f>SUMXMY2(P164:Q164,S164:T164)</f>
        <v>1.4640049010352711</v>
      </c>
    </row>
    <row r="165" spans="7:21" x14ac:dyDescent="0.25">
      <c r="G165" s="1">
        <v>339</v>
      </c>
      <c r="H165" s="1">
        <v>0</v>
      </c>
      <c r="I165" s="1">
        <v>0</v>
      </c>
      <c r="J165" s="1">
        <v>1</v>
      </c>
      <c r="K165" s="1">
        <v>0</v>
      </c>
      <c r="L165" s="1">
        <v>2</v>
      </c>
      <c r="M165" s="52">
        <v>1</v>
      </c>
      <c r="N165" s="54">
        <v>200</v>
      </c>
      <c r="O165" s="36">
        <f t="shared" si="8"/>
        <v>-1.4417581279999998</v>
      </c>
      <c r="P165" s="37">
        <f t="shared" si="9"/>
        <v>0.19127324000541165</v>
      </c>
      <c r="Q165" s="37">
        <f t="shared" si="10"/>
        <v>0.80872675999458832</v>
      </c>
      <c r="R165" s="1" t="b">
        <f>IF(P165&gt;0.5,1,0)=H165</f>
        <v>1</v>
      </c>
      <c r="S165" s="1">
        <f>H165</f>
        <v>0</v>
      </c>
      <c r="T165" s="1">
        <f t="shared" si="11"/>
        <v>1</v>
      </c>
      <c r="U165" s="1">
        <f>SUMXMY2(P165:Q165,S165:T165)</f>
        <v>7.3170904684335625E-2</v>
      </c>
    </row>
    <row r="166" spans="7:21" x14ac:dyDescent="0.25">
      <c r="G166" s="1">
        <v>343</v>
      </c>
      <c r="H166" s="1">
        <v>0</v>
      </c>
      <c r="I166" s="1">
        <v>0</v>
      </c>
      <c r="J166" s="1">
        <v>2</v>
      </c>
      <c r="K166" s="1">
        <v>1</v>
      </c>
      <c r="L166" s="1">
        <v>2</v>
      </c>
      <c r="M166" s="52">
        <v>1</v>
      </c>
      <c r="N166" s="54">
        <v>300</v>
      </c>
      <c r="O166" s="36">
        <f t="shared" si="8"/>
        <v>-1.7407854719999998</v>
      </c>
      <c r="P166" s="37">
        <f t="shared" si="9"/>
        <v>0.14921319247067902</v>
      </c>
      <c r="Q166" s="37">
        <f t="shared" si="10"/>
        <v>0.85078680752932101</v>
      </c>
      <c r="R166" s="1" t="b">
        <f>IF(P166&gt;0.5,1,0)=H166</f>
        <v>1</v>
      </c>
      <c r="S166" s="1">
        <f>H166</f>
        <v>0</v>
      </c>
      <c r="T166" s="1">
        <f t="shared" si="11"/>
        <v>1</v>
      </c>
      <c r="U166" s="1">
        <f>SUMXMY2(P166:Q166,S166:T166)</f>
        <v>4.4529153614583795E-2</v>
      </c>
    </row>
    <row r="167" spans="7:21" x14ac:dyDescent="0.25">
      <c r="G167" s="1">
        <v>345</v>
      </c>
      <c r="H167" s="1">
        <v>1</v>
      </c>
      <c r="I167" s="1">
        <v>0</v>
      </c>
      <c r="J167" s="1">
        <v>2</v>
      </c>
      <c r="K167" s="1">
        <v>1</v>
      </c>
      <c r="L167" s="1">
        <v>1</v>
      </c>
      <c r="M167" s="52">
        <v>2</v>
      </c>
      <c r="N167" s="54">
        <v>200</v>
      </c>
      <c r="O167" s="36">
        <f t="shared" si="8"/>
        <v>-0.89841823799999998</v>
      </c>
      <c r="P167" s="37">
        <f t="shared" si="9"/>
        <v>0.28937565838143625</v>
      </c>
      <c r="Q167" s="37">
        <f t="shared" si="10"/>
        <v>0.7106243416185638</v>
      </c>
      <c r="R167" s="1" t="b">
        <f>IF(P167&gt;0.5,1,0)=H167</f>
        <v>0</v>
      </c>
      <c r="S167" s="1">
        <f>H167</f>
        <v>1</v>
      </c>
      <c r="T167" s="1">
        <f t="shared" si="11"/>
        <v>0</v>
      </c>
      <c r="U167" s="1">
        <f>SUMXMY2(P167:Q167,S167:T167)</f>
        <v>1.0099739098016345</v>
      </c>
    </row>
    <row r="168" spans="7:21" x14ac:dyDescent="0.25">
      <c r="G168" s="1">
        <v>346</v>
      </c>
      <c r="H168" s="1">
        <v>1</v>
      </c>
      <c r="I168" s="1">
        <v>0</v>
      </c>
      <c r="J168" s="1">
        <v>1</v>
      </c>
      <c r="K168" s="1">
        <v>0</v>
      </c>
      <c r="L168" s="1">
        <v>2</v>
      </c>
      <c r="M168" s="52">
        <v>1</v>
      </c>
      <c r="N168" s="54">
        <v>200</v>
      </c>
      <c r="O168" s="36">
        <f t="shared" si="8"/>
        <v>-1.4417581279999998</v>
      </c>
      <c r="P168" s="37">
        <f t="shared" si="9"/>
        <v>0.19127324000541165</v>
      </c>
      <c r="Q168" s="37">
        <f t="shared" si="10"/>
        <v>0.80872675999458832</v>
      </c>
      <c r="R168" s="1" t="b">
        <f>IF(P168&gt;0.5,1,0)=H168</f>
        <v>0</v>
      </c>
      <c r="S168" s="1">
        <f>H168</f>
        <v>1</v>
      </c>
      <c r="T168" s="1">
        <f t="shared" si="11"/>
        <v>0</v>
      </c>
      <c r="U168" s="1">
        <f>SUMXMY2(P168:Q168,S168:T168)</f>
        <v>1.3080779446626889</v>
      </c>
    </row>
    <row r="169" spans="7:21" x14ac:dyDescent="0.25">
      <c r="G169" s="1">
        <v>349</v>
      </c>
      <c r="H169" s="1">
        <v>1</v>
      </c>
      <c r="I169" s="1">
        <v>0</v>
      </c>
      <c r="J169" s="1">
        <v>3</v>
      </c>
      <c r="K169" s="1">
        <v>0</v>
      </c>
      <c r="L169" s="1">
        <v>1</v>
      </c>
      <c r="M169" s="52">
        <v>1</v>
      </c>
      <c r="N169" s="54">
        <v>100</v>
      </c>
      <c r="O169" s="36">
        <f t="shared" si="8"/>
        <v>-0.59609690399999993</v>
      </c>
      <c r="P169" s="37">
        <f t="shared" si="9"/>
        <v>0.35523716744292111</v>
      </c>
      <c r="Q169" s="37">
        <f t="shared" si="10"/>
        <v>0.64476283255707889</v>
      </c>
      <c r="R169" s="1" t="b">
        <f>IF(P169&gt;0.5,1,0)=H169</f>
        <v>0</v>
      </c>
      <c r="S169" s="1">
        <f>H169</f>
        <v>1</v>
      </c>
      <c r="T169" s="1">
        <f t="shared" si="11"/>
        <v>0</v>
      </c>
      <c r="U169" s="1">
        <f>SUMXMY2(P169:Q169,S169:T169)</f>
        <v>0.83143822049405547</v>
      </c>
    </row>
    <row r="170" spans="7:21" x14ac:dyDescent="0.25">
      <c r="G170" s="1">
        <v>353</v>
      </c>
      <c r="H170" s="1">
        <v>1</v>
      </c>
      <c r="I170" s="1">
        <v>0</v>
      </c>
      <c r="J170" s="1">
        <v>3</v>
      </c>
      <c r="K170" s="1">
        <v>0</v>
      </c>
      <c r="L170" s="1">
        <v>1</v>
      </c>
      <c r="M170" s="52">
        <v>1</v>
      </c>
      <c r="N170" s="54">
        <v>600</v>
      </c>
      <c r="O170" s="36">
        <f t="shared" si="8"/>
        <v>-0.58128392399999995</v>
      </c>
      <c r="P170" s="37">
        <f t="shared" si="9"/>
        <v>0.35863721630891354</v>
      </c>
      <c r="Q170" s="37">
        <f t="shared" si="10"/>
        <v>0.64136278369108646</v>
      </c>
      <c r="R170" s="1" t="b">
        <f>IF(P170&gt;0.5,1,0)=H170</f>
        <v>0</v>
      </c>
      <c r="S170" s="1">
        <f>H170</f>
        <v>1</v>
      </c>
      <c r="T170" s="1">
        <f t="shared" si="11"/>
        <v>0</v>
      </c>
      <c r="U170" s="1">
        <f>SUMXMY2(P170:Q170,S170:T170)</f>
        <v>0.82269244060795876</v>
      </c>
    </row>
    <row r="171" spans="7:21" x14ac:dyDescent="0.25">
      <c r="G171" s="1">
        <v>354</v>
      </c>
      <c r="H171" s="1">
        <v>0</v>
      </c>
      <c r="I171" s="1">
        <v>0</v>
      </c>
      <c r="J171" s="1">
        <v>1</v>
      </c>
      <c r="K171" s="1">
        <v>1</v>
      </c>
      <c r="L171" s="1">
        <v>2</v>
      </c>
      <c r="M171" s="52">
        <v>1</v>
      </c>
      <c r="N171" s="54">
        <v>300</v>
      </c>
      <c r="O171" s="36">
        <f t="shared" si="8"/>
        <v>-1.773059232</v>
      </c>
      <c r="P171" s="37">
        <f t="shared" si="9"/>
        <v>0.1451622959734917</v>
      </c>
      <c r="Q171" s="37">
        <f t="shared" si="10"/>
        <v>0.85483770402650827</v>
      </c>
      <c r="R171" s="1" t="b">
        <f>IF(P171&gt;0.5,1,0)=H171</f>
        <v>1</v>
      </c>
      <c r="S171" s="1">
        <f>H171</f>
        <v>0</v>
      </c>
      <c r="T171" s="1">
        <f t="shared" si="11"/>
        <v>1</v>
      </c>
      <c r="U171" s="1">
        <f>SUMXMY2(P171:Q171,S171:T171)</f>
        <v>4.2144184344591218E-2</v>
      </c>
    </row>
    <row r="172" spans="7:21" x14ac:dyDescent="0.25">
      <c r="G172" s="1">
        <v>355</v>
      </c>
      <c r="H172" s="1">
        <v>0</v>
      </c>
      <c r="I172" s="1">
        <v>0</v>
      </c>
      <c r="J172" s="1">
        <v>2</v>
      </c>
      <c r="K172" s="1">
        <v>0</v>
      </c>
      <c r="L172" s="1">
        <v>1</v>
      </c>
      <c r="M172" s="52">
        <v>2</v>
      </c>
      <c r="N172" s="54">
        <v>1000</v>
      </c>
      <c r="O172" s="36">
        <f t="shared" si="8"/>
        <v>-0.54045377000000006</v>
      </c>
      <c r="P172" s="37">
        <f t="shared" si="9"/>
        <v>0.36808203011202678</v>
      </c>
      <c r="Q172" s="37">
        <f t="shared" si="10"/>
        <v>0.63191796988797322</v>
      </c>
      <c r="R172" s="1" t="b">
        <f>IF(P172&gt;0.5,1,0)=H172</f>
        <v>1</v>
      </c>
      <c r="S172" s="1">
        <f>H172</f>
        <v>0</v>
      </c>
      <c r="T172" s="1">
        <f t="shared" si="11"/>
        <v>1</v>
      </c>
      <c r="U172" s="1">
        <f>SUMXMY2(P172:Q172,S172:T172)</f>
        <v>0.27096876178278195</v>
      </c>
    </row>
    <row r="173" spans="7:21" x14ac:dyDescent="0.25">
      <c r="G173" s="1">
        <v>356</v>
      </c>
      <c r="H173" s="1">
        <v>0</v>
      </c>
      <c r="I173" s="1">
        <v>0</v>
      </c>
      <c r="J173" s="1">
        <v>1</v>
      </c>
      <c r="K173" s="1">
        <v>1</v>
      </c>
      <c r="L173" s="1">
        <v>1</v>
      </c>
      <c r="M173" s="52">
        <v>1</v>
      </c>
      <c r="N173" s="54">
        <v>300</v>
      </c>
      <c r="O173" s="36">
        <f t="shared" si="8"/>
        <v>-0.98898293199999998</v>
      </c>
      <c r="P173" s="37">
        <f t="shared" si="9"/>
        <v>0.27111301442464986</v>
      </c>
      <c r="Q173" s="37">
        <f t="shared" si="10"/>
        <v>0.72888698557535014</v>
      </c>
      <c r="R173" s="1" t="b">
        <f>IF(P173&gt;0.5,1,0)=H173</f>
        <v>1</v>
      </c>
      <c r="S173" s="1">
        <f>H173</f>
        <v>0</v>
      </c>
      <c r="T173" s="1">
        <f t="shared" si="11"/>
        <v>1</v>
      </c>
      <c r="U173" s="1">
        <f>SUMXMY2(P173:Q173,S173:T173)</f>
        <v>0.14700453318084081</v>
      </c>
    </row>
    <row r="174" spans="7:21" x14ac:dyDescent="0.25">
      <c r="G174" s="1">
        <v>357</v>
      </c>
      <c r="H174" s="1">
        <v>1</v>
      </c>
      <c r="I174" s="1">
        <v>0</v>
      </c>
      <c r="J174" s="1">
        <v>2</v>
      </c>
      <c r="K174" s="1">
        <v>1</v>
      </c>
      <c r="L174" s="1">
        <v>1</v>
      </c>
      <c r="M174" s="52">
        <v>1</v>
      </c>
      <c r="N174" s="54">
        <v>100</v>
      </c>
      <c r="O174" s="36">
        <f t="shared" si="8"/>
        <v>-0.96263436399999991</v>
      </c>
      <c r="P174" s="37">
        <f t="shared" si="9"/>
        <v>0.27635106145956834</v>
      </c>
      <c r="Q174" s="37">
        <f t="shared" si="10"/>
        <v>0.72364893854043166</v>
      </c>
      <c r="R174" s="1" t="b">
        <f>IF(P174&gt;0.5,1,0)=H174</f>
        <v>0</v>
      </c>
      <c r="S174" s="1">
        <f>H174</f>
        <v>1</v>
      </c>
      <c r="T174" s="1">
        <f t="shared" si="11"/>
        <v>0</v>
      </c>
      <c r="U174" s="1">
        <f>SUMXMY2(P174:Q174,S174:T174)</f>
        <v>1.0473355725013869</v>
      </c>
    </row>
    <row r="175" spans="7:21" x14ac:dyDescent="0.25">
      <c r="G175" s="1">
        <v>358</v>
      </c>
      <c r="H175" s="1">
        <v>0</v>
      </c>
      <c r="I175" s="1">
        <v>0</v>
      </c>
      <c r="J175" s="1">
        <v>1</v>
      </c>
      <c r="K175" s="1">
        <v>0</v>
      </c>
      <c r="L175" s="1">
        <v>2</v>
      </c>
      <c r="M175" s="52">
        <v>1</v>
      </c>
      <c r="N175" s="54">
        <v>500</v>
      </c>
      <c r="O175" s="36">
        <f t="shared" si="8"/>
        <v>-1.4328703399999998</v>
      </c>
      <c r="P175" s="37">
        <f t="shared" si="9"/>
        <v>0.19265184594744825</v>
      </c>
      <c r="Q175" s="37">
        <f t="shared" si="10"/>
        <v>0.80734815405255178</v>
      </c>
      <c r="R175" s="1" t="b">
        <f>IF(P175&gt;0.5,1,0)=H175</f>
        <v>1</v>
      </c>
      <c r="S175" s="1">
        <f>H175</f>
        <v>0</v>
      </c>
      <c r="T175" s="1">
        <f t="shared" si="11"/>
        <v>1</v>
      </c>
      <c r="U175" s="1">
        <f>SUMXMY2(P175:Q175,S175:T175)</f>
        <v>7.4229467493918649E-2</v>
      </c>
    </row>
    <row r="176" spans="7:21" x14ac:dyDescent="0.25">
      <c r="G176" s="1">
        <v>359</v>
      </c>
      <c r="H176" s="1">
        <v>0</v>
      </c>
      <c r="I176" s="1">
        <v>0</v>
      </c>
      <c r="J176" s="1">
        <v>1</v>
      </c>
      <c r="K176" s="1">
        <v>1</v>
      </c>
      <c r="L176" s="1">
        <v>2</v>
      </c>
      <c r="M176" s="52">
        <v>3</v>
      </c>
      <c r="N176" s="54">
        <v>1000</v>
      </c>
      <c r="O176" s="36">
        <f t="shared" si="8"/>
        <v>-1.6298139999999999</v>
      </c>
      <c r="P176" s="37">
        <f t="shared" si="9"/>
        <v>0.16385584295175304</v>
      </c>
      <c r="Q176" s="37">
        <f t="shared" si="10"/>
        <v>0.83614415704824696</v>
      </c>
      <c r="R176" s="1" t="b">
        <f>IF(P176&gt;0.5,1,0)=H176</f>
        <v>1</v>
      </c>
      <c r="S176" s="1">
        <f>H176</f>
        <v>0</v>
      </c>
      <c r="T176" s="1">
        <f t="shared" si="11"/>
        <v>1</v>
      </c>
      <c r="U176" s="1">
        <f>SUMXMY2(P176:Q176,S176:T176)</f>
        <v>5.3697474538859112E-2</v>
      </c>
    </row>
    <row r="177" spans="7:21" x14ac:dyDescent="0.25">
      <c r="G177" s="1">
        <v>361</v>
      </c>
      <c r="H177" s="1">
        <v>1</v>
      </c>
      <c r="I177" s="1">
        <v>0</v>
      </c>
      <c r="J177" s="1">
        <v>1</v>
      </c>
      <c r="K177" s="1">
        <v>0</v>
      </c>
      <c r="L177" s="1">
        <v>1</v>
      </c>
      <c r="M177" s="52">
        <v>1</v>
      </c>
      <c r="N177" s="54">
        <v>500</v>
      </c>
      <c r="O177" s="36">
        <f t="shared" si="8"/>
        <v>-0.64879403999999996</v>
      </c>
      <c r="P177" s="37">
        <f t="shared" si="9"/>
        <v>0.34326134909057704</v>
      </c>
      <c r="Q177" s="37">
        <f t="shared" si="10"/>
        <v>0.65673865090942296</v>
      </c>
      <c r="R177" s="1" t="b">
        <f>IF(P177&gt;0.5,1,0)=H177</f>
        <v>0</v>
      </c>
      <c r="S177" s="1">
        <f>H177</f>
        <v>1</v>
      </c>
      <c r="T177" s="1">
        <f t="shared" si="11"/>
        <v>0</v>
      </c>
      <c r="U177" s="1">
        <f>SUMXMY2(P177:Q177,S177:T177)</f>
        <v>0.86261131119665779</v>
      </c>
    </row>
    <row r="178" spans="7:21" x14ac:dyDescent="0.25">
      <c r="G178" s="1">
        <v>367</v>
      </c>
      <c r="H178" s="1">
        <v>0</v>
      </c>
      <c r="I178" s="1">
        <v>0</v>
      </c>
      <c r="J178" s="1">
        <v>1</v>
      </c>
      <c r="K178" s="1">
        <v>1</v>
      </c>
      <c r="L178" s="1">
        <v>2</v>
      </c>
      <c r="M178" s="52">
        <v>1</v>
      </c>
      <c r="N178" s="54">
        <v>100</v>
      </c>
      <c r="O178" s="36">
        <f t="shared" si="8"/>
        <v>-1.7789844240000001</v>
      </c>
      <c r="P178" s="37">
        <f t="shared" si="9"/>
        <v>0.14442858245635884</v>
      </c>
      <c r="Q178" s="37">
        <f t="shared" si="10"/>
        <v>0.85557141754364119</v>
      </c>
      <c r="R178" s="1" t="b">
        <f>IF(P178&gt;0.5,1,0)=H178</f>
        <v>1</v>
      </c>
      <c r="S178" s="1">
        <f>H178</f>
        <v>0</v>
      </c>
      <c r="T178" s="1">
        <f t="shared" si="11"/>
        <v>1</v>
      </c>
      <c r="U178" s="1">
        <f>SUMXMY2(P178:Q178,S178:T178)</f>
        <v>4.1719230860706481E-2</v>
      </c>
    </row>
    <row r="179" spans="7:21" x14ac:dyDescent="0.25">
      <c r="G179" s="1">
        <v>368</v>
      </c>
      <c r="H179" s="1">
        <v>0</v>
      </c>
      <c r="I179" s="1">
        <v>0</v>
      </c>
      <c r="J179" s="1">
        <v>3</v>
      </c>
      <c r="K179" s="1">
        <v>0</v>
      </c>
      <c r="L179" s="1">
        <v>1</v>
      </c>
      <c r="M179" s="52">
        <v>1</v>
      </c>
      <c r="N179" s="54">
        <v>100</v>
      </c>
      <c r="O179" s="36">
        <f t="shared" si="8"/>
        <v>-0.59609690399999993</v>
      </c>
      <c r="P179" s="37">
        <f t="shared" si="9"/>
        <v>0.35523716744292111</v>
      </c>
      <c r="Q179" s="37">
        <f t="shared" si="10"/>
        <v>0.64476283255707889</v>
      </c>
      <c r="R179" s="1" t="b">
        <f>IF(P179&gt;0.5,1,0)=H179</f>
        <v>1</v>
      </c>
      <c r="S179" s="1">
        <f>H179</f>
        <v>0</v>
      </c>
      <c r="T179" s="1">
        <f t="shared" si="11"/>
        <v>1</v>
      </c>
      <c r="U179" s="1">
        <f>SUMXMY2(P179:Q179,S179:T179)</f>
        <v>0.25238689026573996</v>
      </c>
    </row>
    <row r="180" spans="7:21" x14ac:dyDescent="0.25">
      <c r="G180" s="1">
        <v>369</v>
      </c>
      <c r="H180" s="1">
        <v>0</v>
      </c>
      <c r="I180" s="1">
        <v>0</v>
      </c>
      <c r="J180" s="1">
        <v>2</v>
      </c>
      <c r="K180" s="1">
        <v>0</v>
      </c>
      <c r="L180" s="1">
        <v>1</v>
      </c>
      <c r="M180" s="52">
        <v>1</v>
      </c>
      <c r="N180" s="54">
        <v>300</v>
      </c>
      <c r="O180" s="36">
        <f t="shared" si="8"/>
        <v>-0.622445472</v>
      </c>
      <c r="P180" s="37">
        <f t="shared" si="9"/>
        <v>0.34922547151852174</v>
      </c>
      <c r="Q180" s="37">
        <f t="shared" si="10"/>
        <v>0.65077452848147832</v>
      </c>
      <c r="R180" s="1" t="b">
        <f>IF(P180&gt;0.5,1,0)=H180</f>
        <v>1</v>
      </c>
      <c r="S180" s="1">
        <f>H180</f>
        <v>0</v>
      </c>
      <c r="T180" s="1">
        <f t="shared" si="11"/>
        <v>1</v>
      </c>
      <c r="U180" s="1">
        <f>SUMXMY2(P180:Q180,S180:T180)</f>
        <v>0.24391685991466763</v>
      </c>
    </row>
    <row r="181" spans="7:21" x14ac:dyDescent="0.25">
      <c r="G181" s="1">
        <v>371</v>
      </c>
      <c r="H181" s="1">
        <v>1</v>
      </c>
      <c r="I181" s="1">
        <v>0</v>
      </c>
      <c r="J181" s="1">
        <v>4</v>
      </c>
      <c r="K181" s="1">
        <v>0</v>
      </c>
      <c r="L181" s="1">
        <v>2</v>
      </c>
      <c r="M181" s="52">
        <v>2</v>
      </c>
      <c r="N181" s="54">
        <v>400</v>
      </c>
      <c r="O181" s="36">
        <f t="shared" si="8"/>
        <v>-1.2777581259999999</v>
      </c>
      <c r="P181" s="37">
        <f t="shared" si="9"/>
        <v>0.21793208176954801</v>
      </c>
      <c r="Q181" s="37">
        <f t="shared" si="10"/>
        <v>0.78206791823045196</v>
      </c>
      <c r="R181" s="1" t="b">
        <f>IF(P181&gt;0.5,1,0)=H181</f>
        <v>0</v>
      </c>
      <c r="S181" s="1">
        <f>H181</f>
        <v>1</v>
      </c>
      <c r="T181" s="1">
        <f t="shared" si="11"/>
        <v>0</v>
      </c>
      <c r="U181" s="1">
        <f>SUMXMY2(P181:Q181,S181:T181)</f>
        <v>1.2232604574506258</v>
      </c>
    </row>
    <row r="182" spans="7:21" x14ac:dyDescent="0.25">
      <c r="G182" s="1">
        <v>373</v>
      </c>
      <c r="H182" s="1">
        <v>0</v>
      </c>
      <c r="I182" s="1">
        <v>0</v>
      </c>
      <c r="J182" s="1">
        <v>2</v>
      </c>
      <c r="K182" s="1">
        <v>1</v>
      </c>
      <c r="L182" s="1">
        <v>3</v>
      </c>
      <c r="M182" s="52">
        <v>1</v>
      </c>
      <c r="N182" s="54">
        <v>200</v>
      </c>
      <c r="O182" s="36">
        <f t="shared" si="8"/>
        <v>-2.5278243680000001</v>
      </c>
      <c r="P182" s="37">
        <f t="shared" si="9"/>
        <v>7.3930462695259352E-2</v>
      </c>
      <c r="Q182" s="37">
        <f t="shared" si="10"/>
        <v>0.92606953730474062</v>
      </c>
      <c r="R182" s="1" t="b">
        <f>IF(P182&gt;0.5,1,0)=H182</f>
        <v>1</v>
      </c>
      <c r="S182" s="1">
        <f>H182</f>
        <v>0</v>
      </c>
      <c r="T182" s="1">
        <f t="shared" si="11"/>
        <v>1</v>
      </c>
      <c r="U182" s="1">
        <f>SUMXMY2(P182:Q182,S182:T182)</f>
        <v>1.0931426628670273E-2</v>
      </c>
    </row>
    <row r="183" spans="7:21" x14ac:dyDescent="0.25">
      <c r="G183" s="1">
        <v>375</v>
      </c>
      <c r="H183" s="1">
        <v>0</v>
      </c>
      <c r="I183" s="1">
        <v>0</v>
      </c>
      <c r="J183" s="1">
        <v>1</v>
      </c>
      <c r="K183" s="1">
        <v>1</v>
      </c>
      <c r="L183" s="1">
        <v>2</v>
      </c>
      <c r="M183" s="52">
        <v>1</v>
      </c>
      <c r="N183" s="54">
        <v>300</v>
      </c>
      <c r="O183" s="36">
        <f t="shared" si="8"/>
        <v>-1.773059232</v>
      </c>
      <c r="P183" s="37">
        <f t="shared" si="9"/>
        <v>0.1451622959734917</v>
      </c>
      <c r="Q183" s="37">
        <f t="shared" si="10"/>
        <v>0.85483770402650827</v>
      </c>
      <c r="R183" s="1" t="b">
        <f>IF(P183&gt;0.5,1,0)=H183</f>
        <v>1</v>
      </c>
      <c r="S183" s="1">
        <f>H183</f>
        <v>0</v>
      </c>
      <c r="T183" s="1">
        <f t="shared" si="11"/>
        <v>1</v>
      </c>
      <c r="U183" s="1">
        <f>SUMXMY2(P183:Q183,S183:T183)</f>
        <v>4.2144184344591218E-2</v>
      </c>
    </row>
    <row r="184" spans="7:21" x14ac:dyDescent="0.25">
      <c r="G184" s="1">
        <v>377</v>
      </c>
      <c r="H184" s="1">
        <v>0</v>
      </c>
      <c r="I184" s="1">
        <v>1</v>
      </c>
      <c r="J184" s="1">
        <v>1</v>
      </c>
      <c r="K184" s="1">
        <v>1</v>
      </c>
      <c r="L184" s="1">
        <v>2</v>
      </c>
      <c r="M184" s="52">
        <v>1</v>
      </c>
      <c r="N184" s="54">
        <v>200</v>
      </c>
      <c r="O184" s="36">
        <f t="shared" si="8"/>
        <v>-2.5395270279999997</v>
      </c>
      <c r="P184" s="37">
        <f t="shared" si="9"/>
        <v>7.3133227242951737E-2</v>
      </c>
      <c r="Q184" s="37">
        <f t="shared" si="10"/>
        <v>0.92686677275704832</v>
      </c>
      <c r="R184" s="1" t="b">
        <f>IF(P184&gt;0.5,1,0)=H184</f>
        <v>1</v>
      </c>
      <c r="S184" s="1">
        <f>H184</f>
        <v>0</v>
      </c>
      <c r="T184" s="1">
        <f t="shared" si="11"/>
        <v>1</v>
      </c>
      <c r="U184" s="1">
        <f>SUMXMY2(P184:Q184,S184:T184)</f>
        <v>1.0696937853938427E-2</v>
      </c>
    </row>
    <row r="185" spans="7:21" x14ac:dyDescent="0.25">
      <c r="G185" s="1">
        <v>378</v>
      </c>
      <c r="H185" s="1">
        <v>1</v>
      </c>
      <c r="I185" s="1">
        <v>0</v>
      </c>
      <c r="J185" s="1">
        <v>1</v>
      </c>
      <c r="K185" s="1">
        <v>0</v>
      </c>
      <c r="L185" s="1">
        <v>1</v>
      </c>
      <c r="M185" s="52">
        <v>40</v>
      </c>
      <c r="N185" s="54">
        <v>10000</v>
      </c>
      <c r="O185" s="36">
        <f t="shared" si="8"/>
        <v>2.0215402500000001</v>
      </c>
      <c r="P185" s="37">
        <f t="shared" si="9"/>
        <v>0.88304018035943066</v>
      </c>
      <c r="Q185" s="37">
        <f t="shared" si="10"/>
        <v>0.11695981964056934</v>
      </c>
      <c r="R185" s="1" t="b">
        <f>IF(P185&gt;0.5,1,0)=H185</f>
        <v>1</v>
      </c>
      <c r="S185" s="1">
        <f>H185</f>
        <v>1</v>
      </c>
      <c r="T185" s="1">
        <f t="shared" si="11"/>
        <v>0</v>
      </c>
      <c r="U185" s="1">
        <f>SUMXMY2(P185:Q185,S185:T185)</f>
        <v>2.7359198820709019E-2</v>
      </c>
    </row>
    <row r="186" spans="7:21" x14ac:dyDescent="0.25">
      <c r="G186" s="1">
        <v>381</v>
      </c>
      <c r="H186" s="1">
        <v>0</v>
      </c>
      <c r="I186" s="1">
        <v>0</v>
      </c>
      <c r="J186" s="1">
        <v>2</v>
      </c>
      <c r="K186" s="1">
        <v>0</v>
      </c>
      <c r="L186" s="1">
        <v>2</v>
      </c>
      <c r="M186" s="52">
        <v>1</v>
      </c>
      <c r="N186" s="54">
        <v>400</v>
      </c>
      <c r="O186" s="36">
        <f t="shared" si="8"/>
        <v>-1.4035591760000001</v>
      </c>
      <c r="P186" s="37">
        <f t="shared" si="9"/>
        <v>0.19725193134842056</v>
      </c>
      <c r="Q186" s="37">
        <f t="shared" si="10"/>
        <v>0.80274806865157944</v>
      </c>
      <c r="R186" s="1" t="b">
        <f>IF(P186&gt;0.5,1,0)=H186</f>
        <v>1</v>
      </c>
      <c r="S186" s="1">
        <f>H186</f>
        <v>0</v>
      </c>
      <c r="T186" s="1">
        <f t="shared" si="11"/>
        <v>1</v>
      </c>
      <c r="U186" s="1">
        <f>SUMXMY2(P186:Q186,S186:T186)</f>
        <v>7.7816648841364036E-2</v>
      </c>
    </row>
    <row r="187" spans="7:21" x14ac:dyDescent="0.25">
      <c r="G187" s="1">
        <v>382</v>
      </c>
      <c r="H187" s="1">
        <v>1</v>
      </c>
      <c r="I187" s="1">
        <v>0</v>
      </c>
      <c r="J187" s="1">
        <v>2</v>
      </c>
      <c r="K187" s="1">
        <v>0</v>
      </c>
      <c r="L187" s="1">
        <v>1</v>
      </c>
      <c r="M187" s="52">
        <v>1</v>
      </c>
      <c r="N187" s="54">
        <v>200</v>
      </c>
      <c r="O187" s="36">
        <f t="shared" si="8"/>
        <v>-0.62540806800000004</v>
      </c>
      <c r="P187" s="37">
        <f t="shared" si="9"/>
        <v>0.34855247220053959</v>
      </c>
      <c r="Q187" s="37">
        <f t="shared" si="10"/>
        <v>0.65144752779946047</v>
      </c>
      <c r="R187" s="1" t="b">
        <f>IF(P187&gt;0.5,1,0)=H187</f>
        <v>0</v>
      </c>
      <c r="S187" s="1">
        <f>H187</f>
        <v>1</v>
      </c>
      <c r="T187" s="1">
        <f t="shared" si="11"/>
        <v>0</v>
      </c>
      <c r="U187" s="1">
        <f>SUMXMY2(P187:Q187,S187:T187)</f>
        <v>0.84876776295205769</v>
      </c>
    </row>
    <row r="188" spans="7:21" x14ac:dyDescent="0.25">
      <c r="G188" s="1">
        <v>383</v>
      </c>
      <c r="H188" s="1">
        <v>1</v>
      </c>
      <c r="I188" s="1">
        <v>0</v>
      </c>
      <c r="J188" s="1">
        <v>8</v>
      </c>
      <c r="K188" s="1">
        <v>0</v>
      </c>
      <c r="L188" s="1">
        <v>1</v>
      </c>
      <c r="M188" s="52">
        <v>1</v>
      </c>
      <c r="N188" s="54">
        <v>500</v>
      </c>
      <c r="O188" s="36">
        <f t="shared" si="8"/>
        <v>-0.42287772000000001</v>
      </c>
      <c r="P188" s="37">
        <f t="shared" si="9"/>
        <v>0.39582834249428644</v>
      </c>
      <c r="Q188" s="37">
        <f t="shared" si="10"/>
        <v>0.60417165750571356</v>
      </c>
      <c r="R188" s="1" t="b">
        <f>IF(P188&gt;0.5,1,0)=H188</f>
        <v>0</v>
      </c>
      <c r="S188" s="1">
        <f>H188</f>
        <v>1</v>
      </c>
      <c r="T188" s="1">
        <f t="shared" si="11"/>
        <v>0</v>
      </c>
      <c r="U188" s="1">
        <f>SUMXMY2(P188:Q188,S188:T188)</f>
        <v>0.7300467834664025</v>
      </c>
    </row>
    <row r="189" spans="7:21" x14ac:dyDescent="0.25">
      <c r="G189" s="1">
        <v>384</v>
      </c>
      <c r="H189" s="1">
        <v>1</v>
      </c>
      <c r="I189" s="1">
        <v>0</v>
      </c>
      <c r="J189" s="1">
        <v>8</v>
      </c>
      <c r="K189" s="1">
        <v>0</v>
      </c>
      <c r="L189" s="1">
        <v>1</v>
      </c>
      <c r="M189" s="52">
        <v>1</v>
      </c>
      <c r="N189" s="54">
        <v>200</v>
      </c>
      <c r="O189" s="36">
        <f t="shared" si="8"/>
        <v>-0.43176550799999996</v>
      </c>
      <c r="P189" s="37">
        <f t="shared" si="9"/>
        <v>0.39370482345807689</v>
      </c>
      <c r="Q189" s="37">
        <f t="shared" si="10"/>
        <v>0.60629517654192311</v>
      </c>
      <c r="R189" s="1" t="b">
        <f>IF(P189&gt;0.5,1,0)=H189</f>
        <v>0</v>
      </c>
      <c r="S189" s="1">
        <f>H189</f>
        <v>1</v>
      </c>
      <c r="T189" s="1">
        <f t="shared" si="11"/>
        <v>0</v>
      </c>
      <c r="U189" s="1">
        <f>SUMXMY2(P189:Q189,S189:T189)</f>
        <v>0.73518768219600339</v>
      </c>
    </row>
    <row r="190" spans="7:21" x14ac:dyDescent="0.25">
      <c r="G190" s="1">
        <v>390</v>
      </c>
      <c r="H190" s="1">
        <v>0</v>
      </c>
      <c r="I190" s="1">
        <v>0</v>
      </c>
      <c r="J190" s="1">
        <v>1</v>
      </c>
      <c r="K190" s="1">
        <v>0</v>
      </c>
      <c r="L190" s="1">
        <v>1</v>
      </c>
      <c r="M190" s="52">
        <v>1</v>
      </c>
      <c r="N190" s="54">
        <v>400</v>
      </c>
      <c r="O190" s="36">
        <f t="shared" si="8"/>
        <v>-0.65175663599999989</v>
      </c>
      <c r="P190" s="37">
        <f t="shared" si="9"/>
        <v>0.34259379267068751</v>
      </c>
      <c r="Q190" s="37">
        <f t="shared" si="10"/>
        <v>0.65740620732931254</v>
      </c>
      <c r="R190" s="1" t="b">
        <f>IF(P190&gt;0.5,1,0)=H190</f>
        <v>1</v>
      </c>
      <c r="S190" s="1">
        <f>H190</f>
        <v>0</v>
      </c>
      <c r="T190" s="1">
        <f t="shared" si="11"/>
        <v>1</v>
      </c>
      <c r="U190" s="1">
        <f>SUMXMY2(P190:Q190,S190:T190)</f>
        <v>0.234741013552972</v>
      </c>
    </row>
    <row r="191" spans="7:21" x14ac:dyDescent="0.25">
      <c r="G191" s="1">
        <v>391</v>
      </c>
      <c r="H191" s="1">
        <v>0</v>
      </c>
      <c r="I191" s="1">
        <v>0</v>
      </c>
      <c r="J191" s="1">
        <v>1</v>
      </c>
      <c r="K191" s="1">
        <v>1</v>
      </c>
      <c r="L191" s="1">
        <v>2</v>
      </c>
      <c r="M191" s="52">
        <v>1</v>
      </c>
      <c r="N191" s="54">
        <v>500</v>
      </c>
      <c r="O191" s="36">
        <f t="shared" si="8"/>
        <v>-1.76713404</v>
      </c>
      <c r="P191" s="37">
        <f t="shared" si="9"/>
        <v>0.14589910122011246</v>
      </c>
      <c r="Q191" s="37">
        <f t="shared" si="10"/>
        <v>0.85410089877988749</v>
      </c>
      <c r="R191" s="1" t="b">
        <f>IF(P191&gt;0.5,1,0)=H191</f>
        <v>1</v>
      </c>
      <c r="S191" s="1">
        <f>H191</f>
        <v>0</v>
      </c>
      <c r="T191" s="1">
        <f t="shared" si="11"/>
        <v>1</v>
      </c>
      <c r="U191" s="1">
        <f>SUMXMY2(P191:Q191,S191:T191)</f>
        <v>4.2573095473673259E-2</v>
      </c>
    </row>
    <row r="192" spans="7:21" x14ac:dyDescent="0.25">
      <c r="G192" s="1">
        <v>395</v>
      </c>
      <c r="H192" s="1">
        <v>0</v>
      </c>
      <c r="I192" s="1">
        <v>0</v>
      </c>
      <c r="J192" s="1">
        <v>3</v>
      </c>
      <c r="K192" s="1">
        <v>0</v>
      </c>
      <c r="L192" s="1">
        <v>1</v>
      </c>
      <c r="M192" s="52">
        <v>1</v>
      </c>
      <c r="N192" s="54">
        <v>100</v>
      </c>
      <c r="O192" s="36">
        <f t="shared" si="8"/>
        <v>-0.59609690399999993</v>
      </c>
      <c r="P192" s="37">
        <f t="shared" si="9"/>
        <v>0.35523716744292111</v>
      </c>
      <c r="Q192" s="37">
        <f t="shared" si="10"/>
        <v>0.64476283255707889</v>
      </c>
      <c r="R192" s="1" t="b">
        <f>IF(P192&gt;0.5,1,0)=H192</f>
        <v>1</v>
      </c>
      <c r="S192" s="1">
        <f>H192</f>
        <v>0</v>
      </c>
      <c r="T192" s="1">
        <f t="shared" si="11"/>
        <v>1</v>
      </c>
      <c r="U192" s="1">
        <f>SUMXMY2(P192:Q192,S192:T192)</f>
        <v>0.25238689026573996</v>
      </c>
    </row>
    <row r="193" spans="7:21" x14ac:dyDescent="0.25">
      <c r="G193" s="1">
        <v>402</v>
      </c>
      <c r="H193" s="1">
        <v>0</v>
      </c>
      <c r="I193" s="1">
        <v>0</v>
      </c>
      <c r="J193" s="1">
        <v>1</v>
      </c>
      <c r="K193" s="1">
        <v>1</v>
      </c>
      <c r="L193" s="1">
        <v>3</v>
      </c>
      <c r="M193" s="52">
        <v>1</v>
      </c>
      <c r="N193" s="54">
        <v>200</v>
      </c>
      <c r="O193" s="36">
        <f t="shared" si="8"/>
        <v>-2.5600981279999999</v>
      </c>
      <c r="P193" s="37">
        <f t="shared" si="9"/>
        <v>7.175100638959156E-2</v>
      </c>
      <c r="Q193" s="37">
        <f t="shared" si="10"/>
        <v>0.92824899361040847</v>
      </c>
      <c r="R193" s="1" t="b">
        <f>IF(P193&gt;0.5,1,0)=H193</f>
        <v>1</v>
      </c>
      <c r="S193" s="1">
        <f>H193</f>
        <v>0</v>
      </c>
      <c r="T193" s="1">
        <f t="shared" si="11"/>
        <v>1</v>
      </c>
      <c r="U193" s="1">
        <f>SUMXMY2(P193:Q193,S193:T193)</f>
        <v>1.0296413835838413E-2</v>
      </c>
    </row>
    <row r="194" spans="7:21" x14ac:dyDescent="0.25">
      <c r="G194" s="1">
        <v>403</v>
      </c>
      <c r="H194" s="1">
        <v>1</v>
      </c>
      <c r="I194" s="1">
        <v>0</v>
      </c>
      <c r="J194" s="1">
        <v>1</v>
      </c>
      <c r="K194" s="1">
        <v>0</v>
      </c>
      <c r="L194" s="1">
        <v>1</v>
      </c>
      <c r="M194" s="52">
        <v>1</v>
      </c>
      <c r="N194" s="54">
        <v>100</v>
      </c>
      <c r="O194" s="36">
        <f t="shared" si="8"/>
        <v>-0.6606444239999999</v>
      </c>
      <c r="P194" s="37">
        <f t="shared" si="9"/>
        <v>0.34059486549650497</v>
      </c>
      <c r="Q194" s="37">
        <f t="shared" si="10"/>
        <v>0.65940513450349503</v>
      </c>
      <c r="R194" s="1" t="b">
        <f>IF(P194&gt;0.5,1,0)=H194</f>
        <v>0</v>
      </c>
      <c r="S194" s="1">
        <f>H194</f>
        <v>1</v>
      </c>
      <c r="T194" s="1">
        <f t="shared" si="11"/>
        <v>0</v>
      </c>
      <c r="U194" s="1">
        <f>SUMXMY2(P194:Q194,S194:T194)</f>
        <v>0.86963026281914468</v>
      </c>
    </row>
    <row r="195" spans="7:21" x14ac:dyDescent="0.25">
      <c r="G195" s="1">
        <v>404</v>
      </c>
      <c r="H195" s="1">
        <v>0</v>
      </c>
      <c r="I195" s="1">
        <v>0</v>
      </c>
      <c r="J195" s="1">
        <v>2</v>
      </c>
      <c r="K195" s="1">
        <v>0</v>
      </c>
      <c r="L195" s="1">
        <v>2</v>
      </c>
      <c r="M195" s="52">
        <v>1</v>
      </c>
      <c r="N195" s="54">
        <v>300</v>
      </c>
      <c r="O195" s="36">
        <f t="shared" si="8"/>
        <v>-1.4065217720000001</v>
      </c>
      <c r="P195" s="37">
        <f t="shared" si="9"/>
        <v>0.19678324392993682</v>
      </c>
      <c r="Q195" s="37">
        <f t="shared" si="10"/>
        <v>0.80321675607006315</v>
      </c>
      <c r="R195" s="1" t="b">
        <f>IF(P195&gt;0.5,1,0)=H195</f>
        <v>1</v>
      </c>
      <c r="S195" s="1">
        <f>H195</f>
        <v>0</v>
      </c>
      <c r="T195" s="1">
        <f t="shared" si="11"/>
        <v>1</v>
      </c>
      <c r="U195" s="1">
        <f>SUMXMY2(P195:Q195,S195:T195)</f>
        <v>7.7447290183178044E-2</v>
      </c>
    </row>
    <row r="196" spans="7:21" x14ac:dyDescent="0.25">
      <c r="G196" s="1">
        <v>406</v>
      </c>
      <c r="H196" s="1">
        <v>0</v>
      </c>
      <c r="I196" s="1">
        <v>0</v>
      </c>
      <c r="J196" s="1">
        <v>1</v>
      </c>
      <c r="K196" s="1">
        <v>1</v>
      </c>
      <c r="L196" s="1">
        <v>2</v>
      </c>
      <c r="M196" s="52">
        <v>1</v>
      </c>
      <c r="N196" s="54">
        <v>200</v>
      </c>
      <c r="O196" s="36">
        <f t="shared" si="8"/>
        <v>-1.776021828</v>
      </c>
      <c r="P196" s="37">
        <f t="shared" si="9"/>
        <v>0.14479505316129176</v>
      </c>
      <c r="Q196" s="37">
        <f t="shared" si="10"/>
        <v>0.85520494683870818</v>
      </c>
      <c r="R196" s="1" t="b">
        <f>IF(P196&gt;0.5,1,0)=H196</f>
        <v>1</v>
      </c>
      <c r="S196" s="1">
        <f>H196</f>
        <v>0</v>
      </c>
      <c r="T196" s="1">
        <f t="shared" si="11"/>
        <v>1</v>
      </c>
      <c r="U196" s="1">
        <f>SUMXMY2(P196:Q196,S196:T196)</f>
        <v>4.1931214839962636E-2</v>
      </c>
    </row>
    <row r="197" spans="7:21" x14ac:dyDescent="0.25">
      <c r="G197" s="1">
        <v>407</v>
      </c>
      <c r="H197" s="1">
        <v>0</v>
      </c>
      <c r="I197" s="1">
        <v>0</v>
      </c>
      <c r="J197" s="1">
        <v>1</v>
      </c>
      <c r="K197" s="1">
        <v>0</v>
      </c>
      <c r="L197" s="1">
        <v>2</v>
      </c>
      <c r="M197" s="52">
        <v>3</v>
      </c>
      <c r="N197" s="54">
        <v>300</v>
      </c>
      <c r="O197" s="36">
        <f t="shared" si="8"/>
        <v>-1.3162884720000001</v>
      </c>
      <c r="P197" s="37">
        <f t="shared" si="9"/>
        <v>0.21143645778664077</v>
      </c>
      <c r="Q197" s="37">
        <f t="shared" si="10"/>
        <v>0.78856354221335923</v>
      </c>
      <c r="R197" s="1" t="b">
        <f>IF(P197&gt;0.5,1,0)=H197</f>
        <v>1</v>
      </c>
      <c r="S197" s="1">
        <f>H197</f>
        <v>0</v>
      </c>
      <c r="T197" s="1">
        <f t="shared" si="11"/>
        <v>1</v>
      </c>
      <c r="U197" s="1">
        <f>SUMXMY2(P197:Q197,S197:T197)</f>
        <v>8.9410751362723848E-2</v>
      </c>
    </row>
    <row r="198" spans="7:21" x14ac:dyDescent="0.25">
      <c r="G198" s="1">
        <v>408</v>
      </c>
      <c r="H198" s="1">
        <v>0</v>
      </c>
      <c r="I198" s="1">
        <v>0</v>
      </c>
      <c r="J198" s="1">
        <v>2</v>
      </c>
      <c r="K198" s="1">
        <v>0</v>
      </c>
      <c r="L198" s="1">
        <v>2</v>
      </c>
      <c r="M198" s="52">
        <v>1</v>
      </c>
      <c r="N198" s="54">
        <v>300</v>
      </c>
      <c r="O198" s="36">
        <f t="shared" ref="O198:O261" si="12">$D$5+$D$6*I198+$D$7*J198+$D$8*K198+$D$9*L198+$D$10*M198+$D$11*N198</f>
        <v>-1.4065217720000001</v>
      </c>
      <c r="P198" s="37">
        <f t="shared" ref="P198:P261" si="13">EXP(O198)/(1+EXP(O198))</f>
        <v>0.19678324392993682</v>
      </c>
      <c r="Q198" s="37">
        <f t="shared" ref="Q198:Q261" si="14">1-P198</f>
        <v>0.80321675607006315</v>
      </c>
      <c r="R198" s="1" t="b">
        <f>IF(P198&gt;0.5,1,0)=H198</f>
        <v>1</v>
      </c>
      <c r="S198" s="1">
        <f>H198</f>
        <v>0</v>
      </c>
      <c r="T198" s="1">
        <f t="shared" ref="T198:T261" si="15">IF(S198=1,0,1)</f>
        <v>1</v>
      </c>
      <c r="U198" s="1">
        <f>SUMXMY2(P198:Q198,S198:T198)</f>
        <v>7.7447290183178044E-2</v>
      </c>
    </row>
    <row r="199" spans="7:21" x14ac:dyDescent="0.25">
      <c r="G199" s="1">
        <v>413</v>
      </c>
      <c r="H199" s="1">
        <v>0</v>
      </c>
      <c r="I199" s="1">
        <v>0</v>
      </c>
      <c r="J199" s="1">
        <v>5</v>
      </c>
      <c r="K199" s="1">
        <v>0</v>
      </c>
      <c r="L199" s="1">
        <v>1</v>
      </c>
      <c r="M199" s="52">
        <v>3</v>
      </c>
      <c r="N199" s="54">
        <v>1000</v>
      </c>
      <c r="O199" s="36">
        <f t="shared" si="12"/>
        <v>-0.38237895999999999</v>
      </c>
      <c r="P199" s="37">
        <f t="shared" si="13"/>
        <v>0.40555324921849945</v>
      </c>
      <c r="Q199" s="37">
        <f t="shared" si="14"/>
        <v>0.59444675078150055</v>
      </c>
      <c r="R199" s="1" t="b">
        <f>IF(P199&gt;0.5,1,0)=H199</f>
        <v>1</v>
      </c>
      <c r="S199" s="1">
        <f>H199</f>
        <v>0</v>
      </c>
      <c r="T199" s="1">
        <f t="shared" si="15"/>
        <v>1</v>
      </c>
      <c r="U199" s="1">
        <f>SUMXMY2(P199:Q199,S199:T199)</f>
        <v>0.32894687590336463</v>
      </c>
    </row>
    <row r="200" spans="7:21" x14ac:dyDescent="0.25">
      <c r="G200" s="1">
        <v>418</v>
      </c>
      <c r="H200" s="1">
        <v>0</v>
      </c>
      <c r="I200" s="1">
        <v>0</v>
      </c>
      <c r="J200" s="1">
        <v>3</v>
      </c>
      <c r="K200" s="1">
        <v>1</v>
      </c>
      <c r="L200" s="1">
        <v>2</v>
      </c>
      <c r="M200" s="52">
        <v>2</v>
      </c>
      <c r="N200" s="54">
        <v>700</v>
      </c>
      <c r="O200" s="36">
        <f t="shared" si="12"/>
        <v>-1.6354077979999999</v>
      </c>
      <c r="P200" s="37">
        <f t="shared" si="13"/>
        <v>0.16309089322483669</v>
      </c>
      <c r="Q200" s="37">
        <f t="shared" si="14"/>
        <v>0.83690910677516328</v>
      </c>
      <c r="R200" s="1" t="b">
        <f>IF(P200&gt;0.5,1,0)=H200</f>
        <v>1</v>
      </c>
      <c r="S200" s="1">
        <f>H200</f>
        <v>0</v>
      </c>
      <c r="T200" s="1">
        <f t="shared" si="15"/>
        <v>1</v>
      </c>
      <c r="U200" s="1">
        <f>SUMXMY2(P200:Q200,S200:T200)</f>
        <v>5.319727890575017E-2</v>
      </c>
    </row>
    <row r="201" spans="7:21" x14ac:dyDescent="0.25">
      <c r="G201" s="1">
        <v>419</v>
      </c>
      <c r="H201" s="1">
        <v>1</v>
      </c>
      <c r="I201" s="1">
        <v>0</v>
      </c>
      <c r="J201" s="1">
        <v>2</v>
      </c>
      <c r="K201" s="1">
        <v>0</v>
      </c>
      <c r="L201" s="1">
        <v>1</v>
      </c>
      <c r="M201" s="52">
        <v>2</v>
      </c>
      <c r="N201" s="54">
        <v>200</v>
      </c>
      <c r="O201" s="36">
        <f t="shared" si="12"/>
        <v>-0.56415453800000004</v>
      </c>
      <c r="P201" s="37">
        <f t="shared" si="13"/>
        <v>0.36258672580945167</v>
      </c>
      <c r="Q201" s="37">
        <f t="shared" si="14"/>
        <v>0.63741327419054827</v>
      </c>
      <c r="R201" s="1" t="b">
        <f>IF(P201&gt;0.5,1,0)=H201</f>
        <v>0</v>
      </c>
      <c r="S201" s="1">
        <f>H201</f>
        <v>1</v>
      </c>
      <c r="T201" s="1">
        <f t="shared" si="15"/>
        <v>0</v>
      </c>
      <c r="U201" s="1">
        <f>SUMXMY2(P201:Q201,S201:T201)</f>
        <v>0.8125913642286301</v>
      </c>
    </row>
    <row r="202" spans="7:21" x14ac:dyDescent="0.25">
      <c r="G202" s="1">
        <v>421</v>
      </c>
      <c r="H202" s="1">
        <v>0</v>
      </c>
      <c r="I202" s="1">
        <v>0</v>
      </c>
      <c r="J202" s="1">
        <v>2</v>
      </c>
      <c r="K202" s="1">
        <v>0</v>
      </c>
      <c r="L202" s="1">
        <v>2</v>
      </c>
      <c r="M202" s="52">
        <v>1</v>
      </c>
      <c r="N202" s="54">
        <v>200</v>
      </c>
      <c r="O202" s="36">
        <f t="shared" si="12"/>
        <v>-1.409484368</v>
      </c>
      <c r="P202" s="37">
        <f t="shared" si="13"/>
        <v>0.19631539780711135</v>
      </c>
      <c r="Q202" s="37">
        <f t="shared" si="14"/>
        <v>0.80368460219288862</v>
      </c>
      <c r="R202" s="1" t="b">
        <f>IF(P202&gt;0.5,1,0)=H202</f>
        <v>1</v>
      </c>
      <c r="S202" s="1">
        <f>H202</f>
        <v>0</v>
      </c>
      <c r="T202" s="1">
        <f t="shared" si="15"/>
        <v>1</v>
      </c>
      <c r="U202" s="1">
        <f>SUMXMY2(P202:Q202,S202:T202)</f>
        <v>7.7079470832328773E-2</v>
      </c>
    </row>
    <row r="203" spans="7:21" x14ac:dyDescent="0.25">
      <c r="G203" s="1">
        <v>422</v>
      </c>
      <c r="H203" s="1">
        <v>0</v>
      </c>
      <c r="I203" s="1">
        <v>0</v>
      </c>
      <c r="J203" s="1">
        <v>4</v>
      </c>
      <c r="K203" s="1">
        <v>1</v>
      </c>
      <c r="L203" s="1">
        <v>2</v>
      </c>
      <c r="M203" s="52">
        <v>1</v>
      </c>
      <c r="N203" s="54">
        <v>300</v>
      </c>
      <c r="O203" s="36">
        <f t="shared" si="12"/>
        <v>-1.6762379519999997</v>
      </c>
      <c r="P203" s="37">
        <f t="shared" si="13"/>
        <v>0.1575942689241451</v>
      </c>
      <c r="Q203" s="37">
        <f t="shared" si="14"/>
        <v>0.84240573107585492</v>
      </c>
      <c r="R203" s="1" t="b">
        <f>IF(P203&gt;0.5,1,0)=H203</f>
        <v>1</v>
      </c>
      <c r="S203" s="1">
        <f>H203</f>
        <v>0</v>
      </c>
      <c r="T203" s="1">
        <f t="shared" si="15"/>
        <v>1</v>
      </c>
      <c r="U203" s="1">
        <f>SUMXMY2(P203:Q203,S203:T203)</f>
        <v>4.9671907195471529E-2</v>
      </c>
    </row>
    <row r="204" spans="7:21" x14ac:dyDescent="0.25">
      <c r="G204" s="1">
        <v>423</v>
      </c>
      <c r="H204" s="1">
        <v>1</v>
      </c>
      <c r="I204" s="1">
        <v>0</v>
      </c>
      <c r="J204" s="1">
        <v>1</v>
      </c>
      <c r="K204" s="1">
        <v>0</v>
      </c>
      <c r="L204" s="1">
        <v>1</v>
      </c>
      <c r="M204" s="52">
        <v>1</v>
      </c>
      <c r="N204" s="54">
        <v>100</v>
      </c>
      <c r="O204" s="36">
        <f t="shared" si="12"/>
        <v>-0.6606444239999999</v>
      </c>
      <c r="P204" s="37">
        <f t="shared" si="13"/>
        <v>0.34059486549650497</v>
      </c>
      <c r="Q204" s="37">
        <f t="shared" si="14"/>
        <v>0.65940513450349503</v>
      </c>
      <c r="R204" s="1" t="b">
        <f>IF(P204&gt;0.5,1,0)=H204</f>
        <v>0</v>
      </c>
      <c r="S204" s="1">
        <f>H204</f>
        <v>1</v>
      </c>
      <c r="T204" s="1">
        <f t="shared" si="15"/>
        <v>0</v>
      </c>
      <c r="U204" s="1">
        <f>SUMXMY2(P204:Q204,S204:T204)</f>
        <v>0.86963026281914468</v>
      </c>
    </row>
    <row r="205" spans="7:21" x14ac:dyDescent="0.25">
      <c r="G205" s="1">
        <v>424</v>
      </c>
      <c r="H205" s="1">
        <v>0</v>
      </c>
      <c r="I205" s="1">
        <v>0</v>
      </c>
      <c r="J205" s="1">
        <v>4</v>
      </c>
      <c r="K205" s="1">
        <v>1</v>
      </c>
      <c r="L205" s="1">
        <v>2</v>
      </c>
      <c r="M205" s="52">
        <v>1</v>
      </c>
      <c r="N205" s="54">
        <v>200</v>
      </c>
      <c r="O205" s="36">
        <f t="shared" si="12"/>
        <v>-1.6792005479999996</v>
      </c>
      <c r="P205" s="37">
        <f t="shared" si="13"/>
        <v>0.15720135852974668</v>
      </c>
      <c r="Q205" s="37">
        <f t="shared" si="14"/>
        <v>0.8427986414702533</v>
      </c>
      <c r="R205" s="1" t="b">
        <f>IF(P205&gt;0.5,1,0)=H205</f>
        <v>1</v>
      </c>
      <c r="S205" s="1">
        <f>H205</f>
        <v>0</v>
      </c>
      <c r="T205" s="1">
        <f t="shared" si="15"/>
        <v>1</v>
      </c>
      <c r="U205" s="1">
        <f>SUMXMY2(P205:Q205,S205:T205)</f>
        <v>4.9424534247195923E-2</v>
      </c>
    </row>
    <row r="206" spans="7:21" x14ac:dyDescent="0.25">
      <c r="G206" s="1">
        <v>429</v>
      </c>
      <c r="H206" s="1">
        <v>1</v>
      </c>
      <c r="I206" s="1">
        <v>0</v>
      </c>
      <c r="J206" s="1">
        <v>2</v>
      </c>
      <c r="K206" s="1">
        <v>1</v>
      </c>
      <c r="L206" s="1">
        <v>1</v>
      </c>
      <c r="M206" s="52">
        <v>2</v>
      </c>
      <c r="N206" s="54">
        <v>600</v>
      </c>
      <c r="O206" s="36">
        <f t="shared" si="12"/>
        <v>-0.88656785399999993</v>
      </c>
      <c r="P206" s="37">
        <f t="shared" si="13"/>
        <v>0.29181860934500958</v>
      </c>
      <c r="Q206" s="37">
        <f t="shared" si="14"/>
        <v>0.70818139065499042</v>
      </c>
      <c r="R206" s="1" t="b">
        <f>IF(P206&gt;0.5,1,0)=H206</f>
        <v>0</v>
      </c>
      <c r="S206" s="1">
        <f>H206</f>
        <v>1</v>
      </c>
      <c r="T206" s="1">
        <f t="shared" si="15"/>
        <v>0</v>
      </c>
      <c r="U206" s="1">
        <f>SUMXMY2(P206:Q206,S206:T206)</f>
        <v>1.0030417641400724</v>
      </c>
    </row>
    <row r="207" spans="7:21" x14ac:dyDescent="0.25">
      <c r="G207" s="1">
        <v>433</v>
      </c>
      <c r="H207" s="1">
        <v>0</v>
      </c>
      <c r="I207" s="1">
        <v>0</v>
      </c>
      <c r="J207" s="1">
        <v>1</v>
      </c>
      <c r="K207" s="1">
        <v>0</v>
      </c>
      <c r="L207" s="1">
        <v>2</v>
      </c>
      <c r="M207" s="52">
        <v>1</v>
      </c>
      <c r="N207" s="54">
        <v>100</v>
      </c>
      <c r="O207" s="36">
        <f t="shared" si="12"/>
        <v>-1.444720724</v>
      </c>
      <c r="P207" s="37">
        <f t="shared" si="13"/>
        <v>0.19081538169148538</v>
      </c>
      <c r="Q207" s="37">
        <f t="shared" si="14"/>
        <v>0.80918461830851462</v>
      </c>
      <c r="R207" s="1" t="b">
        <f>IF(P207&gt;0.5,1,0)=H207</f>
        <v>1</v>
      </c>
      <c r="S207" s="1">
        <f>H207</f>
        <v>0</v>
      </c>
      <c r="T207" s="1">
        <f t="shared" si="15"/>
        <v>1</v>
      </c>
      <c r="U207" s="1">
        <f>SUMXMY2(P207:Q207,S207:T207)</f>
        <v>7.2821019780134499E-2</v>
      </c>
    </row>
    <row r="208" spans="7:21" x14ac:dyDescent="0.25">
      <c r="G208" s="1">
        <v>434</v>
      </c>
      <c r="H208" s="1">
        <v>0</v>
      </c>
      <c r="I208" s="1">
        <v>0</v>
      </c>
      <c r="J208" s="1">
        <v>8</v>
      </c>
      <c r="K208" s="1">
        <v>0</v>
      </c>
      <c r="L208" s="1">
        <v>2</v>
      </c>
      <c r="M208" s="52">
        <v>2</v>
      </c>
      <c r="N208" s="54">
        <v>800</v>
      </c>
      <c r="O208" s="36">
        <f t="shared" si="12"/>
        <v>-1.1368127019999998</v>
      </c>
      <c r="P208" s="37">
        <f t="shared" si="13"/>
        <v>0.24290603326333596</v>
      </c>
      <c r="Q208" s="37">
        <f t="shared" si="14"/>
        <v>0.75709396673666407</v>
      </c>
      <c r="R208" s="1" t="b">
        <f>IF(P208&gt;0.5,1,0)=H208</f>
        <v>1</v>
      </c>
      <c r="S208" s="1">
        <f>H208</f>
        <v>0</v>
      </c>
      <c r="T208" s="1">
        <f t="shared" si="15"/>
        <v>1</v>
      </c>
      <c r="U208" s="1">
        <f>SUMXMY2(P208:Q208,S208:T208)</f>
        <v>0.11800668199145774</v>
      </c>
    </row>
    <row r="209" spans="7:21" x14ac:dyDescent="0.25">
      <c r="G209" s="1">
        <v>435</v>
      </c>
      <c r="H209" s="1">
        <v>0</v>
      </c>
      <c r="I209" s="1">
        <v>0</v>
      </c>
      <c r="J209" s="1">
        <v>1</v>
      </c>
      <c r="K209" s="1">
        <v>0</v>
      </c>
      <c r="L209" s="1">
        <v>1</v>
      </c>
      <c r="M209" s="52">
        <v>1</v>
      </c>
      <c r="N209" s="54">
        <v>300</v>
      </c>
      <c r="O209" s="36">
        <f t="shared" si="12"/>
        <v>-0.65471923199999993</v>
      </c>
      <c r="P209" s="37">
        <f t="shared" si="13"/>
        <v>0.34192685856464444</v>
      </c>
      <c r="Q209" s="37">
        <f t="shared" si="14"/>
        <v>0.65807314143535556</v>
      </c>
      <c r="R209" s="1" t="b">
        <f>IF(P209&gt;0.5,1,0)=H209</f>
        <v>1</v>
      </c>
      <c r="S209" s="1">
        <f>H209</f>
        <v>0</v>
      </c>
      <c r="T209" s="1">
        <f t="shared" si="15"/>
        <v>1</v>
      </c>
      <c r="U209" s="1">
        <f>SUMXMY2(P209:Q209,S209:T209)</f>
        <v>0.23382795321577274</v>
      </c>
    </row>
    <row r="210" spans="7:21" x14ac:dyDescent="0.25">
      <c r="G210" s="1">
        <v>437</v>
      </c>
      <c r="H210" s="1">
        <v>1</v>
      </c>
      <c r="I210" s="1">
        <v>0</v>
      </c>
      <c r="J210" s="1">
        <v>1</v>
      </c>
      <c r="K210" s="1">
        <v>0</v>
      </c>
      <c r="L210" s="1">
        <v>1</v>
      </c>
      <c r="M210" s="52">
        <v>1</v>
      </c>
      <c r="N210" s="54">
        <v>200</v>
      </c>
      <c r="O210" s="36">
        <f t="shared" si="12"/>
        <v>-0.65768182799999997</v>
      </c>
      <c r="P210" s="37">
        <f t="shared" si="13"/>
        <v>0.34126054882537898</v>
      </c>
      <c r="Q210" s="37">
        <f t="shared" si="14"/>
        <v>0.65873945117462096</v>
      </c>
      <c r="R210" s="1" t="b">
        <f>IF(P210&gt;0.5,1,0)=H210</f>
        <v>0</v>
      </c>
      <c r="S210" s="1">
        <f>H210</f>
        <v>1</v>
      </c>
      <c r="T210" s="1">
        <f t="shared" si="15"/>
        <v>0</v>
      </c>
      <c r="U210" s="1">
        <f>SUMXMY2(P210:Q210,S210:T210)</f>
        <v>0.86787532906768161</v>
      </c>
    </row>
    <row r="211" spans="7:21" x14ac:dyDescent="0.25">
      <c r="G211" s="1">
        <v>439</v>
      </c>
      <c r="H211" s="1">
        <v>0</v>
      </c>
      <c r="I211" s="1">
        <v>0</v>
      </c>
      <c r="J211" s="1">
        <v>1</v>
      </c>
      <c r="K211" s="1">
        <v>1</v>
      </c>
      <c r="L211" s="1">
        <v>2</v>
      </c>
      <c r="M211" s="52">
        <v>2</v>
      </c>
      <c r="N211" s="54">
        <v>500</v>
      </c>
      <c r="O211" s="36">
        <f t="shared" si="12"/>
        <v>-1.7058805099999999</v>
      </c>
      <c r="P211" s="37">
        <f t="shared" si="13"/>
        <v>0.15369879629479105</v>
      </c>
      <c r="Q211" s="37">
        <f t="shared" si="14"/>
        <v>0.84630120370520889</v>
      </c>
      <c r="R211" s="1" t="b">
        <f>IF(P211&gt;0.5,1,0)=H211</f>
        <v>1</v>
      </c>
      <c r="S211" s="1">
        <f>H211</f>
        <v>0</v>
      </c>
      <c r="T211" s="1">
        <f t="shared" si="15"/>
        <v>1</v>
      </c>
      <c r="U211" s="1">
        <f>SUMXMY2(P211:Q211,S211:T211)</f>
        <v>4.7246639964935368E-2</v>
      </c>
    </row>
    <row r="212" spans="7:21" x14ac:dyDescent="0.25">
      <c r="G212" s="1">
        <v>440</v>
      </c>
      <c r="H212" s="1">
        <v>0</v>
      </c>
      <c r="I212" s="1">
        <v>0</v>
      </c>
      <c r="J212" s="1">
        <v>4</v>
      </c>
      <c r="K212" s="1">
        <v>0</v>
      </c>
      <c r="L212" s="1">
        <v>1</v>
      </c>
      <c r="M212" s="52">
        <v>1</v>
      </c>
      <c r="N212" s="54">
        <v>600</v>
      </c>
      <c r="O212" s="36">
        <f t="shared" si="12"/>
        <v>-0.54901016399999991</v>
      </c>
      <c r="P212" s="37">
        <f t="shared" si="13"/>
        <v>0.36609408898311147</v>
      </c>
      <c r="Q212" s="37">
        <f t="shared" si="14"/>
        <v>0.63390591101688853</v>
      </c>
      <c r="R212" s="1" t="b">
        <f>IF(P212&gt;0.5,1,0)=H212</f>
        <v>1</v>
      </c>
      <c r="S212" s="1">
        <f>H212</f>
        <v>0</v>
      </c>
      <c r="T212" s="1">
        <f t="shared" si="15"/>
        <v>1</v>
      </c>
      <c r="U212" s="1">
        <f>SUMXMY2(P212:Q212,S212:T212)</f>
        <v>0.26804976397674868</v>
      </c>
    </row>
    <row r="213" spans="7:21" x14ac:dyDescent="0.25">
      <c r="G213" s="1">
        <v>441</v>
      </c>
      <c r="H213" s="1">
        <v>1</v>
      </c>
      <c r="I213" s="1">
        <v>0</v>
      </c>
      <c r="J213" s="1">
        <v>1</v>
      </c>
      <c r="K213" s="1">
        <v>0</v>
      </c>
      <c r="L213" s="1">
        <v>1</v>
      </c>
      <c r="M213" s="52">
        <v>1</v>
      </c>
      <c r="N213" s="54">
        <v>100</v>
      </c>
      <c r="O213" s="36">
        <f t="shared" si="12"/>
        <v>-0.6606444239999999</v>
      </c>
      <c r="P213" s="37">
        <f t="shared" si="13"/>
        <v>0.34059486549650497</v>
      </c>
      <c r="Q213" s="37">
        <f t="shared" si="14"/>
        <v>0.65940513450349503</v>
      </c>
      <c r="R213" s="1" t="b">
        <f>IF(P213&gt;0.5,1,0)=H213</f>
        <v>0</v>
      </c>
      <c r="S213" s="1">
        <f>H213</f>
        <v>1</v>
      </c>
      <c r="T213" s="1">
        <f t="shared" si="15"/>
        <v>0</v>
      </c>
      <c r="U213" s="1">
        <f>SUMXMY2(P213:Q213,S213:T213)</f>
        <v>0.86963026281914468</v>
      </c>
    </row>
    <row r="214" spans="7:21" x14ac:dyDescent="0.25">
      <c r="G214" s="1">
        <v>442</v>
      </c>
      <c r="H214" s="1">
        <v>1</v>
      </c>
      <c r="I214" s="1">
        <v>0</v>
      </c>
      <c r="J214" s="1">
        <v>3</v>
      </c>
      <c r="K214" s="1">
        <v>0</v>
      </c>
      <c r="L214" s="1">
        <v>2</v>
      </c>
      <c r="M214" s="52">
        <v>3</v>
      </c>
      <c r="N214" s="54">
        <v>600</v>
      </c>
      <c r="O214" s="36">
        <f t="shared" si="12"/>
        <v>-1.242853164</v>
      </c>
      <c r="P214" s="37">
        <f t="shared" si="13"/>
        <v>0.2239397417381378</v>
      </c>
      <c r="Q214" s="37">
        <f t="shared" si="14"/>
        <v>0.7760602582618622</v>
      </c>
      <c r="R214" s="1" t="b">
        <f>IF(P214&gt;0.5,1,0)=H214</f>
        <v>0</v>
      </c>
      <c r="S214" s="1">
        <f>H214</f>
        <v>1</v>
      </c>
      <c r="T214" s="1">
        <f t="shared" si="15"/>
        <v>0</v>
      </c>
      <c r="U214" s="1">
        <f>SUMXMY2(P214:Q214,S214:T214)</f>
        <v>1.2045390489069365</v>
      </c>
    </row>
    <row r="215" spans="7:21" x14ac:dyDescent="0.25">
      <c r="G215" s="1">
        <v>443</v>
      </c>
      <c r="H215" s="1">
        <v>0</v>
      </c>
      <c r="I215" s="1">
        <v>0</v>
      </c>
      <c r="J215" s="1">
        <v>4</v>
      </c>
      <c r="K215" s="1">
        <v>0</v>
      </c>
      <c r="L215" s="1">
        <v>2</v>
      </c>
      <c r="M215" s="52">
        <v>2</v>
      </c>
      <c r="N215" s="54">
        <v>300</v>
      </c>
      <c r="O215" s="36">
        <f t="shared" si="12"/>
        <v>-1.2807207219999999</v>
      </c>
      <c r="P215" s="37">
        <f t="shared" si="13"/>
        <v>0.21742756572187441</v>
      </c>
      <c r="Q215" s="37">
        <f t="shared" si="14"/>
        <v>0.78257243427812562</v>
      </c>
      <c r="R215" s="1" t="b">
        <f>IF(P215&gt;0.5,1,0)=H215</f>
        <v>1</v>
      </c>
      <c r="S215" s="1">
        <f>H215</f>
        <v>0</v>
      </c>
      <c r="T215" s="1">
        <f t="shared" si="15"/>
        <v>1</v>
      </c>
      <c r="U215" s="1">
        <f>SUMXMY2(P215:Q215,S215:T215)</f>
        <v>9.4549492671480023E-2</v>
      </c>
    </row>
    <row r="216" spans="7:21" x14ac:dyDescent="0.25">
      <c r="G216" s="1">
        <v>444</v>
      </c>
      <c r="H216" s="1">
        <v>0</v>
      </c>
      <c r="I216" s="1">
        <v>0</v>
      </c>
      <c r="J216" s="1">
        <v>1</v>
      </c>
      <c r="K216" s="1">
        <v>1</v>
      </c>
      <c r="L216" s="1">
        <v>2</v>
      </c>
      <c r="M216" s="52">
        <v>1</v>
      </c>
      <c r="N216" s="54">
        <v>100</v>
      </c>
      <c r="O216" s="36">
        <f t="shared" si="12"/>
        <v>-1.7789844240000001</v>
      </c>
      <c r="P216" s="37">
        <f t="shared" si="13"/>
        <v>0.14442858245635884</v>
      </c>
      <c r="Q216" s="37">
        <f t="shared" si="14"/>
        <v>0.85557141754364119</v>
      </c>
      <c r="R216" s="1" t="b">
        <f>IF(P216&gt;0.5,1,0)=H216</f>
        <v>1</v>
      </c>
      <c r="S216" s="1">
        <f>H216</f>
        <v>0</v>
      </c>
      <c r="T216" s="1">
        <f t="shared" si="15"/>
        <v>1</v>
      </c>
      <c r="U216" s="1">
        <f>SUMXMY2(P216:Q216,S216:T216)</f>
        <v>4.1719230860706481E-2</v>
      </c>
    </row>
    <row r="217" spans="7:21" x14ac:dyDescent="0.25">
      <c r="G217" s="1">
        <v>445</v>
      </c>
      <c r="H217" s="1">
        <v>0</v>
      </c>
      <c r="I217" s="1">
        <v>0</v>
      </c>
      <c r="J217" s="1">
        <v>1</v>
      </c>
      <c r="K217" s="1">
        <v>1</v>
      </c>
      <c r="L217" s="1">
        <v>2</v>
      </c>
      <c r="M217" s="52">
        <v>1</v>
      </c>
      <c r="N217" s="54">
        <v>400</v>
      </c>
      <c r="O217" s="36">
        <f t="shared" si="12"/>
        <v>-1.7700966360000001</v>
      </c>
      <c r="P217" s="37">
        <f t="shared" si="13"/>
        <v>0.14553031171889311</v>
      </c>
      <c r="Q217" s="37">
        <f t="shared" si="14"/>
        <v>0.85446968828110692</v>
      </c>
      <c r="R217" s="1" t="b">
        <f>IF(P217&gt;0.5,1,0)=H217</f>
        <v>1</v>
      </c>
      <c r="S217" s="1">
        <f>H217</f>
        <v>0</v>
      </c>
      <c r="T217" s="1">
        <f t="shared" si="15"/>
        <v>1</v>
      </c>
      <c r="U217" s="1">
        <f>SUMXMY2(P217:Q217,S217:T217)</f>
        <v>4.2358143257996389E-2</v>
      </c>
    </row>
    <row r="218" spans="7:21" x14ac:dyDescent="0.25">
      <c r="G218" s="1">
        <v>447</v>
      </c>
      <c r="H218" s="1">
        <v>0</v>
      </c>
      <c r="I218" s="1">
        <v>0</v>
      </c>
      <c r="J218" s="1">
        <v>1</v>
      </c>
      <c r="K218" s="1">
        <v>0</v>
      </c>
      <c r="L218" s="1">
        <v>2</v>
      </c>
      <c r="M218" s="52">
        <v>1</v>
      </c>
      <c r="N218" s="54">
        <v>200</v>
      </c>
      <c r="O218" s="36">
        <f t="shared" si="12"/>
        <v>-1.4417581279999998</v>
      </c>
      <c r="P218" s="37">
        <f t="shared" si="13"/>
        <v>0.19127324000541165</v>
      </c>
      <c r="Q218" s="37">
        <f t="shared" si="14"/>
        <v>0.80872675999458832</v>
      </c>
      <c r="R218" s="1" t="b">
        <f>IF(P218&gt;0.5,1,0)=H218</f>
        <v>1</v>
      </c>
      <c r="S218" s="1">
        <f>H218</f>
        <v>0</v>
      </c>
      <c r="T218" s="1">
        <f t="shared" si="15"/>
        <v>1</v>
      </c>
      <c r="U218" s="1">
        <f>SUMXMY2(P218:Q218,S218:T218)</f>
        <v>7.3170904684335625E-2</v>
      </c>
    </row>
    <row r="219" spans="7:21" x14ac:dyDescent="0.25">
      <c r="G219" s="1">
        <v>450</v>
      </c>
      <c r="H219" s="1">
        <v>0</v>
      </c>
      <c r="I219" s="1">
        <v>0</v>
      </c>
      <c r="J219" s="1">
        <v>1</v>
      </c>
      <c r="K219" s="1">
        <v>0</v>
      </c>
      <c r="L219" s="1">
        <v>2</v>
      </c>
      <c r="M219" s="52">
        <v>3</v>
      </c>
      <c r="N219" s="54">
        <v>500</v>
      </c>
      <c r="O219" s="36">
        <f t="shared" si="12"/>
        <v>-1.31036328</v>
      </c>
      <c r="P219" s="37">
        <f t="shared" si="13"/>
        <v>0.21242606058255489</v>
      </c>
      <c r="Q219" s="37">
        <f t="shared" si="14"/>
        <v>0.78757393941744513</v>
      </c>
      <c r="R219" s="1" t="b">
        <f>IF(P219&gt;0.5,1,0)=H219</f>
        <v>1</v>
      </c>
      <c r="S219" s="1">
        <f>H219</f>
        <v>0</v>
      </c>
      <c r="T219" s="1">
        <f t="shared" si="15"/>
        <v>1</v>
      </c>
      <c r="U219" s="1">
        <f>SUMXMY2(P219:Q219,S219:T219)</f>
        <v>9.0249662429246549E-2</v>
      </c>
    </row>
    <row r="220" spans="7:21" x14ac:dyDescent="0.25">
      <c r="G220" s="1">
        <v>451</v>
      </c>
      <c r="H220" s="1">
        <v>1</v>
      </c>
      <c r="I220" s="1">
        <v>0</v>
      </c>
      <c r="J220" s="1">
        <v>8</v>
      </c>
      <c r="K220" s="1">
        <v>0</v>
      </c>
      <c r="L220" s="1">
        <v>1</v>
      </c>
      <c r="M220" s="52">
        <v>4</v>
      </c>
      <c r="N220" s="54">
        <v>900</v>
      </c>
      <c r="O220" s="36">
        <f t="shared" si="12"/>
        <v>-0.22726674599999999</v>
      </c>
      <c r="P220" s="37">
        <f t="shared" si="13"/>
        <v>0.44342660627701597</v>
      </c>
      <c r="Q220" s="37">
        <f t="shared" si="14"/>
        <v>0.55657339372298398</v>
      </c>
      <c r="R220" s="1" t="b">
        <f>IF(P220&gt;0.5,1,0)=H220</f>
        <v>0</v>
      </c>
      <c r="S220" s="1">
        <f>H220</f>
        <v>1</v>
      </c>
      <c r="T220" s="1">
        <f t="shared" si="15"/>
        <v>0</v>
      </c>
      <c r="U220" s="1">
        <f>SUMXMY2(P220:Q220,S220:T220)</f>
        <v>0.61954788520063953</v>
      </c>
    </row>
    <row r="221" spans="7:21" x14ac:dyDescent="0.25">
      <c r="G221" s="1">
        <v>454</v>
      </c>
      <c r="H221" s="1">
        <v>1</v>
      </c>
      <c r="I221" s="1">
        <v>0</v>
      </c>
      <c r="J221" s="1">
        <v>1</v>
      </c>
      <c r="K221" s="1">
        <v>0</v>
      </c>
      <c r="L221" s="1">
        <v>1</v>
      </c>
      <c r="M221" s="52">
        <v>2</v>
      </c>
      <c r="N221" s="54">
        <v>500</v>
      </c>
      <c r="O221" s="36">
        <f t="shared" si="12"/>
        <v>-0.58754050999999996</v>
      </c>
      <c r="P221" s="37">
        <f t="shared" si="13"/>
        <v>0.35719937428609505</v>
      </c>
      <c r="Q221" s="37">
        <f t="shared" si="14"/>
        <v>0.64280062571390495</v>
      </c>
      <c r="R221" s="1" t="b">
        <f>IF(P221&gt;0.5,1,0)=H221</f>
        <v>0</v>
      </c>
      <c r="S221" s="1">
        <f>H221</f>
        <v>1</v>
      </c>
      <c r="T221" s="1">
        <f t="shared" si="15"/>
        <v>0</v>
      </c>
      <c r="U221" s="1">
        <f>SUMXMY2(P221:Q221,S221:T221)</f>
        <v>0.82638528883637541</v>
      </c>
    </row>
    <row r="222" spans="7:21" x14ac:dyDescent="0.25">
      <c r="G222" s="1">
        <v>455</v>
      </c>
      <c r="H222" s="1">
        <v>0</v>
      </c>
      <c r="I222" s="1">
        <v>0</v>
      </c>
      <c r="J222" s="1">
        <v>1</v>
      </c>
      <c r="K222" s="1">
        <v>0</v>
      </c>
      <c r="L222" s="1">
        <v>2</v>
      </c>
      <c r="M222" s="52">
        <v>3</v>
      </c>
      <c r="N222" s="54">
        <v>300</v>
      </c>
      <c r="O222" s="36">
        <f t="shared" si="12"/>
        <v>-1.3162884720000001</v>
      </c>
      <c r="P222" s="37">
        <f t="shared" si="13"/>
        <v>0.21143645778664077</v>
      </c>
      <c r="Q222" s="37">
        <f t="shared" si="14"/>
        <v>0.78856354221335923</v>
      </c>
      <c r="R222" s="1" t="b">
        <f>IF(P222&gt;0.5,1,0)=H222</f>
        <v>1</v>
      </c>
      <c r="S222" s="1">
        <f>H222</f>
        <v>0</v>
      </c>
      <c r="T222" s="1">
        <f t="shared" si="15"/>
        <v>1</v>
      </c>
      <c r="U222" s="1">
        <f>SUMXMY2(P222:Q222,S222:T222)</f>
        <v>8.9410751362723848E-2</v>
      </c>
    </row>
    <row r="223" spans="7:21" x14ac:dyDescent="0.25">
      <c r="G223" s="1">
        <v>457</v>
      </c>
      <c r="H223" s="1">
        <v>0</v>
      </c>
      <c r="I223" s="1">
        <v>0</v>
      </c>
      <c r="J223" s="1">
        <v>1</v>
      </c>
      <c r="K223" s="1">
        <v>0</v>
      </c>
      <c r="L223" s="1">
        <v>2</v>
      </c>
      <c r="M223" s="52">
        <v>1</v>
      </c>
      <c r="N223" s="54">
        <v>400</v>
      </c>
      <c r="O223" s="36">
        <f t="shared" si="12"/>
        <v>-1.4358329359999999</v>
      </c>
      <c r="P223" s="37">
        <f t="shared" si="13"/>
        <v>0.19219147185061844</v>
      </c>
      <c r="Q223" s="37">
        <f t="shared" si="14"/>
        <v>0.80780852814938153</v>
      </c>
      <c r="R223" s="1" t="b">
        <f>IF(P223&gt;0.5,1,0)=H223</f>
        <v>1</v>
      </c>
      <c r="S223" s="1">
        <f>H223</f>
        <v>0</v>
      </c>
      <c r="T223" s="1">
        <f t="shared" si="15"/>
        <v>1</v>
      </c>
      <c r="U223" s="1">
        <f>SUMXMY2(P223:Q223,S223:T223)</f>
        <v>7.3875123704214132E-2</v>
      </c>
    </row>
    <row r="224" spans="7:21" x14ac:dyDescent="0.25">
      <c r="G224" s="1">
        <v>458</v>
      </c>
      <c r="H224" s="1">
        <v>0</v>
      </c>
      <c r="I224" s="1">
        <v>0</v>
      </c>
      <c r="J224" s="1">
        <v>1</v>
      </c>
      <c r="K224" s="1">
        <v>1</v>
      </c>
      <c r="L224" s="1">
        <v>1</v>
      </c>
      <c r="M224" s="52">
        <v>1</v>
      </c>
      <c r="N224" s="54">
        <v>100</v>
      </c>
      <c r="O224" s="36">
        <f t="shared" si="12"/>
        <v>-0.99490812399999995</v>
      </c>
      <c r="P224" s="37">
        <f t="shared" si="13"/>
        <v>0.26994372201700317</v>
      </c>
      <c r="Q224" s="37">
        <f t="shared" si="14"/>
        <v>0.73005627798299688</v>
      </c>
      <c r="R224" s="1" t="b">
        <f>IF(P224&gt;0.5,1,0)=H224</f>
        <v>1</v>
      </c>
      <c r="S224" s="1">
        <f>H224</f>
        <v>0</v>
      </c>
      <c r="T224" s="1">
        <f t="shared" si="15"/>
        <v>1</v>
      </c>
      <c r="U224" s="1">
        <f>SUMXMY2(P224:Q224,S224:T224)</f>
        <v>0.14573922611278614</v>
      </c>
    </row>
    <row r="225" spans="7:21" x14ac:dyDescent="0.25">
      <c r="G225" s="1">
        <v>460</v>
      </c>
      <c r="H225" s="1">
        <v>1</v>
      </c>
      <c r="I225" s="1">
        <v>0</v>
      </c>
      <c r="J225" s="1">
        <v>4</v>
      </c>
      <c r="K225" s="1">
        <v>1</v>
      </c>
      <c r="L225" s="1">
        <v>1</v>
      </c>
      <c r="M225" s="52">
        <v>1</v>
      </c>
      <c r="N225" s="54">
        <v>200</v>
      </c>
      <c r="O225" s="36">
        <f t="shared" si="12"/>
        <v>-0.89512424800000001</v>
      </c>
      <c r="P225" s="37">
        <f t="shared" si="13"/>
        <v>0.2900534955436902</v>
      </c>
      <c r="Q225" s="37">
        <f t="shared" si="14"/>
        <v>0.7099465044563098</v>
      </c>
      <c r="R225" s="1" t="b">
        <f>IF(P225&gt;0.5,1,0)=H225</f>
        <v>0</v>
      </c>
      <c r="S225" s="1">
        <f>H225</f>
        <v>1</v>
      </c>
      <c r="T225" s="1">
        <f t="shared" si="15"/>
        <v>0</v>
      </c>
      <c r="U225" s="1">
        <f>SUMXMY2(P225:Q225,S225:T225)</f>
        <v>1.0080480783794663</v>
      </c>
    </row>
    <row r="226" spans="7:21" x14ac:dyDescent="0.25">
      <c r="G226" s="1">
        <v>462</v>
      </c>
      <c r="H226" s="1">
        <v>1</v>
      </c>
      <c r="I226" s="1">
        <v>0</v>
      </c>
      <c r="J226" s="1">
        <v>1</v>
      </c>
      <c r="K226" s="1">
        <v>0</v>
      </c>
      <c r="L226" s="1">
        <v>1</v>
      </c>
      <c r="M226" s="52">
        <v>30</v>
      </c>
      <c r="N226" s="54">
        <v>10000</v>
      </c>
      <c r="O226" s="36">
        <f t="shared" si="12"/>
        <v>1.4090049499999999</v>
      </c>
      <c r="P226" s="37">
        <f t="shared" si="13"/>
        <v>0.80360895068758176</v>
      </c>
      <c r="Q226" s="37">
        <f t="shared" si="14"/>
        <v>0.19639104931241824</v>
      </c>
      <c r="R226" s="1" t="b">
        <f>IF(P226&gt;0.5,1,0)=H226</f>
        <v>1</v>
      </c>
      <c r="S226" s="1">
        <f>H226</f>
        <v>1</v>
      </c>
      <c r="T226" s="1">
        <f t="shared" si="15"/>
        <v>0</v>
      </c>
      <c r="U226" s="1">
        <f>SUMXMY2(P226:Q226,S226:T226)</f>
        <v>7.7138888500065381E-2</v>
      </c>
    </row>
    <row r="227" spans="7:21" x14ac:dyDescent="0.25">
      <c r="G227" s="1">
        <v>465</v>
      </c>
      <c r="H227" s="1">
        <v>1</v>
      </c>
      <c r="I227" s="1">
        <v>0</v>
      </c>
      <c r="J227" s="1">
        <v>1</v>
      </c>
      <c r="K227" s="1">
        <v>1</v>
      </c>
      <c r="L227" s="1">
        <v>1</v>
      </c>
      <c r="M227" s="52">
        <v>1</v>
      </c>
      <c r="N227" s="54">
        <v>100</v>
      </c>
      <c r="O227" s="36">
        <f t="shared" si="12"/>
        <v>-0.99490812399999995</v>
      </c>
      <c r="P227" s="37">
        <f t="shared" si="13"/>
        <v>0.26994372201700317</v>
      </c>
      <c r="Q227" s="37">
        <f t="shared" si="14"/>
        <v>0.73005627798299688</v>
      </c>
      <c r="R227" s="1" t="b">
        <f>IF(P227&gt;0.5,1,0)=H227</f>
        <v>0</v>
      </c>
      <c r="S227" s="1">
        <f>H227</f>
        <v>1</v>
      </c>
      <c r="T227" s="1">
        <f t="shared" si="15"/>
        <v>0</v>
      </c>
      <c r="U227" s="1">
        <f>SUMXMY2(P227:Q227,S227:T227)</f>
        <v>1.0659643380447736</v>
      </c>
    </row>
    <row r="228" spans="7:21" x14ac:dyDescent="0.25">
      <c r="G228" s="1">
        <v>467</v>
      </c>
      <c r="H228" s="1">
        <v>1</v>
      </c>
      <c r="I228" s="1">
        <v>0</v>
      </c>
      <c r="J228" s="1">
        <v>1</v>
      </c>
      <c r="K228" s="1">
        <v>0</v>
      </c>
      <c r="L228" s="1">
        <v>1</v>
      </c>
      <c r="M228" s="52">
        <v>1</v>
      </c>
      <c r="N228" s="54">
        <v>100</v>
      </c>
      <c r="O228" s="36">
        <f t="shared" si="12"/>
        <v>-0.6606444239999999</v>
      </c>
      <c r="P228" s="37">
        <f t="shared" si="13"/>
        <v>0.34059486549650497</v>
      </c>
      <c r="Q228" s="37">
        <f t="shared" si="14"/>
        <v>0.65940513450349503</v>
      </c>
      <c r="R228" s="1" t="b">
        <f>IF(P228&gt;0.5,1,0)=H228</f>
        <v>0</v>
      </c>
      <c r="S228" s="1">
        <f>H228</f>
        <v>1</v>
      </c>
      <c r="T228" s="1">
        <f t="shared" si="15"/>
        <v>0</v>
      </c>
      <c r="U228" s="1">
        <f>SUMXMY2(P228:Q228,S228:T228)</f>
        <v>0.86963026281914468</v>
      </c>
    </row>
    <row r="229" spans="7:21" x14ac:dyDescent="0.25">
      <c r="G229" s="1">
        <v>469</v>
      </c>
      <c r="H229" s="1">
        <v>0</v>
      </c>
      <c r="I229" s="1">
        <v>0</v>
      </c>
      <c r="J229" s="1">
        <v>1</v>
      </c>
      <c r="K229" s="1">
        <v>0</v>
      </c>
      <c r="L229" s="1">
        <v>2</v>
      </c>
      <c r="M229" s="52">
        <v>2</v>
      </c>
      <c r="N229" s="54">
        <v>200</v>
      </c>
      <c r="O229" s="36">
        <f t="shared" si="12"/>
        <v>-1.3805045979999999</v>
      </c>
      <c r="P229" s="37">
        <f t="shared" si="13"/>
        <v>0.20092797132719573</v>
      </c>
      <c r="Q229" s="37">
        <f t="shared" si="14"/>
        <v>0.79907202867280425</v>
      </c>
      <c r="R229" s="1" t="b">
        <f>IF(P229&gt;0.5,1,0)=H229</f>
        <v>1</v>
      </c>
      <c r="S229" s="1">
        <f>H229</f>
        <v>0</v>
      </c>
      <c r="T229" s="1">
        <f t="shared" si="15"/>
        <v>1</v>
      </c>
      <c r="U229" s="1">
        <f>SUMXMY2(P229:Q229,S229:T229)</f>
        <v>8.0744099323324783E-2</v>
      </c>
    </row>
    <row r="230" spans="7:21" x14ac:dyDescent="0.25">
      <c r="G230" s="1">
        <v>470</v>
      </c>
      <c r="H230" s="1">
        <v>1</v>
      </c>
      <c r="I230" s="1">
        <v>0</v>
      </c>
      <c r="J230" s="1">
        <v>6</v>
      </c>
      <c r="K230" s="1">
        <v>1</v>
      </c>
      <c r="L230" s="1">
        <v>1</v>
      </c>
      <c r="M230" s="52">
        <v>1</v>
      </c>
      <c r="N230" s="54">
        <v>100</v>
      </c>
      <c r="O230" s="36">
        <f t="shared" si="12"/>
        <v>-0.83353932399999997</v>
      </c>
      <c r="P230" s="37">
        <f t="shared" si="13"/>
        <v>0.3028972192377305</v>
      </c>
      <c r="Q230" s="37">
        <f t="shared" si="14"/>
        <v>0.6971027807622695</v>
      </c>
      <c r="R230" s="1" t="b">
        <f>IF(P230&gt;0.5,1,0)=H230</f>
        <v>0</v>
      </c>
      <c r="S230" s="1">
        <f>H230</f>
        <v>1</v>
      </c>
      <c r="T230" s="1">
        <f t="shared" si="15"/>
        <v>0</v>
      </c>
      <c r="U230" s="1">
        <f>SUMXMY2(P230:Q230,S230:T230)</f>
        <v>0.97190457389297757</v>
      </c>
    </row>
    <row r="231" spans="7:21" x14ac:dyDescent="0.25">
      <c r="G231" s="1">
        <v>471</v>
      </c>
      <c r="H231" s="1">
        <v>1</v>
      </c>
      <c r="I231" s="1">
        <v>0</v>
      </c>
      <c r="J231" s="1">
        <v>2</v>
      </c>
      <c r="K231" s="1">
        <v>0</v>
      </c>
      <c r="L231" s="1">
        <v>1</v>
      </c>
      <c r="M231" s="52">
        <v>1</v>
      </c>
      <c r="N231" s="54">
        <v>400</v>
      </c>
      <c r="O231" s="36">
        <f t="shared" si="12"/>
        <v>-0.61948287599999996</v>
      </c>
      <c r="P231" s="37">
        <f t="shared" si="13"/>
        <v>0.34989907234082113</v>
      </c>
      <c r="Q231" s="37">
        <f t="shared" si="14"/>
        <v>0.65010092765917893</v>
      </c>
      <c r="R231" s="1" t="b">
        <f>IF(P231&gt;0.5,1,0)=H231</f>
        <v>0</v>
      </c>
      <c r="S231" s="1">
        <f>H231</f>
        <v>1</v>
      </c>
      <c r="T231" s="1">
        <f t="shared" si="15"/>
        <v>0</v>
      </c>
      <c r="U231" s="1">
        <f>SUMXMY2(P231:Q231,S231:T231)</f>
        <v>0.84526243228664999</v>
      </c>
    </row>
    <row r="232" spans="7:21" x14ac:dyDescent="0.25">
      <c r="G232" s="1">
        <v>474</v>
      </c>
      <c r="H232" s="1">
        <v>0</v>
      </c>
      <c r="I232" s="1">
        <v>0</v>
      </c>
      <c r="J232" s="1">
        <v>9</v>
      </c>
      <c r="K232" s="1">
        <v>0</v>
      </c>
      <c r="L232" s="1">
        <v>2</v>
      </c>
      <c r="M232" s="52">
        <v>2</v>
      </c>
      <c r="N232" s="54">
        <v>200</v>
      </c>
      <c r="O232" s="36">
        <f t="shared" si="12"/>
        <v>-1.1223145179999998</v>
      </c>
      <c r="P232" s="37">
        <f t="shared" si="13"/>
        <v>0.24558221665115068</v>
      </c>
      <c r="Q232" s="37">
        <f t="shared" si="14"/>
        <v>0.75441778334884935</v>
      </c>
      <c r="R232" s="1" t="b">
        <f>IF(P232&gt;0.5,1,0)=H232</f>
        <v>1</v>
      </c>
      <c r="S232" s="1">
        <f>H232</f>
        <v>0</v>
      </c>
      <c r="T232" s="1">
        <f t="shared" si="15"/>
        <v>1</v>
      </c>
      <c r="U232" s="1">
        <f>SUMXMY2(P232:Q232,S232:T232)</f>
        <v>0.12062125027058541</v>
      </c>
    </row>
    <row r="233" spans="7:21" x14ac:dyDescent="0.25">
      <c r="G233" s="1">
        <v>475</v>
      </c>
      <c r="H233" s="1">
        <v>1</v>
      </c>
      <c r="I233" s="1">
        <v>0</v>
      </c>
      <c r="J233" s="1">
        <v>2</v>
      </c>
      <c r="K233" s="1">
        <v>1</v>
      </c>
      <c r="L233" s="1">
        <v>2</v>
      </c>
      <c r="M233" s="52">
        <v>1</v>
      </c>
      <c r="N233" s="54">
        <v>100</v>
      </c>
      <c r="O233" s="36">
        <f t="shared" si="12"/>
        <v>-1.7467106639999999</v>
      </c>
      <c r="P233" s="37">
        <f t="shared" si="13"/>
        <v>0.14846255991896717</v>
      </c>
      <c r="Q233" s="37">
        <f t="shared" si="14"/>
        <v>0.85153744008103283</v>
      </c>
      <c r="R233" s="1" t="b">
        <f>IF(P233&gt;0.5,1,0)=H233</f>
        <v>0</v>
      </c>
      <c r="S233" s="1">
        <f>H233</f>
        <v>1</v>
      </c>
      <c r="T233" s="1">
        <f t="shared" si="15"/>
        <v>0</v>
      </c>
      <c r="U233" s="1">
        <f>SUMXMY2(P233:Q233,S233:T233)</f>
        <v>1.4502320237195172</v>
      </c>
    </row>
    <row r="234" spans="7:21" x14ac:dyDescent="0.25">
      <c r="G234" s="1">
        <v>483</v>
      </c>
      <c r="H234" s="1">
        <v>0</v>
      </c>
      <c r="I234" s="1">
        <v>0</v>
      </c>
      <c r="J234" s="1">
        <v>1</v>
      </c>
      <c r="K234" s="1">
        <v>0</v>
      </c>
      <c r="L234" s="1">
        <v>2</v>
      </c>
      <c r="M234" s="52">
        <v>1</v>
      </c>
      <c r="N234" s="54">
        <v>600</v>
      </c>
      <c r="O234" s="36">
        <f t="shared" si="12"/>
        <v>-1.4299077439999999</v>
      </c>
      <c r="P234" s="37">
        <f t="shared" si="13"/>
        <v>0.19311305919355562</v>
      </c>
      <c r="Q234" s="37">
        <f t="shared" si="14"/>
        <v>0.80688694080644441</v>
      </c>
      <c r="R234" s="1" t="b">
        <f>IF(P234&gt;0.5,1,0)=H234</f>
        <v>1</v>
      </c>
      <c r="S234" s="1">
        <f>H234</f>
        <v>0</v>
      </c>
      <c r="T234" s="1">
        <f t="shared" si="15"/>
        <v>1</v>
      </c>
      <c r="U234" s="1">
        <f>SUMXMY2(P234:Q234,S234:T234)</f>
        <v>7.4585307262187428E-2</v>
      </c>
    </row>
    <row r="235" spans="7:21" x14ac:dyDescent="0.25">
      <c r="G235" s="1">
        <v>484</v>
      </c>
      <c r="H235" s="1">
        <v>1</v>
      </c>
      <c r="I235" s="1">
        <v>0</v>
      </c>
      <c r="J235" s="1">
        <v>1</v>
      </c>
      <c r="K235" s="1">
        <v>1</v>
      </c>
      <c r="L235" s="1">
        <v>2</v>
      </c>
      <c r="M235" s="52">
        <v>3</v>
      </c>
      <c r="N235" s="54">
        <v>800</v>
      </c>
      <c r="O235" s="36">
        <f t="shared" si="12"/>
        <v>-1.6357391919999997</v>
      </c>
      <c r="P235" s="37">
        <f t="shared" si="13"/>
        <v>0.16304566556095726</v>
      </c>
      <c r="Q235" s="37">
        <f t="shared" si="14"/>
        <v>0.83695433443904277</v>
      </c>
      <c r="R235" s="1" t="b">
        <f>IF(P235&gt;0.5,1,0)=H235</f>
        <v>0</v>
      </c>
      <c r="S235" s="1">
        <f>H235</f>
        <v>1</v>
      </c>
      <c r="T235" s="1">
        <f t="shared" si="15"/>
        <v>0</v>
      </c>
      <c r="U235" s="1">
        <f>SUMXMY2(P235:Q235,S235:T235)</f>
        <v>1.4009851158726021</v>
      </c>
    </row>
    <row r="236" spans="7:21" x14ac:dyDescent="0.25">
      <c r="G236" s="1">
        <v>485</v>
      </c>
      <c r="H236" s="1">
        <v>0</v>
      </c>
      <c r="I236" s="1">
        <v>0</v>
      </c>
      <c r="J236" s="1">
        <v>2</v>
      </c>
      <c r="K236" s="1">
        <v>1</v>
      </c>
      <c r="L236" s="1">
        <v>2</v>
      </c>
      <c r="M236" s="52">
        <v>1</v>
      </c>
      <c r="N236" s="54">
        <v>100</v>
      </c>
      <c r="O236" s="36">
        <f t="shared" si="12"/>
        <v>-1.7467106639999999</v>
      </c>
      <c r="P236" s="37">
        <f t="shared" si="13"/>
        <v>0.14846255991896717</v>
      </c>
      <c r="Q236" s="37">
        <f t="shared" si="14"/>
        <v>0.85153744008103283</v>
      </c>
      <c r="R236" s="1" t="b">
        <f>IF(P236&gt;0.5,1,0)=H236</f>
        <v>1</v>
      </c>
      <c r="S236" s="1">
        <f>H236</f>
        <v>0</v>
      </c>
      <c r="T236" s="1">
        <f t="shared" si="15"/>
        <v>1</v>
      </c>
      <c r="U236" s="1">
        <f>SUMXMY2(P236:Q236,S236:T236)</f>
        <v>4.4082263395385839E-2</v>
      </c>
    </row>
    <row r="237" spans="7:21" x14ac:dyDescent="0.25">
      <c r="G237" s="1">
        <v>486</v>
      </c>
      <c r="H237" s="1">
        <v>0</v>
      </c>
      <c r="I237" s="1">
        <v>0</v>
      </c>
      <c r="J237" s="1">
        <v>1</v>
      </c>
      <c r="K237" s="1">
        <v>0</v>
      </c>
      <c r="L237" s="1">
        <v>1</v>
      </c>
      <c r="M237" s="52">
        <v>1</v>
      </c>
      <c r="N237" s="54">
        <v>100</v>
      </c>
      <c r="O237" s="36">
        <f t="shared" si="12"/>
        <v>-0.6606444239999999</v>
      </c>
      <c r="P237" s="37">
        <f t="shared" si="13"/>
        <v>0.34059486549650497</v>
      </c>
      <c r="Q237" s="37">
        <f t="shared" si="14"/>
        <v>0.65940513450349503</v>
      </c>
      <c r="R237" s="1" t="b">
        <f>IF(P237&gt;0.5,1,0)=H237</f>
        <v>1</v>
      </c>
      <c r="S237" s="1">
        <f>H237</f>
        <v>0</v>
      </c>
      <c r="T237" s="1">
        <f t="shared" si="15"/>
        <v>1</v>
      </c>
      <c r="U237" s="1">
        <f>SUMXMY2(P237:Q237,S237:T237)</f>
        <v>0.23200972480516463</v>
      </c>
    </row>
    <row r="238" spans="7:21" x14ac:dyDescent="0.25">
      <c r="G238" s="1">
        <v>487</v>
      </c>
      <c r="H238" s="1">
        <v>1</v>
      </c>
      <c r="I238" s="1">
        <v>0</v>
      </c>
      <c r="J238" s="1">
        <v>2</v>
      </c>
      <c r="K238" s="1">
        <v>1</v>
      </c>
      <c r="L238" s="1">
        <v>1</v>
      </c>
      <c r="M238" s="52">
        <v>1</v>
      </c>
      <c r="N238" s="54">
        <v>100</v>
      </c>
      <c r="O238" s="36">
        <f t="shared" si="12"/>
        <v>-0.96263436399999991</v>
      </c>
      <c r="P238" s="37">
        <f t="shared" si="13"/>
        <v>0.27635106145956834</v>
      </c>
      <c r="Q238" s="37">
        <f t="shared" si="14"/>
        <v>0.72364893854043166</v>
      </c>
      <c r="R238" s="1" t="b">
        <f>IF(P238&gt;0.5,1,0)=H238</f>
        <v>0</v>
      </c>
      <c r="S238" s="1">
        <f>H238</f>
        <v>1</v>
      </c>
      <c r="T238" s="1">
        <f t="shared" si="15"/>
        <v>0</v>
      </c>
      <c r="U238" s="1">
        <f>SUMXMY2(P238:Q238,S238:T238)</f>
        <v>1.0473355725013869</v>
      </c>
    </row>
    <row r="239" spans="7:21" x14ac:dyDescent="0.25">
      <c r="G239" s="1">
        <v>490</v>
      </c>
      <c r="H239" s="1">
        <v>0</v>
      </c>
      <c r="I239" s="1">
        <v>0</v>
      </c>
      <c r="J239" s="1">
        <v>1</v>
      </c>
      <c r="K239" s="1">
        <v>0</v>
      </c>
      <c r="L239" s="1">
        <v>1</v>
      </c>
      <c r="M239" s="52">
        <v>1</v>
      </c>
      <c r="N239" s="54">
        <v>100</v>
      </c>
      <c r="O239" s="36">
        <f t="shared" si="12"/>
        <v>-0.6606444239999999</v>
      </c>
      <c r="P239" s="37">
        <f t="shared" si="13"/>
        <v>0.34059486549650497</v>
      </c>
      <c r="Q239" s="37">
        <f t="shared" si="14"/>
        <v>0.65940513450349503</v>
      </c>
      <c r="R239" s="1" t="b">
        <f>IF(P239&gt;0.5,1,0)=H239</f>
        <v>1</v>
      </c>
      <c r="S239" s="1">
        <f>H239</f>
        <v>0</v>
      </c>
      <c r="T239" s="1">
        <f t="shared" si="15"/>
        <v>1</v>
      </c>
      <c r="U239" s="1">
        <f>SUMXMY2(P239:Q239,S239:T239)</f>
        <v>0.23200972480516463</v>
      </c>
    </row>
    <row r="240" spans="7:21" x14ac:dyDescent="0.25">
      <c r="G240" s="1">
        <v>491</v>
      </c>
      <c r="H240" s="1">
        <v>1</v>
      </c>
      <c r="I240" s="1">
        <v>0</v>
      </c>
      <c r="J240" s="1">
        <v>2</v>
      </c>
      <c r="K240" s="1">
        <v>0</v>
      </c>
      <c r="L240" s="1">
        <v>2</v>
      </c>
      <c r="M240" s="52">
        <v>1</v>
      </c>
      <c r="N240" s="54">
        <v>100</v>
      </c>
      <c r="O240" s="36">
        <f t="shared" si="12"/>
        <v>-1.4124469640000001</v>
      </c>
      <c r="P240" s="37">
        <f t="shared" si="13"/>
        <v>0.19584839276439159</v>
      </c>
      <c r="Q240" s="37">
        <f t="shared" si="14"/>
        <v>0.80415160723560841</v>
      </c>
      <c r="R240" s="1" t="b">
        <f>IF(P240&gt;0.5,1,0)=H240</f>
        <v>0</v>
      </c>
      <c r="S240" s="1">
        <f>H240</f>
        <v>1</v>
      </c>
      <c r="T240" s="1">
        <f t="shared" si="15"/>
        <v>0</v>
      </c>
      <c r="U240" s="1">
        <f>SUMXMY2(P240:Q240,S240:T240)</f>
        <v>1.2933196148392245</v>
      </c>
    </row>
    <row r="241" spans="7:21" x14ac:dyDescent="0.25">
      <c r="G241" s="1">
        <v>492</v>
      </c>
      <c r="H241" s="1">
        <v>1</v>
      </c>
      <c r="I241" s="1">
        <v>0</v>
      </c>
      <c r="J241" s="1">
        <v>2</v>
      </c>
      <c r="K241" s="1">
        <v>0</v>
      </c>
      <c r="L241" s="1">
        <v>3</v>
      </c>
      <c r="M241" s="52">
        <v>2</v>
      </c>
      <c r="N241" s="54">
        <v>200</v>
      </c>
      <c r="O241" s="36">
        <f t="shared" si="12"/>
        <v>-2.1323071380000003</v>
      </c>
      <c r="P241" s="37">
        <f t="shared" si="13"/>
        <v>0.10599616619978637</v>
      </c>
      <c r="Q241" s="37">
        <f t="shared" si="14"/>
        <v>0.89400383380021364</v>
      </c>
      <c r="R241" s="1" t="b">
        <f>IF(P241&gt;0.5,1,0)=H241</f>
        <v>0</v>
      </c>
      <c r="S241" s="1">
        <f>H241</f>
        <v>1</v>
      </c>
      <c r="T241" s="1">
        <f t="shared" si="15"/>
        <v>0</v>
      </c>
      <c r="U241" s="1">
        <f>SUMXMY2(P241:Q241,S241:T241)</f>
        <v>1.59848570969896</v>
      </c>
    </row>
    <row r="242" spans="7:21" x14ac:dyDescent="0.25">
      <c r="G242" s="1">
        <v>493</v>
      </c>
      <c r="H242" s="1">
        <v>0</v>
      </c>
      <c r="I242" s="1">
        <v>1</v>
      </c>
      <c r="J242" s="1">
        <v>2</v>
      </c>
      <c r="K242" s="1">
        <v>1</v>
      </c>
      <c r="L242" s="1">
        <v>2</v>
      </c>
      <c r="M242" s="52">
        <v>1</v>
      </c>
      <c r="N242" s="54">
        <v>200</v>
      </c>
      <c r="O242" s="36">
        <f t="shared" si="12"/>
        <v>-2.5072532679999999</v>
      </c>
      <c r="P242" s="37">
        <f t="shared" si="13"/>
        <v>7.5351260693621885E-2</v>
      </c>
      <c r="Q242" s="37">
        <f t="shared" si="14"/>
        <v>0.92464873930637814</v>
      </c>
      <c r="R242" s="1" t="b">
        <f>IF(P242&gt;0.5,1,0)=H242</f>
        <v>1</v>
      </c>
      <c r="S242" s="1">
        <f>H242</f>
        <v>0</v>
      </c>
      <c r="T242" s="1">
        <f t="shared" si="15"/>
        <v>1</v>
      </c>
      <c r="U242" s="1">
        <f>SUMXMY2(P242:Q242,S242:T242)</f>
        <v>1.135562497623633E-2</v>
      </c>
    </row>
    <row r="243" spans="7:21" x14ac:dyDescent="0.25">
      <c r="G243" s="1">
        <v>494</v>
      </c>
      <c r="H243" s="1">
        <v>0</v>
      </c>
      <c r="I243" s="1">
        <v>0</v>
      </c>
      <c r="J243" s="1">
        <v>5</v>
      </c>
      <c r="K243" s="1">
        <v>1</v>
      </c>
      <c r="L243" s="1">
        <v>2</v>
      </c>
      <c r="M243" s="52">
        <v>2</v>
      </c>
      <c r="N243" s="54">
        <v>500</v>
      </c>
      <c r="O243" s="36">
        <f t="shared" si="12"/>
        <v>-1.5767854699999999</v>
      </c>
      <c r="P243" s="37">
        <f t="shared" si="13"/>
        <v>0.17125121974423951</v>
      </c>
      <c r="Q243" s="37">
        <f t="shared" si="14"/>
        <v>0.82874878025576049</v>
      </c>
      <c r="R243" s="1" t="b">
        <f>IF(P243&gt;0.5,1,0)=H243</f>
        <v>1</v>
      </c>
      <c r="S243" s="1">
        <f>H243</f>
        <v>0</v>
      </c>
      <c r="T243" s="1">
        <f t="shared" si="15"/>
        <v>1</v>
      </c>
      <c r="U243" s="1">
        <f>SUMXMY2(P243:Q243,S243:T243)</f>
        <v>5.8653960527779617E-2</v>
      </c>
    </row>
    <row r="244" spans="7:21" x14ac:dyDescent="0.25">
      <c r="G244" s="1">
        <v>495</v>
      </c>
      <c r="H244" s="1">
        <v>1</v>
      </c>
      <c r="I244" s="1">
        <v>0</v>
      </c>
      <c r="J244" s="1">
        <v>2</v>
      </c>
      <c r="K244" s="1">
        <v>0</v>
      </c>
      <c r="L244" s="1">
        <v>3</v>
      </c>
      <c r="M244" s="52">
        <v>2</v>
      </c>
      <c r="N244" s="54">
        <v>200</v>
      </c>
      <c r="O244" s="36">
        <f t="shared" si="12"/>
        <v>-2.1323071380000003</v>
      </c>
      <c r="P244" s="37">
        <f t="shared" si="13"/>
        <v>0.10599616619978637</v>
      </c>
      <c r="Q244" s="37">
        <f t="shared" si="14"/>
        <v>0.89400383380021364</v>
      </c>
      <c r="R244" s="1" t="b">
        <f>IF(P244&gt;0.5,1,0)=H244</f>
        <v>0</v>
      </c>
      <c r="S244" s="1">
        <f>H244</f>
        <v>1</v>
      </c>
      <c r="T244" s="1">
        <f t="shared" si="15"/>
        <v>0</v>
      </c>
      <c r="U244" s="1">
        <f>SUMXMY2(P244:Q244,S244:T244)</f>
        <v>1.59848570969896</v>
      </c>
    </row>
    <row r="245" spans="7:21" x14ac:dyDescent="0.25">
      <c r="G245" s="1">
        <v>498</v>
      </c>
      <c r="H245" s="1">
        <v>0</v>
      </c>
      <c r="I245" s="1">
        <v>0</v>
      </c>
      <c r="J245" s="1">
        <v>1</v>
      </c>
      <c r="K245" s="1">
        <v>0</v>
      </c>
      <c r="L245" s="1">
        <v>1</v>
      </c>
      <c r="M245" s="52">
        <v>1</v>
      </c>
      <c r="N245" s="54">
        <v>100</v>
      </c>
      <c r="O245" s="36">
        <f t="shared" si="12"/>
        <v>-0.6606444239999999</v>
      </c>
      <c r="P245" s="37">
        <f t="shared" si="13"/>
        <v>0.34059486549650497</v>
      </c>
      <c r="Q245" s="37">
        <f t="shared" si="14"/>
        <v>0.65940513450349503</v>
      </c>
      <c r="R245" s="1" t="b">
        <f>IF(P245&gt;0.5,1,0)=H245</f>
        <v>1</v>
      </c>
      <c r="S245" s="1">
        <f>H245</f>
        <v>0</v>
      </c>
      <c r="T245" s="1">
        <f t="shared" si="15"/>
        <v>1</v>
      </c>
      <c r="U245" s="1">
        <f>SUMXMY2(P245:Q245,S245:T245)</f>
        <v>0.23200972480516463</v>
      </c>
    </row>
    <row r="246" spans="7:21" x14ac:dyDescent="0.25">
      <c r="G246" s="1">
        <v>499</v>
      </c>
      <c r="H246" s="1">
        <v>1</v>
      </c>
      <c r="I246" s="1">
        <v>0</v>
      </c>
      <c r="J246" s="1">
        <v>3</v>
      </c>
      <c r="K246" s="1">
        <v>0</v>
      </c>
      <c r="L246" s="1">
        <v>2</v>
      </c>
      <c r="M246" s="52">
        <v>7</v>
      </c>
      <c r="N246" s="54">
        <v>2000</v>
      </c>
      <c r="O246" s="36">
        <f t="shared" si="12"/>
        <v>-0.95636270000000001</v>
      </c>
      <c r="P246" s="37">
        <f t="shared" si="13"/>
        <v>0.27760703362683375</v>
      </c>
      <c r="Q246" s="37">
        <f t="shared" si="14"/>
        <v>0.7223929663731663</v>
      </c>
      <c r="R246" s="1" t="b">
        <f>IF(P246&gt;0.5,1,0)=H246</f>
        <v>0</v>
      </c>
      <c r="S246" s="1">
        <f>H246</f>
        <v>1</v>
      </c>
      <c r="T246" s="1">
        <f t="shared" si="15"/>
        <v>0</v>
      </c>
      <c r="U246" s="1">
        <f>SUMXMY2(P246:Q246,S246:T246)</f>
        <v>1.0437031957308451</v>
      </c>
    </row>
    <row r="247" spans="7:21" x14ac:dyDescent="0.25">
      <c r="G247" s="1">
        <v>500</v>
      </c>
      <c r="H247" s="1">
        <v>0</v>
      </c>
      <c r="I247" s="1">
        <v>0</v>
      </c>
      <c r="J247" s="1">
        <v>1</v>
      </c>
      <c r="K247" s="1">
        <v>0</v>
      </c>
      <c r="L247" s="1">
        <v>2</v>
      </c>
      <c r="M247" s="52">
        <v>1</v>
      </c>
      <c r="N247" s="54">
        <v>100</v>
      </c>
      <c r="O247" s="36">
        <f t="shared" si="12"/>
        <v>-1.444720724</v>
      </c>
      <c r="P247" s="37">
        <f t="shared" si="13"/>
        <v>0.19081538169148538</v>
      </c>
      <c r="Q247" s="37">
        <f t="shared" si="14"/>
        <v>0.80918461830851462</v>
      </c>
      <c r="R247" s="1" t="b">
        <f>IF(P247&gt;0.5,1,0)=H247</f>
        <v>1</v>
      </c>
      <c r="S247" s="1">
        <f>H247</f>
        <v>0</v>
      </c>
      <c r="T247" s="1">
        <f t="shared" si="15"/>
        <v>1</v>
      </c>
      <c r="U247" s="1">
        <f>SUMXMY2(P247:Q247,S247:T247)</f>
        <v>7.2821019780134499E-2</v>
      </c>
    </row>
    <row r="248" spans="7:21" x14ac:dyDescent="0.25">
      <c r="G248" s="1">
        <v>501</v>
      </c>
      <c r="H248" s="1">
        <v>0</v>
      </c>
      <c r="I248" s="1">
        <v>0</v>
      </c>
      <c r="J248" s="1">
        <v>1</v>
      </c>
      <c r="K248" s="1">
        <v>0</v>
      </c>
      <c r="L248" s="1">
        <v>2</v>
      </c>
      <c r="M248" s="52">
        <v>1</v>
      </c>
      <c r="N248" s="54">
        <v>100</v>
      </c>
      <c r="O248" s="36">
        <f t="shared" si="12"/>
        <v>-1.444720724</v>
      </c>
      <c r="P248" s="37">
        <f t="shared" si="13"/>
        <v>0.19081538169148538</v>
      </c>
      <c r="Q248" s="37">
        <f t="shared" si="14"/>
        <v>0.80918461830851462</v>
      </c>
      <c r="R248" s="1" t="b">
        <f>IF(P248&gt;0.5,1,0)=H248</f>
        <v>1</v>
      </c>
      <c r="S248" s="1">
        <f>H248</f>
        <v>0</v>
      </c>
      <c r="T248" s="1">
        <f t="shared" si="15"/>
        <v>1</v>
      </c>
      <c r="U248" s="1">
        <f>SUMXMY2(P248:Q248,S248:T248)</f>
        <v>7.2821019780134499E-2</v>
      </c>
    </row>
    <row r="249" spans="7:21" x14ac:dyDescent="0.25">
      <c r="G249" s="1">
        <v>504</v>
      </c>
      <c r="H249" s="1">
        <v>0</v>
      </c>
      <c r="I249" s="1">
        <v>0</v>
      </c>
      <c r="J249" s="1">
        <v>2</v>
      </c>
      <c r="K249" s="1">
        <v>0</v>
      </c>
      <c r="L249" s="1">
        <v>1</v>
      </c>
      <c r="M249" s="52">
        <v>2</v>
      </c>
      <c r="N249" s="54">
        <v>200</v>
      </c>
      <c r="O249" s="36">
        <f t="shared" si="12"/>
        <v>-0.56415453800000004</v>
      </c>
      <c r="P249" s="37">
        <f t="shared" si="13"/>
        <v>0.36258672580945167</v>
      </c>
      <c r="Q249" s="37">
        <f t="shared" si="14"/>
        <v>0.63741327419054827</v>
      </c>
      <c r="R249" s="1" t="b">
        <f>IF(P249&gt;0.5,1,0)=H249</f>
        <v>1</v>
      </c>
      <c r="S249" s="1">
        <f>H249</f>
        <v>0</v>
      </c>
      <c r="T249" s="1">
        <f t="shared" si="15"/>
        <v>1</v>
      </c>
      <c r="U249" s="1">
        <f>SUMXMY2(P249:Q249,S249:T249)</f>
        <v>0.262938267466437</v>
      </c>
    </row>
    <row r="250" spans="7:21" x14ac:dyDescent="0.25">
      <c r="G250" s="1">
        <v>506</v>
      </c>
      <c r="H250" s="1">
        <v>1</v>
      </c>
      <c r="I250" s="1">
        <v>0</v>
      </c>
      <c r="J250" s="1">
        <v>1</v>
      </c>
      <c r="K250" s="1">
        <v>0</v>
      </c>
      <c r="L250" s="1">
        <v>2</v>
      </c>
      <c r="M250" s="52">
        <v>4</v>
      </c>
      <c r="N250" s="54">
        <v>1000</v>
      </c>
      <c r="O250" s="36">
        <f t="shared" si="12"/>
        <v>-1.23429677</v>
      </c>
      <c r="P250" s="37">
        <f t="shared" si="13"/>
        <v>0.22543027539667906</v>
      </c>
      <c r="Q250" s="37">
        <f t="shared" si="14"/>
        <v>0.77456972460332096</v>
      </c>
      <c r="R250" s="1" t="b">
        <f>IF(P250&gt;0.5,1,0)=H250</f>
        <v>0</v>
      </c>
      <c r="S250" s="1">
        <f>H250</f>
        <v>1</v>
      </c>
      <c r="T250" s="1">
        <f t="shared" si="15"/>
        <v>0</v>
      </c>
      <c r="U250" s="1">
        <f>SUMXMY2(P250:Q250,S250:T250)</f>
        <v>1.199916516544129</v>
      </c>
    </row>
    <row r="251" spans="7:21" x14ac:dyDescent="0.25">
      <c r="G251" s="1">
        <v>508</v>
      </c>
      <c r="H251" s="1">
        <v>0</v>
      </c>
      <c r="I251" s="1">
        <v>1</v>
      </c>
      <c r="J251" s="1">
        <v>2</v>
      </c>
      <c r="K251" s="1">
        <v>0</v>
      </c>
      <c r="L251" s="1">
        <v>1</v>
      </c>
      <c r="M251" s="52">
        <v>1</v>
      </c>
      <c r="N251" s="54">
        <v>600</v>
      </c>
      <c r="O251" s="36">
        <f t="shared" si="12"/>
        <v>-1.3770628839999999</v>
      </c>
      <c r="P251" s="37">
        <f t="shared" si="13"/>
        <v>0.20148112771969795</v>
      </c>
      <c r="Q251" s="37">
        <f t="shared" si="14"/>
        <v>0.79851887228030205</v>
      </c>
      <c r="R251" s="1" t="b">
        <f>IF(P251&gt;0.5,1,0)=H251</f>
        <v>1</v>
      </c>
      <c r="S251" s="1">
        <f>H251</f>
        <v>0</v>
      </c>
      <c r="T251" s="1">
        <f t="shared" si="15"/>
        <v>1</v>
      </c>
      <c r="U251" s="1">
        <f>SUMXMY2(P251:Q251,S251:T251)</f>
        <v>8.1189289654402474E-2</v>
      </c>
    </row>
    <row r="252" spans="7:21" x14ac:dyDescent="0.25">
      <c r="G252" s="1">
        <v>509</v>
      </c>
      <c r="H252" s="1">
        <v>0</v>
      </c>
      <c r="I252" s="1">
        <v>0</v>
      </c>
      <c r="J252" s="1">
        <v>1</v>
      </c>
      <c r="K252" s="1">
        <v>0</v>
      </c>
      <c r="L252" s="1">
        <v>1</v>
      </c>
      <c r="M252" s="52">
        <v>9</v>
      </c>
      <c r="N252" s="54">
        <v>1000</v>
      </c>
      <c r="O252" s="36">
        <f t="shared" si="12"/>
        <v>-0.14395281999999993</v>
      </c>
      <c r="P252" s="37">
        <f t="shared" si="13"/>
        <v>0.4640738133609037</v>
      </c>
      <c r="Q252" s="37">
        <f t="shared" si="14"/>
        <v>0.5359261866390963</v>
      </c>
      <c r="R252" s="1" t="b">
        <f>IF(P252&gt;0.5,1,0)=H252</f>
        <v>1</v>
      </c>
      <c r="S252" s="1">
        <f>H252</f>
        <v>0</v>
      </c>
      <c r="T252" s="1">
        <f t="shared" si="15"/>
        <v>1</v>
      </c>
      <c r="U252" s="1">
        <f>SUMXMY2(P252:Q252,S252:T252)</f>
        <v>0.43072900849466178</v>
      </c>
    </row>
    <row r="253" spans="7:21" x14ac:dyDescent="0.25">
      <c r="G253" s="1">
        <v>511</v>
      </c>
      <c r="H253" s="1">
        <v>0</v>
      </c>
      <c r="I253" s="1">
        <v>0</v>
      </c>
      <c r="J253" s="1">
        <v>4</v>
      </c>
      <c r="K253" s="1">
        <v>0</v>
      </c>
      <c r="L253" s="1">
        <v>2</v>
      </c>
      <c r="M253" s="52">
        <v>1</v>
      </c>
      <c r="N253" s="54">
        <v>100</v>
      </c>
      <c r="O253" s="36">
        <f t="shared" si="12"/>
        <v>-1.3478994440000001</v>
      </c>
      <c r="P253" s="37">
        <f t="shared" si="13"/>
        <v>0.20621399917888605</v>
      </c>
      <c r="Q253" s="37">
        <f t="shared" si="14"/>
        <v>0.79378600082111395</v>
      </c>
      <c r="R253" s="1" t="b">
        <f>IF(P253&gt;0.5,1,0)=H253</f>
        <v>1</v>
      </c>
      <c r="S253" s="1">
        <f>H253</f>
        <v>0</v>
      </c>
      <c r="T253" s="1">
        <f t="shared" si="15"/>
        <v>1</v>
      </c>
      <c r="U253" s="1">
        <f>SUMXMY2(P253:Q253,S253:T253)</f>
        <v>8.5048426914699229E-2</v>
      </c>
    </row>
    <row r="254" spans="7:21" x14ac:dyDescent="0.25">
      <c r="G254" s="1">
        <v>512</v>
      </c>
      <c r="H254" s="1">
        <v>0</v>
      </c>
      <c r="I254" s="1">
        <v>0</v>
      </c>
      <c r="J254" s="1">
        <v>2</v>
      </c>
      <c r="K254" s="1">
        <v>0</v>
      </c>
      <c r="L254" s="1">
        <v>1</v>
      </c>
      <c r="M254" s="52">
        <v>1</v>
      </c>
      <c r="N254" s="54">
        <v>100</v>
      </c>
      <c r="O254" s="36">
        <f t="shared" si="12"/>
        <v>-0.62837066399999997</v>
      </c>
      <c r="P254" s="37">
        <f t="shared" si="13"/>
        <v>0.34788007653103298</v>
      </c>
      <c r="Q254" s="37">
        <f t="shared" si="14"/>
        <v>0.65211992346896697</v>
      </c>
      <c r="R254" s="1" t="b">
        <f>IF(P254&gt;0.5,1,0)=H254</f>
        <v>1</v>
      </c>
      <c r="S254" s="1">
        <f>H254</f>
        <v>0</v>
      </c>
      <c r="T254" s="1">
        <f t="shared" si="15"/>
        <v>1</v>
      </c>
      <c r="U254" s="1">
        <f>SUMXMY2(P254:Q254,S254:T254)</f>
        <v>0.24204109529447476</v>
      </c>
    </row>
    <row r="255" spans="7:21" x14ac:dyDescent="0.25">
      <c r="G255" s="1">
        <v>514</v>
      </c>
      <c r="H255" s="1">
        <v>0</v>
      </c>
      <c r="I255" s="1">
        <v>0</v>
      </c>
      <c r="J255" s="1">
        <v>1</v>
      </c>
      <c r="K255" s="1">
        <v>0</v>
      </c>
      <c r="L255" s="1">
        <v>2</v>
      </c>
      <c r="M255" s="52">
        <v>1</v>
      </c>
      <c r="N255" s="54">
        <v>300</v>
      </c>
      <c r="O255" s="36">
        <f t="shared" si="12"/>
        <v>-1.4387955319999999</v>
      </c>
      <c r="P255" s="37">
        <f t="shared" si="13"/>
        <v>0.19173193662980992</v>
      </c>
      <c r="Q255" s="37">
        <f t="shared" si="14"/>
        <v>0.80826806337019008</v>
      </c>
      <c r="R255" s="1" t="b">
        <f>IF(P255&gt;0.5,1,0)=H255</f>
        <v>1</v>
      </c>
      <c r="S255" s="1">
        <f>H255</f>
        <v>0</v>
      </c>
      <c r="T255" s="1">
        <f t="shared" si="15"/>
        <v>1</v>
      </c>
      <c r="U255" s="1">
        <f>SUMXMY2(P255:Q255,S255:T255)</f>
        <v>7.3522271047634896E-2</v>
      </c>
    </row>
    <row r="256" spans="7:21" x14ac:dyDescent="0.25">
      <c r="G256" s="1">
        <v>515</v>
      </c>
      <c r="H256" s="1">
        <v>0</v>
      </c>
      <c r="I256" s="1">
        <v>0</v>
      </c>
      <c r="J256" s="1">
        <v>6</v>
      </c>
      <c r="K256" s="1">
        <v>1</v>
      </c>
      <c r="L256" s="1">
        <v>2</v>
      </c>
      <c r="M256" s="52">
        <v>4</v>
      </c>
      <c r="N256" s="54">
        <v>1000</v>
      </c>
      <c r="O256" s="36">
        <f t="shared" si="12"/>
        <v>-1.40719167</v>
      </c>
      <c r="P256" s="37">
        <f t="shared" si="13"/>
        <v>0.196677381627959</v>
      </c>
      <c r="Q256" s="37">
        <f t="shared" si="14"/>
        <v>0.803322618372041</v>
      </c>
      <c r="R256" s="1" t="b">
        <f>IF(P256&gt;0.5,1,0)=H256</f>
        <v>1</v>
      </c>
      <c r="S256" s="1">
        <f>H256</f>
        <v>0</v>
      </c>
      <c r="T256" s="1">
        <f t="shared" si="15"/>
        <v>1</v>
      </c>
      <c r="U256" s="1">
        <f>SUMXMY2(P256:Q256,S256:T256)</f>
        <v>7.736398488805965E-2</v>
      </c>
    </row>
    <row r="257" spans="7:21" x14ac:dyDescent="0.25">
      <c r="G257" s="1">
        <v>517</v>
      </c>
      <c r="H257" s="1">
        <v>0</v>
      </c>
      <c r="I257" s="1">
        <v>0</v>
      </c>
      <c r="J257" s="1">
        <v>1</v>
      </c>
      <c r="K257" s="1">
        <v>0</v>
      </c>
      <c r="L257" s="1">
        <v>2</v>
      </c>
      <c r="M257" s="52">
        <v>1</v>
      </c>
      <c r="N257" s="54">
        <v>300</v>
      </c>
      <c r="O257" s="36">
        <f t="shared" si="12"/>
        <v>-1.4387955319999999</v>
      </c>
      <c r="P257" s="37">
        <f t="shared" si="13"/>
        <v>0.19173193662980992</v>
      </c>
      <c r="Q257" s="37">
        <f t="shared" si="14"/>
        <v>0.80826806337019008</v>
      </c>
      <c r="R257" s="1" t="b">
        <f>IF(P257&gt;0.5,1,0)=H257</f>
        <v>1</v>
      </c>
      <c r="S257" s="1">
        <f>H257</f>
        <v>0</v>
      </c>
      <c r="T257" s="1">
        <f t="shared" si="15"/>
        <v>1</v>
      </c>
      <c r="U257" s="1">
        <f>SUMXMY2(P257:Q257,S257:T257)</f>
        <v>7.3522271047634896E-2</v>
      </c>
    </row>
    <row r="258" spans="7:21" x14ac:dyDescent="0.25">
      <c r="G258" s="1">
        <v>525</v>
      </c>
      <c r="H258" s="1">
        <v>0</v>
      </c>
      <c r="I258" s="1">
        <v>0</v>
      </c>
      <c r="J258" s="1">
        <v>1</v>
      </c>
      <c r="K258" s="1">
        <v>1</v>
      </c>
      <c r="L258" s="1">
        <v>2</v>
      </c>
      <c r="M258" s="52">
        <v>3</v>
      </c>
      <c r="N258" s="54">
        <v>400</v>
      </c>
      <c r="O258" s="36">
        <f t="shared" si="12"/>
        <v>-1.6475895759999999</v>
      </c>
      <c r="P258" s="37">
        <f t="shared" si="13"/>
        <v>0.16143499144053911</v>
      </c>
      <c r="Q258" s="37">
        <f t="shared" si="14"/>
        <v>0.83856500855946092</v>
      </c>
      <c r="R258" s="1" t="b">
        <f>IF(P258&gt;0.5,1,0)=H258</f>
        <v>1</v>
      </c>
      <c r="S258" s="1">
        <f>H258</f>
        <v>0</v>
      </c>
      <c r="T258" s="1">
        <f t="shared" si="15"/>
        <v>1</v>
      </c>
      <c r="U258" s="1">
        <f>SUMXMY2(P258:Q258,S258:T258)</f>
        <v>5.2122512922813863E-2</v>
      </c>
    </row>
    <row r="259" spans="7:21" x14ac:dyDescent="0.25">
      <c r="G259" s="1">
        <v>526</v>
      </c>
      <c r="H259" s="1">
        <v>0</v>
      </c>
      <c r="I259" s="1">
        <v>0</v>
      </c>
      <c r="J259" s="1">
        <v>1</v>
      </c>
      <c r="K259" s="1">
        <v>0</v>
      </c>
      <c r="L259" s="1">
        <v>1</v>
      </c>
      <c r="M259" s="52">
        <v>1</v>
      </c>
      <c r="N259" s="54">
        <v>500</v>
      </c>
      <c r="O259" s="36">
        <f t="shared" si="12"/>
        <v>-0.64879403999999996</v>
      </c>
      <c r="P259" s="37">
        <f t="shared" si="13"/>
        <v>0.34326134909057704</v>
      </c>
      <c r="Q259" s="37">
        <f t="shared" si="14"/>
        <v>0.65673865090942296</v>
      </c>
      <c r="R259" s="1" t="b">
        <f>IF(P259&gt;0.5,1,0)=H259</f>
        <v>1</v>
      </c>
      <c r="S259" s="1">
        <f>H259</f>
        <v>0</v>
      </c>
      <c r="T259" s="1">
        <f t="shared" si="15"/>
        <v>1</v>
      </c>
      <c r="U259" s="1">
        <f>SUMXMY2(P259:Q259,S259:T259)</f>
        <v>0.23565670755896598</v>
      </c>
    </row>
    <row r="260" spans="7:21" x14ac:dyDescent="0.25">
      <c r="G260" s="1">
        <v>528</v>
      </c>
      <c r="H260" s="1">
        <v>1</v>
      </c>
      <c r="I260" s="1">
        <v>0</v>
      </c>
      <c r="J260" s="1">
        <v>1</v>
      </c>
      <c r="K260" s="1">
        <v>0</v>
      </c>
      <c r="L260" s="1">
        <v>2</v>
      </c>
      <c r="M260" s="52">
        <v>2</v>
      </c>
      <c r="N260" s="54">
        <v>1000</v>
      </c>
      <c r="O260" s="36">
        <f t="shared" si="12"/>
        <v>-1.35680383</v>
      </c>
      <c r="P260" s="37">
        <f t="shared" si="13"/>
        <v>0.20476025472011211</v>
      </c>
      <c r="Q260" s="37">
        <f t="shared" si="14"/>
        <v>0.79523974527988783</v>
      </c>
      <c r="R260" s="1" t="b">
        <f>IF(P260&gt;0.5,1,0)=H260</f>
        <v>0</v>
      </c>
      <c r="S260" s="1">
        <f>H260</f>
        <v>1</v>
      </c>
      <c r="T260" s="1">
        <f t="shared" si="15"/>
        <v>0</v>
      </c>
      <c r="U260" s="1">
        <f>SUMXMY2(P260:Q260,S260:T260)</f>
        <v>1.2648125049456418</v>
      </c>
    </row>
    <row r="261" spans="7:21" x14ac:dyDescent="0.25">
      <c r="G261" s="1">
        <v>530</v>
      </c>
      <c r="H261" s="1">
        <v>0</v>
      </c>
      <c r="I261" s="1">
        <v>0</v>
      </c>
      <c r="J261" s="1">
        <v>2</v>
      </c>
      <c r="K261" s="1">
        <v>0</v>
      </c>
      <c r="L261" s="1">
        <v>2</v>
      </c>
      <c r="M261" s="52">
        <v>1</v>
      </c>
      <c r="N261" s="54">
        <v>400</v>
      </c>
      <c r="O261" s="36">
        <f t="shared" si="12"/>
        <v>-1.4035591760000001</v>
      </c>
      <c r="P261" s="37">
        <f t="shared" si="13"/>
        <v>0.19725193134842056</v>
      </c>
      <c r="Q261" s="37">
        <f t="shared" si="14"/>
        <v>0.80274806865157944</v>
      </c>
      <c r="R261" s="1" t="b">
        <f>IF(P261&gt;0.5,1,0)=H261</f>
        <v>1</v>
      </c>
      <c r="S261" s="1">
        <f>H261</f>
        <v>0</v>
      </c>
      <c r="T261" s="1">
        <f t="shared" si="15"/>
        <v>1</v>
      </c>
      <c r="U261" s="1">
        <f>SUMXMY2(P261:Q261,S261:T261)</f>
        <v>7.7816648841364036E-2</v>
      </c>
    </row>
    <row r="262" spans="7:21" x14ac:dyDescent="0.25">
      <c r="G262" s="1">
        <v>531</v>
      </c>
      <c r="H262" s="1">
        <v>0</v>
      </c>
      <c r="I262" s="1">
        <v>0</v>
      </c>
      <c r="J262" s="1">
        <v>1</v>
      </c>
      <c r="K262" s="1">
        <v>0</v>
      </c>
      <c r="L262" s="1">
        <v>2</v>
      </c>
      <c r="M262" s="52">
        <v>1</v>
      </c>
      <c r="N262" s="54">
        <v>100</v>
      </c>
      <c r="O262" s="36">
        <f t="shared" ref="O262:O325" si="16">$D$5+$D$6*I262+$D$7*J262+$D$8*K262+$D$9*L262+$D$10*M262+$D$11*N262</f>
        <v>-1.444720724</v>
      </c>
      <c r="P262" s="37">
        <f t="shared" ref="P262:P325" si="17">EXP(O262)/(1+EXP(O262))</f>
        <v>0.19081538169148538</v>
      </c>
      <c r="Q262" s="37">
        <f t="shared" ref="Q262:Q325" si="18">1-P262</f>
        <v>0.80918461830851462</v>
      </c>
      <c r="R262" s="1" t="b">
        <f>IF(P262&gt;0.5,1,0)=H262</f>
        <v>1</v>
      </c>
      <c r="S262" s="1">
        <f>H262</f>
        <v>0</v>
      </c>
      <c r="T262" s="1">
        <f t="shared" ref="T262:T325" si="19">IF(S262=1,0,1)</f>
        <v>1</v>
      </c>
      <c r="U262" s="1">
        <f>SUMXMY2(P262:Q262,S262:T262)</f>
        <v>7.2821019780134499E-2</v>
      </c>
    </row>
    <row r="263" spans="7:21" x14ac:dyDescent="0.25">
      <c r="G263" s="1">
        <v>532</v>
      </c>
      <c r="H263" s="1">
        <v>0</v>
      </c>
      <c r="I263" s="1">
        <v>0</v>
      </c>
      <c r="J263" s="1">
        <v>2</v>
      </c>
      <c r="K263" s="1">
        <v>0</v>
      </c>
      <c r="L263" s="1">
        <v>2</v>
      </c>
      <c r="M263" s="52">
        <v>1</v>
      </c>
      <c r="N263" s="54">
        <v>300</v>
      </c>
      <c r="O263" s="36">
        <f t="shared" si="16"/>
        <v>-1.4065217720000001</v>
      </c>
      <c r="P263" s="37">
        <f t="shared" si="17"/>
        <v>0.19678324392993682</v>
      </c>
      <c r="Q263" s="37">
        <f t="shared" si="18"/>
        <v>0.80321675607006315</v>
      </c>
      <c r="R263" s="1" t="b">
        <f>IF(P263&gt;0.5,1,0)=H263</f>
        <v>1</v>
      </c>
      <c r="S263" s="1">
        <f>H263</f>
        <v>0</v>
      </c>
      <c r="T263" s="1">
        <f t="shared" si="19"/>
        <v>1</v>
      </c>
      <c r="U263" s="1">
        <f>SUMXMY2(P263:Q263,S263:T263)</f>
        <v>7.7447290183178044E-2</v>
      </c>
    </row>
    <row r="264" spans="7:21" x14ac:dyDescent="0.25">
      <c r="G264" s="1">
        <v>534</v>
      </c>
      <c r="H264" s="1">
        <v>1</v>
      </c>
      <c r="I264" s="1">
        <v>0</v>
      </c>
      <c r="J264" s="1">
        <v>2</v>
      </c>
      <c r="K264" s="1">
        <v>0</v>
      </c>
      <c r="L264" s="1">
        <v>2</v>
      </c>
      <c r="M264" s="52">
        <v>1</v>
      </c>
      <c r="N264" s="54">
        <v>100</v>
      </c>
      <c r="O264" s="36">
        <f t="shared" si="16"/>
        <v>-1.4124469640000001</v>
      </c>
      <c r="P264" s="37">
        <f t="shared" si="17"/>
        <v>0.19584839276439159</v>
      </c>
      <c r="Q264" s="37">
        <f t="shared" si="18"/>
        <v>0.80415160723560841</v>
      </c>
      <c r="R264" s="1" t="b">
        <f>IF(P264&gt;0.5,1,0)=H264</f>
        <v>0</v>
      </c>
      <c r="S264" s="1">
        <f>H264</f>
        <v>1</v>
      </c>
      <c r="T264" s="1">
        <f t="shared" si="19"/>
        <v>0</v>
      </c>
      <c r="U264" s="1">
        <f>SUMXMY2(P264:Q264,S264:T264)</f>
        <v>1.2933196148392245</v>
      </c>
    </row>
    <row r="265" spans="7:21" x14ac:dyDescent="0.25">
      <c r="G265" s="1">
        <v>536</v>
      </c>
      <c r="H265" s="1">
        <v>0</v>
      </c>
      <c r="I265" s="1">
        <v>0</v>
      </c>
      <c r="J265" s="1">
        <v>2</v>
      </c>
      <c r="K265" s="1">
        <v>1</v>
      </c>
      <c r="L265" s="1">
        <v>2</v>
      </c>
      <c r="M265" s="52">
        <v>2</v>
      </c>
      <c r="N265" s="54">
        <v>300</v>
      </c>
      <c r="O265" s="36">
        <f t="shared" si="16"/>
        <v>-1.6795319419999999</v>
      </c>
      <c r="P265" s="37">
        <f t="shared" si="17"/>
        <v>0.15715745742741824</v>
      </c>
      <c r="Q265" s="37">
        <f t="shared" si="18"/>
        <v>0.84284254257258173</v>
      </c>
      <c r="R265" s="1" t="b">
        <f>IF(P265&gt;0.5,1,0)=H265</f>
        <v>1</v>
      </c>
      <c r="S265" s="1">
        <f>H265</f>
        <v>0</v>
      </c>
      <c r="T265" s="1">
        <f t="shared" si="19"/>
        <v>1</v>
      </c>
      <c r="U265" s="1">
        <f>SUMXMY2(P265:Q265,S265:T265)</f>
        <v>4.9396932850101563E-2</v>
      </c>
    </row>
    <row r="266" spans="7:21" x14ac:dyDescent="0.25">
      <c r="G266" s="1">
        <v>537</v>
      </c>
      <c r="H266" s="1">
        <v>0</v>
      </c>
      <c r="I266" s="1">
        <v>1</v>
      </c>
      <c r="J266" s="1">
        <v>1</v>
      </c>
      <c r="K266" s="1">
        <v>1</v>
      </c>
      <c r="L266" s="1">
        <v>2</v>
      </c>
      <c r="M266" s="52">
        <v>1</v>
      </c>
      <c r="N266" s="54">
        <v>200</v>
      </c>
      <c r="O266" s="36">
        <f t="shared" si="16"/>
        <v>-2.5395270279999997</v>
      </c>
      <c r="P266" s="37">
        <f t="shared" si="17"/>
        <v>7.3133227242951737E-2</v>
      </c>
      <c r="Q266" s="37">
        <f t="shared" si="18"/>
        <v>0.92686677275704832</v>
      </c>
      <c r="R266" s="1" t="b">
        <f>IF(P266&gt;0.5,1,0)=H266</f>
        <v>1</v>
      </c>
      <c r="S266" s="1">
        <f>H266</f>
        <v>0</v>
      </c>
      <c r="T266" s="1">
        <f t="shared" si="19"/>
        <v>1</v>
      </c>
      <c r="U266" s="1">
        <f>SUMXMY2(P266:Q266,S266:T266)</f>
        <v>1.0696937853938427E-2</v>
      </c>
    </row>
    <row r="267" spans="7:21" x14ac:dyDescent="0.25">
      <c r="G267" s="1">
        <v>538</v>
      </c>
      <c r="H267" s="1">
        <v>0</v>
      </c>
      <c r="I267" s="1">
        <v>0</v>
      </c>
      <c r="J267" s="1">
        <v>2</v>
      </c>
      <c r="K267" s="1">
        <v>1</v>
      </c>
      <c r="L267" s="1">
        <v>1</v>
      </c>
      <c r="M267" s="52">
        <v>1</v>
      </c>
      <c r="N267" s="54">
        <v>200</v>
      </c>
      <c r="O267" s="36">
        <f t="shared" si="16"/>
        <v>-0.95967176799999998</v>
      </c>
      <c r="P267" s="37">
        <f t="shared" si="17"/>
        <v>0.27694391720301254</v>
      </c>
      <c r="Q267" s="37">
        <f t="shared" si="18"/>
        <v>0.72305608279698741</v>
      </c>
      <c r="R267" s="1" t="b">
        <f>IF(P267&gt;0.5,1,0)=H267</f>
        <v>1</v>
      </c>
      <c r="S267" s="1">
        <f>H267</f>
        <v>0</v>
      </c>
      <c r="T267" s="1">
        <f t="shared" si="19"/>
        <v>1</v>
      </c>
      <c r="U267" s="1">
        <f>SUMXMY2(P267:Q267,S267:T267)</f>
        <v>0.15339586655149817</v>
      </c>
    </row>
    <row r="268" spans="7:21" x14ac:dyDescent="0.25">
      <c r="G268" s="1">
        <v>539</v>
      </c>
      <c r="H268" s="1">
        <v>0</v>
      </c>
      <c r="I268" s="1">
        <v>0</v>
      </c>
      <c r="J268" s="1">
        <v>6</v>
      </c>
      <c r="K268" s="1">
        <v>1</v>
      </c>
      <c r="L268" s="1">
        <v>1</v>
      </c>
      <c r="M268" s="52">
        <v>1</v>
      </c>
      <c r="N268" s="54">
        <v>100</v>
      </c>
      <c r="O268" s="36">
        <f t="shared" si="16"/>
        <v>-0.83353932399999997</v>
      </c>
      <c r="P268" s="37">
        <f t="shared" si="17"/>
        <v>0.3028972192377305</v>
      </c>
      <c r="Q268" s="37">
        <f t="shared" si="18"/>
        <v>0.6971027807622695</v>
      </c>
      <c r="R268" s="1" t="b">
        <f>IF(P268&gt;0.5,1,0)=H268</f>
        <v>1</v>
      </c>
      <c r="S268" s="1">
        <f>H268</f>
        <v>0</v>
      </c>
      <c r="T268" s="1">
        <f t="shared" si="19"/>
        <v>1</v>
      </c>
      <c r="U268" s="1">
        <f>SUMXMY2(P268:Q268,S268:T268)</f>
        <v>0.18349345084389954</v>
      </c>
    </row>
    <row r="269" spans="7:21" x14ac:dyDescent="0.25">
      <c r="G269" s="1">
        <v>541</v>
      </c>
      <c r="H269" s="1">
        <v>0</v>
      </c>
      <c r="I269" s="1">
        <v>0</v>
      </c>
      <c r="J269" s="1">
        <v>2</v>
      </c>
      <c r="K269" s="1">
        <v>0</v>
      </c>
      <c r="L269" s="1">
        <v>2</v>
      </c>
      <c r="M269" s="52">
        <v>1</v>
      </c>
      <c r="N269" s="54">
        <v>100</v>
      </c>
      <c r="O269" s="36">
        <f t="shared" si="16"/>
        <v>-1.4124469640000001</v>
      </c>
      <c r="P269" s="37">
        <f t="shared" si="17"/>
        <v>0.19584839276439159</v>
      </c>
      <c r="Q269" s="37">
        <f t="shared" si="18"/>
        <v>0.80415160723560841</v>
      </c>
      <c r="R269" s="1" t="b">
        <f>IF(P269&gt;0.5,1,0)=H269</f>
        <v>1</v>
      </c>
      <c r="S269" s="1">
        <f>H269</f>
        <v>0</v>
      </c>
      <c r="T269" s="1">
        <f t="shared" si="19"/>
        <v>1</v>
      </c>
      <c r="U269" s="1">
        <f>SUMXMY2(P269:Q269,S269:T269)</f>
        <v>7.6713185896790784E-2</v>
      </c>
    </row>
    <row r="270" spans="7:21" x14ac:dyDescent="0.25">
      <c r="G270" s="1">
        <v>543</v>
      </c>
      <c r="H270" s="1">
        <v>0</v>
      </c>
      <c r="I270" s="1">
        <v>0</v>
      </c>
      <c r="J270" s="1">
        <v>1</v>
      </c>
      <c r="K270" s="1">
        <v>0</v>
      </c>
      <c r="L270" s="1">
        <v>2</v>
      </c>
      <c r="M270" s="52">
        <v>3</v>
      </c>
      <c r="N270" s="54">
        <v>400</v>
      </c>
      <c r="O270" s="36">
        <f t="shared" si="16"/>
        <v>-1.3133258760000002</v>
      </c>
      <c r="P270" s="37">
        <f t="shared" si="17"/>
        <v>0.21193083690528772</v>
      </c>
      <c r="Q270" s="37">
        <f t="shared" si="18"/>
        <v>0.78806916309471231</v>
      </c>
      <c r="R270" s="1" t="b">
        <f>IF(P270&gt;0.5,1,0)=H270</f>
        <v>1</v>
      </c>
      <c r="S270" s="1">
        <f>H270</f>
        <v>0</v>
      </c>
      <c r="T270" s="1">
        <f t="shared" si="19"/>
        <v>1</v>
      </c>
      <c r="U270" s="1">
        <f>SUMXMY2(P270:Q270,S270:T270)</f>
        <v>8.9829359262751318E-2</v>
      </c>
    </row>
    <row r="271" spans="7:21" x14ac:dyDescent="0.25">
      <c r="G271" s="1">
        <v>545</v>
      </c>
      <c r="H271" s="1">
        <v>0</v>
      </c>
      <c r="I271" s="1">
        <v>0</v>
      </c>
      <c r="J271" s="1">
        <v>1</v>
      </c>
      <c r="K271" s="1">
        <v>0</v>
      </c>
      <c r="L271" s="1">
        <v>1</v>
      </c>
      <c r="M271" s="52">
        <v>1</v>
      </c>
      <c r="N271" s="54">
        <v>100</v>
      </c>
      <c r="O271" s="36">
        <f t="shared" si="16"/>
        <v>-0.6606444239999999</v>
      </c>
      <c r="P271" s="37">
        <f t="shared" si="17"/>
        <v>0.34059486549650497</v>
      </c>
      <c r="Q271" s="37">
        <f t="shared" si="18"/>
        <v>0.65940513450349503</v>
      </c>
      <c r="R271" s="1" t="b">
        <f>IF(P271&gt;0.5,1,0)=H271</f>
        <v>1</v>
      </c>
      <c r="S271" s="1">
        <f>H271</f>
        <v>0</v>
      </c>
      <c r="T271" s="1">
        <f t="shared" si="19"/>
        <v>1</v>
      </c>
      <c r="U271" s="1">
        <f>SUMXMY2(P271:Q271,S271:T271)</f>
        <v>0.23200972480516463</v>
      </c>
    </row>
    <row r="272" spans="7:21" x14ac:dyDescent="0.25">
      <c r="G272" s="1">
        <v>547</v>
      </c>
      <c r="H272" s="1">
        <v>0</v>
      </c>
      <c r="I272" s="1">
        <v>0</v>
      </c>
      <c r="J272" s="1">
        <v>3</v>
      </c>
      <c r="K272" s="1">
        <v>0</v>
      </c>
      <c r="L272" s="1">
        <v>1</v>
      </c>
      <c r="M272" s="52">
        <v>1</v>
      </c>
      <c r="N272" s="54">
        <v>200</v>
      </c>
      <c r="O272" s="36">
        <f t="shared" si="16"/>
        <v>-0.593134308</v>
      </c>
      <c r="P272" s="37">
        <f t="shared" si="17"/>
        <v>0.35591602210490864</v>
      </c>
      <c r="Q272" s="37">
        <f t="shared" si="18"/>
        <v>0.64408397789509131</v>
      </c>
      <c r="R272" s="1" t="b">
        <f>IF(P272&gt;0.5,1,0)=H272</f>
        <v>1</v>
      </c>
      <c r="S272" s="1">
        <f>H272</f>
        <v>0</v>
      </c>
      <c r="T272" s="1">
        <f t="shared" si="19"/>
        <v>1</v>
      </c>
      <c r="U272" s="1">
        <f>SUMXMY2(P272:Q272,S272:T272)</f>
        <v>0.25335242958196369</v>
      </c>
    </row>
    <row r="273" spans="7:21" x14ac:dyDescent="0.25">
      <c r="G273" s="1">
        <v>548</v>
      </c>
      <c r="H273" s="1">
        <v>0</v>
      </c>
      <c r="I273" s="1">
        <v>0</v>
      </c>
      <c r="J273" s="1">
        <v>1</v>
      </c>
      <c r="K273" s="1">
        <v>0</v>
      </c>
      <c r="L273" s="1">
        <v>1</v>
      </c>
      <c r="M273" s="52">
        <v>7</v>
      </c>
      <c r="N273" s="54">
        <v>3000</v>
      </c>
      <c r="O273" s="36">
        <f t="shared" si="16"/>
        <v>-0.20720795999999991</v>
      </c>
      <c r="P273" s="37">
        <f t="shared" si="17"/>
        <v>0.4483825614682706</v>
      </c>
      <c r="Q273" s="37">
        <f t="shared" si="18"/>
        <v>0.5516174385317294</v>
      </c>
      <c r="R273" s="1" t="b">
        <f>IF(P273&gt;0.5,1,0)=H273</f>
        <v>1</v>
      </c>
      <c r="S273" s="1">
        <f>H273</f>
        <v>0</v>
      </c>
      <c r="T273" s="1">
        <f t="shared" si="19"/>
        <v>1</v>
      </c>
      <c r="U273" s="1">
        <f>SUMXMY2(P273:Q273,S273:T273)</f>
        <v>0.40209384285769495</v>
      </c>
    </row>
    <row r="274" spans="7:21" x14ac:dyDescent="0.25">
      <c r="G274" s="1">
        <v>552</v>
      </c>
      <c r="H274" s="1">
        <v>0</v>
      </c>
      <c r="I274" s="1">
        <v>0</v>
      </c>
      <c r="J274" s="1">
        <v>1</v>
      </c>
      <c r="K274" s="1">
        <v>1</v>
      </c>
      <c r="L274" s="1">
        <v>2</v>
      </c>
      <c r="M274" s="52">
        <v>3</v>
      </c>
      <c r="N274" s="54">
        <v>200</v>
      </c>
      <c r="O274" s="36">
        <f t="shared" si="16"/>
        <v>-1.6535147679999997</v>
      </c>
      <c r="P274" s="37">
        <f t="shared" si="17"/>
        <v>0.16063448427858257</v>
      </c>
      <c r="Q274" s="37">
        <f t="shared" si="18"/>
        <v>0.83936551572141749</v>
      </c>
      <c r="R274" s="1" t="b">
        <f>IF(P274&gt;0.5,1,0)=H274</f>
        <v>1</v>
      </c>
      <c r="S274" s="1">
        <f>H274</f>
        <v>0</v>
      </c>
      <c r="T274" s="1">
        <f t="shared" si="19"/>
        <v>1</v>
      </c>
      <c r="U274" s="1">
        <f>SUMXMY2(P274:Q274,S274:T274)</f>
        <v>5.1606875078892361E-2</v>
      </c>
    </row>
    <row r="275" spans="7:21" x14ac:dyDescent="0.25">
      <c r="G275" s="1">
        <v>554</v>
      </c>
      <c r="H275" s="1">
        <v>0</v>
      </c>
      <c r="I275" s="1">
        <v>0</v>
      </c>
      <c r="J275" s="1">
        <v>4</v>
      </c>
      <c r="K275" s="1">
        <v>1</v>
      </c>
      <c r="L275" s="1">
        <v>1</v>
      </c>
      <c r="M275" s="52">
        <v>2</v>
      </c>
      <c r="N275" s="54">
        <v>200</v>
      </c>
      <c r="O275" s="36">
        <f t="shared" si="16"/>
        <v>-0.83387071800000001</v>
      </c>
      <c r="P275" s="37">
        <f t="shared" si="17"/>
        <v>0.30282724980193437</v>
      </c>
      <c r="Q275" s="37">
        <f t="shared" si="18"/>
        <v>0.69717275019806557</v>
      </c>
      <c r="R275" s="1" t="b">
        <f>IF(P275&gt;0.5,1,0)=H275</f>
        <v>1</v>
      </c>
      <c r="S275" s="1">
        <f>H275</f>
        <v>0</v>
      </c>
      <c r="T275" s="1">
        <f t="shared" si="19"/>
        <v>1</v>
      </c>
      <c r="U275" s="1">
        <f>SUMXMY2(P275:Q275,S275:T275)</f>
        <v>0.18340868644520636</v>
      </c>
    </row>
    <row r="276" spans="7:21" x14ac:dyDescent="0.25">
      <c r="G276" s="1">
        <v>555</v>
      </c>
      <c r="H276" s="1">
        <v>0</v>
      </c>
      <c r="I276" s="1">
        <v>0</v>
      </c>
      <c r="J276" s="1">
        <v>1</v>
      </c>
      <c r="K276" s="1">
        <v>0</v>
      </c>
      <c r="L276" s="1">
        <v>2</v>
      </c>
      <c r="M276" s="52">
        <v>1</v>
      </c>
      <c r="N276" s="54">
        <v>300</v>
      </c>
      <c r="O276" s="36">
        <f t="shared" si="16"/>
        <v>-1.4387955319999999</v>
      </c>
      <c r="P276" s="37">
        <f t="shared" si="17"/>
        <v>0.19173193662980992</v>
      </c>
      <c r="Q276" s="37">
        <f t="shared" si="18"/>
        <v>0.80826806337019008</v>
      </c>
      <c r="R276" s="1" t="b">
        <f>IF(P276&gt;0.5,1,0)=H276</f>
        <v>1</v>
      </c>
      <c r="S276" s="1">
        <f>H276</f>
        <v>0</v>
      </c>
      <c r="T276" s="1">
        <f t="shared" si="19"/>
        <v>1</v>
      </c>
      <c r="U276" s="1">
        <f>SUMXMY2(P276:Q276,S276:T276)</f>
        <v>7.3522271047634896E-2</v>
      </c>
    </row>
    <row r="277" spans="7:21" x14ac:dyDescent="0.25">
      <c r="G277" s="1">
        <v>556</v>
      </c>
      <c r="H277" s="1">
        <v>0</v>
      </c>
      <c r="I277" s="1">
        <v>0</v>
      </c>
      <c r="J277" s="1">
        <v>1</v>
      </c>
      <c r="K277" s="1">
        <v>0</v>
      </c>
      <c r="L277" s="1">
        <v>2</v>
      </c>
      <c r="M277" s="52">
        <v>1</v>
      </c>
      <c r="N277" s="54">
        <v>200</v>
      </c>
      <c r="O277" s="36">
        <f t="shared" si="16"/>
        <v>-1.4417581279999998</v>
      </c>
      <c r="P277" s="37">
        <f t="shared" si="17"/>
        <v>0.19127324000541165</v>
      </c>
      <c r="Q277" s="37">
        <f t="shared" si="18"/>
        <v>0.80872675999458832</v>
      </c>
      <c r="R277" s="1" t="b">
        <f>IF(P277&gt;0.5,1,0)=H277</f>
        <v>1</v>
      </c>
      <c r="S277" s="1">
        <f>H277</f>
        <v>0</v>
      </c>
      <c r="T277" s="1">
        <f t="shared" si="19"/>
        <v>1</v>
      </c>
      <c r="U277" s="1">
        <f>SUMXMY2(P277:Q277,S277:T277)</f>
        <v>7.3170904684335625E-2</v>
      </c>
    </row>
    <row r="278" spans="7:21" x14ac:dyDescent="0.25">
      <c r="G278" s="1">
        <v>557</v>
      </c>
      <c r="H278" s="1">
        <v>0</v>
      </c>
      <c r="I278" s="1">
        <v>0</v>
      </c>
      <c r="J278" s="1">
        <v>1</v>
      </c>
      <c r="K278" s="1">
        <v>0</v>
      </c>
      <c r="L278" s="1">
        <v>1</v>
      </c>
      <c r="M278" s="52">
        <v>7</v>
      </c>
      <c r="N278" s="54">
        <v>2000</v>
      </c>
      <c r="O278" s="36">
        <f t="shared" si="16"/>
        <v>-0.23683391999999992</v>
      </c>
      <c r="P278" s="37">
        <f t="shared" si="17"/>
        <v>0.44106672826320281</v>
      </c>
      <c r="Q278" s="37">
        <f t="shared" si="18"/>
        <v>0.55893327173679719</v>
      </c>
      <c r="R278" s="1" t="b">
        <f>IF(P278&gt;0.5,1,0)=H278</f>
        <v>1</v>
      </c>
      <c r="S278" s="1">
        <f>H278</f>
        <v>0</v>
      </c>
      <c r="T278" s="1">
        <f t="shared" si="19"/>
        <v>1</v>
      </c>
      <c r="U278" s="1">
        <f>SUMXMY2(P278:Q278,S278:T278)</f>
        <v>0.38907971756161197</v>
      </c>
    </row>
    <row r="279" spans="7:21" x14ac:dyDescent="0.25">
      <c r="G279" s="1">
        <v>558</v>
      </c>
      <c r="H279" s="1">
        <v>0</v>
      </c>
      <c r="I279" s="1">
        <v>0</v>
      </c>
      <c r="J279" s="1">
        <v>4</v>
      </c>
      <c r="K279" s="1">
        <v>0</v>
      </c>
      <c r="L279" s="1">
        <v>2</v>
      </c>
      <c r="M279" s="52">
        <v>2</v>
      </c>
      <c r="N279" s="54">
        <v>400</v>
      </c>
      <c r="O279" s="36">
        <f t="shared" si="16"/>
        <v>-1.2777581259999999</v>
      </c>
      <c r="P279" s="37">
        <f t="shared" si="17"/>
        <v>0.21793208176954801</v>
      </c>
      <c r="Q279" s="37">
        <f t="shared" si="18"/>
        <v>0.78206791823045196</v>
      </c>
      <c r="R279" s="1" t="b">
        <f>IF(P279&gt;0.5,1,0)=H279</f>
        <v>1</v>
      </c>
      <c r="S279" s="1">
        <f>H279</f>
        <v>0</v>
      </c>
      <c r="T279" s="1">
        <f t="shared" si="19"/>
        <v>1</v>
      </c>
      <c r="U279" s="1">
        <f>SUMXMY2(P279:Q279,S279:T279)</f>
        <v>9.4988784528817927E-2</v>
      </c>
    </row>
    <row r="280" spans="7:21" x14ac:dyDescent="0.25">
      <c r="G280" s="1">
        <v>561</v>
      </c>
      <c r="H280" s="1">
        <v>1</v>
      </c>
      <c r="I280" s="1">
        <v>0</v>
      </c>
      <c r="J280" s="1">
        <v>9</v>
      </c>
      <c r="K280" s="1">
        <v>0</v>
      </c>
      <c r="L280" s="1">
        <v>2</v>
      </c>
      <c r="M280" s="52">
        <v>1</v>
      </c>
      <c r="N280" s="54">
        <v>100</v>
      </c>
      <c r="O280" s="36">
        <f t="shared" si="16"/>
        <v>-1.1865306440000001</v>
      </c>
      <c r="P280" s="37">
        <f t="shared" si="17"/>
        <v>0.23388000145619536</v>
      </c>
      <c r="Q280" s="37">
        <f t="shared" si="18"/>
        <v>0.76611999854380464</v>
      </c>
      <c r="R280" s="1" t="b">
        <f>IF(P280&gt;0.5,1,0)=H280</f>
        <v>0</v>
      </c>
      <c r="S280" s="1">
        <f>H280</f>
        <v>1</v>
      </c>
      <c r="T280" s="1">
        <f t="shared" si="19"/>
        <v>0</v>
      </c>
      <c r="U280" s="1">
        <f>SUMXMY2(P280:Q280,S280:T280)</f>
        <v>1.1738797043375184</v>
      </c>
    </row>
    <row r="281" spans="7:21" x14ac:dyDescent="0.25">
      <c r="G281" s="1">
        <v>562</v>
      </c>
      <c r="H281" s="1">
        <v>0</v>
      </c>
      <c r="I281" s="1">
        <v>0</v>
      </c>
      <c r="J281" s="1">
        <v>4</v>
      </c>
      <c r="K281" s="1">
        <v>0</v>
      </c>
      <c r="L281" s="1">
        <v>1</v>
      </c>
      <c r="M281" s="52">
        <v>1</v>
      </c>
      <c r="N281" s="54">
        <v>200</v>
      </c>
      <c r="O281" s="36">
        <f t="shared" si="16"/>
        <v>-0.56086054799999996</v>
      </c>
      <c r="P281" s="37">
        <f t="shared" si="17"/>
        <v>0.36334836890647004</v>
      </c>
      <c r="Q281" s="37">
        <f t="shared" si="18"/>
        <v>0.63665163109352996</v>
      </c>
      <c r="R281" s="1" t="b">
        <f>IF(P281&gt;0.5,1,0)=H281</f>
        <v>1</v>
      </c>
      <c r="S281" s="1">
        <f>H281</f>
        <v>0</v>
      </c>
      <c r="T281" s="1">
        <f t="shared" si="19"/>
        <v>1</v>
      </c>
      <c r="U281" s="1">
        <f>SUMXMY2(P281:Q281,S281:T281)</f>
        <v>0.26404407437398447</v>
      </c>
    </row>
    <row r="282" spans="7:21" x14ac:dyDescent="0.25">
      <c r="G282" s="1">
        <v>563</v>
      </c>
      <c r="H282" s="1">
        <v>0</v>
      </c>
      <c r="I282" s="1">
        <v>0</v>
      </c>
      <c r="J282" s="1">
        <v>1</v>
      </c>
      <c r="K282" s="1">
        <v>1</v>
      </c>
      <c r="L282" s="1">
        <v>1</v>
      </c>
      <c r="M282" s="52">
        <v>9</v>
      </c>
      <c r="N282" s="54">
        <v>1000</v>
      </c>
      <c r="O282" s="36">
        <f t="shared" si="16"/>
        <v>-0.47821651999999998</v>
      </c>
      <c r="P282" s="37">
        <f t="shared" si="17"/>
        <v>0.38267335640899841</v>
      </c>
      <c r="Q282" s="37">
        <f t="shared" si="18"/>
        <v>0.61732664359100164</v>
      </c>
      <c r="R282" s="1" t="b">
        <f>IF(P282&gt;0.5,1,0)=H282</f>
        <v>1</v>
      </c>
      <c r="S282" s="1">
        <f>H282</f>
        <v>0</v>
      </c>
      <c r="T282" s="1">
        <f t="shared" si="19"/>
        <v>1</v>
      </c>
      <c r="U282" s="1">
        <f>SUMXMY2(P282:Q282,S282:T282)</f>
        <v>0.29287779541065662</v>
      </c>
    </row>
    <row r="283" spans="7:21" x14ac:dyDescent="0.25">
      <c r="G283" s="1">
        <v>565</v>
      </c>
      <c r="H283" s="1">
        <v>0</v>
      </c>
      <c r="I283" s="1">
        <v>0</v>
      </c>
      <c r="J283" s="1">
        <v>2</v>
      </c>
      <c r="K283" s="1">
        <v>0</v>
      </c>
      <c r="L283" s="1">
        <v>2</v>
      </c>
      <c r="M283" s="52">
        <v>1</v>
      </c>
      <c r="N283" s="54">
        <v>300</v>
      </c>
      <c r="O283" s="36">
        <f t="shared" si="16"/>
        <v>-1.4065217720000001</v>
      </c>
      <c r="P283" s="37">
        <f t="shared" si="17"/>
        <v>0.19678324392993682</v>
      </c>
      <c r="Q283" s="37">
        <f t="shared" si="18"/>
        <v>0.80321675607006315</v>
      </c>
      <c r="R283" s="1" t="b">
        <f>IF(P283&gt;0.5,1,0)=H283</f>
        <v>1</v>
      </c>
      <c r="S283" s="1">
        <f>H283</f>
        <v>0</v>
      </c>
      <c r="T283" s="1">
        <f t="shared" si="19"/>
        <v>1</v>
      </c>
      <c r="U283" s="1">
        <f>SUMXMY2(P283:Q283,S283:T283)</f>
        <v>7.7447290183178044E-2</v>
      </c>
    </row>
    <row r="284" spans="7:21" x14ac:dyDescent="0.25">
      <c r="G284" s="1">
        <v>567</v>
      </c>
      <c r="H284" s="1">
        <v>1</v>
      </c>
      <c r="I284" s="1">
        <v>0</v>
      </c>
      <c r="J284" s="1">
        <v>9</v>
      </c>
      <c r="K284" s="1">
        <v>0</v>
      </c>
      <c r="L284" s="1">
        <v>2</v>
      </c>
      <c r="M284" s="52">
        <v>1</v>
      </c>
      <c r="N284" s="54">
        <v>100</v>
      </c>
      <c r="O284" s="36">
        <f t="shared" si="16"/>
        <v>-1.1865306440000001</v>
      </c>
      <c r="P284" s="37">
        <f t="shared" si="17"/>
        <v>0.23388000145619536</v>
      </c>
      <c r="Q284" s="37">
        <f t="shared" si="18"/>
        <v>0.76611999854380464</v>
      </c>
      <c r="R284" s="1" t="b">
        <f>IF(P284&gt;0.5,1,0)=H284</f>
        <v>0</v>
      </c>
      <c r="S284" s="1">
        <f>H284</f>
        <v>1</v>
      </c>
      <c r="T284" s="1">
        <f t="shared" si="19"/>
        <v>0</v>
      </c>
      <c r="U284" s="1">
        <f>SUMXMY2(P284:Q284,S284:T284)</f>
        <v>1.1738797043375184</v>
      </c>
    </row>
    <row r="285" spans="7:21" x14ac:dyDescent="0.25">
      <c r="G285" s="1">
        <v>569</v>
      </c>
      <c r="H285" s="1">
        <v>0</v>
      </c>
      <c r="I285" s="1">
        <v>0</v>
      </c>
      <c r="J285" s="1">
        <v>4</v>
      </c>
      <c r="K285" s="1">
        <v>1</v>
      </c>
      <c r="L285" s="1">
        <v>1</v>
      </c>
      <c r="M285" s="52">
        <v>2</v>
      </c>
      <c r="N285" s="54">
        <v>200</v>
      </c>
      <c r="O285" s="36">
        <f t="shared" si="16"/>
        <v>-0.83387071800000001</v>
      </c>
      <c r="P285" s="37">
        <f t="shared" si="17"/>
        <v>0.30282724980193437</v>
      </c>
      <c r="Q285" s="37">
        <f t="shared" si="18"/>
        <v>0.69717275019806557</v>
      </c>
      <c r="R285" s="1" t="b">
        <f>IF(P285&gt;0.5,1,0)=H285</f>
        <v>1</v>
      </c>
      <c r="S285" s="1">
        <f>H285</f>
        <v>0</v>
      </c>
      <c r="T285" s="1">
        <f t="shared" si="19"/>
        <v>1</v>
      </c>
      <c r="U285" s="1">
        <f>SUMXMY2(P285:Q285,S285:T285)</f>
        <v>0.18340868644520636</v>
      </c>
    </row>
    <row r="286" spans="7:21" x14ac:dyDescent="0.25">
      <c r="G286" s="1">
        <v>570</v>
      </c>
      <c r="H286" s="1">
        <v>0</v>
      </c>
      <c r="I286" s="1">
        <v>0</v>
      </c>
      <c r="J286" s="1">
        <v>9</v>
      </c>
      <c r="K286" s="1">
        <v>0</v>
      </c>
      <c r="L286" s="1">
        <v>2</v>
      </c>
      <c r="M286" s="52">
        <v>1</v>
      </c>
      <c r="N286" s="54">
        <v>100</v>
      </c>
      <c r="O286" s="36">
        <f t="shared" si="16"/>
        <v>-1.1865306440000001</v>
      </c>
      <c r="P286" s="37">
        <f t="shared" si="17"/>
        <v>0.23388000145619536</v>
      </c>
      <c r="Q286" s="37">
        <f t="shared" si="18"/>
        <v>0.76611999854380464</v>
      </c>
      <c r="R286" s="1" t="b">
        <f>IF(P286&gt;0.5,1,0)=H286</f>
        <v>1</v>
      </c>
      <c r="S286" s="1">
        <f>H286</f>
        <v>0</v>
      </c>
      <c r="T286" s="1">
        <f t="shared" si="19"/>
        <v>1</v>
      </c>
      <c r="U286" s="1">
        <f>SUMXMY2(P286:Q286,S286:T286)</f>
        <v>0.10939971016229989</v>
      </c>
    </row>
    <row r="287" spans="7:21" x14ac:dyDescent="0.25">
      <c r="G287" s="1">
        <v>572</v>
      </c>
      <c r="H287" s="1">
        <v>0</v>
      </c>
      <c r="I287" s="1">
        <v>0</v>
      </c>
      <c r="J287" s="1">
        <v>14</v>
      </c>
      <c r="K287" s="1">
        <v>0</v>
      </c>
      <c r="L287" s="1">
        <v>1</v>
      </c>
      <c r="M287" s="52">
        <v>1</v>
      </c>
      <c r="N287" s="54">
        <v>200</v>
      </c>
      <c r="O287" s="36">
        <f t="shared" si="16"/>
        <v>-0.23812294799999997</v>
      </c>
      <c r="P287" s="37">
        <f t="shared" si="17"/>
        <v>0.44074897240852989</v>
      </c>
      <c r="Q287" s="37">
        <f t="shared" si="18"/>
        <v>0.55925102759147016</v>
      </c>
      <c r="R287" s="1" t="b">
        <f>IF(P287&gt;0.5,1,0)=H287</f>
        <v>1</v>
      </c>
      <c r="S287" s="1">
        <f>H287</f>
        <v>0</v>
      </c>
      <c r="T287" s="1">
        <f t="shared" si="19"/>
        <v>1</v>
      </c>
      <c r="U287" s="1">
        <f>SUMXMY2(P287:Q287,S287:T287)</f>
        <v>0.38851931335835005</v>
      </c>
    </row>
    <row r="288" spans="7:21" x14ac:dyDescent="0.25">
      <c r="G288" s="1">
        <v>573</v>
      </c>
      <c r="H288" s="1">
        <v>0</v>
      </c>
      <c r="I288" s="1">
        <v>0</v>
      </c>
      <c r="J288" s="1">
        <v>1</v>
      </c>
      <c r="K288" s="1">
        <v>0</v>
      </c>
      <c r="L288" s="1">
        <v>2</v>
      </c>
      <c r="M288" s="52">
        <v>1</v>
      </c>
      <c r="N288" s="54">
        <v>100</v>
      </c>
      <c r="O288" s="36">
        <f t="shared" si="16"/>
        <v>-1.444720724</v>
      </c>
      <c r="P288" s="37">
        <f t="shared" si="17"/>
        <v>0.19081538169148538</v>
      </c>
      <c r="Q288" s="37">
        <f t="shared" si="18"/>
        <v>0.80918461830851462</v>
      </c>
      <c r="R288" s="1" t="b">
        <f>IF(P288&gt;0.5,1,0)=H288</f>
        <v>1</v>
      </c>
      <c r="S288" s="1">
        <f>H288</f>
        <v>0</v>
      </c>
      <c r="T288" s="1">
        <f t="shared" si="19"/>
        <v>1</v>
      </c>
      <c r="U288" s="1">
        <f>SUMXMY2(P288:Q288,S288:T288)</f>
        <v>7.2821019780134499E-2</v>
      </c>
    </row>
    <row r="289" spans="7:21" x14ac:dyDescent="0.25">
      <c r="G289" s="1">
        <v>576</v>
      </c>
      <c r="H289" s="1">
        <v>0</v>
      </c>
      <c r="I289" s="1">
        <v>0</v>
      </c>
      <c r="J289" s="1">
        <v>1</v>
      </c>
      <c r="K289" s="1">
        <v>0</v>
      </c>
      <c r="L289" s="1">
        <v>1</v>
      </c>
      <c r="M289" s="52">
        <v>1</v>
      </c>
      <c r="N289" s="54">
        <v>300</v>
      </c>
      <c r="O289" s="36">
        <f t="shared" si="16"/>
        <v>-0.65471923199999993</v>
      </c>
      <c r="P289" s="37">
        <f t="shared" si="17"/>
        <v>0.34192685856464444</v>
      </c>
      <c r="Q289" s="37">
        <f t="shared" si="18"/>
        <v>0.65807314143535556</v>
      </c>
      <c r="R289" s="1" t="b">
        <f>IF(P289&gt;0.5,1,0)=H289</f>
        <v>1</v>
      </c>
      <c r="S289" s="1">
        <f>H289</f>
        <v>0</v>
      </c>
      <c r="T289" s="1">
        <f t="shared" si="19"/>
        <v>1</v>
      </c>
      <c r="U289" s="1">
        <f>SUMXMY2(P289:Q289,S289:T289)</f>
        <v>0.23382795321577274</v>
      </c>
    </row>
    <row r="290" spans="7:21" x14ac:dyDescent="0.25">
      <c r="G290" s="1">
        <v>582</v>
      </c>
      <c r="H290" s="1">
        <v>0</v>
      </c>
      <c r="I290" s="1">
        <v>0</v>
      </c>
      <c r="J290" s="1">
        <v>1</v>
      </c>
      <c r="K290" s="1">
        <v>0</v>
      </c>
      <c r="L290" s="1">
        <v>2</v>
      </c>
      <c r="M290" s="52">
        <v>1</v>
      </c>
      <c r="N290" s="54">
        <v>300</v>
      </c>
      <c r="O290" s="36">
        <f t="shared" si="16"/>
        <v>-1.4387955319999999</v>
      </c>
      <c r="P290" s="37">
        <f t="shared" si="17"/>
        <v>0.19173193662980992</v>
      </c>
      <c r="Q290" s="37">
        <f t="shared" si="18"/>
        <v>0.80826806337019008</v>
      </c>
      <c r="R290" s="1" t="b">
        <f>IF(P290&gt;0.5,1,0)=H290</f>
        <v>1</v>
      </c>
      <c r="S290" s="1">
        <f>H290</f>
        <v>0</v>
      </c>
      <c r="T290" s="1">
        <f t="shared" si="19"/>
        <v>1</v>
      </c>
      <c r="U290" s="1">
        <f>SUMXMY2(P290:Q290,S290:T290)</f>
        <v>7.3522271047634896E-2</v>
      </c>
    </row>
    <row r="291" spans="7:21" x14ac:dyDescent="0.25">
      <c r="G291" s="1">
        <v>584</v>
      </c>
      <c r="H291" s="1">
        <v>0</v>
      </c>
      <c r="I291" s="1">
        <v>0</v>
      </c>
      <c r="J291" s="1">
        <v>3</v>
      </c>
      <c r="K291" s="1">
        <v>1</v>
      </c>
      <c r="L291" s="1">
        <v>1</v>
      </c>
      <c r="M291" s="52">
        <v>1</v>
      </c>
      <c r="N291" s="54">
        <v>500</v>
      </c>
      <c r="O291" s="36">
        <f t="shared" si="16"/>
        <v>-0.91851021999999993</v>
      </c>
      <c r="P291" s="37">
        <f t="shared" si="17"/>
        <v>0.28526154446558405</v>
      </c>
      <c r="Q291" s="37">
        <f t="shared" si="18"/>
        <v>0.71473845553441595</v>
      </c>
      <c r="R291" s="1" t="b">
        <f>IF(P291&gt;0.5,1,0)=H291</f>
        <v>1</v>
      </c>
      <c r="S291" s="1">
        <f>H291</f>
        <v>0</v>
      </c>
      <c r="T291" s="1">
        <f t="shared" si="19"/>
        <v>1</v>
      </c>
      <c r="U291" s="1">
        <f>SUMXMY2(P291:Q291,S291:T291)</f>
        <v>0.16274829750178077</v>
      </c>
    </row>
    <row r="292" spans="7:21" x14ac:dyDescent="0.25">
      <c r="G292" s="1">
        <v>587</v>
      </c>
      <c r="H292" s="1">
        <v>0</v>
      </c>
      <c r="I292" s="1">
        <v>0</v>
      </c>
      <c r="J292" s="1">
        <v>1</v>
      </c>
      <c r="K292" s="1">
        <v>0</v>
      </c>
      <c r="L292" s="1">
        <v>2</v>
      </c>
      <c r="M292" s="52">
        <v>2</v>
      </c>
      <c r="N292" s="54">
        <v>100</v>
      </c>
      <c r="O292" s="36">
        <f t="shared" si="16"/>
        <v>-1.3834671940000001</v>
      </c>
      <c r="P292" s="37">
        <f t="shared" si="17"/>
        <v>0.2004527304209992</v>
      </c>
      <c r="Q292" s="37">
        <f t="shared" si="18"/>
        <v>0.7995472695790008</v>
      </c>
      <c r="R292" s="1" t="b">
        <f>IF(P292&gt;0.5,1,0)=H292</f>
        <v>1</v>
      </c>
      <c r="S292" s="1">
        <f>H292</f>
        <v>0</v>
      </c>
      <c r="T292" s="1">
        <f t="shared" si="19"/>
        <v>1</v>
      </c>
      <c r="U292" s="1">
        <f>SUMXMY2(P292:Q292,S292:T292)</f>
        <v>8.0362594266467566E-2</v>
      </c>
    </row>
    <row r="293" spans="7:21" x14ac:dyDescent="0.25">
      <c r="G293" s="1">
        <v>588</v>
      </c>
      <c r="H293" s="1">
        <v>0</v>
      </c>
      <c r="I293" s="1">
        <v>0</v>
      </c>
      <c r="J293" s="1">
        <v>2</v>
      </c>
      <c r="K293" s="1">
        <v>1</v>
      </c>
      <c r="L293" s="1">
        <v>1</v>
      </c>
      <c r="M293" s="52">
        <v>1</v>
      </c>
      <c r="N293" s="54">
        <v>90</v>
      </c>
      <c r="O293" s="36">
        <f t="shared" si="16"/>
        <v>-0.96293062359999992</v>
      </c>
      <c r="P293" s="37">
        <f t="shared" si="17"/>
        <v>0.27629181904910899</v>
      </c>
      <c r="Q293" s="37">
        <f t="shared" si="18"/>
        <v>0.72370818095089096</v>
      </c>
      <c r="R293" s="1" t="b">
        <f>IF(P293&gt;0.5,1,0)=H293</f>
        <v>1</v>
      </c>
      <c r="S293" s="1">
        <f>H293</f>
        <v>0</v>
      </c>
      <c r="T293" s="1">
        <f t="shared" si="19"/>
        <v>1</v>
      </c>
      <c r="U293" s="1">
        <f>SUMXMY2(P293:Q293,S293:T293)</f>
        <v>0.15267433854693119</v>
      </c>
    </row>
    <row r="294" spans="7:21" x14ac:dyDescent="0.25">
      <c r="G294" s="1">
        <v>590</v>
      </c>
      <c r="H294" s="1">
        <v>0</v>
      </c>
      <c r="I294" s="1">
        <v>0</v>
      </c>
      <c r="J294" s="1">
        <v>1</v>
      </c>
      <c r="K294" s="1">
        <v>1</v>
      </c>
      <c r="L294" s="1">
        <v>2</v>
      </c>
      <c r="M294" s="52">
        <v>1</v>
      </c>
      <c r="N294" s="54">
        <v>300</v>
      </c>
      <c r="O294" s="36">
        <f t="shared" si="16"/>
        <v>-1.773059232</v>
      </c>
      <c r="P294" s="37">
        <f t="shared" si="17"/>
        <v>0.1451622959734917</v>
      </c>
      <c r="Q294" s="37">
        <f t="shared" si="18"/>
        <v>0.85483770402650827</v>
      </c>
      <c r="R294" s="1" t="b">
        <f>IF(P294&gt;0.5,1,0)=H294</f>
        <v>1</v>
      </c>
      <c r="S294" s="1">
        <f>H294</f>
        <v>0</v>
      </c>
      <c r="T294" s="1">
        <f t="shared" si="19"/>
        <v>1</v>
      </c>
      <c r="U294" s="1">
        <f>SUMXMY2(P294:Q294,S294:T294)</f>
        <v>4.2144184344591218E-2</v>
      </c>
    </row>
    <row r="295" spans="7:21" x14ac:dyDescent="0.25">
      <c r="G295" s="1">
        <v>591</v>
      </c>
      <c r="H295" s="1">
        <v>1</v>
      </c>
      <c r="I295" s="1">
        <v>0</v>
      </c>
      <c r="J295" s="1">
        <v>9</v>
      </c>
      <c r="K295" s="1">
        <v>0</v>
      </c>
      <c r="L295" s="1">
        <v>2</v>
      </c>
      <c r="M295" s="52">
        <v>1</v>
      </c>
      <c r="N295" s="54">
        <v>100</v>
      </c>
      <c r="O295" s="36">
        <f t="shared" si="16"/>
        <v>-1.1865306440000001</v>
      </c>
      <c r="P295" s="37">
        <f t="shared" si="17"/>
        <v>0.23388000145619536</v>
      </c>
      <c r="Q295" s="37">
        <f t="shared" si="18"/>
        <v>0.76611999854380464</v>
      </c>
      <c r="R295" s="1" t="b">
        <f>IF(P295&gt;0.5,1,0)=H295</f>
        <v>0</v>
      </c>
      <c r="S295" s="1">
        <f>H295</f>
        <v>1</v>
      </c>
      <c r="T295" s="1">
        <f t="shared" si="19"/>
        <v>0</v>
      </c>
      <c r="U295" s="1">
        <f>SUMXMY2(P295:Q295,S295:T295)</f>
        <v>1.1738797043375184</v>
      </c>
    </row>
    <row r="296" spans="7:21" x14ac:dyDescent="0.25">
      <c r="G296" s="1">
        <v>594</v>
      </c>
      <c r="H296" s="1">
        <v>0</v>
      </c>
      <c r="I296" s="1">
        <v>0</v>
      </c>
      <c r="J296" s="1">
        <v>6</v>
      </c>
      <c r="K296" s="1">
        <v>1</v>
      </c>
      <c r="L296" s="1">
        <v>1</v>
      </c>
      <c r="M296" s="52">
        <v>1</v>
      </c>
      <c r="N296" s="54">
        <v>100</v>
      </c>
      <c r="O296" s="36">
        <f t="shared" si="16"/>
        <v>-0.83353932399999997</v>
      </c>
      <c r="P296" s="37">
        <f t="shared" si="17"/>
        <v>0.3028972192377305</v>
      </c>
      <c r="Q296" s="37">
        <f t="shared" si="18"/>
        <v>0.6971027807622695</v>
      </c>
      <c r="R296" s="1" t="b">
        <f>IF(P296&gt;0.5,1,0)=H296</f>
        <v>1</v>
      </c>
      <c r="S296" s="1">
        <f>H296</f>
        <v>0</v>
      </c>
      <c r="T296" s="1">
        <f t="shared" si="19"/>
        <v>1</v>
      </c>
      <c r="U296" s="1">
        <f>SUMXMY2(P296:Q296,S296:T296)</f>
        <v>0.18349345084389954</v>
      </c>
    </row>
    <row r="297" spans="7:21" x14ac:dyDescent="0.25">
      <c r="G297" s="1">
        <v>597</v>
      </c>
      <c r="H297" s="1">
        <v>0</v>
      </c>
      <c r="I297" s="1">
        <v>0</v>
      </c>
      <c r="J297" s="1">
        <v>1</v>
      </c>
      <c r="K297" s="1">
        <v>0</v>
      </c>
      <c r="L297" s="1">
        <v>1</v>
      </c>
      <c r="M297" s="52">
        <v>5</v>
      </c>
      <c r="N297" s="54">
        <v>1000</v>
      </c>
      <c r="O297" s="36">
        <f t="shared" si="16"/>
        <v>-0.38896693999999993</v>
      </c>
      <c r="P297" s="37">
        <f t="shared" si="17"/>
        <v>0.40396601358329454</v>
      </c>
      <c r="Q297" s="37">
        <f t="shared" si="18"/>
        <v>0.59603398641670546</v>
      </c>
      <c r="R297" s="1" t="b">
        <f>IF(P297&gt;0.5,1,0)=H297</f>
        <v>1</v>
      </c>
      <c r="S297" s="1">
        <f>H297</f>
        <v>0</v>
      </c>
      <c r="T297" s="1">
        <f t="shared" si="19"/>
        <v>1</v>
      </c>
      <c r="U297" s="1">
        <f>SUMXMY2(P297:Q297,S297:T297)</f>
        <v>0.32637708026075701</v>
      </c>
    </row>
    <row r="298" spans="7:21" x14ac:dyDescent="0.25">
      <c r="G298" s="1">
        <v>598</v>
      </c>
      <c r="H298" s="1">
        <v>0</v>
      </c>
      <c r="I298" s="1">
        <v>0</v>
      </c>
      <c r="J298" s="1">
        <v>1</v>
      </c>
      <c r="K298" s="1">
        <v>0</v>
      </c>
      <c r="L298" s="1">
        <v>1</v>
      </c>
      <c r="M298" s="52">
        <v>1</v>
      </c>
      <c r="N298" s="54">
        <v>300</v>
      </c>
      <c r="O298" s="36">
        <f t="shared" si="16"/>
        <v>-0.65471923199999993</v>
      </c>
      <c r="P298" s="37">
        <f t="shared" si="17"/>
        <v>0.34192685856464444</v>
      </c>
      <c r="Q298" s="37">
        <f t="shared" si="18"/>
        <v>0.65807314143535556</v>
      </c>
      <c r="R298" s="1" t="b">
        <f>IF(P298&gt;0.5,1,0)=H298</f>
        <v>1</v>
      </c>
      <c r="S298" s="1">
        <f>H298</f>
        <v>0</v>
      </c>
      <c r="T298" s="1">
        <f t="shared" si="19"/>
        <v>1</v>
      </c>
      <c r="U298" s="1">
        <f>SUMXMY2(P298:Q298,S298:T298)</f>
        <v>0.23382795321577274</v>
      </c>
    </row>
    <row r="299" spans="7:21" x14ac:dyDescent="0.25">
      <c r="G299" s="1">
        <v>600</v>
      </c>
      <c r="H299" s="1">
        <v>0</v>
      </c>
      <c r="I299" s="1">
        <v>0</v>
      </c>
      <c r="J299" s="1">
        <v>1</v>
      </c>
      <c r="K299" s="1">
        <v>0</v>
      </c>
      <c r="L299" s="1">
        <v>1</v>
      </c>
      <c r="M299" s="52">
        <v>4</v>
      </c>
      <c r="N299" s="54">
        <v>1000</v>
      </c>
      <c r="O299" s="36">
        <f t="shared" si="16"/>
        <v>-0.45022046999999993</v>
      </c>
      <c r="P299" s="37">
        <f t="shared" si="17"/>
        <v>0.389308348611698</v>
      </c>
      <c r="Q299" s="37">
        <f t="shared" si="18"/>
        <v>0.61069165138830206</v>
      </c>
      <c r="R299" s="1" t="b">
        <f>IF(P299&gt;0.5,1,0)=H299</f>
        <v>1</v>
      </c>
      <c r="S299" s="1">
        <f>H299</f>
        <v>0</v>
      </c>
      <c r="T299" s="1">
        <f t="shared" si="19"/>
        <v>1</v>
      </c>
      <c r="U299" s="1">
        <f>SUMXMY2(P299:Q299,S299:T299)</f>
        <v>0.3031219805975347</v>
      </c>
    </row>
    <row r="300" spans="7:21" x14ac:dyDescent="0.25">
      <c r="G300" s="1">
        <v>601</v>
      </c>
      <c r="H300" s="1">
        <v>0</v>
      </c>
      <c r="I300" s="1">
        <v>1</v>
      </c>
      <c r="J300" s="1">
        <v>4</v>
      </c>
      <c r="K300" s="1">
        <v>1</v>
      </c>
      <c r="L300" s="1">
        <v>3</v>
      </c>
      <c r="M300" s="52">
        <v>1</v>
      </c>
      <c r="N300" s="54">
        <v>300</v>
      </c>
      <c r="O300" s="36">
        <f t="shared" si="16"/>
        <v>-3.2238194519999999</v>
      </c>
      <c r="P300" s="37">
        <f t="shared" si="17"/>
        <v>3.8279128585738183E-2</v>
      </c>
      <c r="Q300" s="37">
        <f t="shared" si="18"/>
        <v>0.96172087141426177</v>
      </c>
      <c r="R300" s="1" t="b">
        <f>IF(P300&gt;0.5,1,0)=H300</f>
        <v>1</v>
      </c>
      <c r="S300" s="1">
        <f>H300</f>
        <v>0</v>
      </c>
      <c r="T300" s="1">
        <f t="shared" si="19"/>
        <v>1</v>
      </c>
      <c r="U300" s="1">
        <f>SUMXMY2(P300:Q300,S300:T300)</f>
        <v>2.9305833705669596E-3</v>
      </c>
    </row>
    <row r="301" spans="7:21" x14ac:dyDescent="0.25">
      <c r="G301" s="1">
        <v>603</v>
      </c>
      <c r="H301" s="1">
        <v>0</v>
      </c>
      <c r="I301" s="1">
        <v>0</v>
      </c>
      <c r="J301" s="1">
        <v>1</v>
      </c>
      <c r="K301" s="1">
        <v>0</v>
      </c>
      <c r="L301" s="1">
        <v>1</v>
      </c>
      <c r="M301" s="52">
        <v>1</v>
      </c>
      <c r="N301" s="54">
        <v>400</v>
      </c>
      <c r="O301" s="36">
        <f t="shared" si="16"/>
        <v>-0.65175663599999989</v>
      </c>
      <c r="P301" s="37">
        <f t="shared" si="17"/>
        <v>0.34259379267068751</v>
      </c>
      <c r="Q301" s="37">
        <f t="shared" si="18"/>
        <v>0.65740620732931254</v>
      </c>
      <c r="R301" s="1" t="b">
        <f>IF(P301&gt;0.5,1,0)=H301</f>
        <v>1</v>
      </c>
      <c r="S301" s="1">
        <f>H301</f>
        <v>0</v>
      </c>
      <c r="T301" s="1">
        <f t="shared" si="19"/>
        <v>1</v>
      </c>
      <c r="U301" s="1">
        <f>SUMXMY2(P301:Q301,S301:T301)</f>
        <v>0.234741013552972</v>
      </c>
    </row>
    <row r="302" spans="7:21" x14ac:dyDescent="0.25">
      <c r="G302" s="1">
        <v>604</v>
      </c>
      <c r="H302" s="1">
        <v>0</v>
      </c>
      <c r="I302" s="1">
        <v>0</v>
      </c>
      <c r="J302" s="1">
        <v>2</v>
      </c>
      <c r="K302" s="1">
        <v>1</v>
      </c>
      <c r="L302" s="1">
        <v>1</v>
      </c>
      <c r="M302" s="52">
        <v>1</v>
      </c>
      <c r="N302" s="54">
        <v>200</v>
      </c>
      <c r="O302" s="36">
        <f t="shared" si="16"/>
        <v>-0.95967176799999998</v>
      </c>
      <c r="P302" s="37">
        <f t="shared" si="17"/>
        <v>0.27694391720301254</v>
      </c>
      <c r="Q302" s="37">
        <f t="shared" si="18"/>
        <v>0.72305608279698741</v>
      </c>
      <c r="R302" s="1" t="b">
        <f>IF(P302&gt;0.5,1,0)=H302</f>
        <v>1</v>
      </c>
      <c r="S302" s="1">
        <f>H302</f>
        <v>0</v>
      </c>
      <c r="T302" s="1">
        <f t="shared" si="19"/>
        <v>1</v>
      </c>
      <c r="U302" s="1">
        <f>SUMXMY2(P302:Q302,S302:T302)</f>
        <v>0.15339586655149817</v>
      </c>
    </row>
    <row r="303" spans="7:21" x14ac:dyDescent="0.25">
      <c r="G303" s="1">
        <v>605</v>
      </c>
      <c r="H303" s="1">
        <v>0</v>
      </c>
      <c r="I303" s="1">
        <v>0</v>
      </c>
      <c r="J303" s="1">
        <v>1</v>
      </c>
      <c r="K303" s="1">
        <v>1</v>
      </c>
      <c r="L303" s="1">
        <v>2</v>
      </c>
      <c r="M303" s="52">
        <v>2</v>
      </c>
      <c r="N303" s="54">
        <v>1000</v>
      </c>
      <c r="O303" s="36">
        <f t="shared" si="16"/>
        <v>-1.69106753</v>
      </c>
      <c r="P303" s="37">
        <f t="shared" si="17"/>
        <v>0.1556355011277194</v>
      </c>
      <c r="Q303" s="37">
        <f t="shared" si="18"/>
        <v>0.8443644988722806</v>
      </c>
      <c r="R303" s="1" t="b">
        <f>IF(P303&gt;0.5,1,0)=H303</f>
        <v>1</v>
      </c>
      <c r="S303" s="1">
        <f>H303</f>
        <v>0</v>
      </c>
      <c r="T303" s="1">
        <f t="shared" si="19"/>
        <v>1</v>
      </c>
      <c r="U303" s="1">
        <f>SUMXMY2(P303:Q303,S303:T303)</f>
        <v>4.8444818422552695E-2</v>
      </c>
    </row>
    <row r="304" spans="7:21" x14ac:dyDescent="0.25">
      <c r="G304" s="1">
        <v>607</v>
      </c>
      <c r="H304" s="1">
        <v>0</v>
      </c>
      <c r="I304" s="1">
        <v>0</v>
      </c>
      <c r="J304" s="1">
        <v>1</v>
      </c>
      <c r="K304" s="1">
        <v>1</v>
      </c>
      <c r="L304" s="1">
        <v>1</v>
      </c>
      <c r="M304" s="52">
        <v>1</v>
      </c>
      <c r="N304" s="54">
        <v>100</v>
      </c>
      <c r="O304" s="36">
        <f t="shared" si="16"/>
        <v>-0.99490812399999995</v>
      </c>
      <c r="P304" s="37">
        <f t="shared" si="17"/>
        <v>0.26994372201700317</v>
      </c>
      <c r="Q304" s="37">
        <f t="shared" si="18"/>
        <v>0.73005627798299688</v>
      </c>
      <c r="R304" s="1" t="b">
        <f>IF(P304&gt;0.5,1,0)=H304</f>
        <v>1</v>
      </c>
      <c r="S304" s="1">
        <f>H304</f>
        <v>0</v>
      </c>
      <c r="T304" s="1">
        <f t="shared" si="19"/>
        <v>1</v>
      </c>
      <c r="U304" s="1">
        <f>SUMXMY2(P304:Q304,S304:T304)</f>
        <v>0.14573922611278614</v>
      </c>
    </row>
    <row r="305" spans="7:21" x14ac:dyDescent="0.25">
      <c r="G305" s="1">
        <v>608</v>
      </c>
      <c r="H305" s="1">
        <v>0</v>
      </c>
      <c r="I305" s="1">
        <v>0</v>
      </c>
      <c r="J305" s="1">
        <v>3</v>
      </c>
      <c r="K305" s="1">
        <v>1</v>
      </c>
      <c r="L305" s="1">
        <v>2</v>
      </c>
      <c r="M305" s="52">
        <v>3</v>
      </c>
      <c r="N305" s="54">
        <v>300</v>
      </c>
      <c r="O305" s="36">
        <f t="shared" si="16"/>
        <v>-1.5860046519999997</v>
      </c>
      <c r="P305" s="37">
        <f t="shared" si="17"/>
        <v>0.16994675714796481</v>
      </c>
      <c r="Q305" s="37">
        <f t="shared" si="18"/>
        <v>0.83005324285203519</v>
      </c>
      <c r="R305" s="1" t="b">
        <f>IF(P305&gt;0.5,1,0)=H305</f>
        <v>1</v>
      </c>
      <c r="S305" s="1">
        <f>H305</f>
        <v>0</v>
      </c>
      <c r="T305" s="1">
        <f t="shared" si="19"/>
        <v>1</v>
      </c>
      <c r="U305" s="1">
        <f>SUMXMY2(P305:Q305,S305:T305)</f>
        <v>5.7763800530218658E-2</v>
      </c>
    </row>
    <row r="306" spans="7:21" x14ac:dyDescent="0.25">
      <c r="G306" s="1">
        <v>609</v>
      </c>
      <c r="H306" s="1">
        <v>0</v>
      </c>
      <c r="I306" s="1">
        <v>0</v>
      </c>
      <c r="J306" s="1">
        <v>1</v>
      </c>
      <c r="K306" s="1">
        <v>1</v>
      </c>
      <c r="L306" s="1">
        <v>4</v>
      </c>
      <c r="M306" s="52">
        <v>2</v>
      </c>
      <c r="N306" s="54">
        <v>700</v>
      </c>
      <c r="O306" s="36">
        <f t="shared" si="16"/>
        <v>-3.2681079179999997</v>
      </c>
      <c r="P306" s="37">
        <f t="shared" si="17"/>
        <v>3.6681628468491941E-2</v>
      </c>
      <c r="Q306" s="37">
        <f t="shared" si="18"/>
        <v>0.96331837153150801</v>
      </c>
      <c r="R306" s="1" t="b">
        <f>IF(P306&gt;0.5,1,0)=H306</f>
        <v>1</v>
      </c>
      <c r="S306" s="1">
        <f>H306</f>
        <v>0</v>
      </c>
      <c r="T306" s="1">
        <f t="shared" si="19"/>
        <v>1</v>
      </c>
      <c r="U306" s="1">
        <f>SUMXMY2(P306:Q306,S306:T306)</f>
        <v>2.6910837342009604E-3</v>
      </c>
    </row>
    <row r="307" spans="7:21" x14ac:dyDescent="0.25">
      <c r="G307" s="1">
        <v>613</v>
      </c>
      <c r="H307" s="1">
        <v>0</v>
      </c>
      <c r="I307" s="1">
        <v>0</v>
      </c>
      <c r="J307" s="1">
        <v>8</v>
      </c>
      <c r="K307" s="1">
        <v>0</v>
      </c>
      <c r="L307" s="1">
        <v>1</v>
      </c>
      <c r="M307" s="52">
        <v>1</v>
      </c>
      <c r="N307" s="54">
        <v>400</v>
      </c>
      <c r="O307" s="36">
        <f t="shared" si="16"/>
        <v>-0.425840316</v>
      </c>
      <c r="P307" s="37">
        <f t="shared" si="17"/>
        <v>0.39512006190526694</v>
      </c>
      <c r="Q307" s="37">
        <f t="shared" si="18"/>
        <v>0.60487993809473306</v>
      </c>
      <c r="R307" s="1" t="b">
        <f>IF(P307&gt;0.5,1,0)=H307</f>
        <v>1</v>
      </c>
      <c r="S307" s="1">
        <f>H307</f>
        <v>0</v>
      </c>
      <c r="T307" s="1">
        <f t="shared" si="19"/>
        <v>1</v>
      </c>
      <c r="U307" s="1">
        <f>SUMXMY2(P307:Q307,S307:T307)</f>
        <v>0.31223972664004396</v>
      </c>
    </row>
    <row r="308" spans="7:21" x14ac:dyDescent="0.25">
      <c r="G308" s="1">
        <v>614</v>
      </c>
      <c r="H308" s="1">
        <v>0</v>
      </c>
      <c r="I308" s="1">
        <v>0</v>
      </c>
      <c r="J308" s="1">
        <v>14</v>
      </c>
      <c r="K308" s="1">
        <v>0</v>
      </c>
      <c r="L308" s="1">
        <v>1</v>
      </c>
      <c r="M308" s="52">
        <v>2</v>
      </c>
      <c r="N308" s="54">
        <v>800</v>
      </c>
      <c r="O308" s="36">
        <f t="shared" si="16"/>
        <v>-0.15909384199999996</v>
      </c>
      <c r="P308" s="37">
        <f t="shared" si="17"/>
        <v>0.46031021938173722</v>
      </c>
      <c r="Q308" s="37">
        <f t="shared" si="18"/>
        <v>0.53968978061826278</v>
      </c>
      <c r="R308" s="1" t="b">
        <f>IF(P308&gt;0.5,1,0)=H308</f>
        <v>1</v>
      </c>
      <c r="S308" s="1">
        <f>H308</f>
        <v>0</v>
      </c>
      <c r="T308" s="1">
        <f t="shared" si="19"/>
        <v>1</v>
      </c>
      <c r="U308" s="1">
        <f>SUMXMY2(P308:Q308,S308:T308)</f>
        <v>0.42377099613452607</v>
      </c>
    </row>
    <row r="309" spans="7:21" x14ac:dyDescent="0.25">
      <c r="G309" s="1">
        <v>615</v>
      </c>
      <c r="H309" s="1">
        <v>0</v>
      </c>
      <c r="I309" s="1">
        <v>0</v>
      </c>
      <c r="J309" s="1">
        <v>2</v>
      </c>
      <c r="K309" s="1">
        <v>1</v>
      </c>
      <c r="L309" s="1">
        <v>1</v>
      </c>
      <c r="M309" s="52">
        <v>1</v>
      </c>
      <c r="N309" s="54">
        <v>100</v>
      </c>
      <c r="O309" s="36">
        <f t="shared" si="16"/>
        <v>-0.96263436399999991</v>
      </c>
      <c r="P309" s="37">
        <f t="shared" si="17"/>
        <v>0.27635106145956834</v>
      </c>
      <c r="Q309" s="37">
        <f t="shared" si="18"/>
        <v>0.72364893854043166</v>
      </c>
      <c r="R309" s="1" t="b">
        <f>IF(P309&gt;0.5,1,0)=H309</f>
        <v>1</v>
      </c>
      <c r="S309" s="1">
        <f>H309</f>
        <v>0</v>
      </c>
      <c r="T309" s="1">
        <f t="shared" si="19"/>
        <v>1</v>
      </c>
      <c r="U309" s="1">
        <f>SUMXMY2(P309:Q309,S309:T309)</f>
        <v>0.15273981833966024</v>
      </c>
    </row>
    <row r="310" spans="7:21" x14ac:dyDescent="0.25">
      <c r="G310" s="1">
        <v>616</v>
      </c>
      <c r="H310" s="1">
        <v>0</v>
      </c>
      <c r="I310" s="1">
        <v>0</v>
      </c>
      <c r="J310" s="1">
        <v>1</v>
      </c>
      <c r="K310" s="1">
        <v>1</v>
      </c>
      <c r="L310" s="1">
        <v>1</v>
      </c>
      <c r="M310" s="52">
        <v>1</v>
      </c>
      <c r="N310" s="54">
        <v>100</v>
      </c>
      <c r="O310" s="36">
        <f t="shared" si="16"/>
        <v>-0.99490812399999995</v>
      </c>
      <c r="P310" s="37">
        <f t="shared" si="17"/>
        <v>0.26994372201700317</v>
      </c>
      <c r="Q310" s="37">
        <f t="shared" si="18"/>
        <v>0.73005627798299688</v>
      </c>
      <c r="R310" s="1" t="b">
        <f>IF(P310&gt;0.5,1,0)=H310</f>
        <v>1</v>
      </c>
      <c r="S310" s="1">
        <f>H310</f>
        <v>0</v>
      </c>
      <c r="T310" s="1">
        <f t="shared" si="19"/>
        <v>1</v>
      </c>
      <c r="U310" s="1">
        <f>SUMXMY2(P310:Q310,S310:T310)</f>
        <v>0.14573922611278614</v>
      </c>
    </row>
    <row r="311" spans="7:21" x14ac:dyDescent="0.25">
      <c r="G311" s="1">
        <v>617</v>
      </c>
      <c r="H311" s="1">
        <v>0</v>
      </c>
      <c r="I311" s="1">
        <v>0</v>
      </c>
      <c r="J311" s="1">
        <v>4</v>
      </c>
      <c r="K311" s="1">
        <v>0</v>
      </c>
      <c r="L311" s="1">
        <v>1</v>
      </c>
      <c r="M311" s="52">
        <v>1</v>
      </c>
      <c r="N311" s="54">
        <v>600</v>
      </c>
      <c r="O311" s="36">
        <f t="shared" si="16"/>
        <v>-0.54901016399999991</v>
      </c>
      <c r="P311" s="37">
        <f t="shared" si="17"/>
        <v>0.36609408898311147</v>
      </c>
      <c r="Q311" s="37">
        <f t="shared" si="18"/>
        <v>0.63390591101688853</v>
      </c>
      <c r="R311" s="1" t="b">
        <f>IF(P311&gt;0.5,1,0)=H311</f>
        <v>1</v>
      </c>
      <c r="S311" s="1">
        <f>H311</f>
        <v>0</v>
      </c>
      <c r="T311" s="1">
        <f t="shared" si="19"/>
        <v>1</v>
      </c>
      <c r="U311" s="1">
        <f>SUMXMY2(P311:Q311,S311:T311)</f>
        <v>0.26804976397674868</v>
      </c>
    </row>
    <row r="312" spans="7:21" x14ac:dyDescent="0.25">
      <c r="G312" s="1">
        <v>619</v>
      </c>
      <c r="H312" s="1">
        <v>0</v>
      </c>
      <c r="I312" s="1">
        <v>0</v>
      </c>
      <c r="J312" s="1">
        <v>9</v>
      </c>
      <c r="K312" s="1">
        <v>0</v>
      </c>
      <c r="L312" s="1">
        <v>2</v>
      </c>
      <c r="M312" s="52">
        <v>1</v>
      </c>
      <c r="N312" s="54">
        <v>100</v>
      </c>
      <c r="O312" s="36">
        <f t="shared" si="16"/>
        <v>-1.1865306440000001</v>
      </c>
      <c r="P312" s="37">
        <f t="shared" si="17"/>
        <v>0.23388000145619536</v>
      </c>
      <c r="Q312" s="37">
        <f t="shared" si="18"/>
        <v>0.76611999854380464</v>
      </c>
      <c r="R312" s="1" t="b">
        <f>IF(P312&gt;0.5,1,0)=H312</f>
        <v>1</v>
      </c>
      <c r="S312" s="1">
        <f>H312</f>
        <v>0</v>
      </c>
      <c r="T312" s="1">
        <f t="shared" si="19"/>
        <v>1</v>
      </c>
      <c r="U312" s="1">
        <f>SUMXMY2(P312:Q312,S312:T312)</f>
        <v>0.10939971016229989</v>
      </c>
    </row>
    <row r="313" spans="7:21" x14ac:dyDescent="0.25">
      <c r="G313" s="1">
        <v>620</v>
      </c>
      <c r="H313" s="1">
        <v>0</v>
      </c>
      <c r="I313" s="1">
        <v>0</v>
      </c>
      <c r="J313" s="1">
        <v>1</v>
      </c>
      <c r="K313" s="1">
        <v>0</v>
      </c>
      <c r="L313" s="1">
        <v>1</v>
      </c>
      <c r="M313" s="52">
        <v>1</v>
      </c>
      <c r="N313" s="54">
        <v>100</v>
      </c>
      <c r="O313" s="36">
        <f t="shared" si="16"/>
        <v>-0.6606444239999999</v>
      </c>
      <c r="P313" s="37">
        <f t="shared" si="17"/>
        <v>0.34059486549650497</v>
      </c>
      <c r="Q313" s="37">
        <f t="shared" si="18"/>
        <v>0.65940513450349503</v>
      </c>
      <c r="R313" s="1" t="b">
        <f>IF(P313&gt;0.5,1,0)=H313</f>
        <v>1</v>
      </c>
      <c r="S313" s="1">
        <f>H313</f>
        <v>0</v>
      </c>
      <c r="T313" s="1">
        <f t="shared" si="19"/>
        <v>1</v>
      </c>
      <c r="U313" s="1">
        <f>SUMXMY2(P313:Q313,S313:T313)</f>
        <v>0.23200972480516463</v>
      </c>
    </row>
    <row r="314" spans="7:21" x14ac:dyDescent="0.25">
      <c r="G314" s="1">
        <v>621</v>
      </c>
      <c r="H314" s="1">
        <v>0</v>
      </c>
      <c r="I314" s="1">
        <v>1</v>
      </c>
      <c r="J314" s="1">
        <v>1</v>
      </c>
      <c r="K314" s="1">
        <v>0</v>
      </c>
      <c r="L314" s="1">
        <v>2</v>
      </c>
      <c r="M314" s="52">
        <v>1</v>
      </c>
      <c r="N314" s="54">
        <v>400</v>
      </c>
      <c r="O314" s="36">
        <f t="shared" si="16"/>
        <v>-2.1993381359999997</v>
      </c>
      <c r="P314" s="37">
        <f t="shared" si="17"/>
        <v>9.9809940471796477E-2</v>
      </c>
      <c r="Q314" s="37">
        <f t="shared" si="18"/>
        <v>0.90019005952820352</v>
      </c>
      <c r="R314" s="1" t="b">
        <f>IF(P314&gt;0.5,1,0)=H314</f>
        <v>1</v>
      </c>
      <c r="S314" s="1">
        <f>H314</f>
        <v>0</v>
      </c>
      <c r="T314" s="1">
        <f t="shared" si="19"/>
        <v>1</v>
      </c>
      <c r="U314" s="1">
        <f>SUMXMY2(P314:Q314,S314:T314)</f>
        <v>1.9924048433967112E-2</v>
      </c>
    </row>
    <row r="315" spans="7:21" x14ac:dyDescent="0.25">
      <c r="G315" s="1">
        <v>623</v>
      </c>
      <c r="H315" s="1">
        <v>0</v>
      </c>
      <c r="I315" s="1">
        <v>0</v>
      </c>
      <c r="J315" s="1">
        <v>1</v>
      </c>
      <c r="K315" s="1">
        <v>0</v>
      </c>
      <c r="L315" s="1">
        <v>2</v>
      </c>
      <c r="M315" s="52">
        <v>2</v>
      </c>
      <c r="N315" s="54">
        <v>800</v>
      </c>
      <c r="O315" s="36">
        <f t="shared" si="16"/>
        <v>-1.3627290219999999</v>
      </c>
      <c r="P315" s="37">
        <f t="shared" si="17"/>
        <v>0.20379712268611358</v>
      </c>
      <c r="Q315" s="37">
        <f t="shared" si="18"/>
        <v>0.79620287731388639</v>
      </c>
      <c r="R315" s="1" t="b">
        <f>IF(P315&gt;0.5,1,0)=H315</f>
        <v>1</v>
      </c>
      <c r="S315" s="1">
        <f>H315</f>
        <v>0</v>
      </c>
      <c r="T315" s="1">
        <f t="shared" si="19"/>
        <v>1</v>
      </c>
      <c r="U315" s="1">
        <f>SUMXMY2(P315:Q315,S315:T315)</f>
        <v>8.3066534430277672E-2</v>
      </c>
    </row>
    <row r="316" spans="7:21" x14ac:dyDescent="0.25">
      <c r="G316" s="1">
        <v>624</v>
      </c>
      <c r="H316" s="1">
        <v>0</v>
      </c>
      <c r="I316" s="1">
        <v>0</v>
      </c>
      <c r="J316" s="1">
        <v>8</v>
      </c>
      <c r="K316" s="1">
        <v>0</v>
      </c>
      <c r="L316" s="1">
        <v>2</v>
      </c>
      <c r="M316" s="52">
        <v>1</v>
      </c>
      <c r="N316" s="54">
        <v>300</v>
      </c>
      <c r="O316" s="36">
        <f t="shared" si="16"/>
        <v>-1.2128792119999998</v>
      </c>
      <c r="P316" s="37">
        <f t="shared" si="17"/>
        <v>0.22919200408022355</v>
      </c>
      <c r="Q316" s="37">
        <f t="shared" si="18"/>
        <v>0.77080799591977645</v>
      </c>
      <c r="R316" s="1" t="b">
        <f>IF(P316&gt;0.5,1,0)=H316</f>
        <v>1</v>
      </c>
      <c r="S316" s="1">
        <f>H316</f>
        <v>0</v>
      </c>
      <c r="T316" s="1">
        <f t="shared" si="19"/>
        <v>1</v>
      </c>
      <c r="U316" s="1">
        <f>SUMXMY2(P316:Q316,S316:T316)</f>
        <v>0.10505794946861842</v>
      </c>
    </row>
    <row r="317" spans="7:21" x14ac:dyDescent="0.25">
      <c r="G317" s="1">
        <v>626</v>
      </c>
      <c r="H317" s="1">
        <v>0</v>
      </c>
      <c r="I317" s="1">
        <v>0</v>
      </c>
      <c r="J317" s="1">
        <v>1</v>
      </c>
      <c r="K317" s="1">
        <v>1</v>
      </c>
      <c r="L317" s="1">
        <v>1</v>
      </c>
      <c r="M317" s="52">
        <v>1</v>
      </c>
      <c r="N317" s="54">
        <v>200</v>
      </c>
      <c r="O317" s="36">
        <f t="shared" si="16"/>
        <v>-0.99194552800000002</v>
      </c>
      <c r="P317" s="37">
        <f t="shared" si="17"/>
        <v>0.27052797075938367</v>
      </c>
      <c r="Q317" s="37">
        <f t="shared" si="18"/>
        <v>0.72947202924061627</v>
      </c>
      <c r="R317" s="1" t="b">
        <f>IF(P317&gt;0.5,1,0)=H317</f>
        <v>1</v>
      </c>
      <c r="S317" s="1">
        <f>H317</f>
        <v>0</v>
      </c>
      <c r="T317" s="1">
        <f t="shared" si="19"/>
        <v>1</v>
      </c>
      <c r="U317" s="1">
        <f>SUMXMY2(P317:Q317,S317:T317)</f>
        <v>0.14637076592637993</v>
      </c>
    </row>
    <row r="318" spans="7:21" x14ac:dyDescent="0.25">
      <c r="G318" s="1">
        <v>628</v>
      </c>
      <c r="H318" s="1">
        <v>0</v>
      </c>
      <c r="I318" s="1">
        <v>0</v>
      </c>
      <c r="J318" s="1">
        <v>4</v>
      </c>
      <c r="K318" s="1">
        <v>0</v>
      </c>
      <c r="L318" s="1">
        <v>2</v>
      </c>
      <c r="M318" s="52">
        <v>6</v>
      </c>
      <c r="N318" s="54">
        <v>1000</v>
      </c>
      <c r="O318" s="36">
        <f t="shared" si="16"/>
        <v>-1.0149684299999999</v>
      </c>
      <c r="P318" s="37">
        <f t="shared" si="17"/>
        <v>0.26600864741373731</v>
      </c>
      <c r="Q318" s="37">
        <f t="shared" si="18"/>
        <v>0.73399135258626269</v>
      </c>
      <c r="R318" s="1" t="b">
        <f>IF(P318&gt;0.5,1,0)=H318</f>
        <v>1</v>
      </c>
      <c r="S318" s="1">
        <f>H318</f>
        <v>0</v>
      </c>
      <c r="T318" s="1">
        <f t="shared" si="19"/>
        <v>1</v>
      </c>
      <c r="U318" s="1">
        <f>SUMXMY2(P318:Q318,S318:T318)</f>
        <v>0.14152120099777202</v>
      </c>
    </row>
    <row r="319" spans="7:21" x14ac:dyDescent="0.25">
      <c r="G319" s="1">
        <v>629</v>
      </c>
      <c r="H319" s="1">
        <v>0</v>
      </c>
      <c r="I319" s="1">
        <v>0</v>
      </c>
      <c r="J319" s="1">
        <v>1</v>
      </c>
      <c r="K319" s="1">
        <v>0</v>
      </c>
      <c r="L319" s="1">
        <v>1</v>
      </c>
      <c r="M319" s="52">
        <v>2</v>
      </c>
      <c r="N319" s="54">
        <v>600</v>
      </c>
      <c r="O319" s="36">
        <f t="shared" si="16"/>
        <v>-0.58457791399999992</v>
      </c>
      <c r="P319" s="37">
        <f t="shared" si="17"/>
        <v>0.35787989737778741</v>
      </c>
      <c r="Q319" s="37">
        <f t="shared" si="18"/>
        <v>0.64212010262221253</v>
      </c>
      <c r="R319" s="1" t="b">
        <f>IF(P319&gt;0.5,1,0)=H319</f>
        <v>1</v>
      </c>
      <c r="S319" s="1">
        <f>H319</f>
        <v>0</v>
      </c>
      <c r="T319" s="1">
        <f t="shared" si="19"/>
        <v>1</v>
      </c>
      <c r="U319" s="1">
        <f>SUMXMY2(P319:Q319,S319:T319)</f>
        <v>0.25615604189427132</v>
      </c>
    </row>
    <row r="320" spans="7:21" x14ac:dyDescent="0.25">
      <c r="G320" s="1">
        <v>630</v>
      </c>
      <c r="H320" s="1">
        <v>0</v>
      </c>
      <c r="I320" s="1">
        <v>0</v>
      </c>
      <c r="J320" s="1">
        <v>1</v>
      </c>
      <c r="K320" s="1">
        <v>0</v>
      </c>
      <c r="L320" s="1">
        <v>2</v>
      </c>
      <c r="M320" s="52">
        <v>1</v>
      </c>
      <c r="N320" s="54">
        <v>200</v>
      </c>
      <c r="O320" s="36">
        <f t="shared" si="16"/>
        <v>-1.4417581279999998</v>
      </c>
      <c r="P320" s="37">
        <f t="shared" si="17"/>
        <v>0.19127324000541165</v>
      </c>
      <c r="Q320" s="37">
        <f t="shared" si="18"/>
        <v>0.80872675999458832</v>
      </c>
      <c r="R320" s="1" t="b">
        <f>IF(P320&gt;0.5,1,0)=H320</f>
        <v>1</v>
      </c>
      <c r="S320" s="1">
        <f>H320</f>
        <v>0</v>
      </c>
      <c r="T320" s="1">
        <f t="shared" si="19"/>
        <v>1</v>
      </c>
      <c r="U320" s="1">
        <f>SUMXMY2(P320:Q320,S320:T320)</f>
        <v>7.3170904684335625E-2</v>
      </c>
    </row>
    <row r="321" spans="7:21" x14ac:dyDescent="0.25">
      <c r="G321" s="1">
        <v>632</v>
      </c>
      <c r="H321" s="1">
        <v>0</v>
      </c>
      <c r="I321" s="1">
        <v>0</v>
      </c>
      <c r="J321" s="1">
        <v>6</v>
      </c>
      <c r="K321" s="1">
        <v>1</v>
      </c>
      <c r="L321" s="1">
        <v>2</v>
      </c>
      <c r="M321" s="52">
        <v>3</v>
      </c>
      <c r="N321" s="54">
        <v>1000</v>
      </c>
      <c r="O321" s="36">
        <f t="shared" si="16"/>
        <v>-1.4684451999999999</v>
      </c>
      <c r="P321" s="37">
        <f t="shared" si="17"/>
        <v>0.18717905094371301</v>
      </c>
      <c r="Q321" s="37">
        <f t="shared" si="18"/>
        <v>0.81282094905628699</v>
      </c>
      <c r="R321" s="1" t="b">
        <f>IF(P321&gt;0.5,1,0)=H321</f>
        <v>1</v>
      </c>
      <c r="S321" s="1">
        <f>H321</f>
        <v>0</v>
      </c>
      <c r="T321" s="1">
        <f t="shared" si="19"/>
        <v>1</v>
      </c>
      <c r="U321" s="1">
        <f>SUMXMY2(P321:Q321,S321:T321)</f>
        <v>7.0071994224378223E-2</v>
      </c>
    </row>
    <row r="322" spans="7:21" x14ac:dyDescent="0.25">
      <c r="G322" s="1">
        <v>634</v>
      </c>
      <c r="H322" s="1">
        <v>0</v>
      </c>
      <c r="I322" s="1">
        <v>0</v>
      </c>
      <c r="J322" s="1">
        <v>9</v>
      </c>
      <c r="K322" s="1">
        <v>0</v>
      </c>
      <c r="L322" s="1">
        <v>1</v>
      </c>
      <c r="M322" s="52">
        <v>1</v>
      </c>
      <c r="N322" s="54">
        <v>200</v>
      </c>
      <c r="O322" s="36">
        <f t="shared" si="16"/>
        <v>-0.39949174799999992</v>
      </c>
      <c r="P322" s="37">
        <f t="shared" si="17"/>
        <v>0.40143445901473951</v>
      </c>
      <c r="Q322" s="37">
        <f t="shared" si="18"/>
        <v>0.59856554098526049</v>
      </c>
      <c r="R322" s="1" t="b">
        <f>IF(P322&gt;0.5,1,0)=H322</f>
        <v>1</v>
      </c>
      <c r="S322" s="1">
        <f>H322</f>
        <v>0</v>
      </c>
      <c r="T322" s="1">
        <f t="shared" si="19"/>
        <v>1</v>
      </c>
      <c r="U322" s="1">
        <f>SUMXMY2(P322:Q322,S322:T322)</f>
        <v>0.32229924976891317</v>
      </c>
    </row>
    <row r="323" spans="7:21" x14ac:dyDescent="0.25">
      <c r="G323" s="1">
        <v>640</v>
      </c>
      <c r="H323" s="1">
        <v>0</v>
      </c>
      <c r="I323" s="1">
        <v>0</v>
      </c>
      <c r="J323" s="1">
        <v>2</v>
      </c>
      <c r="K323" s="1">
        <v>0</v>
      </c>
      <c r="L323" s="1">
        <v>2</v>
      </c>
      <c r="M323" s="52">
        <v>1</v>
      </c>
      <c r="N323" s="54">
        <v>600</v>
      </c>
      <c r="O323" s="36">
        <f t="shared" si="16"/>
        <v>-1.3976339840000001</v>
      </c>
      <c r="P323" s="37">
        <f t="shared" si="17"/>
        <v>0.19819183090143905</v>
      </c>
      <c r="Q323" s="37">
        <f t="shared" si="18"/>
        <v>0.80180816909856101</v>
      </c>
      <c r="R323" s="1" t="b">
        <f>IF(P323&gt;0.5,1,0)=H323</f>
        <v>1</v>
      </c>
      <c r="S323" s="1">
        <f>H323</f>
        <v>0</v>
      </c>
      <c r="T323" s="1">
        <f t="shared" si="19"/>
        <v>1</v>
      </c>
      <c r="U323" s="1">
        <f>SUMXMY2(P323:Q323,S323:T323)</f>
        <v>7.8560003672129203E-2</v>
      </c>
    </row>
    <row r="324" spans="7:21" x14ac:dyDescent="0.25">
      <c r="G324" s="1">
        <v>642</v>
      </c>
      <c r="H324" s="1">
        <v>0</v>
      </c>
      <c r="I324" s="1">
        <v>0</v>
      </c>
      <c r="J324" s="1">
        <v>14</v>
      </c>
      <c r="K324" s="1">
        <v>0</v>
      </c>
      <c r="L324" s="1">
        <v>1</v>
      </c>
      <c r="M324" s="52">
        <v>1</v>
      </c>
      <c r="N324" s="54">
        <v>400</v>
      </c>
      <c r="O324" s="36">
        <f t="shared" si="16"/>
        <v>-0.23219775599999998</v>
      </c>
      <c r="P324" s="37">
        <f t="shared" si="17"/>
        <v>0.44220997757628683</v>
      </c>
      <c r="Q324" s="37">
        <f t="shared" si="18"/>
        <v>0.55779002242371312</v>
      </c>
      <c r="R324" s="1" t="b">
        <f>IF(P324&gt;0.5,1,0)=H324</f>
        <v>1</v>
      </c>
      <c r="S324" s="1">
        <f>H324</f>
        <v>0</v>
      </c>
      <c r="T324" s="1">
        <f t="shared" si="19"/>
        <v>1</v>
      </c>
      <c r="U324" s="1">
        <f>SUMXMY2(P324:Q324,S324:T324)</f>
        <v>0.39109932853604024</v>
      </c>
    </row>
    <row r="325" spans="7:21" x14ac:dyDescent="0.25">
      <c r="G325" s="1">
        <v>643</v>
      </c>
      <c r="H325" s="1">
        <v>0</v>
      </c>
      <c r="I325" s="1">
        <v>0</v>
      </c>
      <c r="J325" s="1">
        <v>2</v>
      </c>
      <c r="K325" s="1">
        <v>0</v>
      </c>
      <c r="L325" s="1">
        <v>2</v>
      </c>
      <c r="M325" s="52">
        <v>1</v>
      </c>
      <c r="N325" s="54">
        <v>200</v>
      </c>
      <c r="O325" s="36">
        <f t="shared" si="16"/>
        <v>-1.409484368</v>
      </c>
      <c r="P325" s="37">
        <f t="shared" si="17"/>
        <v>0.19631539780711135</v>
      </c>
      <c r="Q325" s="37">
        <f t="shared" si="18"/>
        <v>0.80368460219288862</v>
      </c>
      <c r="R325" s="1" t="b">
        <f>IF(P325&gt;0.5,1,0)=H325</f>
        <v>1</v>
      </c>
      <c r="S325" s="1">
        <f>H325</f>
        <v>0</v>
      </c>
      <c r="T325" s="1">
        <f t="shared" si="19"/>
        <v>1</v>
      </c>
      <c r="U325" s="1">
        <f>SUMXMY2(P325:Q325,S325:T325)</f>
        <v>7.7079470832328773E-2</v>
      </c>
    </row>
    <row r="326" spans="7:21" x14ac:dyDescent="0.25">
      <c r="G326" s="1">
        <v>645</v>
      </c>
      <c r="H326" s="1">
        <v>0</v>
      </c>
      <c r="I326" s="1">
        <v>0</v>
      </c>
      <c r="J326" s="1">
        <v>1</v>
      </c>
      <c r="K326" s="1">
        <v>0</v>
      </c>
      <c r="L326" s="1">
        <v>1</v>
      </c>
      <c r="M326" s="52">
        <v>1</v>
      </c>
      <c r="N326" s="54">
        <v>100</v>
      </c>
      <c r="O326" s="36">
        <f t="shared" ref="O326:O369" si="20">$D$5+$D$6*I326+$D$7*J326+$D$8*K326+$D$9*L326+$D$10*M326+$D$11*N326</f>
        <v>-0.6606444239999999</v>
      </c>
      <c r="P326" s="37">
        <f t="shared" ref="P326:P369" si="21">EXP(O326)/(1+EXP(O326))</f>
        <v>0.34059486549650497</v>
      </c>
      <c r="Q326" s="37">
        <f t="shared" ref="Q326:Q369" si="22">1-P326</f>
        <v>0.65940513450349503</v>
      </c>
      <c r="R326" s="1" t="b">
        <f>IF(P326&gt;0.5,1,0)=H326</f>
        <v>1</v>
      </c>
      <c r="S326" s="1">
        <f>H326</f>
        <v>0</v>
      </c>
      <c r="T326" s="1">
        <f t="shared" ref="T326:T369" si="23">IF(S326=1,0,1)</f>
        <v>1</v>
      </c>
      <c r="U326" s="1">
        <f>SUMXMY2(P326:Q326,S326:T326)</f>
        <v>0.23200972480516463</v>
      </c>
    </row>
    <row r="327" spans="7:21" x14ac:dyDescent="0.25">
      <c r="G327" s="1">
        <v>646</v>
      </c>
      <c r="H327" s="1">
        <v>0</v>
      </c>
      <c r="I327" s="1">
        <v>0</v>
      </c>
      <c r="J327" s="1">
        <v>1</v>
      </c>
      <c r="K327" s="1">
        <v>0</v>
      </c>
      <c r="L327" s="1">
        <v>2</v>
      </c>
      <c r="M327" s="52">
        <v>1</v>
      </c>
      <c r="N327" s="54">
        <v>500</v>
      </c>
      <c r="O327" s="36">
        <f t="shared" si="20"/>
        <v>-1.4328703399999998</v>
      </c>
      <c r="P327" s="37">
        <f t="shared" si="21"/>
        <v>0.19265184594744825</v>
      </c>
      <c r="Q327" s="37">
        <f t="shared" si="22"/>
        <v>0.80734815405255178</v>
      </c>
      <c r="R327" s="1" t="b">
        <f>IF(P327&gt;0.5,1,0)=H327</f>
        <v>1</v>
      </c>
      <c r="S327" s="1">
        <f>H327</f>
        <v>0</v>
      </c>
      <c r="T327" s="1">
        <f t="shared" si="23"/>
        <v>1</v>
      </c>
      <c r="U327" s="1">
        <f>SUMXMY2(P327:Q327,S327:T327)</f>
        <v>7.4229467493918649E-2</v>
      </c>
    </row>
    <row r="328" spans="7:21" x14ac:dyDescent="0.25">
      <c r="G328" s="1">
        <v>648</v>
      </c>
      <c r="H328" s="1">
        <v>0</v>
      </c>
      <c r="I328" s="1">
        <v>0</v>
      </c>
      <c r="J328" s="1">
        <v>1</v>
      </c>
      <c r="K328" s="1">
        <v>0</v>
      </c>
      <c r="L328" s="1">
        <v>2</v>
      </c>
      <c r="M328" s="52">
        <v>1</v>
      </c>
      <c r="N328" s="54">
        <v>100</v>
      </c>
      <c r="O328" s="36">
        <f t="shared" si="20"/>
        <v>-1.444720724</v>
      </c>
      <c r="P328" s="37">
        <f t="shared" si="21"/>
        <v>0.19081538169148538</v>
      </c>
      <c r="Q328" s="37">
        <f t="shared" si="22"/>
        <v>0.80918461830851462</v>
      </c>
      <c r="R328" s="1" t="b">
        <f>IF(P328&gt;0.5,1,0)=H328</f>
        <v>1</v>
      </c>
      <c r="S328" s="1">
        <f>H328</f>
        <v>0</v>
      </c>
      <c r="T328" s="1">
        <f t="shared" si="23"/>
        <v>1</v>
      </c>
      <c r="U328" s="1">
        <f>SUMXMY2(P328:Q328,S328:T328)</f>
        <v>7.2821019780134499E-2</v>
      </c>
    </row>
    <row r="329" spans="7:21" x14ac:dyDescent="0.25">
      <c r="G329" s="1">
        <v>649</v>
      </c>
      <c r="H329" s="1">
        <v>1</v>
      </c>
      <c r="I329" s="1">
        <v>0</v>
      </c>
      <c r="J329" s="1">
        <v>3</v>
      </c>
      <c r="K329" s="1">
        <v>0</v>
      </c>
      <c r="L329" s="1">
        <v>2</v>
      </c>
      <c r="M329" s="52">
        <v>2</v>
      </c>
      <c r="N329" s="54">
        <v>300</v>
      </c>
      <c r="O329" s="36">
        <f t="shared" si="20"/>
        <v>-1.3129944819999999</v>
      </c>
      <c r="P329" s="37">
        <f t="shared" si="21"/>
        <v>0.21198619034148697</v>
      </c>
      <c r="Q329" s="37">
        <f t="shared" si="22"/>
        <v>0.78801380965851298</v>
      </c>
      <c r="R329" s="1" t="b">
        <f>IF(P329&gt;0.5,1,0)=H329</f>
        <v>0</v>
      </c>
      <c r="S329" s="1">
        <f>H329</f>
        <v>1</v>
      </c>
      <c r="T329" s="1">
        <f t="shared" si="23"/>
        <v>0</v>
      </c>
      <c r="U329" s="1">
        <f>SUMXMY2(P329:Q329,S329:T329)</f>
        <v>1.2419315284250463</v>
      </c>
    </row>
    <row r="330" spans="7:21" x14ac:dyDescent="0.25">
      <c r="G330" s="1">
        <v>650</v>
      </c>
      <c r="H330" s="1">
        <v>0</v>
      </c>
      <c r="I330" s="1">
        <v>0</v>
      </c>
      <c r="J330" s="1">
        <v>3</v>
      </c>
      <c r="K330" s="1">
        <v>0</v>
      </c>
      <c r="L330" s="1">
        <v>1</v>
      </c>
      <c r="M330" s="52">
        <v>1</v>
      </c>
      <c r="N330" s="54">
        <v>100</v>
      </c>
      <c r="O330" s="36">
        <f t="shared" si="20"/>
        <v>-0.59609690399999993</v>
      </c>
      <c r="P330" s="37">
        <f t="shared" si="21"/>
        <v>0.35523716744292111</v>
      </c>
      <c r="Q330" s="37">
        <f t="shared" si="22"/>
        <v>0.64476283255707889</v>
      </c>
      <c r="R330" s="1" t="b">
        <f>IF(P330&gt;0.5,1,0)=H330</f>
        <v>1</v>
      </c>
      <c r="S330" s="1">
        <f>H330</f>
        <v>0</v>
      </c>
      <c r="T330" s="1">
        <f t="shared" si="23"/>
        <v>1</v>
      </c>
      <c r="U330" s="1">
        <f>SUMXMY2(P330:Q330,S330:T330)</f>
        <v>0.25238689026573996</v>
      </c>
    </row>
    <row r="331" spans="7:21" x14ac:dyDescent="0.25">
      <c r="G331" s="1">
        <v>651</v>
      </c>
      <c r="H331" s="1">
        <v>0</v>
      </c>
      <c r="I331" s="1">
        <v>0</v>
      </c>
      <c r="J331" s="1">
        <v>14</v>
      </c>
      <c r="K331" s="1">
        <v>0</v>
      </c>
      <c r="L331" s="1">
        <v>1</v>
      </c>
      <c r="M331" s="52">
        <v>1</v>
      </c>
      <c r="N331" s="54">
        <v>100</v>
      </c>
      <c r="O331" s="36">
        <f t="shared" si="20"/>
        <v>-0.24108554399999996</v>
      </c>
      <c r="P331" s="37">
        <f t="shared" si="21"/>
        <v>0.44001885284462111</v>
      </c>
      <c r="Q331" s="37">
        <f t="shared" si="22"/>
        <v>0.55998114715537883</v>
      </c>
      <c r="R331" s="1" t="b">
        <f>IF(P331&gt;0.5,1,0)=H331</f>
        <v>1</v>
      </c>
      <c r="S331" s="1">
        <f>H331</f>
        <v>0</v>
      </c>
      <c r="T331" s="1">
        <f t="shared" si="23"/>
        <v>1</v>
      </c>
      <c r="U331" s="1">
        <f>SUMXMY2(P331:Q331,S331:T331)</f>
        <v>0.38723318171739274</v>
      </c>
    </row>
    <row r="332" spans="7:21" x14ac:dyDescent="0.25">
      <c r="G332" s="1">
        <v>652</v>
      </c>
      <c r="H332" s="1">
        <v>0</v>
      </c>
      <c r="I332" s="1">
        <v>0</v>
      </c>
      <c r="J332" s="1">
        <v>1</v>
      </c>
      <c r="K332" s="1">
        <v>0</v>
      </c>
      <c r="L332" s="1">
        <v>2</v>
      </c>
      <c r="M332" s="52">
        <v>1</v>
      </c>
      <c r="N332" s="54">
        <v>400</v>
      </c>
      <c r="O332" s="36">
        <f t="shared" si="20"/>
        <v>-1.4358329359999999</v>
      </c>
      <c r="P332" s="37">
        <f t="shared" si="21"/>
        <v>0.19219147185061844</v>
      </c>
      <c r="Q332" s="37">
        <f t="shared" si="22"/>
        <v>0.80780852814938153</v>
      </c>
      <c r="R332" s="1" t="b">
        <f>IF(P332&gt;0.5,1,0)=H332</f>
        <v>1</v>
      </c>
      <c r="S332" s="1">
        <f>H332</f>
        <v>0</v>
      </c>
      <c r="T332" s="1">
        <f t="shared" si="23"/>
        <v>1</v>
      </c>
      <c r="U332" s="1">
        <f>SUMXMY2(P332:Q332,S332:T332)</f>
        <v>7.3875123704214132E-2</v>
      </c>
    </row>
    <row r="333" spans="7:21" x14ac:dyDescent="0.25">
      <c r="G333" s="1">
        <v>653</v>
      </c>
      <c r="H333" s="1">
        <v>0</v>
      </c>
      <c r="I333" s="1">
        <v>0</v>
      </c>
      <c r="J333" s="1">
        <v>8</v>
      </c>
      <c r="K333" s="1">
        <v>0</v>
      </c>
      <c r="L333" s="1">
        <v>1</v>
      </c>
      <c r="M333" s="52">
        <v>1</v>
      </c>
      <c r="N333" s="54">
        <v>400</v>
      </c>
      <c r="O333" s="36">
        <f t="shared" si="20"/>
        <v>-0.425840316</v>
      </c>
      <c r="P333" s="37">
        <f t="shared" si="21"/>
        <v>0.39512006190526694</v>
      </c>
      <c r="Q333" s="37">
        <f t="shared" si="22"/>
        <v>0.60487993809473306</v>
      </c>
      <c r="R333" s="1" t="b">
        <f>IF(P333&gt;0.5,1,0)=H333</f>
        <v>1</v>
      </c>
      <c r="S333" s="1">
        <f>H333</f>
        <v>0</v>
      </c>
      <c r="T333" s="1">
        <f t="shared" si="23"/>
        <v>1</v>
      </c>
      <c r="U333" s="1">
        <f>SUMXMY2(P333:Q333,S333:T333)</f>
        <v>0.31223972664004396</v>
      </c>
    </row>
    <row r="334" spans="7:21" x14ac:dyDescent="0.25">
      <c r="G334" s="1">
        <v>654</v>
      </c>
      <c r="H334" s="1">
        <v>1</v>
      </c>
      <c r="I334" s="1">
        <v>0</v>
      </c>
      <c r="J334" s="1">
        <v>9</v>
      </c>
      <c r="K334" s="1">
        <v>0</v>
      </c>
      <c r="L334" s="1">
        <v>2</v>
      </c>
      <c r="M334" s="52">
        <v>3</v>
      </c>
      <c r="N334" s="54">
        <v>500</v>
      </c>
      <c r="O334" s="36">
        <f t="shared" si="20"/>
        <v>-1.0521731999999997</v>
      </c>
      <c r="P334" s="37">
        <f t="shared" si="21"/>
        <v>0.25880800517830499</v>
      </c>
      <c r="Q334" s="37">
        <f t="shared" si="22"/>
        <v>0.74119199482169495</v>
      </c>
      <c r="R334" s="1" t="b">
        <f>IF(P334&gt;0.5,1,0)=H334</f>
        <v>0</v>
      </c>
      <c r="S334" s="1">
        <f>H334</f>
        <v>1</v>
      </c>
      <c r="T334" s="1">
        <f t="shared" si="23"/>
        <v>0</v>
      </c>
      <c r="U334" s="1">
        <f>SUMXMY2(P334:Q334,S334:T334)</f>
        <v>1.0987311463755269</v>
      </c>
    </row>
    <row r="335" spans="7:21" x14ac:dyDescent="0.25">
      <c r="G335" s="1">
        <v>657</v>
      </c>
      <c r="H335" s="1">
        <v>0</v>
      </c>
      <c r="I335" s="1">
        <v>0</v>
      </c>
      <c r="J335" s="1">
        <v>1</v>
      </c>
      <c r="K335" s="1">
        <v>1</v>
      </c>
      <c r="L335" s="1">
        <v>2</v>
      </c>
      <c r="M335" s="52">
        <v>5</v>
      </c>
      <c r="N335" s="54">
        <v>400</v>
      </c>
      <c r="O335" s="36">
        <f t="shared" si="20"/>
        <v>-1.5250825160000001</v>
      </c>
      <c r="P335" s="37">
        <f t="shared" si="21"/>
        <v>0.17871431201005258</v>
      </c>
      <c r="Q335" s="37">
        <f t="shared" si="22"/>
        <v>0.82128568798994739</v>
      </c>
      <c r="R335" s="1" t="b">
        <f>IF(P335&gt;0.5,1,0)=H335</f>
        <v>1</v>
      </c>
      <c r="S335" s="1">
        <f>H335</f>
        <v>0</v>
      </c>
      <c r="T335" s="1">
        <f t="shared" si="23"/>
        <v>1</v>
      </c>
      <c r="U335" s="1">
        <f>SUMXMY2(P335:Q335,S335:T335)</f>
        <v>6.3877610634452853E-2</v>
      </c>
    </row>
    <row r="336" spans="7:21" x14ac:dyDescent="0.25">
      <c r="G336" s="1">
        <v>659</v>
      </c>
      <c r="H336" s="1">
        <v>0</v>
      </c>
      <c r="I336" s="1">
        <v>0</v>
      </c>
      <c r="J336" s="1">
        <v>1</v>
      </c>
      <c r="K336" s="1">
        <v>0</v>
      </c>
      <c r="L336" s="1">
        <v>3</v>
      </c>
      <c r="M336" s="52">
        <v>2</v>
      </c>
      <c r="N336" s="54">
        <v>400</v>
      </c>
      <c r="O336" s="36">
        <f t="shared" si="20"/>
        <v>-2.1586557059999998</v>
      </c>
      <c r="P336" s="37">
        <f t="shared" si="21"/>
        <v>0.10352514580083876</v>
      </c>
      <c r="Q336" s="37">
        <f t="shared" si="22"/>
        <v>0.89647485419916129</v>
      </c>
      <c r="R336" s="1" t="b">
        <f>IF(P336&gt;0.5,1,0)=H336</f>
        <v>1</v>
      </c>
      <c r="S336" s="1">
        <f>H336</f>
        <v>0</v>
      </c>
      <c r="T336" s="1">
        <f t="shared" si="23"/>
        <v>1</v>
      </c>
      <c r="U336" s="1">
        <f>SUMXMY2(P336:Q336,S336:T336)</f>
        <v>2.1434911626169839E-2</v>
      </c>
    </row>
    <row r="337" spans="7:21" x14ac:dyDescent="0.25">
      <c r="G337" s="1">
        <v>661</v>
      </c>
      <c r="H337" s="1">
        <v>0</v>
      </c>
      <c r="I337" s="1">
        <v>0</v>
      </c>
      <c r="J337" s="1">
        <v>1</v>
      </c>
      <c r="K337" s="1">
        <v>0</v>
      </c>
      <c r="L337" s="1">
        <v>1</v>
      </c>
      <c r="M337" s="52">
        <v>3</v>
      </c>
      <c r="N337" s="54">
        <v>900</v>
      </c>
      <c r="O337" s="36">
        <f t="shared" si="20"/>
        <v>-0.51443659599999991</v>
      </c>
      <c r="P337" s="37">
        <f t="shared" si="21"/>
        <v>0.37415406113456484</v>
      </c>
      <c r="Q337" s="37">
        <f t="shared" si="22"/>
        <v>0.62584593886543516</v>
      </c>
      <c r="R337" s="1" t="b">
        <f>IF(P337&gt;0.5,1,0)=H337</f>
        <v>1</v>
      </c>
      <c r="S337" s="1">
        <f>H337</f>
        <v>0</v>
      </c>
      <c r="T337" s="1">
        <f t="shared" si="23"/>
        <v>1</v>
      </c>
      <c r="U337" s="1">
        <f>SUMXMY2(P337:Q337,S337:T337)</f>
        <v>0.2799825229269754</v>
      </c>
    </row>
    <row r="338" spans="7:21" x14ac:dyDescent="0.25">
      <c r="G338" s="1">
        <v>662</v>
      </c>
      <c r="H338" s="1">
        <v>0</v>
      </c>
      <c r="I338" s="1">
        <v>0</v>
      </c>
      <c r="J338" s="1">
        <v>1</v>
      </c>
      <c r="K338" s="1">
        <v>0</v>
      </c>
      <c r="L338" s="1">
        <v>2</v>
      </c>
      <c r="M338" s="52">
        <v>3</v>
      </c>
      <c r="N338" s="54">
        <v>400</v>
      </c>
      <c r="O338" s="36">
        <f t="shared" si="20"/>
        <v>-1.3133258760000002</v>
      </c>
      <c r="P338" s="37">
        <f t="shared" si="21"/>
        <v>0.21193083690528772</v>
      </c>
      <c r="Q338" s="37">
        <f t="shared" si="22"/>
        <v>0.78806916309471231</v>
      </c>
      <c r="R338" s="1" t="b">
        <f>IF(P338&gt;0.5,1,0)=H338</f>
        <v>1</v>
      </c>
      <c r="S338" s="1">
        <f>H338</f>
        <v>0</v>
      </c>
      <c r="T338" s="1">
        <f t="shared" si="23"/>
        <v>1</v>
      </c>
      <c r="U338" s="1">
        <f>SUMXMY2(P338:Q338,S338:T338)</f>
        <v>8.9829359262751318E-2</v>
      </c>
    </row>
    <row r="339" spans="7:21" x14ac:dyDescent="0.25">
      <c r="G339" s="1">
        <v>663</v>
      </c>
      <c r="H339" s="1">
        <v>0</v>
      </c>
      <c r="I339" s="1">
        <v>0</v>
      </c>
      <c r="J339" s="1">
        <v>5</v>
      </c>
      <c r="K339" s="1">
        <v>0</v>
      </c>
      <c r="L339" s="1">
        <v>1</v>
      </c>
      <c r="M339" s="52">
        <v>4</v>
      </c>
      <c r="N339" s="54">
        <v>1000</v>
      </c>
      <c r="O339" s="36">
        <f t="shared" si="20"/>
        <v>-0.32112542999999999</v>
      </c>
      <c r="P339" s="37">
        <f t="shared" si="21"/>
        <v>0.42040149644849423</v>
      </c>
      <c r="Q339" s="37">
        <f t="shared" si="22"/>
        <v>0.57959850355150577</v>
      </c>
      <c r="R339" s="1" t="b">
        <f>IF(P339&gt;0.5,1,0)=H339</f>
        <v>1</v>
      </c>
      <c r="S339" s="1">
        <f>H339</f>
        <v>0</v>
      </c>
      <c r="T339" s="1">
        <f t="shared" si="23"/>
        <v>1</v>
      </c>
      <c r="U339" s="1">
        <f>SUMXMY2(P339:Q339,S339:T339)</f>
        <v>0.35347483643226663</v>
      </c>
    </row>
    <row r="340" spans="7:21" x14ac:dyDescent="0.25">
      <c r="G340" s="1">
        <v>667</v>
      </c>
      <c r="H340" s="1">
        <v>0</v>
      </c>
      <c r="I340" s="1">
        <v>0</v>
      </c>
      <c r="J340" s="1">
        <v>2</v>
      </c>
      <c r="K340" s="1">
        <v>1</v>
      </c>
      <c r="L340" s="1">
        <v>2</v>
      </c>
      <c r="M340" s="52">
        <v>3</v>
      </c>
      <c r="N340" s="54">
        <v>600</v>
      </c>
      <c r="O340" s="36">
        <f t="shared" si="20"/>
        <v>-1.609390624</v>
      </c>
      <c r="P340" s="37">
        <f t="shared" si="21"/>
        <v>0.16667323460826416</v>
      </c>
      <c r="Q340" s="37">
        <f t="shared" si="22"/>
        <v>0.83332676539173578</v>
      </c>
      <c r="R340" s="1" t="b">
        <f>IF(P340&gt;0.5,1,0)=H340</f>
        <v>1</v>
      </c>
      <c r="S340" s="1">
        <f>H340</f>
        <v>0</v>
      </c>
      <c r="T340" s="1">
        <f t="shared" si="23"/>
        <v>1</v>
      </c>
      <c r="U340" s="1">
        <f>SUMXMY2(P340:Q340,S340:T340)</f>
        <v>5.5559934269562954E-2</v>
      </c>
    </row>
    <row r="341" spans="7:21" x14ac:dyDescent="0.25">
      <c r="G341" s="1">
        <v>668</v>
      </c>
      <c r="H341" s="1">
        <v>0</v>
      </c>
      <c r="I341" s="1">
        <v>0</v>
      </c>
      <c r="J341" s="1">
        <v>1</v>
      </c>
      <c r="K341" s="1">
        <v>0</v>
      </c>
      <c r="L341" s="1">
        <v>2</v>
      </c>
      <c r="M341" s="52">
        <v>2</v>
      </c>
      <c r="N341" s="54">
        <v>400</v>
      </c>
      <c r="O341" s="36">
        <f t="shared" si="20"/>
        <v>-1.3745794060000001</v>
      </c>
      <c r="P341" s="37">
        <f t="shared" si="21"/>
        <v>0.20188098199292895</v>
      </c>
      <c r="Q341" s="37">
        <f t="shared" si="22"/>
        <v>0.79811901800707108</v>
      </c>
      <c r="R341" s="1" t="b">
        <f>IF(P341&gt;0.5,1,0)=H341</f>
        <v>1</v>
      </c>
      <c r="S341" s="1">
        <f>H341</f>
        <v>0</v>
      </c>
      <c r="T341" s="1">
        <f t="shared" si="23"/>
        <v>1</v>
      </c>
      <c r="U341" s="1">
        <f>SUMXMY2(P341:Q341,S341:T341)</f>
        <v>8.1511861780858591E-2</v>
      </c>
    </row>
    <row r="342" spans="7:21" x14ac:dyDescent="0.25">
      <c r="G342" s="1">
        <v>672</v>
      </c>
      <c r="H342" s="1">
        <v>1</v>
      </c>
      <c r="I342" s="1">
        <v>0</v>
      </c>
      <c r="J342" s="1">
        <v>4</v>
      </c>
      <c r="K342" s="1">
        <v>0</v>
      </c>
      <c r="L342" s="1">
        <v>2</v>
      </c>
      <c r="M342" s="52">
        <v>1</v>
      </c>
      <c r="N342" s="54">
        <v>200</v>
      </c>
      <c r="O342" s="36">
        <f t="shared" si="20"/>
        <v>-1.3449368479999999</v>
      </c>
      <c r="P342" s="37">
        <f t="shared" si="21"/>
        <v>0.20669936797836849</v>
      </c>
      <c r="Q342" s="37">
        <f t="shared" si="22"/>
        <v>0.79330063202163148</v>
      </c>
      <c r="R342" s="1" t="b">
        <f>IF(P342&gt;0.5,1,0)=H342</f>
        <v>0</v>
      </c>
      <c r="S342" s="1">
        <f>H342</f>
        <v>1</v>
      </c>
      <c r="T342" s="1">
        <f t="shared" si="23"/>
        <v>0</v>
      </c>
      <c r="U342" s="1">
        <f>SUMXMY2(P342:Q342,S342:T342)</f>
        <v>1.25865178553184</v>
      </c>
    </row>
    <row r="343" spans="7:21" x14ac:dyDescent="0.25">
      <c r="G343" s="1">
        <v>674</v>
      </c>
      <c r="H343" s="1">
        <v>0</v>
      </c>
      <c r="I343" s="1">
        <v>0</v>
      </c>
      <c r="J343" s="1">
        <v>1</v>
      </c>
      <c r="K343" s="1">
        <v>0</v>
      </c>
      <c r="L343" s="1">
        <v>2</v>
      </c>
      <c r="M343" s="52">
        <v>1</v>
      </c>
      <c r="N343" s="54">
        <v>300</v>
      </c>
      <c r="O343" s="36">
        <f t="shared" si="20"/>
        <v>-1.4387955319999999</v>
      </c>
      <c r="P343" s="37">
        <f t="shared" si="21"/>
        <v>0.19173193662980992</v>
      </c>
      <c r="Q343" s="37">
        <f t="shared" si="22"/>
        <v>0.80826806337019008</v>
      </c>
      <c r="R343" s="1" t="b">
        <f>IF(P343&gt;0.5,1,0)=H343</f>
        <v>1</v>
      </c>
      <c r="S343" s="1">
        <f>H343</f>
        <v>0</v>
      </c>
      <c r="T343" s="1">
        <f t="shared" si="23"/>
        <v>1</v>
      </c>
      <c r="U343" s="1">
        <f>SUMXMY2(P343:Q343,S343:T343)</f>
        <v>7.3522271047634896E-2</v>
      </c>
    </row>
    <row r="344" spans="7:21" x14ac:dyDescent="0.25">
      <c r="G344" s="1">
        <v>677</v>
      </c>
      <c r="H344" s="1">
        <v>1</v>
      </c>
      <c r="I344" s="1">
        <v>0</v>
      </c>
      <c r="J344" s="1">
        <v>4</v>
      </c>
      <c r="K344" s="1">
        <v>0</v>
      </c>
      <c r="L344" s="1">
        <v>2</v>
      </c>
      <c r="M344" s="52">
        <v>1</v>
      </c>
      <c r="N344" s="54">
        <v>500</v>
      </c>
      <c r="O344" s="36">
        <f t="shared" si="20"/>
        <v>-1.3360490599999999</v>
      </c>
      <c r="P344" s="37">
        <f t="shared" si="21"/>
        <v>0.20816054005410087</v>
      </c>
      <c r="Q344" s="37">
        <f t="shared" si="22"/>
        <v>0.7918394599458991</v>
      </c>
      <c r="R344" s="1" t="b">
        <f>IF(P344&gt;0.5,1,0)=H344</f>
        <v>0</v>
      </c>
      <c r="S344" s="1">
        <f>H344</f>
        <v>1</v>
      </c>
      <c r="T344" s="1">
        <f t="shared" si="23"/>
        <v>0</v>
      </c>
      <c r="U344" s="1">
        <f>SUMXMY2(P344:Q344,S344:T344)</f>
        <v>1.2540194606548263</v>
      </c>
    </row>
    <row r="345" spans="7:21" x14ac:dyDescent="0.25">
      <c r="G345" s="1">
        <v>679</v>
      </c>
      <c r="H345" s="1">
        <v>0</v>
      </c>
      <c r="I345" s="1">
        <v>0</v>
      </c>
      <c r="J345" s="1">
        <v>1</v>
      </c>
      <c r="K345" s="1">
        <v>0</v>
      </c>
      <c r="L345" s="1">
        <v>1</v>
      </c>
      <c r="M345" s="52">
        <v>4</v>
      </c>
      <c r="N345" s="54">
        <v>500</v>
      </c>
      <c r="O345" s="36">
        <f t="shared" si="20"/>
        <v>-0.46503344999999996</v>
      </c>
      <c r="P345" s="37">
        <f t="shared" si="21"/>
        <v>0.38579243099351246</v>
      </c>
      <c r="Q345" s="37">
        <f t="shared" si="22"/>
        <v>0.61420756900648754</v>
      </c>
      <c r="R345" s="1" t="b">
        <f>IF(P345&gt;0.5,1,0)=H345</f>
        <v>1</v>
      </c>
      <c r="S345" s="1">
        <f>H345</f>
        <v>0</v>
      </c>
      <c r="T345" s="1">
        <f t="shared" si="23"/>
        <v>1</v>
      </c>
      <c r="U345" s="1">
        <f>SUMXMY2(P345:Q345,S345:T345)</f>
        <v>0.29767159962376816</v>
      </c>
    </row>
    <row r="346" spans="7:21" x14ac:dyDescent="0.25">
      <c r="G346" s="1">
        <v>681</v>
      </c>
      <c r="H346" s="1">
        <v>0</v>
      </c>
      <c r="I346" s="1">
        <v>0</v>
      </c>
      <c r="J346" s="1">
        <v>1</v>
      </c>
      <c r="K346" s="1">
        <v>0</v>
      </c>
      <c r="L346" s="1">
        <v>2</v>
      </c>
      <c r="M346" s="52">
        <v>2</v>
      </c>
      <c r="N346" s="54">
        <v>600</v>
      </c>
      <c r="O346" s="36">
        <f t="shared" si="20"/>
        <v>-1.368654214</v>
      </c>
      <c r="P346" s="37">
        <f t="shared" si="21"/>
        <v>0.202837365426247</v>
      </c>
      <c r="Q346" s="37">
        <f t="shared" si="22"/>
        <v>0.79716263457375303</v>
      </c>
      <c r="R346" s="1" t="b">
        <f>IF(P346&gt;0.5,1,0)=H346</f>
        <v>1</v>
      </c>
      <c r="S346" s="1">
        <f>H346</f>
        <v>0</v>
      </c>
      <c r="T346" s="1">
        <f t="shared" si="23"/>
        <v>1</v>
      </c>
      <c r="U346" s="1">
        <f>SUMXMY2(P346:Q346,S346:T346)</f>
        <v>8.2285993626121712E-2</v>
      </c>
    </row>
    <row r="347" spans="7:21" x14ac:dyDescent="0.25">
      <c r="G347" s="1">
        <v>684</v>
      </c>
      <c r="H347" s="1">
        <v>0</v>
      </c>
      <c r="I347" s="1">
        <v>0</v>
      </c>
      <c r="J347" s="1">
        <v>9</v>
      </c>
      <c r="K347" s="1">
        <v>0</v>
      </c>
      <c r="L347" s="1">
        <v>1</v>
      </c>
      <c r="M347" s="52">
        <v>1</v>
      </c>
      <c r="N347" s="54">
        <v>100</v>
      </c>
      <c r="O347" s="36">
        <f t="shared" si="20"/>
        <v>-0.40245434399999996</v>
      </c>
      <c r="P347" s="37">
        <f t="shared" si="21"/>
        <v>0.40072280045812975</v>
      </c>
      <c r="Q347" s="37">
        <f t="shared" si="22"/>
        <v>0.5992771995418702</v>
      </c>
      <c r="R347" s="1" t="b">
        <f>IF(P347&gt;0.5,1,0)=H347</f>
        <v>1</v>
      </c>
      <c r="S347" s="1">
        <f>H347</f>
        <v>0</v>
      </c>
      <c r="T347" s="1">
        <f t="shared" si="23"/>
        <v>1</v>
      </c>
      <c r="U347" s="1">
        <f>SUMXMY2(P347:Q347,S347:T347)</f>
        <v>0.32115752561401217</v>
      </c>
    </row>
    <row r="348" spans="7:21" x14ac:dyDescent="0.25">
      <c r="G348" s="1">
        <v>686</v>
      </c>
      <c r="H348" s="1">
        <v>0</v>
      </c>
      <c r="I348" s="1">
        <v>1</v>
      </c>
      <c r="J348" s="1">
        <v>9</v>
      </c>
      <c r="K348" s="1">
        <v>1</v>
      </c>
      <c r="L348" s="1">
        <v>1</v>
      </c>
      <c r="M348" s="52">
        <v>2</v>
      </c>
      <c r="N348" s="54">
        <v>200</v>
      </c>
      <c r="O348" s="36">
        <f t="shared" si="20"/>
        <v>-1.436007118</v>
      </c>
      <c r="P348" s="37">
        <f t="shared" si="21"/>
        <v>0.19216443086392998</v>
      </c>
      <c r="Q348" s="37">
        <f t="shared" si="22"/>
        <v>0.80783556913607002</v>
      </c>
      <c r="R348" s="1" t="b">
        <f>IF(P348&gt;0.5,1,0)=H348</f>
        <v>1</v>
      </c>
      <c r="S348" s="1">
        <f>H348</f>
        <v>0</v>
      </c>
      <c r="T348" s="1">
        <f t="shared" si="23"/>
        <v>1</v>
      </c>
      <c r="U348" s="1">
        <f>SUMXMY2(P348:Q348,S348:T348)</f>
        <v>7.3854336978516247E-2</v>
      </c>
    </row>
    <row r="349" spans="7:21" x14ac:dyDescent="0.25">
      <c r="G349" s="1">
        <v>687</v>
      </c>
      <c r="H349" s="1">
        <v>0</v>
      </c>
      <c r="I349" s="1">
        <v>0</v>
      </c>
      <c r="J349" s="1">
        <v>2</v>
      </c>
      <c r="K349" s="1">
        <v>0</v>
      </c>
      <c r="L349" s="1">
        <v>1</v>
      </c>
      <c r="M349" s="52">
        <v>2</v>
      </c>
      <c r="N349" s="54">
        <v>400</v>
      </c>
      <c r="O349" s="36">
        <f t="shared" si="20"/>
        <v>-0.55822934599999996</v>
      </c>
      <c r="P349" s="37">
        <f t="shared" si="21"/>
        <v>0.36395725379131472</v>
      </c>
      <c r="Q349" s="37">
        <f t="shared" si="22"/>
        <v>0.63604274620868528</v>
      </c>
      <c r="R349" s="1" t="b">
        <f>IF(P349&gt;0.5,1,0)=H349</f>
        <v>1</v>
      </c>
      <c r="S349" s="1">
        <f>H349</f>
        <v>0</v>
      </c>
      <c r="T349" s="1">
        <f t="shared" si="23"/>
        <v>1</v>
      </c>
      <c r="U349" s="1">
        <f>SUMXMY2(P349:Q349,S349:T349)</f>
        <v>0.26492976517463096</v>
      </c>
    </row>
    <row r="350" spans="7:21" x14ac:dyDescent="0.25">
      <c r="G350" s="1">
        <v>690</v>
      </c>
      <c r="H350" s="1">
        <v>0</v>
      </c>
      <c r="I350" s="1">
        <v>0</v>
      </c>
      <c r="J350" s="1">
        <v>8</v>
      </c>
      <c r="K350" s="1">
        <v>0</v>
      </c>
      <c r="L350" s="1">
        <v>1</v>
      </c>
      <c r="M350" s="52">
        <v>3</v>
      </c>
      <c r="N350" s="54">
        <v>500</v>
      </c>
      <c r="O350" s="36">
        <f t="shared" si="20"/>
        <v>-0.30037066000000001</v>
      </c>
      <c r="P350" s="37">
        <f t="shared" si="21"/>
        <v>0.42546687477171274</v>
      </c>
      <c r="Q350" s="37">
        <f t="shared" si="22"/>
        <v>0.57453312522828726</v>
      </c>
      <c r="R350" s="1" t="b">
        <f>IF(P350&gt;0.5,1,0)=H350</f>
        <v>1</v>
      </c>
      <c r="S350" s="1">
        <f>H350</f>
        <v>0</v>
      </c>
      <c r="T350" s="1">
        <f t="shared" si="23"/>
        <v>1</v>
      </c>
      <c r="U350" s="1">
        <f>SUMXMY2(P350:Q350,S350:T350)</f>
        <v>0.36204412305601658</v>
      </c>
    </row>
    <row r="351" spans="7:21" x14ac:dyDescent="0.25">
      <c r="G351" s="1">
        <v>696</v>
      </c>
      <c r="H351" s="1">
        <v>0</v>
      </c>
      <c r="I351" s="1">
        <v>0</v>
      </c>
      <c r="J351" s="1">
        <v>1</v>
      </c>
      <c r="K351" s="1">
        <v>0</v>
      </c>
      <c r="L351" s="1">
        <v>2</v>
      </c>
      <c r="M351" s="52">
        <v>1</v>
      </c>
      <c r="N351" s="54">
        <v>600</v>
      </c>
      <c r="O351" s="36">
        <f t="shared" si="20"/>
        <v>-1.4299077439999999</v>
      </c>
      <c r="P351" s="37">
        <f t="shared" si="21"/>
        <v>0.19311305919355562</v>
      </c>
      <c r="Q351" s="37">
        <f t="shared" si="22"/>
        <v>0.80688694080644441</v>
      </c>
      <c r="R351" s="1" t="b">
        <f>IF(P351&gt;0.5,1,0)=H351</f>
        <v>1</v>
      </c>
      <c r="S351" s="1">
        <f>H351</f>
        <v>0</v>
      </c>
      <c r="T351" s="1">
        <f t="shared" si="23"/>
        <v>1</v>
      </c>
      <c r="U351" s="1">
        <f>SUMXMY2(P351:Q351,S351:T351)</f>
        <v>7.4585307262187428E-2</v>
      </c>
    </row>
    <row r="352" spans="7:21" x14ac:dyDescent="0.25">
      <c r="G352" s="1">
        <v>699</v>
      </c>
      <c r="H352" s="1">
        <v>0</v>
      </c>
      <c r="I352" s="1">
        <v>0</v>
      </c>
      <c r="J352" s="1">
        <v>1</v>
      </c>
      <c r="K352" s="1">
        <v>0</v>
      </c>
      <c r="L352" s="1">
        <v>2</v>
      </c>
      <c r="M352" s="52">
        <v>2</v>
      </c>
      <c r="N352" s="54">
        <v>100</v>
      </c>
      <c r="O352" s="36">
        <f t="shared" si="20"/>
        <v>-1.3834671940000001</v>
      </c>
      <c r="P352" s="37">
        <f t="shared" si="21"/>
        <v>0.2004527304209992</v>
      </c>
      <c r="Q352" s="37">
        <f t="shared" si="22"/>
        <v>0.7995472695790008</v>
      </c>
      <c r="R352" s="1" t="b">
        <f>IF(P352&gt;0.5,1,0)=H352</f>
        <v>1</v>
      </c>
      <c r="S352" s="1">
        <f>H352</f>
        <v>0</v>
      </c>
      <c r="T352" s="1">
        <f t="shared" si="23"/>
        <v>1</v>
      </c>
      <c r="U352" s="1">
        <f>SUMXMY2(P352:Q352,S352:T352)</f>
        <v>8.0362594266467566E-2</v>
      </c>
    </row>
    <row r="353" spans="7:21" x14ac:dyDescent="0.25">
      <c r="G353" s="1">
        <v>700</v>
      </c>
      <c r="H353" s="1">
        <v>0</v>
      </c>
      <c r="I353" s="1">
        <v>0</v>
      </c>
      <c r="J353" s="1">
        <v>1</v>
      </c>
      <c r="K353" s="1">
        <v>0</v>
      </c>
      <c r="L353" s="1">
        <v>2</v>
      </c>
      <c r="M353" s="52">
        <v>6</v>
      </c>
      <c r="N353" s="54">
        <v>1000</v>
      </c>
      <c r="O353" s="36">
        <f t="shared" si="20"/>
        <v>-1.11178971</v>
      </c>
      <c r="P353" s="37">
        <f t="shared" si="21"/>
        <v>0.24753738187431681</v>
      </c>
      <c r="Q353" s="37">
        <f t="shared" si="22"/>
        <v>0.75246261812568316</v>
      </c>
      <c r="R353" s="1" t="b">
        <f>IF(P353&gt;0.5,1,0)=H353</f>
        <v>1</v>
      </c>
      <c r="S353" s="1">
        <f>H353</f>
        <v>0</v>
      </c>
      <c r="T353" s="1">
        <f t="shared" si="23"/>
        <v>1</v>
      </c>
      <c r="U353" s="1">
        <f>SUMXMY2(P353:Q353,S353:T353)</f>
        <v>0.12254951085038271</v>
      </c>
    </row>
    <row r="354" spans="7:21" x14ac:dyDescent="0.25">
      <c r="G354" s="1">
        <v>701</v>
      </c>
      <c r="H354" s="1">
        <v>0</v>
      </c>
      <c r="I354" s="1">
        <v>0</v>
      </c>
      <c r="J354" s="1">
        <v>3</v>
      </c>
      <c r="K354" s="1">
        <v>0</v>
      </c>
      <c r="L354" s="1">
        <v>2</v>
      </c>
      <c r="M354" s="52">
        <v>2</v>
      </c>
      <c r="N354" s="54">
        <v>300</v>
      </c>
      <c r="O354" s="36">
        <f t="shared" si="20"/>
        <v>-1.3129944819999999</v>
      </c>
      <c r="P354" s="37">
        <f t="shared" si="21"/>
        <v>0.21198619034148697</v>
      </c>
      <c r="Q354" s="37">
        <f t="shared" si="22"/>
        <v>0.78801380965851298</v>
      </c>
      <c r="R354" s="1" t="b">
        <f>IF(P354&gt;0.5,1,0)=H354</f>
        <v>1</v>
      </c>
      <c r="S354" s="1">
        <f>H354</f>
        <v>0</v>
      </c>
      <c r="T354" s="1">
        <f t="shared" si="23"/>
        <v>1</v>
      </c>
      <c r="U354" s="1">
        <f>SUMXMY2(P354:Q354,S354:T354)</f>
        <v>8.987628979099431E-2</v>
      </c>
    </row>
    <row r="355" spans="7:21" x14ac:dyDescent="0.25">
      <c r="G355" s="1">
        <v>703</v>
      </c>
      <c r="H355" s="1">
        <v>0</v>
      </c>
      <c r="I355" s="1">
        <v>1</v>
      </c>
      <c r="J355" s="1">
        <v>1</v>
      </c>
      <c r="K355" s="1">
        <v>0</v>
      </c>
      <c r="L355" s="1">
        <v>2</v>
      </c>
      <c r="M355" s="52">
        <v>1</v>
      </c>
      <c r="N355" s="54">
        <v>200</v>
      </c>
      <c r="O355" s="36">
        <f t="shared" si="20"/>
        <v>-2.205263328</v>
      </c>
      <c r="P355" s="37">
        <f t="shared" si="21"/>
        <v>9.9278835229330301E-2</v>
      </c>
      <c r="Q355" s="37">
        <f t="shared" si="22"/>
        <v>0.90072116477066966</v>
      </c>
      <c r="R355" s="1" t="b">
        <f>IF(P355&gt;0.5,1,0)=H355</f>
        <v>1</v>
      </c>
      <c r="S355" s="1">
        <f>H355</f>
        <v>0</v>
      </c>
      <c r="T355" s="1">
        <f t="shared" si="23"/>
        <v>1</v>
      </c>
      <c r="U355" s="1">
        <f>SUMXMY2(P355:Q355,S355:T355)</f>
        <v>1.9712574248985038E-2</v>
      </c>
    </row>
    <row r="356" spans="7:21" x14ac:dyDescent="0.25">
      <c r="G356" s="1">
        <v>705</v>
      </c>
      <c r="H356" s="1">
        <v>0</v>
      </c>
      <c r="I356" s="1">
        <v>0</v>
      </c>
      <c r="J356" s="1">
        <v>1</v>
      </c>
      <c r="K356" s="1">
        <v>0</v>
      </c>
      <c r="L356" s="1">
        <v>2</v>
      </c>
      <c r="M356" s="52">
        <v>3</v>
      </c>
      <c r="N356" s="54">
        <v>90</v>
      </c>
      <c r="O356" s="36">
        <f t="shared" si="20"/>
        <v>-1.3225099236000002</v>
      </c>
      <c r="P356" s="37">
        <f t="shared" si="21"/>
        <v>0.21040101069069883</v>
      </c>
      <c r="Q356" s="37">
        <f t="shared" si="22"/>
        <v>0.78959898930930117</v>
      </c>
      <c r="R356" s="1" t="b">
        <f>IF(P356&gt;0.5,1,0)=H356</f>
        <v>1</v>
      </c>
      <c r="S356" s="1">
        <f>H356</f>
        <v>0</v>
      </c>
      <c r="T356" s="1">
        <f t="shared" si="23"/>
        <v>1</v>
      </c>
      <c r="U356" s="1">
        <f>SUMXMY2(P356:Q356,S356:T356)</f>
        <v>8.8537170599335122E-2</v>
      </c>
    </row>
    <row r="357" spans="7:21" x14ac:dyDescent="0.25">
      <c r="G357" s="1">
        <v>706</v>
      </c>
      <c r="H357" s="1">
        <v>0</v>
      </c>
      <c r="I357" s="1">
        <v>0</v>
      </c>
      <c r="J357" s="1">
        <v>1</v>
      </c>
      <c r="K357" s="1">
        <v>0</v>
      </c>
      <c r="L357" s="1">
        <v>2</v>
      </c>
      <c r="M357" s="52">
        <v>2</v>
      </c>
      <c r="N357" s="54">
        <v>400</v>
      </c>
      <c r="O357" s="36">
        <f t="shared" si="20"/>
        <v>-1.3745794060000001</v>
      </c>
      <c r="P357" s="37">
        <f t="shared" si="21"/>
        <v>0.20188098199292895</v>
      </c>
      <c r="Q357" s="37">
        <f t="shared" si="22"/>
        <v>0.79811901800707108</v>
      </c>
      <c r="R357" s="1" t="b">
        <f>IF(P357&gt;0.5,1,0)=H357</f>
        <v>1</v>
      </c>
      <c r="S357" s="1">
        <f>H357</f>
        <v>0</v>
      </c>
      <c r="T357" s="1">
        <f t="shared" si="23"/>
        <v>1</v>
      </c>
      <c r="U357" s="1">
        <f>SUMXMY2(P357:Q357,S357:T357)</f>
        <v>8.1511861780858591E-2</v>
      </c>
    </row>
    <row r="358" spans="7:21" x14ac:dyDescent="0.25">
      <c r="G358" s="1">
        <v>707</v>
      </c>
      <c r="H358" s="1">
        <v>0</v>
      </c>
      <c r="I358" s="1">
        <v>0</v>
      </c>
      <c r="J358" s="1">
        <v>2</v>
      </c>
      <c r="K358" s="1">
        <v>0</v>
      </c>
      <c r="L358" s="1">
        <v>1</v>
      </c>
      <c r="M358" s="52">
        <v>9</v>
      </c>
      <c r="N358" s="54">
        <v>2000</v>
      </c>
      <c r="O358" s="36">
        <f t="shared" si="20"/>
        <v>-8.2053100000000004E-2</v>
      </c>
      <c r="P358" s="37">
        <f t="shared" si="21"/>
        <v>0.47949822641955037</v>
      </c>
      <c r="Q358" s="37">
        <f t="shared" si="22"/>
        <v>0.52050177358044958</v>
      </c>
      <c r="R358" s="1" t="b">
        <f>IF(P358&gt;0.5,1,0)=H358</f>
        <v>1</v>
      </c>
      <c r="S358" s="1">
        <f>H358</f>
        <v>0</v>
      </c>
      <c r="T358" s="1">
        <f t="shared" si="23"/>
        <v>1</v>
      </c>
      <c r="U358" s="1">
        <f>SUMXMY2(P358:Q358,S358:T358)</f>
        <v>0.45983709827898883</v>
      </c>
    </row>
    <row r="359" spans="7:21" x14ac:dyDescent="0.25">
      <c r="G359" s="1">
        <v>708</v>
      </c>
      <c r="H359" s="1">
        <v>0</v>
      </c>
      <c r="I359" s="1">
        <v>0</v>
      </c>
      <c r="J359" s="1">
        <v>2</v>
      </c>
      <c r="K359" s="1">
        <v>0</v>
      </c>
      <c r="L359" s="1">
        <v>2</v>
      </c>
      <c r="M359" s="52">
        <v>1</v>
      </c>
      <c r="N359" s="54">
        <v>100</v>
      </c>
      <c r="O359" s="36">
        <f t="shared" si="20"/>
        <v>-1.4124469640000001</v>
      </c>
      <c r="P359" s="37">
        <f t="shared" si="21"/>
        <v>0.19584839276439159</v>
      </c>
      <c r="Q359" s="37">
        <f t="shared" si="22"/>
        <v>0.80415160723560841</v>
      </c>
      <c r="R359" s="1" t="b">
        <f>IF(P359&gt;0.5,1,0)=H359</f>
        <v>1</v>
      </c>
      <c r="S359" s="1">
        <f>H359</f>
        <v>0</v>
      </c>
      <c r="T359" s="1">
        <f t="shared" si="23"/>
        <v>1</v>
      </c>
      <c r="U359" s="1">
        <f>SUMXMY2(P359:Q359,S359:T359)</f>
        <v>7.6713185896790784E-2</v>
      </c>
    </row>
    <row r="360" spans="7:21" x14ac:dyDescent="0.25">
      <c r="G360" s="1">
        <v>710</v>
      </c>
      <c r="H360" s="1">
        <v>0</v>
      </c>
      <c r="I360" s="1">
        <v>0</v>
      </c>
      <c r="J360" s="1">
        <v>1</v>
      </c>
      <c r="K360" s="1">
        <v>0</v>
      </c>
      <c r="L360" s="1">
        <v>1</v>
      </c>
      <c r="M360" s="52">
        <v>1</v>
      </c>
      <c r="N360" s="54">
        <v>200</v>
      </c>
      <c r="O360" s="36">
        <f t="shared" si="20"/>
        <v>-0.65768182799999997</v>
      </c>
      <c r="P360" s="37">
        <f t="shared" si="21"/>
        <v>0.34126054882537898</v>
      </c>
      <c r="Q360" s="37">
        <f t="shared" si="22"/>
        <v>0.65873945117462096</v>
      </c>
      <c r="R360" s="1" t="b">
        <f>IF(P360&gt;0.5,1,0)=H360</f>
        <v>1</v>
      </c>
      <c r="S360" s="1">
        <f>H360</f>
        <v>0</v>
      </c>
      <c r="T360" s="1">
        <f t="shared" si="23"/>
        <v>1</v>
      </c>
      <c r="U360" s="1">
        <f>SUMXMY2(P360:Q360,S360:T360)</f>
        <v>0.23291752436919777</v>
      </c>
    </row>
    <row r="361" spans="7:21" x14ac:dyDescent="0.25">
      <c r="G361" s="1">
        <v>711</v>
      </c>
      <c r="H361" s="1">
        <v>0</v>
      </c>
      <c r="I361" s="1">
        <v>0</v>
      </c>
      <c r="J361" s="1">
        <v>6</v>
      </c>
      <c r="K361" s="1">
        <v>1</v>
      </c>
      <c r="L361" s="1">
        <v>2</v>
      </c>
      <c r="M361" s="52">
        <v>1</v>
      </c>
      <c r="N361" s="54">
        <v>100</v>
      </c>
      <c r="O361" s="36">
        <f t="shared" si="20"/>
        <v>-1.6176156240000001</v>
      </c>
      <c r="P361" s="37">
        <f t="shared" si="21"/>
        <v>0.16553396733552747</v>
      </c>
      <c r="Q361" s="37">
        <f t="shared" si="22"/>
        <v>0.8344660326644725</v>
      </c>
      <c r="R361" s="1" t="b">
        <f>IF(P361&gt;0.5,1,0)=H361</f>
        <v>1</v>
      </c>
      <c r="S361" s="1">
        <f>H361</f>
        <v>0</v>
      </c>
      <c r="T361" s="1">
        <f t="shared" si="23"/>
        <v>1</v>
      </c>
      <c r="U361" s="1">
        <f>SUMXMY2(P361:Q361,S361:T361)</f>
        <v>5.4802988683678958E-2</v>
      </c>
    </row>
    <row r="362" spans="7:21" x14ac:dyDescent="0.25">
      <c r="G362" s="1">
        <v>716</v>
      </c>
      <c r="H362" s="1">
        <v>0</v>
      </c>
      <c r="I362" s="1">
        <v>0</v>
      </c>
      <c r="J362" s="1">
        <v>5</v>
      </c>
      <c r="K362" s="1">
        <v>0</v>
      </c>
      <c r="L362" s="1">
        <v>1</v>
      </c>
      <c r="M362" s="52">
        <v>6</v>
      </c>
      <c r="N362" s="54">
        <v>1000</v>
      </c>
      <c r="O362" s="36">
        <f t="shared" si="20"/>
        <v>-0.19861836999999999</v>
      </c>
      <c r="P362" s="37">
        <f t="shared" si="21"/>
        <v>0.45050800250289547</v>
      </c>
      <c r="Q362" s="37">
        <f t="shared" si="22"/>
        <v>0.54949199749710453</v>
      </c>
      <c r="R362" s="1" t="b">
        <f>IF(P362&gt;0.5,1,0)=H362</f>
        <v>1</v>
      </c>
      <c r="S362" s="1">
        <f>H362</f>
        <v>0</v>
      </c>
      <c r="T362" s="1">
        <f t="shared" si="23"/>
        <v>1</v>
      </c>
      <c r="U362" s="1">
        <f>SUMXMY2(P362:Q362,S362:T362)</f>
        <v>0.40591492063829776</v>
      </c>
    </row>
    <row r="363" spans="7:21" x14ac:dyDescent="0.25">
      <c r="G363" s="1">
        <v>718</v>
      </c>
      <c r="H363" s="1">
        <v>0</v>
      </c>
      <c r="I363" s="1">
        <v>0</v>
      </c>
      <c r="J363" s="1">
        <v>3</v>
      </c>
      <c r="K363" s="1">
        <v>1</v>
      </c>
      <c r="L363" s="1">
        <v>2</v>
      </c>
      <c r="M363" s="52">
        <v>5</v>
      </c>
      <c r="N363" s="54">
        <v>1000</v>
      </c>
      <c r="O363" s="36">
        <f t="shared" si="20"/>
        <v>-1.44275942</v>
      </c>
      <c r="P363" s="37">
        <f t="shared" si="21"/>
        <v>0.19111840023900453</v>
      </c>
      <c r="Q363" s="37">
        <f t="shared" si="22"/>
        <v>0.8088815997609955</v>
      </c>
      <c r="R363" s="1" t="b">
        <f>IF(P363&gt;0.5,1,0)=H363</f>
        <v>1</v>
      </c>
      <c r="S363" s="1">
        <f>H363</f>
        <v>0</v>
      </c>
      <c r="T363" s="1">
        <f t="shared" si="23"/>
        <v>1</v>
      </c>
      <c r="U363" s="1">
        <f>SUMXMY2(P363:Q363,S363:T363)</f>
        <v>7.3052485819832647E-2</v>
      </c>
    </row>
    <row r="364" spans="7:21" x14ac:dyDescent="0.25">
      <c r="G364" s="1">
        <v>719</v>
      </c>
      <c r="H364" s="1">
        <v>0</v>
      </c>
      <c r="I364" s="1">
        <v>0</v>
      </c>
      <c r="J364" s="1">
        <v>1</v>
      </c>
      <c r="K364" s="1">
        <v>0</v>
      </c>
      <c r="L364" s="1">
        <v>2</v>
      </c>
      <c r="M364" s="52">
        <v>3</v>
      </c>
      <c r="N364" s="54">
        <v>300</v>
      </c>
      <c r="O364" s="36">
        <f t="shared" si="20"/>
        <v>-1.3162884720000001</v>
      </c>
      <c r="P364" s="37">
        <f t="shared" si="21"/>
        <v>0.21143645778664077</v>
      </c>
      <c r="Q364" s="37">
        <f t="shared" si="22"/>
        <v>0.78856354221335923</v>
      </c>
      <c r="R364" s="1" t="b">
        <f>IF(P364&gt;0.5,1,0)=H364</f>
        <v>1</v>
      </c>
      <c r="S364" s="1">
        <f>H364</f>
        <v>0</v>
      </c>
      <c r="T364" s="1">
        <f t="shared" si="23"/>
        <v>1</v>
      </c>
      <c r="U364" s="1">
        <f>SUMXMY2(P364:Q364,S364:T364)</f>
        <v>8.9410751362723848E-2</v>
      </c>
    </row>
    <row r="365" spans="7:21" x14ac:dyDescent="0.25">
      <c r="G365" s="1">
        <v>721</v>
      </c>
      <c r="H365" s="1">
        <v>1</v>
      </c>
      <c r="I365" s="1">
        <v>0</v>
      </c>
      <c r="J365" s="1">
        <v>1</v>
      </c>
      <c r="K365" s="1">
        <v>0</v>
      </c>
      <c r="L365" s="1">
        <v>2</v>
      </c>
      <c r="M365" s="52">
        <v>1</v>
      </c>
      <c r="N365" s="54">
        <v>200</v>
      </c>
      <c r="O365" s="36">
        <f t="shared" si="20"/>
        <v>-1.4417581279999998</v>
      </c>
      <c r="P365" s="37">
        <f t="shared" si="21"/>
        <v>0.19127324000541165</v>
      </c>
      <c r="Q365" s="37">
        <f t="shared" si="22"/>
        <v>0.80872675999458832</v>
      </c>
      <c r="R365" s="1" t="b">
        <f>IF(P365&gt;0.5,1,0)=H365</f>
        <v>0</v>
      </c>
      <c r="S365" s="1">
        <f>H365</f>
        <v>1</v>
      </c>
      <c r="T365" s="1">
        <f t="shared" si="23"/>
        <v>0</v>
      </c>
      <c r="U365" s="1">
        <f>SUMXMY2(P365:Q365,S365:T365)</f>
        <v>1.3080779446626889</v>
      </c>
    </row>
    <row r="366" spans="7:21" x14ac:dyDescent="0.25">
      <c r="G366" s="1">
        <v>725</v>
      </c>
      <c r="H366" s="1">
        <v>0</v>
      </c>
      <c r="I366" s="1">
        <v>0</v>
      </c>
      <c r="J366" s="1">
        <v>1</v>
      </c>
      <c r="K366" s="1">
        <v>0</v>
      </c>
      <c r="L366" s="1">
        <v>2</v>
      </c>
      <c r="M366" s="52">
        <v>2</v>
      </c>
      <c r="N366" s="54">
        <v>400</v>
      </c>
      <c r="O366" s="36">
        <f t="shared" si="20"/>
        <v>-1.3745794060000001</v>
      </c>
      <c r="P366" s="37">
        <f t="shared" si="21"/>
        <v>0.20188098199292895</v>
      </c>
      <c r="Q366" s="37">
        <f t="shared" si="22"/>
        <v>0.79811901800707108</v>
      </c>
      <c r="R366" s="1" t="b">
        <f>IF(P366&gt;0.5,1,0)=H366</f>
        <v>1</v>
      </c>
      <c r="S366" s="1">
        <f>H366</f>
        <v>0</v>
      </c>
      <c r="T366" s="1">
        <f t="shared" si="23"/>
        <v>1</v>
      </c>
      <c r="U366" s="1">
        <f>SUMXMY2(P366:Q366,S366:T366)</f>
        <v>8.1511861780858591E-2</v>
      </c>
    </row>
    <row r="367" spans="7:21" x14ac:dyDescent="0.25">
      <c r="G367" s="1">
        <v>726</v>
      </c>
      <c r="H367" s="1">
        <v>0</v>
      </c>
      <c r="I367" s="1">
        <v>0</v>
      </c>
      <c r="J367" s="1">
        <v>3</v>
      </c>
      <c r="K367" s="1">
        <v>1</v>
      </c>
      <c r="L367" s="1">
        <v>1</v>
      </c>
      <c r="M367" s="52">
        <v>1</v>
      </c>
      <c r="N367" s="54">
        <v>400</v>
      </c>
      <c r="O367" s="36">
        <f t="shared" si="20"/>
        <v>-0.92147281599999986</v>
      </c>
      <c r="P367" s="37">
        <f t="shared" si="21"/>
        <v>0.28465789295711108</v>
      </c>
      <c r="Q367" s="37">
        <f t="shared" si="22"/>
        <v>0.71534210704288892</v>
      </c>
      <c r="R367" s="1" t="b">
        <f>IF(P367&gt;0.5,1,0)=H367</f>
        <v>1</v>
      </c>
      <c r="S367" s="1">
        <f>H367</f>
        <v>0</v>
      </c>
      <c r="T367" s="1">
        <f t="shared" si="23"/>
        <v>1</v>
      </c>
      <c r="U367" s="1">
        <f>SUMXMY2(P367:Q367,S367:T367)</f>
        <v>0.16206023204556422</v>
      </c>
    </row>
    <row r="368" spans="7:21" x14ac:dyDescent="0.25">
      <c r="G368" s="1">
        <v>729</v>
      </c>
      <c r="H368" s="1">
        <v>0</v>
      </c>
      <c r="I368" s="1">
        <v>0</v>
      </c>
      <c r="J368" s="1">
        <v>1</v>
      </c>
      <c r="K368" s="1">
        <v>0</v>
      </c>
      <c r="L368" s="1">
        <v>2</v>
      </c>
      <c r="M368" s="52">
        <v>1</v>
      </c>
      <c r="N368" s="54">
        <v>300</v>
      </c>
      <c r="O368" s="36">
        <f t="shared" si="20"/>
        <v>-1.4387955319999999</v>
      </c>
      <c r="P368" s="37">
        <f t="shared" si="21"/>
        <v>0.19173193662980992</v>
      </c>
      <c r="Q368" s="37">
        <f t="shared" si="22"/>
        <v>0.80826806337019008</v>
      </c>
      <c r="R368" s="1" t="b">
        <f>IF(P368&gt;0.5,1,0)=H368</f>
        <v>1</v>
      </c>
      <c r="S368" s="1">
        <f>H368</f>
        <v>0</v>
      </c>
      <c r="T368" s="1">
        <f t="shared" si="23"/>
        <v>1</v>
      </c>
      <c r="U368" s="1">
        <f>SUMXMY2(P368:Q368,S368:T368)</f>
        <v>7.3522271047634896E-2</v>
      </c>
    </row>
    <row r="369" spans="7:21" x14ac:dyDescent="0.25">
      <c r="G369" s="1">
        <v>730</v>
      </c>
      <c r="H369" s="1">
        <v>0</v>
      </c>
      <c r="I369" s="1">
        <v>0</v>
      </c>
      <c r="J369" s="1">
        <v>1</v>
      </c>
      <c r="K369" s="1">
        <v>1</v>
      </c>
      <c r="L369" s="1">
        <v>1</v>
      </c>
      <c r="M369" s="52">
        <v>1</v>
      </c>
      <c r="N369" s="54">
        <v>100</v>
      </c>
      <c r="O369" s="36">
        <f t="shared" si="20"/>
        <v>-0.99490812399999995</v>
      </c>
      <c r="P369" s="37">
        <f t="shared" si="21"/>
        <v>0.26994372201700317</v>
      </c>
      <c r="Q369" s="37">
        <f t="shared" si="22"/>
        <v>0.73005627798299688</v>
      </c>
      <c r="R369" s="1" t="b">
        <f>IF(P369&gt;0.5,1,0)=H369</f>
        <v>1</v>
      </c>
      <c r="S369" s="1">
        <f>H369</f>
        <v>0</v>
      </c>
      <c r="T369" s="1">
        <f t="shared" si="23"/>
        <v>1</v>
      </c>
      <c r="U369" s="1">
        <f>SUMXMY2(P369:Q369,S369:T369)</f>
        <v>0.14573922611278614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I Z M o U h W 5 K y S l A A A A 9 Q A A A B I A H A B D b 2 5 m a W c v U G F j a 2 F n Z S 5 4 b W w g o h g A K K A U A A A A A A A A A A A A A A A A A A A A A A A A A A A A h Y 9 B D o I w F E S v Q r q n L W i U k E 9 J d C u J 0 c S 4 b U q F R i i E F s v d X H g k r y B G U X c u 5 8 1 M M n O / 3 i A d 6 s q 7 y M 6 o R i c o w B R 5 U o s m V 7 p I U G 9 P f o R S B l s u z r y Q 3 h j W J h 6 M S l B p b R s T 4 p z D b o a b r i A h p Q E 5 Z p u 9 K G X N f a W N 5 V p I 9 G n l / 1 u I w e E 1 h o U 4 W u J o v s A U y M Q g U / r r h + P c p / s D Y d 1 X t u 8 k a 6 2 / 2 g G Z J J D 3 B f Y A U E s D B B Q A A g A I A C G T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k y h S 5 i s M l n s B A A A K B Q A A E w A c A E Z v c m 1 1 b G F z L 1 N l Y 3 R p b 2 4 x L m 0 g o h g A K K A U A A A A A A A A A A A A A A A A A A A A A A A A A A A A 7 Z L B b h p B D I b v S L z D a H J Z p O 0 K 2 h J F R X t I F 0 g r l S g R e w s V c n Z d M t L s m I y 9 q A j x P H 2 Q v l g G i A J V N 8 f c M p c Z f x 5 b v 6 2 f s R B D T k 0 P d 2 / Q b r V b / A A e S 4 U F V R X 6 A l W q L E q 7 p c I Z k 5 M d y H i V D K m o K 3 Q S j Y 3 F J N t l n H C k R 1 9 m E x Q q i e e j 3 y D E s 6 z 2 H K J n + u G U d j / 1 5 5 M f V / O v s E a e T U D Q G 7 D z f W 4 0 7 f V n Q x B g F N 4 H L 5 q S g l e 6 E 9 8 N 0 Z r K h K J U D 3 S s M r J 1 5 T i 9 i N X I F V Q a t 0 j P + 9 1 u L 1 a 3 N Q l O Z W 0 x P T 6 T a 3 L 4 s x M f h j v T G d z j 3 z 9 g H 4 j V j a e K V i Y I 1 m H g H O 7 D 9 z 0 T / I Z Q o u d o v 4 1 Y 3 T 3 j S 2 u n B V j w n I q v T / v m Z k n q 0 g a d U N K x X e 7 B 8 S / y 1 U F 3 v l 4 i R 6 + q i D c b X V g T l o w h U N + d n H 9 O d j X b W G 0 0 C 0 j d w B f o 0 N P / P G x y 6 a G h w O P C Q E P B E h b S g B + l x I b P W A b N / / J t p 9 0 y r n k l p 8 Y 7 0 0 f r R R 8 7 + t 1 / 7 / 5 7 c / 8 9 A V B L A Q I t A B Q A A g A I A C G T K F I V u S s k p Q A A A P U A A A A S A A A A A A A A A A A A A A A A A A A A A A B D b 2 5 m a W c v U G F j a 2 F n Z S 5 4 b W x Q S w E C L Q A U A A I A C A A h k y h S D 8 r p q 6 Q A A A D p A A A A E w A A A A A A A A A A A A A A A A D x A A A A W 0 N v b n R l b n R f V H l w Z X N d L n h t b F B L A Q I t A B Q A A g A I A C G T K F L m K w y W e w E A A A o F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X A A A A A A A A U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j b 2 1 t Z X J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j b 2 1 t Z X J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k 6 M D c 6 M z U u M T I 4 M D Y 0 M V o i I C 8 + P E V u d H J 5 I F R 5 c G U 9 I k Z p b G x D b 2 x 1 b W 5 U e X B l c y I g V m F s d W U 9 I n N B d 0 1 E Q X d N R E F 3 T T 0 i I C 8 + P E V u d H J 5 I F R 5 c G U 9 I k Z p b G x D b 2 x 1 b W 5 O Y W 1 l c y I g V m F s d W U 9 I n N b J n F 1 b 3 Q 7 Y 2 x p Z W 5 0 Z X M m c X V v d D s s J n F 1 b 3 Q 7 c 3 R h d H V z J n F 1 b 3 Q 7 L C Z x d W 9 0 O 2 d l b m V y b y Z x d W 9 0 O y w m c X V v d D t j b 2 1 w c m F z J n F 1 b 3 Q 7 L C Z x d W 9 0 O 3 J l Z 2 l h b y Z x d W 9 0 O y w m c X V v d D t w Y W d 0 b y Z x d W 9 0 O y w m c X V v d D t x d G R l J n F 1 b 3 Q 7 L C Z x d W 9 0 O 3 B l Z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j b 2 1 t Z X J j Z S 9 B d X R v U m V t b 3 Z l Z E N v b H V t b n M x L n t j b G l l b n R l c y w w f S Z x d W 9 0 O y w m c X V v d D t T Z W N 0 a W 9 u M S 9 l Y 2 9 t b W V y Y 2 U v Q X V 0 b 1 J l b W 9 2 Z W R D b 2 x 1 b W 5 z M S 5 7 c 3 R h d H V z L D F 9 J n F 1 b 3 Q 7 L C Z x d W 9 0 O 1 N l Y 3 R p b 2 4 x L 2 V j b 2 1 t Z X J j Z S 9 B d X R v U m V t b 3 Z l Z E N v b H V t b n M x L n t n Z W 5 l c m 8 s M n 0 m c X V v d D s s J n F 1 b 3 Q 7 U 2 V j d G l v b j E v Z W N v b W 1 l c m N l L 0 F 1 d G 9 S Z W 1 v d m V k Q 2 9 s d W 1 u c z E u e 2 N v b X B y Y X M s M 3 0 m c X V v d D s s J n F 1 b 3 Q 7 U 2 V j d G l v b j E v Z W N v b W 1 l c m N l L 0 F 1 d G 9 S Z W 1 v d m V k Q 2 9 s d W 1 u c z E u e 3 J l Z 2 l h b y w 0 f S Z x d W 9 0 O y w m c X V v d D t T Z W N 0 a W 9 u M S 9 l Y 2 9 t b W V y Y 2 U v Q X V 0 b 1 J l b W 9 2 Z W R D b 2 x 1 b W 5 z M S 5 7 c G F n d G 8 s N X 0 m c X V v d D s s J n F 1 b 3 Q 7 U 2 V j d G l v b j E v Z W N v b W 1 l c m N l L 0 F 1 d G 9 S Z W 1 v d m V k Q 2 9 s d W 1 u c z E u e 3 F 0 Z G U s N n 0 m c X V v d D s s J n F 1 b 3 Q 7 U 2 V j d G l v b j E v Z W N v b W 1 l c m N l L 0 F 1 d G 9 S Z W 1 v d m V k Q 2 9 s d W 1 u c z E u e 3 B l Z G l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Y 2 9 t b W V y Y 2 U v Q X V 0 b 1 J l b W 9 2 Z W R D b 2 x 1 b W 5 z M S 5 7 Y 2 x p Z W 5 0 Z X M s M H 0 m c X V v d D s s J n F 1 b 3 Q 7 U 2 V j d G l v b j E v Z W N v b W 1 l c m N l L 0 F 1 d G 9 S Z W 1 v d m V k Q 2 9 s d W 1 u c z E u e 3 N 0 Y X R 1 c y w x f S Z x d W 9 0 O y w m c X V v d D t T Z W N 0 a W 9 u M S 9 l Y 2 9 t b W V y Y 2 U v Q X V 0 b 1 J l b W 9 2 Z W R D b 2 x 1 b W 5 z M S 5 7 Z 2 V u Z X J v L D J 9 J n F 1 b 3 Q 7 L C Z x d W 9 0 O 1 N l Y 3 R p b 2 4 x L 2 V j b 2 1 t Z X J j Z S 9 B d X R v U m V t b 3 Z l Z E N v b H V t b n M x L n t j b 2 1 w c m F z L D N 9 J n F 1 b 3 Q 7 L C Z x d W 9 0 O 1 N l Y 3 R p b 2 4 x L 2 V j b 2 1 t Z X J j Z S 9 B d X R v U m V t b 3 Z l Z E N v b H V t b n M x L n t y Z W d p Y W 8 s N H 0 m c X V v d D s s J n F 1 b 3 Q 7 U 2 V j d G l v b j E v Z W N v b W 1 l c m N l L 0 F 1 d G 9 S Z W 1 v d m V k Q 2 9 s d W 1 u c z E u e 3 B h Z 3 R v L D V 9 J n F 1 b 3 Q 7 L C Z x d W 9 0 O 1 N l Y 3 R p b 2 4 x L 2 V j b 2 1 t Z X J j Z S 9 B d X R v U m V t b 3 Z l Z E N v b H V t b n M x L n t x d G R l L D Z 9 J n F 1 b 3 Q 7 L C Z x d W 9 0 O 1 N l Y 3 R p b 2 4 x L 2 V j b 2 1 t Z X J j Z S 9 B d X R v U m V t b 3 Z l Z E N v b H V t b n M x L n t w Z W R p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j b 2 1 t Z X J j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b 2 1 t Z X J j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v b W 1 l c m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b 2 1 t Z X J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O T o w N z o z N S 4 x M j g w N j Q x W i I g L z 4 8 R W 5 0 c n k g V H l w Z T 0 i R m l s b E N v b H V t b l R 5 c G V z I i B W Y W x 1 Z T 0 i c 0 F 3 T U R B d 0 1 E Q X d N P S I g L z 4 8 R W 5 0 c n k g V H l w Z T 0 i R m l s b E N v b H V t b k 5 h b W V z I i B W Y W x 1 Z T 0 i c 1 s m c X V v d D t j b G l l b n R l c y Z x d W 9 0 O y w m c X V v d D t z d G F 0 d X M m c X V v d D s s J n F 1 b 3 Q 7 Z 2 V u Z X J v J n F 1 b 3 Q 7 L C Z x d W 9 0 O 2 N v b X B y Y X M m c X V v d D s s J n F 1 b 3 Q 7 c m V n a W F v J n F 1 b 3 Q 7 L C Z x d W 9 0 O 3 B h Z 3 R v J n F 1 b 3 Q 7 L C Z x d W 9 0 O 3 F 0 Z G U m c X V v d D s s J n F 1 b 3 Q 7 c G V k a W R v J n F 1 b 3 Q 7 X S I g L z 4 8 R W 5 0 c n k g V H l w Z T 0 i R m l s b F N 0 Y X R 1 c y I g V m F s d W U 9 I n N D b 2 1 w b G V 0 Z S I g L z 4 8 R W 5 0 c n k g V H l w Z T 0 i R m l s b E N v d W 5 0 I i B W Y W x 1 Z T 0 i b D c z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N v b W 1 l c m N l L 0 F 1 d G 9 S Z W 1 v d m V k Q 2 9 s d W 1 u c z E u e 2 N s a W V u d G V z L D B 9 J n F 1 b 3 Q 7 L C Z x d W 9 0 O 1 N l Y 3 R p b 2 4 x L 2 V j b 2 1 t Z X J j Z S 9 B d X R v U m V t b 3 Z l Z E N v b H V t b n M x L n t z d G F 0 d X M s M X 0 m c X V v d D s s J n F 1 b 3 Q 7 U 2 V j d G l v b j E v Z W N v b W 1 l c m N l L 0 F 1 d G 9 S Z W 1 v d m V k Q 2 9 s d W 1 u c z E u e 2 d l b m V y b y w y f S Z x d W 9 0 O y w m c X V v d D t T Z W N 0 a W 9 u M S 9 l Y 2 9 t b W V y Y 2 U v Q X V 0 b 1 J l b W 9 2 Z W R D b 2 x 1 b W 5 z M S 5 7 Y 2 9 t c H J h c y w z f S Z x d W 9 0 O y w m c X V v d D t T Z W N 0 a W 9 u M S 9 l Y 2 9 t b W V y Y 2 U v Q X V 0 b 1 J l b W 9 2 Z W R D b 2 x 1 b W 5 z M S 5 7 c m V n a W F v L D R 9 J n F 1 b 3 Q 7 L C Z x d W 9 0 O 1 N l Y 3 R p b 2 4 x L 2 V j b 2 1 t Z X J j Z S 9 B d X R v U m V t b 3 Z l Z E N v b H V t b n M x L n t w Y W d 0 b y w 1 f S Z x d W 9 0 O y w m c X V v d D t T Z W N 0 a W 9 u M S 9 l Y 2 9 t b W V y Y 2 U v Q X V 0 b 1 J l b W 9 2 Z W R D b 2 x 1 b W 5 z M S 5 7 c X R k Z S w 2 f S Z x d W 9 0 O y w m c X V v d D t T Z W N 0 a W 9 u M S 9 l Y 2 9 t b W V y Y 2 U v Q X V 0 b 1 J l b W 9 2 Z W R D b 2 x 1 b W 5 z M S 5 7 c G V k a W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j b 2 1 t Z X J j Z S 9 B d X R v U m V t b 3 Z l Z E N v b H V t b n M x L n t j b G l l b n R l c y w w f S Z x d W 9 0 O y w m c X V v d D t T Z W N 0 a W 9 u M S 9 l Y 2 9 t b W V y Y 2 U v Q X V 0 b 1 J l b W 9 2 Z W R D b 2 x 1 b W 5 z M S 5 7 c 3 R h d H V z L D F 9 J n F 1 b 3 Q 7 L C Z x d W 9 0 O 1 N l Y 3 R p b 2 4 x L 2 V j b 2 1 t Z X J j Z S 9 B d X R v U m V t b 3 Z l Z E N v b H V t b n M x L n t n Z W 5 l c m 8 s M n 0 m c X V v d D s s J n F 1 b 3 Q 7 U 2 V j d G l v b j E v Z W N v b W 1 l c m N l L 0 F 1 d G 9 S Z W 1 v d m V k Q 2 9 s d W 1 u c z E u e 2 N v b X B y Y X M s M 3 0 m c X V v d D s s J n F 1 b 3 Q 7 U 2 V j d G l v b j E v Z W N v b W 1 l c m N l L 0 F 1 d G 9 S Z W 1 v d m V k Q 2 9 s d W 1 u c z E u e 3 J l Z 2 l h b y w 0 f S Z x d W 9 0 O y w m c X V v d D t T Z W N 0 a W 9 u M S 9 l Y 2 9 t b W V y Y 2 U v Q X V 0 b 1 J l b W 9 2 Z W R D b 2 x 1 b W 5 z M S 5 7 c G F n d G 8 s N X 0 m c X V v d D s s J n F 1 b 3 Q 7 U 2 V j d G l v b j E v Z W N v b W 1 l c m N l L 0 F 1 d G 9 S Z W 1 v d m V k Q 2 9 s d W 1 u c z E u e 3 F 0 Z G U s N n 0 m c X V v d D s s J n F 1 b 3 Q 7 U 2 V j d G l v b j E v Z W N v b W 1 l c m N l L 0 F 1 d G 9 S Z W 1 v d m V k Q 2 9 s d W 1 u c z E u e 3 B l Z G l k b y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j b 2 1 t Z X J j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b 2 1 t Z X J j Z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v b W 1 l c m N l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6 b X d r g X t R 6 H w m P 9 Z g p 1 9 A A A A A A I A A A A A A B B m A A A A A Q A A I A A A A H q P q r e Z y P Q s J t D r i V i O b c r W a h 7 C e B U y F H Y F w Y r j i k U 5 A A A A A A 6 A A A A A A g A A I A A A A B 0 B 2 8 6 e o k D U I E U T 2 A R 8 H 7 o h B Y B z h J q m G c T I B B X p U E o M U A A A A A M 2 C U n k D d K R 5 f G L l m 4 n Y 6 v S J F n t L 0 d N p i x 7 H i y q w T h K 2 M U G G c g p G s T J S g B h 8 3 r M l F X X b i t P I 1 M + k d Y h X q f p 2 T U y 6 0 Z q y S T O T K Y 6 x e R I c 8 i i Q A A A A L j B k c Y W 1 E K 5 V v W a G n h F / B 4 W o j 4 z q q t w Z j v D 5 6 G q C + G P x s y W C l v T 9 9 E N K + 7 U a V q + s r r b 3 H t L V Z x r 7 8 a k a h S l + z c = < / D a t a M a s h u p > 
</file>

<file path=customXml/itemProps1.xml><?xml version="1.0" encoding="utf-8"?>
<ds:datastoreItem xmlns:ds="http://schemas.openxmlformats.org/officeDocument/2006/customXml" ds:itemID="{BD1A8B73-EAB4-4A44-88F6-1485CEE1A9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Sample</vt:lpstr>
      <vt:lpstr>ecommerce</vt:lpstr>
      <vt:lpstr>Treino - Logit (Bayes)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2021-01-08T18:44:18Z</dcterms:created>
  <dcterms:modified xsi:type="dcterms:W3CDTF">2021-01-09T00:14:07Z</dcterms:modified>
</cp:coreProperties>
</file>