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847F34E-335B-454A-8BD1-8F4902FEF66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mo" sheetId="1" r:id="rId1"/>
    <sheet name="Simulação Mens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8" i="1"/>
  <c r="C9" i="1" s="1"/>
  <c r="C7" i="1"/>
  <c r="D6" i="2" l="1"/>
  <c r="E6" i="2" s="1"/>
  <c r="E5" i="2"/>
  <c r="D7" i="2" l="1"/>
  <c r="D8" i="2" s="1"/>
  <c r="E7" i="2" l="1"/>
  <c r="E8" i="2"/>
  <c r="D9" i="2"/>
  <c r="D10" i="2" l="1"/>
  <c r="E9" i="2"/>
  <c r="D11" i="2" l="1"/>
  <c r="E10" i="2"/>
  <c r="D12" i="2" l="1"/>
  <c r="E11" i="2"/>
  <c r="E12" i="2" l="1"/>
  <c r="D13" i="2"/>
  <c r="D14" i="2" l="1"/>
  <c r="E13" i="2"/>
  <c r="E14" i="2" l="1"/>
  <c r="D15" i="2"/>
  <c r="D16" i="2" l="1"/>
  <c r="E15" i="2"/>
  <c r="E16" i="2" l="1"/>
  <c r="D17" i="2"/>
  <c r="D18" i="2" l="1"/>
  <c r="E17" i="2"/>
  <c r="D19" i="2" l="1"/>
  <c r="E18" i="2"/>
  <c r="D20" i="2" l="1"/>
  <c r="E19" i="2"/>
  <c r="E20" i="2" l="1"/>
  <c r="D21" i="2"/>
  <c r="D22" i="2" l="1"/>
  <c r="E21" i="2"/>
  <c r="D23" i="2" l="1"/>
  <c r="E22" i="2"/>
  <c r="D24" i="2" l="1"/>
  <c r="E23" i="2"/>
  <c r="E24" i="2" l="1"/>
  <c r="D25" i="2"/>
  <c r="D26" i="2" l="1"/>
  <c r="E25" i="2"/>
  <c r="D27" i="2" l="1"/>
  <c r="E26" i="2"/>
  <c r="D28" i="2" l="1"/>
  <c r="E27" i="2"/>
  <c r="E28" i="2" l="1"/>
  <c r="D29" i="2"/>
  <c r="D30" i="2" l="1"/>
  <c r="E29" i="2"/>
  <c r="D31" i="2" l="1"/>
  <c r="E30" i="2"/>
  <c r="D32" i="2" l="1"/>
  <c r="E31" i="2"/>
  <c r="E32" i="2" l="1"/>
  <c r="D33" i="2"/>
  <c r="D34" i="2" l="1"/>
  <c r="E33" i="2"/>
  <c r="E34" i="2" l="1"/>
  <c r="D35" i="2"/>
  <c r="D36" i="2" l="1"/>
  <c r="E35" i="2"/>
  <c r="E36" i="2" l="1"/>
  <c r="D37" i="2"/>
  <c r="D38" i="2" l="1"/>
  <c r="E37" i="2"/>
  <c r="D39" i="2" l="1"/>
  <c r="E38" i="2"/>
  <c r="D40" i="2" l="1"/>
  <c r="E39" i="2"/>
  <c r="E40" i="2" l="1"/>
  <c r="D41" i="2"/>
  <c r="D42" i="2" l="1"/>
  <c r="E41" i="2"/>
  <c r="E42" i="2" l="1"/>
  <c r="D43" i="2"/>
  <c r="D44" i="2" l="1"/>
  <c r="E43" i="2"/>
  <c r="E44" i="2" l="1"/>
  <c r="D45" i="2"/>
  <c r="D46" i="2" l="1"/>
  <c r="E45" i="2"/>
  <c r="D47" i="2" l="1"/>
  <c r="E46" i="2"/>
  <c r="D48" i="2" l="1"/>
  <c r="E47" i="2"/>
  <c r="E48" i="2" l="1"/>
  <c r="D49" i="2"/>
  <c r="D50" i="2" l="1"/>
  <c r="E49" i="2"/>
  <c r="D51" i="2" l="1"/>
  <c r="E50" i="2"/>
  <c r="D52" i="2" l="1"/>
  <c r="E51" i="2"/>
  <c r="E52" i="2" l="1"/>
  <c r="D53" i="2"/>
  <c r="D54" i="2" l="1"/>
  <c r="E53" i="2"/>
  <c r="D55" i="2" l="1"/>
  <c r="E54" i="2"/>
  <c r="D56" i="2" l="1"/>
  <c r="E55" i="2"/>
  <c r="E56" i="2" l="1"/>
  <c r="D57" i="2"/>
  <c r="D58" i="2" l="1"/>
  <c r="E57" i="2"/>
  <c r="E58" i="2" l="1"/>
  <c r="D59" i="2"/>
  <c r="D60" i="2" l="1"/>
  <c r="E59" i="2"/>
  <c r="E60" i="2" l="1"/>
  <c r="D61" i="2"/>
  <c r="D62" i="2" l="1"/>
  <c r="E61" i="2"/>
  <c r="D63" i="2" l="1"/>
  <c r="E62" i="2"/>
  <c r="D64" i="2" l="1"/>
  <c r="E64" i="2" s="1"/>
  <c r="E65" i="2" s="1"/>
  <c r="E63" i="2"/>
</calcChain>
</file>

<file path=xl/sharedStrings.xml><?xml version="1.0" encoding="utf-8"?>
<sst xmlns="http://schemas.openxmlformats.org/spreadsheetml/2006/main" count="12" uniqueCount="12">
  <si>
    <t>Resumo da Simulação</t>
  </si>
  <si>
    <t>Investimento Mensal (R$)</t>
  </si>
  <si>
    <t>Tempo de Investimento (meses)</t>
  </si>
  <si>
    <t>Rendimento Mensal (%)</t>
  </si>
  <si>
    <t>Total Investido (R$)</t>
  </si>
  <si>
    <t>Patrimônio Acumulado (R$)</t>
  </si>
  <si>
    <t>Dividendos Mensais Esperados (R$)</t>
  </si>
  <si>
    <t>Mês</t>
  </si>
  <si>
    <t>Aporte (R$)</t>
  </si>
  <si>
    <t>Patrimônio (R$)</t>
  </si>
  <si>
    <t>Dividendos (R$)</t>
  </si>
  <si>
    <t xml:space="preserve">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</si>
</sst>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R\$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/>
    <xf numFmtId="164" fontId="5" fillId="3" borderId="0" xfId="0" applyNumberFormat="1" applyFont="1" applyFill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2" xfId="1" applyFill="1" applyAlignment="1">
      <alignment horizontal="left"/>
    </xf>
  </cellXfs>
  <cellStyles count="2">
    <cellStyle name="Normal" xfId="0" builtinId="0"/>
    <cellStyle name="Título 1" xfId="1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6"/>
  <sheetViews>
    <sheetView workbookViewId="0">
      <selection activeCell="E9" sqref="E9"/>
    </sheetView>
  </sheetViews>
  <sheetFormatPr defaultRowHeight="14.4" x14ac:dyDescent="0.3"/>
  <cols>
    <col min="2" max="2" width="37.109375" customWidth="1"/>
    <col min="3" max="3" width="16.44140625" customWidth="1"/>
  </cols>
  <sheetData>
    <row r="3" spans="2:3" ht="26.4" customHeight="1" thickBot="1" x14ac:dyDescent="0.45">
      <c r="B3" s="13" t="s">
        <v>0</v>
      </c>
      <c r="C3" s="13"/>
    </row>
    <row r="4" spans="2:3" ht="15" thickTop="1" x14ac:dyDescent="0.3">
      <c r="B4" s="1" t="s">
        <v>1</v>
      </c>
      <c r="C4" s="2">
        <v>400</v>
      </c>
    </row>
    <row r="5" spans="2:3" x14ac:dyDescent="0.3">
      <c r="B5" s="1" t="s">
        <v>2</v>
      </c>
      <c r="C5" s="1">
        <v>60</v>
      </c>
    </row>
    <row r="6" spans="2:3" x14ac:dyDescent="0.3">
      <c r="B6" s="1" t="s">
        <v>3</v>
      </c>
      <c r="C6" s="3">
        <v>7.0000000000000001E-3</v>
      </c>
    </row>
    <row r="7" spans="2:3" x14ac:dyDescent="0.3">
      <c r="B7" s="1" t="s">
        <v>4</v>
      </c>
      <c r="C7" s="2">
        <f>C4*C5</f>
        <v>24000</v>
      </c>
    </row>
    <row r="8" spans="2:3" x14ac:dyDescent="0.3">
      <c r="B8" s="1" t="s">
        <v>5</v>
      </c>
      <c r="C8" s="2">
        <f>FV(C6,C5,-C4,0)</f>
        <v>29699.216380384678</v>
      </c>
    </row>
    <row r="9" spans="2:3" x14ac:dyDescent="0.3">
      <c r="B9" s="1" t="s">
        <v>6</v>
      </c>
      <c r="C9" s="2">
        <f>C8*C6</f>
        <v>207.89451466269276</v>
      </c>
    </row>
    <row r="16" spans="2:3" x14ac:dyDescent="0.3">
      <c r="C16" s="4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65"/>
  <sheetViews>
    <sheetView tabSelected="1" workbookViewId="0">
      <selection activeCell="J20" sqref="J20"/>
    </sheetView>
  </sheetViews>
  <sheetFormatPr defaultRowHeight="14.4" x14ac:dyDescent="0.3"/>
  <cols>
    <col min="2" max="2" width="6.21875" style="5" customWidth="1"/>
    <col min="3" max="3" width="13.77734375" customWidth="1"/>
    <col min="4" max="4" width="17.33203125" customWidth="1"/>
    <col min="5" max="5" width="16.77734375" customWidth="1"/>
  </cols>
  <sheetData>
    <row r="4" spans="2:5" s="11" customFormat="1" ht="21" customHeight="1" x14ac:dyDescent="0.3">
      <c r="B4" s="12" t="s">
        <v>7</v>
      </c>
      <c r="C4" s="12" t="s">
        <v>8</v>
      </c>
      <c r="D4" s="12" t="s">
        <v>9</v>
      </c>
      <c r="E4" s="12" t="s">
        <v>10</v>
      </c>
    </row>
    <row r="5" spans="2:5" x14ac:dyDescent="0.3">
      <c r="B5" s="6">
        <v>1</v>
      </c>
      <c r="C5" s="2">
        <f>Resumo!C4</f>
        <v>400</v>
      </c>
      <c r="D5" s="2">
        <f>C5</f>
        <v>400</v>
      </c>
      <c r="E5" s="2">
        <f>D5*Resumo!C6</f>
        <v>2.8000000000000003</v>
      </c>
    </row>
    <row r="6" spans="2:5" x14ac:dyDescent="0.3">
      <c r="B6" s="6">
        <v>2</v>
      </c>
      <c r="C6" s="2">
        <f>Resumo!C4</f>
        <v>400</v>
      </c>
      <c r="D6" s="2">
        <f>D5*(1+Resumo!C6)+C6</f>
        <v>802.8</v>
      </c>
      <c r="E6" s="2">
        <f>D6*Resumo!C6</f>
        <v>5.6196000000000002</v>
      </c>
    </row>
    <row r="7" spans="2:5" x14ac:dyDescent="0.3">
      <c r="B7" s="6">
        <v>3</v>
      </c>
      <c r="C7" s="2">
        <f>Resumo!C4</f>
        <v>400</v>
      </c>
      <c r="D7" s="2">
        <f>D6*(1+Resumo!C6)+C7</f>
        <v>1208.4195999999997</v>
      </c>
      <c r="E7" s="2">
        <f>D7*Resumo!C6</f>
        <v>8.4589371999999976</v>
      </c>
    </row>
    <row r="8" spans="2:5" x14ac:dyDescent="0.3">
      <c r="B8" s="6">
        <v>4</v>
      </c>
      <c r="C8" s="2">
        <f>Resumo!C4</f>
        <v>400</v>
      </c>
      <c r="D8" s="2">
        <f>D7*(1+Resumo!C6)+C8</f>
        <v>1616.8785371999995</v>
      </c>
      <c r="E8" s="2">
        <f>D8*Resumo!C6</f>
        <v>11.318149760399997</v>
      </c>
    </row>
    <row r="9" spans="2:5" x14ac:dyDescent="0.3">
      <c r="B9" s="6">
        <v>5</v>
      </c>
      <c r="C9" s="2">
        <f>Resumo!C4</f>
        <v>400</v>
      </c>
      <c r="D9" s="2">
        <f>D8*(1+Resumo!C6)+C9</f>
        <v>2028.1966869603993</v>
      </c>
      <c r="E9" s="2">
        <f>D9*Resumo!C6</f>
        <v>14.197376808722796</v>
      </c>
    </row>
    <row r="10" spans="2:5" x14ac:dyDescent="0.3">
      <c r="B10" s="6">
        <v>6</v>
      </c>
      <c r="C10" s="2">
        <f>Resumo!C4</f>
        <v>400</v>
      </c>
      <c r="D10" s="2">
        <f>D9*(1+Resumo!C6)+C10</f>
        <v>2442.3940637691221</v>
      </c>
      <c r="E10" s="2">
        <f>D10*Resumo!C6</f>
        <v>17.096758446383856</v>
      </c>
    </row>
    <row r="11" spans="2:5" x14ac:dyDescent="0.3">
      <c r="B11" s="6">
        <v>7</v>
      </c>
      <c r="C11" s="2">
        <f>Resumo!C4</f>
        <v>400</v>
      </c>
      <c r="D11" s="2">
        <f>D10*(1+Resumo!C6)+C11</f>
        <v>2859.4908222155059</v>
      </c>
      <c r="E11" s="2">
        <f>D11*Resumo!C6</f>
        <v>20.016435755508542</v>
      </c>
    </row>
    <row r="12" spans="2:5" x14ac:dyDescent="0.3">
      <c r="B12" s="6">
        <v>8</v>
      </c>
      <c r="C12" s="2">
        <f>Resumo!C4</f>
        <v>400</v>
      </c>
      <c r="D12" s="2">
        <f>D11*(1+Resumo!C6)+C12</f>
        <v>3279.507257971014</v>
      </c>
      <c r="E12" s="2">
        <f>D12*Resumo!C6</f>
        <v>22.9565508057971</v>
      </c>
    </row>
    <row r="13" spans="2:5" x14ac:dyDescent="0.3">
      <c r="B13" s="6">
        <v>9</v>
      </c>
      <c r="C13" s="2">
        <f>Resumo!C4</f>
        <v>400</v>
      </c>
      <c r="D13" s="2">
        <f>D12*(1+Resumo!C6)+C13</f>
        <v>3702.4638087768108</v>
      </c>
      <c r="E13" s="2">
        <f>D13*Resumo!C6</f>
        <v>25.917246661437677</v>
      </c>
    </row>
    <row r="14" spans="2:5" x14ac:dyDescent="0.3">
      <c r="B14" s="6">
        <v>10</v>
      </c>
      <c r="C14" s="2">
        <f>Resumo!C4</f>
        <v>400</v>
      </c>
      <c r="D14" s="2">
        <f>D13*(1+Resumo!C6)+C14</f>
        <v>4128.381055438248</v>
      </c>
      <c r="E14" s="2">
        <f>D14*Resumo!C6</f>
        <v>28.898667388067736</v>
      </c>
    </row>
    <row r="15" spans="2:5" x14ac:dyDescent="0.3">
      <c r="B15" s="6">
        <v>11</v>
      </c>
      <c r="C15" s="2">
        <f>Resumo!C4</f>
        <v>400</v>
      </c>
      <c r="D15" s="2">
        <f>D14*(1+Resumo!C6)+C15</f>
        <v>4557.2797228263153</v>
      </c>
      <c r="E15" s="2">
        <f>D15*Resumo!C6</f>
        <v>31.900958059784209</v>
      </c>
    </row>
    <row r="16" spans="2:5" x14ac:dyDescent="0.3">
      <c r="B16" s="6">
        <v>12</v>
      </c>
      <c r="C16" s="2">
        <f>Resumo!C4</f>
        <v>400</v>
      </c>
      <c r="D16" s="2">
        <f>D15*(1+Resumo!C6)+C16</f>
        <v>4989.1806808860993</v>
      </c>
      <c r="E16" s="2">
        <f>D16*Resumo!C6</f>
        <v>34.924264766202697</v>
      </c>
    </row>
    <row r="17" spans="2:5" x14ac:dyDescent="0.3">
      <c r="B17" s="6">
        <v>13</v>
      </c>
      <c r="C17" s="2">
        <f>Resumo!C4</f>
        <v>400</v>
      </c>
      <c r="D17" s="2">
        <f>D16*(1+Resumo!C6)+C17</f>
        <v>5424.1049456523015</v>
      </c>
      <c r="E17" s="2">
        <f>D17*Resumo!C6</f>
        <v>37.968734619566114</v>
      </c>
    </row>
    <row r="18" spans="2:5" x14ac:dyDescent="0.3">
      <c r="B18" s="6">
        <v>14</v>
      </c>
      <c r="C18" s="2">
        <f>Resumo!C4</f>
        <v>400</v>
      </c>
      <c r="D18" s="2">
        <f>D17*(1+Resumo!C6)+C18</f>
        <v>5862.0736802718666</v>
      </c>
      <c r="E18" s="2">
        <f>D18*Resumo!C6</f>
        <v>41.034515761903066</v>
      </c>
    </row>
    <row r="19" spans="2:5" x14ac:dyDescent="0.3">
      <c r="B19" s="6">
        <v>15</v>
      </c>
      <c r="C19" s="2">
        <f>Resumo!C4</f>
        <v>400</v>
      </c>
      <c r="D19" s="2">
        <f>D18*(1+Resumo!C6)+C19</f>
        <v>6303.1081960337688</v>
      </c>
      <c r="E19" s="2">
        <f>D19*Resumo!C6</f>
        <v>44.121757372236381</v>
      </c>
    </row>
    <row r="20" spans="2:5" x14ac:dyDescent="0.3">
      <c r="B20" s="6">
        <v>16</v>
      </c>
      <c r="C20" s="2">
        <f>Resumo!C4</f>
        <v>400</v>
      </c>
      <c r="D20" s="2">
        <f>D19*(1+Resumo!C6)+C20</f>
        <v>6747.2299534060048</v>
      </c>
      <c r="E20" s="2">
        <f>D20*Resumo!C6</f>
        <v>47.230609673842032</v>
      </c>
    </row>
    <row r="21" spans="2:5" x14ac:dyDescent="0.3">
      <c r="B21" s="6">
        <v>17</v>
      </c>
      <c r="C21" s="2">
        <f>Resumo!C4</f>
        <v>400</v>
      </c>
      <c r="D21" s="2">
        <f>D20*(1+Resumo!C6)+C21</f>
        <v>7194.460563079846</v>
      </c>
      <c r="E21" s="2">
        <f>D21*Resumo!C6</f>
        <v>50.361223941558926</v>
      </c>
    </row>
    <row r="22" spans="2:5" x14ac:dyDescent="0.3">
      <c r="B22" s="6">
        <v>18</v>
      </c>
      <c r="C22" s="2">
        <f>Resumo!C4</f>
        <v>400</v>
      </c>
      <c r="D22" s="2">
        <f>D21*(1+Resumo!C6)+C22</f>
        <v>7644.8217870214039</v>
      </c>
      <c r="E22" s="2">
        <f>D22*Resumo!C6</f>
        <v>53.513752509149832</v>
      </c>
    </row>
    <row r="23" spans="2:5" x14ac:dyDescent="0.3">
      <c r="B23" s="6">
        <v>19</v>
      </c>
      <c r="C23" s="2">
        <f>Resumo!C4</f>
        <v>400</v>
      </c>
      <c r="D23" s="2">
        <f>D22*(1+Resumo!C6)+C23</f>
        <v>8098.3355395305525</v>
      </c>
      <c r="E23" s="2">
        <f>D23*Resumo!C6</f>
        <v>56.688348776713866</v>
      </c>
    </row>
    <row r="24" spans="2:5" x14ac:dyDescent="0.3">
      <c r="B24" s="6">
        <v>20</v>
      </c>
      <c r="C24" s="2">
        <f>Resumo!C4</f>
        <v>400</v>
      </c>
      <c r="D24" s="2">
        <f>D23*(1+Resumo!C6)+C24</f>
        <v>8555.0238883072652</v>
      </c>
      <c r="E24" s="2">
        <f>D24*Resumo!C6</f>
        <v>59.885167218150855</v>
      </c>
    </row>
    <row r="25" spans="2:5" x14ac:dyDescent="0.3">
      <c r="B25" s="6">
        <v>21</v>
      </c>
      <c r="C25" s="2">
        <f>Resumo!C4</f>
        <v>400</v>
      </c>
      <c r="D25" s="2">
        <f>D24*(1+Resumo!C6)+C25</f>
        <v>9014.9090555254152</v>
      </c>
      <c r="E25" s="2">
        <f>D25*Resumo!C6</f>
        <v>63.104363388677911</v>
      </c>
    </row>
    <row r="26" spans="2:5" x14ac:dyDescent="0.3">
      <c r="B26" s="6">
        <v>22</v>
      </c>
      <c r="C26" s="2">
        <f>Resumo!C4</f>
        <v>400</v>
      </c>
      <c r="D26" s="2">
        <f>D25*(1+Resumo!C6)+C26</f>
        <v>9478.0134189140917</v>
      </c>
      <c r="E26" s="2">
        <f>D26*Resumo!C6</f>
        <v>66.346093932398645</v>
      </c>
    </row>
    <row r="27" spans="2:5" x14ac:dyDescent="0.3">
      <c r="B27" s="6">
        <v>23</v>
      </c>
      <c r="C27" s="2">
        <f>Resumo!C4</f>
        <v>400</v>
      </c>
      <c r="D27" s="2">
        <f>D26*(1+Resumo!C6)+C27</f>
        <v>9944.3595128464895</v>
      </c>
      <c r="E27" s="2">
        <f>D27*Resumo!C6</f>
        <v>69.610516589925425</v>
      </c>
    </row>
    <row r="28" spans="2:5" x14ac:dyDescent="0.3">
      <c r="B28" s="6">
        <v>24</v>
      </c>
      <c r="C28" s="2">
        <f>Resumo!C4</f>
        <v>400</v>
      </c>
      <c r="D28" s="2">
        <f>D27*(1+Resumo!C6)+C28</f>
        <v>10413.970029436414</v>
      </c>
      <c r="E28" s="2">
        <f>D28*Resumo!C6</f>
        <v>72.897790206054893</v>
      </c>
    </row>
    <row r="29" spans="2:5" x14ac:dyDescent="0.3">
      <c r="B29" s="6">
        <v>25</v>
      </c>
      <c r="C29" s="2">
        <f>Resumo!C4</f>
        <v>400</v>
      </c>
      <c r="D29" s="2">
        <f>D28*(1+Resumo!C6)+C29</f>
        <v>10886.867819642468</v>
      </c>
      <c r="E29" s="2">
        <f>D29*Resumo!C6</f>
        <v>76.208074737497284</v>
      </c>
    </row>
    <row r="30" spans="2:5" x14ac:dyDescent="0.3">
      <c r="B30" s="6">
        <v>26</v>
      </c>
      <c r="C30" s="2">
        <f>Resumo!C4</f>
        <v>400</v>
      </c>
      <c r="D30" s="2">
        <f>D29*(1+Resumo!C6)+C30</f>
        <v>11363.075894379965</v>
      </c>
      <c r="E30" s="2">
        <f>D30*Resumo!C6</f>
        <v>79.541531260659752</v>
      </c>
    </row>
    <row r="31" spans="2:5" x14ac:dyDescent="0.3">
      <c r="B31" s="6">
        <v>27</v>
      </c>
      <c r="C31" s="2">
        <f>Resumo!C4</f>
        <v>400</v>
      </c>
      <c r="D31" s="2">
        <f>D30*(1+Resumo!C6)+C31</f>
        <v>11842.617425640623</v>
      </c>
      <c r="E31" s="2">
        <f>D31*Resumo!C6</f>
        <v>82.898321979484365</v>
      </c>
    </row>
    <row r="32" spans="2:5" x14ac:dyDescent="0.3">
      <c r="B32" s="6">
        <v>28</v>
      </c>
      <c r="C32" s="2">
        <f>Resumo!C4</f>
        <v>400</v>
      </c>
      <c r="D32" s="2">
        <f>D31*(1+Resumo!C6)+C32</f>
        <v>12325.515747620106</v>
      </c>
      <c r="E32" s="2">
        <f>D32*Resumo!C6</f>
        <v>86.278610233340743</v>
      </c>
    </row>
    <row r="33" spans="2:5" x14ac:dyDescent="0.3">
      <c r="B33" s="6">
        <v>29</v>
      </c>
      <c r="C33" s="2">
        <f>Resumo!C4</f>
        <v>400</v>
      </c>
      <c r="D33" s="2">
        <f>D32*(1+Resumo!C6)+C33</f>
        <v>12811.794357853445</v>
      </c>
      <c r="E33" s="2">
        <f>D33*Resumo!C6</f>
        <v>89.68256050497412</v>
      </c>
    </row>
    <row r="34" spans="2:5" x14ac:dyDescent="0.3">
      <c r="B34" s="6">
        <v>30</v>
      </c>
      <c r="C34" s="2">
        <f>Resumo!C4</f>
        <v>400</v>
      </c>
      <c r="D34" s="2">
        <f>D33*(1+Resumo!C6)+C34</f>
        <v>13301.476918358418</v>
      </c>
      <c r="E34" s="2">
        <f>D34*Resumo!C6</f>
        <v>93.110338428508925</v>
      </c>
    </row>
    <row r="35" spans="2:5" x14ac:dyDescent="0.3">
      <c r="B35" s="6">
        <v>31</v>
      </c>
      <c r="C35" s="2">
        <f>Resumo!C4</f>
        <v>400</v>
      </c>
      <c r="D35" s="2">
        <f>D34*(1+Resumo!C6)+C35</f>
        <v>13794.587256786925</v>
      </c>
      <c r="E35" s="2">
        <f>D35*Resumo!C6</f>
        <v>96.562110797508481</v>
      </c>
    </row>
    <row r="36" spans="2:5" x14ac:dyDescent="0.3">
      <c r="B36" s="6">
        <v>32</v>
      </c>
      <c r="C36" s="2">
        <f>Resumo!C4</f>
        <v>400</v>
      </c>
      <c r="D36" s="2">
        <f>D35*(1+Resumo!C6)+C36</f>
        <v>14291.149367584432</v>
      </c>
      <c r="E36" s="2">
        <f>D36*Resumo!C6</f>
        <v>100.03804557309103</v>
      </c>
    </row>
    <row r="37" spans="2:5" x14ac:dyDescent="0.3">
      <c r="B37" s="6">
        <v>33</v>
      </c>
      <c r="C37" s="2">
        <f>Resumo!C4</f>
        <v>400</v>
      </c>
      <c r="D37" s="2">
        <f>D36*(1+Resumo!C6)+C37</f>
        <v>14791.187413157522</v>
      </c>
      <c r="E37" s="2">
        <f>D37*Resumo!C6</f>
        <v>103.53831189210266</v>
      </c>
    </row>
    <row r="38" spans="2:5" x14ac:dyDescent="0.3">
      <c r="B38" s="6">
        <v>34</v>
      </c>
      <c r="C38" s="2">
        <f>Resumo!C4</f>
        <v>400</v>
      </c>
      <c r="D38" s="2">
        <f>D37*(1+Resumo!C6)+C38</f>
        <v>15294.725725049624</v>
      </c>
      <c r="E38" s="2">
        <f>D38*Resumo!C6</f>
        <v>107.06308007534737</v>
      </c>
    </row>
    <row r="39" spans="2:5" x14ac:dyDescent="0.3">
      <c r="B39" s="6">
        <v>35</v>
      </c>
      <c r="C39" s="2">
        <f>Resumo!C4</f>
        <v>400</v>
      </c>
      <c r="D39" s="2">
        <f>D38*(1+Resumo!C6)+C39</f>
        <v>15801.78880512497</v>
      </c>
      <c r="E39" s="2">
        <f>D39*Resumo!C6</f>
        <v>110.6125216358748</v>
      </c>
    </row>
    <row r="40" spans="2:5" x14ac:dyDescent="0.3">
      <c r="B40" s="6">
        <v>36</v>
      </c>
      <c r="C40" s="2">
        <f>Resumo!C4</f>
        <v>400</v>
      </c>
      <c r="D40" s="2">
        <f>D39*(1+Resumo!C6)+C40</f>
        <v>16312.401326760842</v>
      </c>
      <c r="E40" s="2">
        <f>D40*Resumo!C6</f>
        <v>114.1868092873259</v>
      </c>
    </row>
    <row r="41" spans="2:5" x14ac:dyDescent="0.3">
      <c r="B41" s="6">
        <v>37</v>
      </c>
      <c r="C41" s="2">
        <f>Resumo!C4</f>
        <v>400</v>
      </c>
      <c r="D41" s="2">
        <f>D40*(1+Resumo!C6)+C41</f>
        <v>16826.588136048165</v>
      </c>
      <c r="E41" s="2">
        <f>D41*Resumo!C6</f>
        <v>117.78611695233715</v>
      </c>
    </row>
    <row r="42" spans="2:5" x14ac:dyDescent="0.3">
      <c r="B42" s="6">
        <v>38</v>
      </c>
      <c r="C42" s="2">
        <f>Resumo!C4</f>
        <v>400</v>
      </c>
      <c r="D42" s="2">
        <f>D41*(1+Resumo!C6)+C42</f>
        <v>17344.3742530005</v>
      </c>
      <c r="E42" s="2">
        <f>D42*Resumo!C6</f>
        <v>121.41061977100351</v>
      </c>
    </row>
    <row r="43" spans="2:5" x14ac:dyDescent="0.3">
      <c r="B43" s="6">
        <v>39</v>
      </c>
      <c r="C43" s="2">
        <f>Resumo!C4</f>
        <v>400</v>
      </c>
      <c r="D43" s="2">
        <f>D42*(1+Resumo!C6)+C43</f>
        <v>17865.784872771503</v>
      </c>
      <c r="E43" s="2">
        <f>D43*Resumo!C6</f>
        <v>125.06049410940052</v>
      </c>
    </row>
    <row r="44" spans="2:5" x14ac:dyDescent="0.3">
      <c r="B44" s="6">
        <v>40</v>
      </c>
      <c r="C44" s="2">
        <f>Resumo!C4</f>
        <v>400</v>
      </c>
      <c r="D44" s="2">
        <f>D43*(1+Resumo!C6)+C44</f>
        <v>18390.845366880902</v>
      </c>
      <c r="E44" s="2">
        <f>D44*Resumo!C6</f>
        <v>128.73591756816631</v>
      </c>
    </row>
    <row r="45" spans="2:5" x14ac:dyDescent="0.3">
      <c r="B45" s="6">
        <v>41</v>
      </c>
      <c r="C45" s="2">
        <f>Resumo!C4</f>
        <v>400</v>
      </c>
      <c r="D45" s="2">
        <f>D44*(1+Resumo!C6)+C45</f>
        <v>18919.581284449065</v>
      </c>
      <c r="E45" s="2">
        <f>D45*Resumo!C6</f>
        <v>132.43706899114346</v>
      </c>
    </row>
    <row r="46" spans="2:5" x14ac:dyDescent="0.3">
      <c r="B46" s="6">
        <v>42</v>
      </c>
      <c r="C46" s="2">
        <f>Resumo!C4</f>
        <v>400</v>
      </c>
      <c r="D46" s="2">
        <f>D45*(1+Resumo!C6)+C46</f>
        <v>19452.018353440206</v>
      </c>
      <c r="E46" s="2">
        <f>D46*Resumo!C6</f>
        <v>136.16412847408145</v>
      </c>
    </row>
    <row r="47" spans="2:5" x14ac:dyDescent="0.3">
      <c r="B47" s="6">
        <v>43</v>
      </c>
      <c r="C47" s="2">
        <f>Resumo!C4</f>
        <v>400</v>
      </c>
      <c r="D47" s="2">
        <f>D46*(1+Resumo!C6)+C47</f>
        <v>19988.182481914286</v>
      </c>
      <c r="E47" s="2">
        <f>D47*Resumo!C6</f>
        <v>139.9172773734</v>
      </c>
    </row>
    <row r="48" spans="2:5" x14ac:dyDescent="0.3">
      <c r="B48" s="6">
        <v>44</v>
      </c>
      <c r="C48" s="2">
        <f>Resumo!C4</f>
        <v>400</v>
      </c>
      <c r="D48" s="2">
        <f>D47*(1+Resumo!C6)+C48</f>
        <v>20528.099759287685</v>
      </c>
      <c r="E48" s="2">
        <f>D48*Resumo!C6</f>
        <v>143.6966983150138</v>
      </c>
    </row>
    <row r="49" spans="2:5" x14ac:dyDescent="0.3">
      <c r="B49" s="6">
        <v>45</v>
      </c>
      <c r="C49" s="2">
        <f>Resumo!C4</f>
        <v>400</v>
      </c>
      <c r="D49" s="2">
        <f>D48*(1+Resumo!C6)+C49</f>
        <v>21071.796457602697</v>
      </c>
      <c r="E49" s="2">
        <f>D49*Resumo!C6</f>
        <v>147.5025752032189</v>
      </c>
    </row>
    <row r="50" spans="2:5" x14ac:dyDescent="0.3">
      <c r="B50" s="6">
        <v>46</v>
      </c>
      <c r="C50" s="2">
        <f>Resumo!C4</f>
        <v>400</v>
      </c>
      <c r="D50" s="2">
        <f>D49*(1+Resumo!C6)+C50</f>
        <v>21619.299032805913</v>
      </c>
      <c r="E50" s="2">
        <f>D50*Resumo!C6</f>
        <v>151.33509322964139</v>
      </c>
    </row>
    <row r="51" spans="2:5" x14ac:dyDescent="0.3">
      <c r="B51" s="6">
        <v>47</v>
      </c>
      <c r="C51" s="2">
        <f>Resumo!C4</f>
        <v>400</v>
      </c>
      <c r="D51" s="2">
        <f>D50*(1+Resumo!C6)+C51</f>
        <v>22170.634126035551</v>
      </c>
      <c r="E51" s="2">
        <f>D51*Resumo!C6</f>
        <v>155.19443888224887</v>
      </c>
    </row>
    <row r="52" spans="2:5" x14ac:dyDescent="0.3">
      <c r="B52" s="6">
        <v>48</v>
      </c>
      <c r="C52" s="2">
        <f>Resumo!C4</f>
        <v>400</v>
      </c>
      <c r="D52" s="2">
        <f>D51*(1+Resumo!C6)+C52</f>
        <v>22725.828564917796</v>
      </c>
      <c r="E52" s="2">
        <f>D52*Resumo!C6</f>
        <v>159.08079995442458</v>
      </c>
    </row>
    <row r="53" spans="2:5" x14ac:dyDescent="0.3">
      <c r="B53" s="6">
        <v>49</v>
      </c>
      <c r="C53" s="2">
        <f>Resumo!C4</f>
        <v>400</v>
      </c>
      <c r="D53" s="2">
        <f>D52*(1+Resumo!C6)+C53</f>
        <v>23284.909364872219</v>
      </c>
      <c r="E53" s="2">
        <f>D53*Resumo!C6</f>
        <v>162.99436555410554</v>
      </c>
    </row>
    <row r="54" spans="2:5" x14ac:dyDescent="0.3">
      <c r="B54" s="6">
        <v>50</v>
      </c>
      <c r="C54" s="2">
        <f>Resumo!C4</f>
        <v>400</v>
      </c>
      <c r="D54" s="2">
        <f>D53*(1+Resumo!C6)+C54</f>
        <v>23847.903730426322</v>
      </c>
      <c r="E54" s="2">
        <f>D54*Resumo!C6</f>
        <v>166.93532611298426</v>
      </c>
    </row>
    <row r="55" spans="2:5" x14ac:dyDescent="0.3">
      <c r="B55" s="6">
        <v>51</v>
      </c>
      <c r="C55" s="2">
        <f>Resumo!C4</f>
        <v>400</v>
      </c>
      <c r="D55" s="2">
        <f>D54*(1+Resumo!C6)+C55</f>
        <v>24414.839056539302</v>
      </c>
      <c r="E55" s="2">
        <f>D55*Resumo!C6</f>
        <v>170.90387339577512</v>
      </c>
    </row>
    <row r="56" spans="2:5" x14ac:dyDescent="0.3">
      <c r="B56" s="6">
        <v>52</v>
      </c>
      <c r="C56" s="2">
        <f>Resumo!C4</f>
        <v>400</v>
      </c>
      <c r="D56" s="2">
        <f>D55*(1+Resumo!C6)+C56</f>
        <v>24985.742929935073</v>
      </c>
      <c r="E56" s="2">
        <f>D56*Resumo!C6</f>
        <v>174.90020050954553</v>
      </c>
    </row>
    <row r="57" spans="2:5" x14ac:dyDescent="0.3">
      <c r="B57" s="6">
        <v>53</v>
      </c>
      <c r="C57" s="2">
        <f>Resumo!C4</f>
        <v>400</v>
      </c>
      <c r="D57" s="2">
        <f>D56*(1+Resumo!C6)+C57</f>
        <v>25560.643130444616</v>
      </c>
      <c r="E57" s="2">
        <f>D57*Resumo!C6</f>
        <v>178.92450191311232</v>
      </c>
    </row>
    <row r="58" spans="2:5" x14ac:dyDescent="0.3">
      <c r="B58" s="6">
        <v>54</v>
      </c>
      <c r="C58" s="2">
        <f>Resumo!C4</f>
        <v>400</v>
      </c>
      <c r="D58" s="2">
        <f>D57*(1+Resumo!C6)+C58</f>
        <v>26139.567632357725</v>
      </c>
      <c r="E58" s="2">
        <f>D58*Resumo!C6</f>
        <v>182.97697342650409</v>
      </c>
    </row>
    <row r="59" spans="2:5" x14ac:dyDescent="0.3">
      <c r="B59" s="6">
        <v>55</v>
      </c>
      <c r="C59" s="2">
        <f>Resumo!C4</f>
        <v>400</v>
      </c>
      <c r="D59" s="2">
        <f>D58*(1+Resumo!C6)+C59</f>
        <v>26722.544605784227</v>
      </c>
      <c r="E59" s="2">
        <f>D59*Resumo!C6</f>
        <v>187.0578122404896</v>
      </c>
    </row>
    <row r="60" spans="2:5" x14ac:dyDescent="0.3">
      <c r="B60" s="6">
        <v>56</v>
      </c>
      <c r="C60" s="2">
        <f>Resumo!C4</f>
        <v>400</v>
      </c>
      <c r="D60" s="2">
        <f>D59*(1+Resumo!C6)+C60</f>
        <v>27309.602418024715</v>
      </c>
      <c r="E60" s="2">
        <f>D60*Resumo!C6</f>
        <v>191.16721692617301</v>
      </c>
    </row>
    <row r="61" spans="2:5" x14ac:dyDescent="0.3">
      <c r="B61" s="6">
        <v>57</v>
      </c>
      <c r="C61" s="2">
        <f>Resumo!C4</f>
        <v>400</v>
      </c>
      <c r="D61" s="2">
        <f>D60*(1+Resumo!C6)+C61</f>
        <v>27900.769634950884</v>
      </c>
      <c r="E61" s="2">
        <f>D61*Resumo!C6</f>
        <v>195.30538744465619</v>
      </c>
    </row>
    <row r="62" spans="2:5" x14ac:dyDescent="0.3">
      <c r="B62" s="6">
        <v>58</v>
      </c>
      <c r="C62" s="2">
        <f>Resumo!C4</f>
        <v>400</v>
      </c>
      <c r="D62" s="2">
        <f>D61*(1+Resumo!C6)+C62</f>
        <v>28496.075022395537</v>
      </c>
      <c r="E62" s="2">
        <f>D62*Resumo!C6</f>
        <v>199.47252515676877</v>
      </c>
    </row>
    <row r="63" spans="2:5" x14ac:dyDescent="0.3">
      <c r="B63" s="6">
        <v>59</v>
      </c>
      <c r="C63" s="2">
        <f>Resumo!C4</f>
        <v>400</v>
      </c>
      <c r="D63" s="2">
        <f>D62*(1+Resumo!C6)+C63</f>
        <v>29095.547547552302</v>
      </c>
      <c r="E63" s="2">
        <f>D63*Resumo!C6</f>
        <v>203.66883283286612</v>
      </c>
    </row>
    <row r="64" spans="2:5" x14ac:dyDescent="0.3">
      <c r="B64" s="6">
        <v>60</v>
      </c>
      <c r="C64" s="2">
        <f>Resumo!C4</f>
        <v>400</v>
      </c>
      <c r="D64" s="2">
        <f>D63*(1+Resumo!C6)+C64</f>
        <v>29699.216380385165</v>
      </c>
      <c r="E64" s="2">
        <f>D64*Resumo!C6</f>
        <v>207.89451466269617</v>
      </c>
    </row>
    <row r="65" spans="2:5" ht="21" x14ac:dyDescent="0.4">
      <c r="B65" s="7" t="s">
        <v>11</v>
      </c>
      <c r="C65" s="8"/>
      <c r="D65" s="9"/>
      <c r="E65" s="10">
        <f>SUM(E5:E64)</f>
        <v>5907.1108950479538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Simulação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 Luís</cp:lastModifiedBy>
  <dcterms:created xsi:type="dcterms:W3CDTF">2025-05-31T15:07:35Z</dcterms:created>
  <dcterms:modified xsi:type="dcterms:W3CDTF">2025-05-31T15:30:07Z</dcterms:modified>
</cp:coreProperties>
</file>