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9a12216838198/Simposio_masto/dados_script/TraitDisparity/output/excel_glm/"/>
    </mc:Choice>
  </mc:AlternateContent>
  <xr:revisionPtr revIDLastSave="35" documentId="8_{27171915-E455-4B50-B33A-F5DF5BD4F3B5}" xr6:coauthVersionLast="46" xr6:coauthVersionMax="46" xr10:uidLastSave="{05A784E9-7528-4F1A-9781-38B0A746973F}"/>
  <bookViews>
    <workbookView xWindow="4200" yWindow="870" windowWidth="15375" windowHeight="8325" xr2:uid="{74990B4B-C28A-4CF2-8302-4D19F4EB04F3}"/>
  </bookViews>
  <sheets>
    <sheet name="413spp" sheetId="3" r:id="rId1"/>
    <sheet name="216spp" sheetId="1" r:id="rId2"/>
    <sheet name="oryzomyialia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3" l="1"/>
  <c r="J10" i="3"/>
  <c r="I10" i="3"/>
  <c r="H10" i="3"/>
  <c r="K9" i="3"/>
  <c r="J9" i="3"/>
  <c r="I9" i="3"/>
  <c r="H9" i="3"/>
  <c r="K8" i="3"/>
  <c r="J8" i="3"/>
  <c r="I8" i="3"/>
  <c r="H8" i="3"/>
  <c r="K7" i="3"/>
  <c r="J7" i="3"/>
  <c r="I7" i="3"/>
  <c r="H7" i="3"/>
  <c r="K6" i="3"/>
  <c r="J6" i="3"/>
  <c r="I6" i="3"/>
  <c r="H6" i="3"/>
  <c r="K5" i="3"/>
  <c r="J5" i="3"/>
  <c r="I5" i="3"/>
  <c r="H5" i="3"/>
  <c r="L4" i="3"/>
  <c r="L5" i="3" s="1"/>
  <c r="L6" i="3" s="1"/>
  <c r="L7" i="3" s="1"/>
  <c r="L8" i="3" s="1"/>
  <c r="L9" i="3" s="1"/>
  <c r="L10" i="3" s="1"/>
  <c r="K4" i="3"/>
  <c r="J4" i="3"/>
  <c r="I4" i="3"/>
  <c r="H4" i="3"/>
  <c r="L3" i="3"/>
  <c r="K3" i="3"/>
  <c r="J3" i="3"/>
  <c r="I3" i="3"/>
  <c r="H3" i="3"/>
  <c r="K10" i="2"/>
  <c r="J10" i="2"/>
  <c r="I10" i="2"/>
  <c r="H10" i="2"/>
  <c r="K9" i="2"/>
  <c r="J9" i="2"/>
  <c r="I9" i="2"/>
  <c r="H9" i="2"/>
  <c r="K8" i="2"/>
  <c r="J8" i="2"/>
  <c r="I8" i="2"/>
  <c r="H8" i="2"/>
  <c r="K7" i="2"/>
  <c r="J7" i="2"/>
  <c r="I7" i="2"/>
  <c r="H7" i="2"/>
  <c r="K6" i="2"/>
  <c r="J6" i="2"/>
  <c r="I6" i="2"/>
  <c r="H6" i="2"/>
  <c r="K5" i="2"/>
  <c r="J5" i="2"/>
  <c r="I5" i="2"/>
  <c r="H5" i="2"/>
  <c r="L4" i="2"/>
  <c r="L5" i="2" s="1"/>
  <c r="L6" i="2" s="1"/>
  <c r="L7" i="2" s="1"/>
  <c r="L8" i="2" s="1"/>
  <c r="L9" i="2" s="1"/>
  <c r="L10" i="2" s="1"/>
  <c r="K4" i="2"/>
  <c r="J4" i="2"/>
  <c r="I4" i="2"/>
  <c r="H4" i="2"/>
  <c r="L3" i="2"/>
  <c r="K3" i="2"/>
  <c r="J3" i="2"/>
  <c r="I3" i="2"/>
  <c r="H3" i="2"/>
  <c r="K9" i="1"/>
  <c r="K10" i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I10" i="1"/>
  <c r="J10" i="1"/>
  <c r="H4" i="1"/>
  <c r="H5" i="1"/>
  <c r="H6" i="1"/>
  <c r="H7" i="1"/>
  <c r="H8" i="1"/>
  <c r="H9" i="1"/>
  <c r="H10" i="1"/>
  <c r="H3" i="1"/>
  <c r="L3" i="1"/>
  <c r="L4" i="1"/>
  <c r="L5" i="1" s="1"/>
  <c r="L6" i="1" s="1"/>
  <c r="L7" i="1" s="1"/>
  <c r="L8" i="1" s="1"/>
  <c r="L9" i="1" s="1"/>
  <c r="L10" i="1" s="1"/>
</calcChain>
</file>

<file path=xl/sharedStrings.xml><?xml version="1.0" encoding="utf-8"?>
<sst xmlns="http://schemas.openxmlformats.org/spreadsheetml/2006/main" count="175" uniqueCount="25">
  <si>
    <t>Estimate</t>
  </si>
  <si>
    <t>Pr(&gt;|t|)</t>
  </si>
  <si>
    <t>(Intercept)</t>
  </si>
  <si>
    <t>MPD</t>
  </si>
  <si>
    <t>datasetBM</t>
  </si>
  <si>
    <t>datasetEB</t>
  </si>
  <si>
    <t>datasetOU</t>
  </si>
  <si>
    <t>MPD:datasetBM</t>
  </si>
  <si>
    <t>MPD:datasetEB</t>
  </si>
  <si>
    <t>MPD:datasetOU</t>
  </si>
  <si>
    <t>±</t>
  </si>
  <si>
    <t>Std. Error</t>
  </si>
  <si>
    <t>t value</t>
  </si>
  <si>
    <t>average</t>
  </si>
  <si>
    <t>***</t>
  </si>
  <si>
    <t>&lt; 2e-16</t>
  </si>
  <si>
    <t>DataBM</t>
  </si>
  <si>
    <t>DataEB</t>
  </si>
  <si>
    <t>DataOU</t>
  </si>
  <si>
    <t>MPD:DataBM</t>
  </si>
  <si>
    <t>MPD:DataEB</t>
  </si>
  <si>
    <t>*</t>
  </si>
  <si>
    <t>MPD:DataOU</t>
  </si>
  <si>
    <t>Considering uncertainy</t>
  </si>
  <si>
    <t>considering 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</si>
</sst>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3" borderId="0" xfId="0" applyFill="1"/>
    <xf numFmtId="0" fontId="1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95BDA-AB18-4B87-91B4-B23075E58F49}">
  <dimension ref="A1:L32"/>
  <sheetViews>
    <sheetView tabSelected="1" topLeftCell="D1" workbookViewId="0">
      <selection activeCell="K10" sqref="K10"/>
    </sheetView>
  </sheetViews>
  <sheetFormatPr defaultRowHeight="15" x14ac:dyDescent="0.25"/>
  <cols>
    <col min="1" max="1" width="16" bestFit="1" customWidth="1"/>
    <col min="2" max="2" width="10.28515625" bestFit="1" customWidth="1"/>
    <col min="3" max="3" width="9.5703125" bestFit="1" customWidth="1"/>
    <col min="4" max="4" width="11.28515625" bestFit="1" customWidth="1"/>
    <col min="5" max="5" width="12.140625" customWidth="1"/>
    <col min="7" max="7" width="17.5703125" customWidth="1"/>
    <col min="8" max="8" width="24.5703125" customWidth="1"/>
    <col min="9" max="9" width="22.5703125" bestFit="1" customWidth="1"/>
    <col min="10" max="10" width="19.140625" bestFit="1" customWidth="1"/>
    <col min="11" max="11" width="21.42578125" customWidth="1"/>
  </cols>
  <sheetData>
    <row r="1" spans="1:12" s="6" customFormat="1" x14ac:dyDescent="0.25">
      <c r="A1" s="6" t="s">
        <v>24</v>
      </c>
    </row>
    <row r="2" spans="1:12" x14ac:dyDescent="0.25">
      <c r="A2" s="1"/>
      <c r="B2" t="s">
        <v>0</v>
      </c>
      <c r="C2" t="s">
        <v>11</v>
      </c>
      <c r="D2" t="s">
        <v>12</v>
      </c>
      <c r="E2" t="s">
        <v>1</v>
      </c>
      <c r="H2" s="5" t="s">
        <v>10</v>
      </c>
    </row>
    <row r="3" spans="1:12" x14ac:dyDescent="0.25">
      <c r="A3" s="1" t="s">
        <v>2</v>
      </c>
      <c r="B3" s="4">
        <v>-0.18199963</v>
      </c>
      <c r="C3" s="4">
        <v>4.0907180000000001E-2</v>
      </c>
      <c r="D3" s="4">
        <v>-4.5995673999999998</v>
      </c>
      <c r="E3" s="4">
        <v>2.0546189999999999E-2</v>
      </c>
      <c r="G3" s="1" t="s">
        <v>2</v>
      </c>
      <c r="H3" t="str">
        <f>B3&amp;$H$2&amp;B13</f>
        <v>-0.18199963±0.08182451</v>
      </c>
      <c r="I3" t="str">
        <f t="shared" ref="I3:K10" si="0">C3&amp;$H$2&amp;C13</f>
        <v>0.04090718±0.005039646</v>
      </c>
      <c r="J3" t="str">
        <f t="shared" si="0"/>
        <v>-4.5995674±2.441791</v>
      </c>
      <c r="K3" t="str">
        <f t="shared" si="0"/>
        <v>0.02054619±0.1045717</v>
      </c>
      <c r="L3" t="str">
        <f t="shared" ref="L3:L10" si="1">F3&amp;L2&amp;F13</f>
        <v/>
      </c>
    </row>
    <row r="4" spans="1:12" x14ac:dyDescent="0.25">
      <c r="A4" s="1" t="s">
        <v>3</v>
      </c>
      <c r="B4" s="4">
        <v>0.54257093000000001</v>
      </c>
      <c r="C4" s="4">
        <v>1.688779E-2</v>
      </c>
      <c r="D4" s="4">
        <v>32.516395899999999</v>
      </c>
      <c r="E4" s="4">
        <v>1.49977E-105</v>
      </c>
      <c r="G4" s="1" t="s">
        <v>3</v>
      </c>
      <c r="H4" t="str">
        <f t="shared" ref="H4:H10" si="2">B4&amp;$H$2&amp;B14</f>
        <v>0.54257093±0.03922202</v>
      </c>
      <c r="I4" t="str">
        <f t="shared" si="0"/>
        <v>0.01688779±0.002201059</v>
      </c>
      <c r="J4" t="str">
        <f t="shared" si="0"/>
        <v>32.5163959±3.637564</v>
      </c>
      <c r="K4" t="str">
        <f t="shared" si="0"/>
        <v>1.49977E-105±1.492252E-104</v>
      </c>
      <c r="L4" t="str">
        <f t="shared" si="1"/>
        <v/>
      </c>
    </row>
    <row r="5" spans="1:12" x14ac:dyDescent="0.25">
      <c r="A5" s="1" t="s">
        <v>4</v>
      </c>
      <c r="B5" s="4">
        <v>0.21091366</v>
      </c>
      <c r="C5" s="4">
        <v>5.7851489999999998E-2</v>
      </c>
      <c r="D5" s="4">
        <v>3.7956921000000001</v>
      </c>
      <c r="E5" s="4">
        <v>8.1855239999999996E-2</v>
      </c>
      <c r="G5" s="1" t="s">
        <v>4</v>
      </c>
      <c r="H5" t="str">
        <f t="shared" si="2"/>
        <v>0.21091366±0.40450001</v>
      </c>
      <c r="I5" t="str">
        <f t="shared" si="0"/>
        <v>0.05785149±0.007127136</v>
      </c>
      <c r="J5" t="str">
        <f t="shared" si="0"/>
        <v>3.7956921±7.217919</v>
      </c>
      <c r="K5" t="str">
        <f t="shared" si="0"/>
        <v>0.08185524±0.1877092</v>
      </c>
      <c r="L5" t="str">
        <f t="shared" si="1"/>
        <v/>
      </c>
    </row>
    <row r="6" spans="1:12" x14ac:dyDescent="0.25">
      <c r="A6" s="1" t="s">
        <v>5</v>
      </c>
      <c r="B6" s="4">
        <v>0.19827251000000001</v>
      </c>
      <c r="C6" s="4">
        <v>5.7851489999999998E-2</v>
      </c>
      <c r="D6" s="4">
        <v>3.4905480999999998</v>
      </c>
      <c r="E6" s="4">
        <v>0.12970780000000001</v>
      </c>
      <c r="G6" s="1" t="s">
        <v>5</v>
      </c>
      <c r="H6" t="str">
        <f t="shared" si="2"/>
        <v>0.19827251±0.39650098</v>
      </c>
      <c r="I6" t="str">
        <f t="shared" si="0"/>
        <v>0.05785149±0.007127136</v>
      </c>
      <c r="J6" t="str">
        <f t="shared" si="0"/>
        <v>3.4905481±7.018327</v>
      </c>
      <c r="K6" t="str">
        <f t="shared" si="0"/>
        <v>0.1297078±0.2676604</v>
      </c>
      <c r="L6" t="str">
        <f t="shared" si="1"/>
        <v/>
      </c>
    </row>
    <row r="7" spans="1:12" x14ac:dyDescent="0.25">
      <c r="A7" s="1" t="s">
        <v>6</v>
      </c>
      <c r="B7" s="4">
        <v>0.15324305999999999</v>
      </c>
      <c r="C7" s="4">
        <v>5.7851489999999998E-2</v>
      </c>
      <c r="D7" s="4">
        <v>2.6102997999999999</v>
      </c>
      <c r="E7" s="4">
        <v>8.8267479999999995E-2</v>
      </c>
      <c r="G7" s="1" t="s">
        <v>6</v>
      </c>
      <c r="H7" t="str">
        <f t="shared" si="2"/>
        <v>0.15324306±0.4152534</v>
      </c>
      <c r="I7" t="str">
        <f t="shared" si="0"/>
        <v>0.05785149±0.007127136</v>
      </c>
      <c r="J7" t="str">
        <f t="shared" si="0"/>
        <v>2.6102998±7.312192</v>
      </c>
      <c r="K7" t="str">
        <f t="shared" si="0"/>
        <v>0.08826748±0.2040096</v>
      </c>
      <c r="L7" t="str">
        <f t="shared" si="1"/>
        <v/>
      </c>
    </row>
    <row r="8" spans="1:12" x14ac:dyDescent="0.25">
      <c r="A8" s="1" t="s">
        <v>7</v>
      </c>
      <c r="B8" s="4">
        <v>-0.36990516000000001</v>
      </c>
      <c r="C8" s="4">
        <v>2.3882939999999998E-2</v>
      </c>
      <c r="D8" s="4">
        <v>-15.7415892</v>
      </c>
      <c r="E8" s="4">
        <v>6.9780709999999998E-3</v>
      </c>
      <c r="G8" s="1" t="s">
        <v>7</v>
      </c>
      <c r="H8" t="str">
        <f t="shared" si="2"/>
        <v>-0.36990516±0.21214447</v>
      </c>
      <c r="I8" t="str">
        <f t="shared" si="0"/>
        <v>0.02388294±0.003112767</v>
      </c>
      <c r="J8" t="str">
        <f t="shared" si="0"/>
        <v>-15.7415892±9.104311</v>
      </c>
      <c r="K8" t="str">
        <f t="shared" si="0"/>
        <v>0.006978071±0.05506551</v>
      </c>
      <c r="L8" t="str">
        <f t="shared" si="1"/>
        <v/>
      </c>
    </row>
    <row r="9" spans="1:12" x14ac:dyDescent="0.25">
      <c r="A9" s="1" t="s">
        <v>8</v>
      </c>
      <c r="B9" s="4">
        <v>-1.6030019999999999E-2</v>
      </c>
      <c r="C9" s="4">
        <v>2.3882939999999998E-2</v>
      </c>
      <c r="D9" s="4">
        <v>-0.8387926</v>
      </c>
      <c r="E9" s="4">
        <v>8.1378989999999998E-2</v>
      </c>
      <c r="G9" s="1" t="s">
        <v>8</v>
      </c>
      <c r="H9" t="str">
        <f t="shared" si="2"/>
        <v>-0.01603002±0.25357969</v>
      </c>
      <c r="I9" t="str">
        <f t="shared" si="0"/>
        <v>0.02388294±0.003112767</v>
      </c>
      <c r="J9" t="str">
        <f t="shared" si="0"/>
        <v>-0.8387926±10.003979</v>
      </c>
      <c r="K9" t="str">
        <f t="shared" si="0"/>
        <v>0.08137899±0.2026945</v>
      </c>
      <c r="L9" t="str">
        <f t="shared" si="1"/>
        <v/>
      </c>
    </row>
    <row r="10" spans="1:12" x14ac:dyDescent="0.25">
      <c r="A10" s="2" t="s">
        <v>9</v>
      </c>
      <c r="B10" s="4">
        <v>-0.54357774999999997</v>
      </c>
      <c r="C10" s="4">
        <v>2.3882939999999998E-2</v>
      </c>
      <c r="D10" s="4">
        <v>-22.983734399999999</v>
      </c>
      <c r="E10" s="3">
        <v>1.6165189999999999E-2</v>
      </c>
      <c r="G10" s="2" t="s">
        <v>9</v>
      </c>
      <c r="H10" t="str">
        <f t="shared" si="2"/>
        <v>-0.54357775±0.24793323</v>
      </c>
      <c r="I10" t="str">
        <f t="shared" si="0"/>
        <v>0.02388294±0.003112767</v>
      </c>
      <c r="J10" t="str">
        <f t="shared" si="0"/>
        <v>-22.9837344±10.438305</v>
      </c>
      <c r="K10" t="str">
        <f>E10&amp;$H$2&amp;E20</f>
        <v>0.01616519±0.09674522</v>
      </c>
      <c r="L10" t="str">
        <f t="shared" si="1"/>
        <v/>
      </c>
    </row>
    <row r="12" spans="1:12" x14ac:dyDescent="0.25">
      <c r="A12" s="1"/>
      <c r="B12" t="s">
        <v>0</v>
      </c>
      <c r="C12" t="s">
        <v>11</v>
      </c>
      <c r="D12" t="s">
        <v>12</v>
      </c>
      <c r="E12" t="s">
        <v>1</v>
      </c>
    </row>
    <row r="13" spans="1:12" x14ac:dyDescent="0.25">
      <c r="A13" s="1" t="s">
        <v>2</v>
      </c>
      <c r="B13">
        <v>8.1824510000000003E-2</v>
      </c>
      <c r="C13">
        <v>5.0396460000000001E-3</v>
      </c>
      <c r="D13">
        <v>2.4417909999999998</v>
      </c>
      <c r="E13" s="3">
        <v>0.1045717</v>
      </c>
    </row>
    <row r="14" spans="1:12" x14ac:dyDescent="0.25">
      <c r="A14" s="1" t="s">
        <v>3</v>
      </c>
      <c r="B14">
        <v>3.9222020000000003E-2</v>
      </c>
      <c r="C14">
        <v>2.201059E-3</v>
      </c>
      <c r="D14">
        <v>3.6375639999999998</v>
      </c>
      <c r="E14" s="3">
        <v>1.492252E-104</v>
      </c>
    </row>
    <row r="15" spans="1:12" x14ac:dyDescent="0.25">
      <c r="A15" s="1" t="s">
        <v>4</v>
      </c>
      <c r="B15">
        <v>0.40450001000000002</v>
      </c>
      <c r="C15">
        <v>7.1271360000000001E-3</v>
      </c>
      <c r="D15">
        <v>7.2179190000000002</v>
      </c>
      <c r="E15" s="3">
        <v>0.18770919999999999</v>
      </c>
    </row>
    <row r="16" spans="1:12" x14ac:dyDescent="0.25">
      <c r="A16" s="1" t="s">
        <v>5</v>
      </c>
      <c r="B16">
        <v>0.39650098</v>
      </c>
      <c r="C16">
        <v>7.1271360000000001E-3</v>
      </c>
      <c r="D16">
        <v>7.0183270000000002</v>
      </c>
      <c r="E16" s="3">
        <v>0.26766040000000002</v>
      </c>
    </row>
    <row r="17" spans="1:6" x14ac:dyDescent="0.25">
      <c r="A17" s="1" t="s">
        <v>6</v>
      </c>
      <c r="B17">
        <v>0.41525339999999999</v>
      </c>
      <c r="C17">
        <v>7.1271360000000001E-3</v>
      </c>
      <c r="D17">
        <v>7.3121919999999996</v>
      </c>
      <c r="E17" s="3">
        <v>0.20400960000000001</v>
      </c>
    </row>
    <row r="18" spans="1:6" x14ac:dyDescent="0.25">
      <c r="A18" s="1" t="s">
        <v>7</v>
      </c>
      <c r="B18">
        <v>0.21214447</v>
      </c>
      <c r="C18">
        <v>3.1127669999999998E-3</v>
      </c>
      <c r="D18">
        <v>9.1043109999999992</v>
      </c>
      <c r="E18" s="3">
        <v>5.5065509999999998E-2</v>
      </c>
    </row>
    <row r="19" spans="1:6" x14ac:dyDescent="0.25">
      <c r="A19" s="1" t="s">
        <v>8</v>
      </c>
      <c r="B19">
        <v>0.25357969000000002</v>
      </c>
      <c r="C19">
        <v>3.1127669999999998E-3</v>
      </c>
      <c r="D19">
        <v>10.003978999999999</v>
      </c>
      <c r="E19" s="3">
        <v>0.2026945</v>
      </c>
    </row>
    <row r="20" spans="1:6" x14ac:dyDescent="0.25">
      <c r="A20" s="2" t="s">
        <v>9</v>
      </c>
      <c r="B20">
        <v>0.24793323</v>
      </c>
      <c r="C20">
        <v>3.1127669999999998E-3</v>
      </c>
      <c r="D20">
        <v>10.438305</v>
      </c>
      <c r="E20" s="3">
        <v>9.6745220000000007E-2</v>
      </c>
    </row>
    <row r="22" spans="1:6" s="6" customFormat="1" x14ac:dyDescent="0.25">
      <c r="A22" s="7" t="s">
        <v>13</v>
      </c>
    </row>
    <row r="24" spans="1:6" x14ac:dyDescent="0.25">
      <c r="A24" s="1"/>
      <c r="B24" t="s">
        <v>0</v>
      </c>
      <c r="C24" t="s">
        <v>11</v>
      </c>
      <c r="D24" t="s">
        <v>12</v>
      </c>
      <c r="E24" t="s">
        <v>1</v>
      </c>
    </row>
    <row r="25" spans="1:6" x14ac:dyDescent="0.25">
      <c r="A25" s="1" t="s">
        <v>2</v>
      </c>
      <c r="B25">
        <v>-0.15037700000000001</v>
      </c>
      <c r="C25">
        <v>2.0105999999999999E-2</v>
      </c>
      <c r="D25">
        <v>-7.4790000000000001</v>
      </c>
      <c r="E25" s="3">
        <v>8.5000000000000004E-14</v>
      </c>
      <c r="F25" t="s">
        <v>14</v>
      </c>
    </row>
    <row r="26" spans="1:6" x14ac:dyDescent="0.25">
      <c r="A26" s="1" t="s">
        <v>3</v>
      </c>
      <c r="B26">
        <v>0.55628299999999997</v>
      </c>
      <c r="C26">
        <v>8.3049999999999999E-3</v>
      </c>
      <c r="D26">
        <v>66.978999999999999</v>
      </c>
      <c r="E26" t="s">
        <v>15</v>
      </c>
      <c r="F26" t="s">
        <v>14</v>
      </c>
    </row>
    <row r="27" spans="1:6" x14ac:dyDescent="0.25">
      <c r="A27" s="1" t="s">
        <v>16</v>
      </c>
      <c r="B27">
        <v>0.17766799999999999</v>
      </c>
      <c r="C27">
        <v>2.8434000000000001E-2</v>
      </c>
      <c r="D27">
        <v>6.2480000000000002</v>
      </c>
      <c r="E27" s="3">
        <v>4.4200000000000002E-10</v>
      </c>
      <c r="F27" t="s">
        <v>14</v>
      </c>
    </row>
    <row r="28" spans="1:6" x14ac:dyDescent="0.25">
      <c r="A28" s="1" t="s">
        <v>17</v>
      </c>
      <c r="B28">
        <v>0.184312</v>
      </c>
      <c r="C28">
        <v>2.8434000000000001E-2</v>
      </c>
      <c r="D28">
        <v>6.4820000000000002</v>
      </c>
      <c r="E28" s="3">
        <v>9.7399999999999995E-11</v>
      </c>
      <c r="F28" t="s">
        <v>14</v>
      </c>
    </row>
    <row r="29" spans="1:6" x14ac:dyDescent="0.25">
      <c r="A29" s="1" t="s">
        <v>18</v>
      </c>
      <c r="B29">
        <v>0.124279</v>
      </c>
      <c r="C29">
        <v>2.8434000000000001E-2</v>
      </c>
      <c r="D29">
        <v>4.3710000000000004</v>
      </c>
      <c r="E29" s="3">
        <v>1.26E-5</v>
      </c>
      <c r="F29" t="s">
        <v>14</v>
      </c>
    </row>
    <row r="30" spans="1:6" x14ac:dyDescent="0.25">
      <c r="A30" s="1" t="s">
        <v>19</v>
      </c>
      <c r="B30">
        <v>-0.387714</v>
      </c>
      <c r="C30">
        <v>1.1745E-2</v>
      </c>
      <c r="D30">
        <v>-33.01</v>
      </c>
      <c r="E30" t="s">
        <v>15</v>
      </c>
      <c r="F30" t="s">
        <v>14</v>
      </c>
    </row>
    <row r="31" spans="1:6" x14ac:dyDescent="0.25">
      <c r="A31" s="1" t="s">
        <v>20</v>
      </c>
      <c r="B31">
        <v>-2.5318E-2</v>
      </c>
      <c r="C31">
        <v>1.1745E-2</v>
      </c>
      <c r="D31">
        <v>-2.1560000000000001</v>
      </c>
      <c r="E31">
        <v>3.1199999999999999E-2</v>
      </c>
      <c r="F31" t="s">
        <v>21</v>
      </c>
    </row>
    <row r="32" spans="1:6" x14ac:dyDescent="0.25">
      <c r="A32" s="2" t="s">
        <v>22</v>
      </c>
      <c r="B32">
        <v>-0.55214300000000005</v>
      </c>
      <c r="C32">
        <v>1.1745E-2</v>
      </c>
      <c r="D32">
        <v>-47.009</v>
      </c>
      <c r="E32" t="s">
        <v>15</v>
      </c>
      <c r="F32" t="s">
        <v>14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6C6FC-DB0F-46CF-AA71-ECBBE6FE7F65}">
  <dimension ref="A1:L33"/>
  <sheetViews>
    <sheetView topLeftCell="A7" workbookViewId="0">
      <selection activeCell="A23" sqref="A23:XFD23"/>
    </sheetView>
  </sheetViews>
  <sheetFormatPr defaultRowHeight="15" x14ac:dyDescent="0.25"/>
  <cols>
    <col min="1" max="1" width="16" bestFit="1" customWidth="1"/>
    <col min="2" max="2" width="10.28515625" bestFit="1" customWidth="1"/>
    <col min="3" max="3" width="9.5703125" bestFit="1" customWidth="1"/>
    <col min="4" max="4" width="11.28515625" bestFit="1" customWidth="1"/>
    <col min="5" max="5" width="12.140625" customWidth="1"/>
    <col min="7" max="7" width="17.5703125" customWidth="1"/>
    <col min="8" max="8" width="24.5703125" customWidth="1"/>
    <col min="10" max="10" width="19.140625" bestFit="1" customWidth="1"/>
    <col min="11" max="11" width="21.42578125" customWidth="1"/>
  </cols>
  <sheetData>
    <row r="1" spans="1:12" s="6" customFormat="1" x14ac:dyDescent="0.25">
      <c r="A1" s="6" t="s">
        <v>23</v>
      </c>
    </row>
    <row r="2" spans="1:12" x14ac:dyDescent="0.25">
      <c r="A2" s="1"/>
      <c r="B2" t="s">
        <v>0</v>
      </c>
      <c r="C2" t="s">
        <v>11</v>
      </c>
      <c r="D2" t="s">
        <v>12</v>
      </c>
      <c r="E2" t="s">
        <v>1</v>
      </c>
      <c r="H2" s="5" t="s">
        <v>10</v>
      </c>
    </row>
    <row r="3" spans="1:12" x14ac:dyDescent="0.25">
      <c r="A3" s="1" t="s">
        <v>2</v>
      </c>
      <c r="B3" s="4">
        <v>-0.17365581999999999</v>
      </c>
      <c r="C3" s="4">
        <v>4.198984E-2</v>
      </c>
      <c r="D3" s="4">
        <v>-4.2430370000000002</v>
      </c>
      <c r="E3" s="4">
        <v>2.5503499999999998E-2</v>
      </c>
      <c r="G3" s="1" t="s">
        <v>2</v>
      </c>
      <c r="H3" t="str">
        <f>B3&amp;$H$2&amp;B13</f>
        <v>-0.17365582±0.08163478</v>
      </c>
      <c r="I3" t="str">
        <f t="shared" ref="I3:K10" si="0">C3&amp;$H$2&amp;C13</f>
        <v>0.04198984±0.005252788</v>
      </c>
      <c r="J3" t="str">
        <f t="shared" si="0"/>
        <v>-4.243037±2.225047</v>
      </c>
      <c r="K3" t="str">
        <f t="shared" si="0"/>
        <v>0.0255035±0.1094038</v>
      </c>
      <c r="L3" t="str">
        <f t="shared" ref="L3:L10" si="1">F3&amp;L2&amp;F13</f>
        <v/>
      </c>
    </row>
    <row r="4" spans="1:12" x14ac:dyDescent="0.25">
      <c r="A4" s="1" t="s">
        <v>3</v>
      </c>
      <c r="B4" s="4">
        <v>0.56410833000000005</v>
      </c>
      <c r="C4" s="4">
        <v>1.737646E-2</v>
      </c>
      <c r="D4" s="4">
        <v>32.927390000000003</v>
      </c>
      <c r="E4" s="4">
        <v>1.903054E-93</v>
      </c>
      <c r="G4" s="1" t="s">
        <v>3</v>
      </c>
      <c r="H4" t="str">
        <f t="shared" ref="H4:H10" si="2">B4&amp;$H$2&amp;B14</f>
        <v>0.56410833±0.0413002</v>
      </c>
      <c r="I4" t="str">
        <f t="shared" si="0"/>
        <v>0.01737646±0.002503627</v>
      </c>
      <c r="J4" t="str">
        <f t="shared" si="0"/>
        <v>32.92739±3.796877</v>
      </c>
      <c r="K4" t="str">
        <f t="shared" si="0"/>
        <v>1.903054E-93±1.893515E-92</v>
      </c>
      <c r="L4" t="str">
        <f t="shared" si="1"/>
        <v/>
      </c>
    </row>
    <row r="5" spans="1:12" x14ac:dyDescent="0.25">
      <c r="A5" s="1" t="s">
        <v>4</v>
      </c>
      <c r="B5" s="4">
        <v>0.15823269000000001</v>
      </c>
      <c r="C5" s="4">
        <v>5.9382600000000001E-2</v>
      </c>
      <c r="D5" s="4">
        <v>2.7984270000000002</v>
      </c>
      <c r="E5" s="4">
        <v>0.1097277</v>
      </c>
      <c r="G5" s="1" t="s">
        <v>4</v>
      </c>
      <c r="H5" t="str">
        <f t="shared" si="2"/>
        <v>0.15823269±0.41294211</v>
      </c>
      <c r="I5" t="str">
        <f t="shared" si="0"/>
        <v>0.0593826±0.007428565</v>
      </c>
      <c r="J5" t="str">
        <f t="shared" si="0"/>
        <v>2.798427±7.1315</v>
      </c>
      <c r="K5" t="str">
        <f t="shared" si="0"/>
        <v>0.1097277±0.2252751</v>
      </c>
      <c r="L5" t="str">
        <f t="shared" si="1"/>
        <v/>
      </c>
    </row>
    <row r="6" spans="1:12" x14ac:dyDescent="0.25">
      <c r="A6" s="1" t="s">
        <v>5</v>
      </c>
      <c r="B6" s="4">
        <v>0.13250382999999999</v>
      </c>
      <c r="C6" s="4">
        <v>5.9382600000000001E-2</v>
      </c>
      <c r="D6" s="4">
        <v>2.3519890000000001</v>
      </c>
      <c r="E6" s="4">
        <v>7.232442E-2</v>
      </c>
      <c r="G6" s="1" t="s">
        <v>5</v>
      </c>
      <c r="H6" t="str">
        <f t="shared" si="2"/>
        <v>0.13250383±0.45589795</v>
      </c>
      <c r="I6" t="str">
        <f t="shared" si="0"/>
        <v>0.0593826±0.007428565</v>
      </c>
      <c r="J6" t="str">
        <f t="shared" si="0"/>
        <v>2.351989±7.74571</v>
      </c>
      <c r="K6" t="str">
        <f t="shared" si="0"/>
        <v>0.07232442±0.1771418</v>
      </c>
      <c r="L6" t="str">
        <f t="shared" si="1"/>
        <v/>
      </c>
    </row>
    <row r="7" spans="1:12" x14ac:dyDescent="0.25">
      <c r="A7" s="1" t="s">
        <v>6</v>
      </c>
      <c r="B7" s="4">
        <v>0.16046838999999999</v>
      </c>
      <c r="C7" s="4">
        <v>5.9382600000000001E-2</v>
      </c>
      <c r="D7" s="4">
        <v>2.8313410000000001</v>
      </c>
      <c r="E7" s="4">
        <v>9.6984539999999994E-2</v>
      </c>
      <c r="G7" s="1" t="s">
        <v>6</v>
      </c>
      <c r="H7" t="str">
        <f t="shared" si="2"/>
        <v>0.16046839±0.39338325</v>
      </c>
      <c r="I7" t="str">
        <f t="shared" si="0"/>
        <v>0.0593826±0.007428565</v>
      </c>
      <c r="J7" t="str">
        <f t="shared" si="0"/>
        <v>2.831341±6.530055</v>
      </c>
      <c r="K7" t="str">
        <f t="shared" si="0"/>
        <v>0.09698454±0.2245905</v>
      </c>
      <c r="L7" t="str">
        <f t="shared" si="1"/>
        <v/>
      </c>
    </row>
    <row r="8" spans="1:12" x14ac:dyDescent="0.25">
      <c r="A8" s="1" t="s">
        <v>7</v>
      </c>
      <c r="B8" s="4">
        <v>-0.43143545999999999</v>
      </c>
      <c r="C8" s="4">
        <v>2.4574019999999999E-2</v>
      </c>
      <c r="D8" s="4">
        <v>-17.749303999999999</v>
      </c>
      <c r="E8" s="4">
        <v>1.02446E-2</v>
      </c>
      <c r="G8" s="1" t="s">
        <v>7</v>
      </c>
      <c r="H8" t="str">
        <f t="shared" si="2"/>
        <v>-0.43143546±0.24398722</v>
      </c>
      <c r="I8" t="str">
        <f t="shared" si="0"/>
        <v>0.02457402±0.003540664</v>
      </c>
      <c r="J8" t="str">
        <f t="shared" si="0"/>
        <v>-17.749304±9.828227</v>
      </c>
      <c r="K8" t="str">
        <f t="shared" si="0"/>
        <v>0.0102446±0.07500257</v>
      </c>
      <c r="L8" t="str">
        <f t="shared" si="1"/>
        <v/>
      </c>
    </row>
    <row r="9" spans="1:12" x14ac:dyDescent="0.25">
      <c r="A9" s="1" t="s">
        <v>8</v>
      </c>
      <c r="B9" s="4">
        <v>-6.3405550000000005E-2</v>
      </c>
      <c r="C9" s="4">
        <v>2.4574019999999999E-2</v>
      </c>
      <c r="D9" s="4">
        <v>-2.4263849999999998</v>
      </c>
      <c r="E9" s="4">
        <v>4.9997920000000001E-2</v>
      </c>
      <c r="G9" s="1" t="s">
        <v>8</v>
      </c>
      <c r="H9" t="str">
        <f t="shared" si="2"/>
        <v>-0.06340555±0.28282358</v>
      </c>
      <c r="I9" t="str">
        <f t="shared" si="0"/>
        <v>0.02457402±0.003540664</v>
      </c>
      <c r="J9" t="str">
        <f t="shared" si="0"/>
        <v>-2.426385±11.176804</v>
      </c>
      <c r="K9" t="str">
        <f t="shared" si="0"/>
        <v>0.04999792±0.1447991</v>
      </c>
      <c r="L9" t="str">
        <f t="shared" si="1"/>
        <v/>
      </c>
    </row>
    <row r="10" spans="1:12" x14ac:dyDescent="0.25">
      <c r="A10" s="2" t="s">
        <v>9</v>
      </c>
      <c r="B10" s="4">
        <v>-0.59629052999999999</v>
      </c>
      <c r="C10" s="4">
        <v>2.4574019999999999E-2</v>
      </c>
      <c r="D10" s="4">
        <v>-24.463217</v>
      </c>
      <c r="E10" s="3">
        <v>1.341191E-5</v>
      </c>
      <c r="G10" s="2" t="s">
        <v>9</v>
      </c>
      <c r="H10" t="str">
        <f t="shared" si="2"/>
        <v>-0.59629053±0.22169731</v>
      </c>
      <c r="I10" t="str">
        <f t="shared" si="0"/>
        <v>0.02457402±0.003540664</v>
      </c>
      <c r="J10" t="str">
        <f t="shared" si="0"/>
        <v>-24.463217±9.156556</v>
      </c>
      <c r="K10" t="str">
        <f t="shared" si="0"/>
        <v>0.00001341191±0.0001334075</v>
      </c>
      <c r="L10" t="str">
        <f t="shared" si="1"/>
        <v/>
      </c>
    </row>
    <row r="12" spans="1:12" x14ac:dyDescent="0.25">
      <c r="A12" s="1"/>
      <c r="B12" t="s">
        <v>0</v>
      </c>
      <c r="C12" t="s">
        <v>11</v>
      </c>
      <c r="D12" t="s">
        <v>12</v>
      </c>
      <c r="E12" t="s">
        <v>1</v>
      </c>
    </row>
    <row r="13" spans="1:12" x14ac:dyDescent="0.25">
      <c r="A13" s="1" t="s">
        <v>2</v>
      </c>
      <c r="B13">
        <v>8.1634780000000004E-2</v>
      </c>
      <c r="C13">
        <v>5.2527880000000004E-3</v>
      </c>
      <c r="D13">
        <v>2.225047</v>
      </c>
      <c r="E13" s="3">
        <v>0.1094038</v>
      </c>
    </row>
    <row r="14" spans="1:12" x14ac:dyDescent="0.25">
      <c r="A14" s="1" t="s">
        <v>3</v>
      </c>
      <c r="B14">
        <v>4.1300200000000002E-2</v>
      </c>
      <c r="C14">
        <v>2.503627E-3</v>
      </c>
      <c r="D14">
        <v>3.7968769999999998</v>
      </c>
      <c r="E14" s="3">
        <v>1.8935150000000002E-92</v>
      </c>
    </row>
    <row r="15" spans="1:12" x14ac:dyDescent="0.25">
      <c r="A15" s="1" t="s">
        <v>4</v>
      </c>
      <c r="B15">
        <v>0.41294210999999997</v>
      </c>
      <c r="C15">
        <v>7.4285649999999998E-3</v>
      </c>
      <c r="D15">
        <v>7.1315</v>
      </c>
      <c r="E15" s="3">
        <v>0.22527510000000001</v>
      </c>
    </row>
    <row r="16" spans="1:12" x14ac:dyDescent="0.25">
      <c r="A16" s="1" t="s">
        <v>5</v>
      </c>
      <c r="B16">
        <v>0.45589795</v>
      </c>
      <c r="C16">
        <v>7.4285649999999998E-3</v>
      </c>
      <c r="D16">
        <v>7.7457099999999999</v>
      </c>
      <c r="E16" s="3">
        <v>0.17714179999999999</v>
      </c>
    </row>
    <row r="17" spans="1:6" x14ac:dyDescent="0.25">
      <c r="A17" s="1" t="s">
        <v>6</v>
      </c>
      <c r="B17">
        <v>0.39338325000000002</v>
      </c>
      <c r="C17">
        <v>7.4285649999999998E-3</v>
      </c>
      <c r="D17">
        <v>6.5300549999999999</v>
      </c>
      <c r="E17" s="3">
        <v>0.2245905</v>
      </c>
    </row>
    <row r="18" spans="1:6" x14ac:dyDescent="0.25">
      <c r="A18" s="1" t="s">
        <v>7</v>
      </c>
      <c r="B18">
        <v>0.24398722</v>
      </c>
      <c r="C18">
        <v>3.5406639999999998E-3</v>
      </c>
      <c r="D18">
        <v>9.828227</v>
      </c>
      <c r="E18" s="3">
        <v>7.5002570000000005E-2</v>
      </c>
    </row>
    <row r="19" spans="1:6" x14ac:dyDescent="0.25">
      <c r="A19" s="1" t="s">
        <v>8</v>
      </c>
      <c r="B19">
        <v>0.28282358000000002</v>
      </c>
      <c r="C19">
        <v>3.5406639999999998E-3</v>
      </c>
      <c r="D19">
        <v>11.176804000000001</v>
      </c>
      <c r="E19" s="3">
        <v>0.14479909999999999</v>
      </c>
    </row>
    <row r="20" spans="1:6" x14ac:dyDescent="0.25">
      <c r="A20" s="2" t="s">
        <v>9</v>
      </c>
      <c r="B20">
        <v>0.22169731000000001</v>
      </c>
      <c r="C20">
        <v>3.5406639999999998E-3</v>
      </c>
      <c r="D20">
        <v>9.1565560000000001</v>
      </c>
      <c r="E20" s="3">
        <v>1.334075E-4</v>
      </c>
    </row>
    <row r="23" spans="1:6" s="6" customFormat="1" x14ac:dyDescent="0.25">
      <c r="A23" s="6" t="s">
        <v>13</v>
      </c>
    </row>
    <row r="25" spans="1:6" x14ac:dyDescent="0.25">
      <c r="A25" s="1"/>
      <c r="B25" t="s">
        <v>0</v>
      </c>
      <c r="C25" t="s">
        <v>11</v>
      </c>
      <c r="D25" t="s">
        <v>12</v>
      </c>
      <c r="E25" t="s">
        <v>1</v>
      </c>
    </row>
    <row r="26" spans="1:6" x14ac:dyDescent="0.25">
      <c r="A26" s="1" t="s">
        <v>2</v>
      </c>
      <c r="B26">
        <v>-0.15037700000000001</v>
      </c>
      <c r="C26">
        <v>2.0105999999999999E-2</v>
      </c>
      <c r="D26">
        <v>-7.4790000000000001</v>
      </c>
      <c r="E26" s="3">
        <v>8.5000000000000004E-14</v>
      </c>
      <c r="F26" t="s">
        <v>14</v>
      </c>
    </row>
    <row r="27" spans="1:6" x14ac:dyDescent="0.25">
      <c r="A27" s="1" t="s">
        <v>3</v>
      </c>
      <c r="B27">
        <v>0.55628299999999997</v>
      </c>
      <c r="C27">
        <v>8.3049999999999999E-3</v>
      </c>
      <c r="D27">
        <v>66.978999999999999</v>
      </c>
      <c r="E27" t="s">
        <v>15</v>
      </c>
      <c r="F27" t="s">
        <v>14</v>
      </c>
    </row>
    <row r="28" spans="1:6" x14ac:dyDescent="0.25">
      <c r="A28" s="1" t="s">
        <v>16</v>
      </c>
      <c r="B28">
        <v>0.17766799999999999</v>
      </c>
      <c r="C28">
        <v>2.8434000000000001E-2</v>
      </c>
      <c r="D28">
        <v>6.2480000000000002</v>
      </c>
      <c r="E28" s="3">
        <v>4.4200000000000002E-10</v>
      </c>
      <c r="F28" t="s">
        <v>14</v>
      </c>
    </row>
    <row r="29" spans="1:6" x14ac:dyDescent="0.25">
      <c r="A29" s="1" t="s">
        <v>17</v>
      </c>
      <c r="B29">
        <v>0.184312</v>
      </c>
      <c r="C29">
        <v>2.8434000000000001E-2</v>
      </c>
      <c r="D29">
        <v>6.4820000000000002</v>
      </c>
      <c r="E29" s="3">
        <v>9.7399999999999995E-11</v>
      </c>
      <c r="F29" t="s">
        <v>14</v>
      </c>
    </row>
    <row r="30" spans="1:6" x14ac:dyDescent="0.25">
      <c r="A30" s="1" t="s">
        <v>18</v>
      </c>
      <c r="B30">
        <v>0.124279</v>
      </c>
      <c r="C30">
        <v>2.8434000000000001E-2</v>
      </c>
      <c r="D30">
        <v>4.3710000000000004</v>
      </c>
      <c r="E30" s="3">
        <v>1.26E-5</v>
      </c>
      <c r="F30" t="s">
        <v>14</v>
      </c>
    </row>
    <row r="31" spans="1:6" x14ac:dyDescent="0.25">
      <c r="A31" s="1" t="s">
        <v>19</v>
      </c>
      <c r="B31">
        <v>-0.387714</v>
      </c>
      <c r="C31">
        <v>1.1745E-2</v>
      </c>
      <c r="D31">
        <v>-33.01</v>
      </c>
      <c r="E31" t="s">
        <v>15</v>
      </c>
      <c r="F31" t="s">
        <v>14</v>
      </c>
    </row>
    <row r="32" spans="1:6" x14ac:dyDescent="0.25">
      <c r="A32" s="1" t="s">
        <v>20</v>
      </c>
      <c r="B32">
        <v>-2.5318E-2</v>
      </c>
      <c r="C32">
        <v>1.1745E-2</v>
      </c>
      <c r="D32">
        <v>-2.1560000000000001</v>
      </c>
      <c r="E32">
        <v>3.1199999999999999E-2</v>
      </c>
      <c r="F32" t="s">
        <v>21</v>
      </c>
    </row>
    <row r="33" spans="1:6" x14ac:dyDescent="0.25">
      <c r="A33" s="2" t="s">
        <v>22</v>
      </c>
      <c r="B33">
        <v>-0.55214300000000005</v>
      </c>
      <c r="C33">
        <v>1.1745E-2</v>
      </c>
      <c r="D33">
        <v>-47.009</v>
      </c>
      <c r="E33" t="s">
        <v>15</v>
      </c>
      <c r="F33" t="s">
        <v>14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D294-94C5-4C46-8BC4-D31E1FB794B5}">
  <dimension ref="A1:L33"/>
  <sheetViews>
    <sheetView workbookViewId="0">
      <selection activeCell="A2" sqref="A2"/>
    </sheetView>
  </sheetViews>
  <sheetFormatPr defaultRowHeight="15" x14ac:dyDescent="0.25"/>
  <cols>
    <col min="1" max="1" width="16" bestFit="1" customWidth="1"/>
    <col min="2" max="2" width="10.28515625" bestFit="1" customWidth="1"/>
    <col min="3" max="3" width="9.5703125" bestFit="1" customWidth="1"/>
    <col min="4" max="4" width="11.28515625" bestFit="1" customWidth="1"/>
    <col min="5" max="5" width="12.140625" customWidth="1"/>
    <col min="7" max="7" width="17.5703125" customWidth="1"/>
    <col min="8" max="8" width="24.5703125" customWidth="1"/>
    <col min="10" max="10" width="19.140625" bestFit="1" customWidth="1"/>
    <col min="11" max="11" width="21.42578125" customWidth="1"/>
  </cols>
  <sheetData>
    <row r="1" spans="1:12" s="6" customFormat="1" x14ac:dyDescent="0.25">
      <c r="A1" s="6" t="s">
        <v>24</v>
      </c>
    </row>
    <row r="2" spans="1:12" x14ac:dyDescent="0.25">
      <c r="A2" s="1"/>
      <c r="B2" t="s">
        <v>0</v>
      </c>
      <c r="C2" t="s">
        <v>11</v>
      </c>
      <c r="D2" t="s">
        <v>12</v>
      </c>
      <c r="E2" t="s">
        <v>1</v>
      </c>
      <c r="H2" s="5" t="s">
        <v>10</v>
      </c>
    </row>
    <row r="3" spans="1:12" x14ac:dyDescent="0.25">
      <c r="A3" s="1" t="s">
        <v>2</v>
      </c>
      <c r="B3" s="4">
        <v>-0.17223268</v>
      </c>
      <c r="C3" s="4">
        <v>3.6234339999999997E-2</v>
      </c>
      <c r="D3" s="4">
        <v>-4.9312575000000001</v>
      </c>
      <c r="E3" s="4">
        <v>2.4223120000000001E-2</v>
      </c>
      <c r="G3" s="1" t="s">
        <v>2</v>
      </c>
      <c r="H3" t="str">
        <f>B3&amp;$H$2&amp;B13</f>
        <v>-0.17223268±0.08914507</v>
      </c>
      <c r="I3" t="str">
        <f t="shared" ref="I3:K10" si="0">C3&amp;$H$2&amp;C13</f>
        <v>0.03623434±0.003646835</v>
      </c>
      <c r="J3" t="str">
        <f t="shared" si="0"/>
        <v>-4.9312575±2.964385</v>
      </c>
      <c r="K3" t="str">
        <f t="shared" si="0"/>
        <v>0.02422312±0.09560376</v>
      </c>
      <c r="L3" t="str">
        <f t="shared" ref="L3:L10" si="1">F3&amp;L2&amp;F13</f>
        <v/>
      </c>
    </row>
    <row r="4" spans="1:12" x14ac:dyDescent="0.25">
      <c r="A4" s="1" t="s">
        <v>3</v>
      </c>
      <c r="B4" s="4">
        <v>0.35693297000000002</v>
      </c>
      <c r="C4" s="4">
        <v>1.158588E-2</v>
      </c>
      <c r="D4" s="4">
        <v>31.0523527</v>
      </c>
      <c r="E4" s="4">
        <v>1.266152E-127</v>
      </c>
      <c r="G4" s="1" t="s">
        <v>3</v>
      </c>
      <c r="H4" t="str">
        <f t="shared" ref="H4:H10" si="2">B4&amp;$H$2&amp;B14</f>
        <v>0.35693297±0.03710341</v>
      </c>
      <c r="I4" t="str">
        <f t="shared" si="0"/>
        <v>0.01158588±0.001562431</v>
      </c>
      <c r="J4" t="str">
        <f t="shared" si="0"/>
        <v>31.0523527±2.88016</v>
      </c>
      <c r="K4" t="str">
        <f t="shared" si="0"/>
        <v>1.266152E-127±1.259788E-126</v>
      </c>
      <c r="L4" t="str">
        <f t="shared" si="1"/>
        <v/>
      </c>
    </row>
    <row r="5" spans="1:12" x14ac:dyDescent="0.25">
      <c r="A5" s="1" t="s">
        <v>4</v>
      </c>
      <c r="B5" s="4">
        <v>0.18214337999999999</v>
      </c>
      <c r="C5" s="4">
        <v>5.1243089999999998E-2</v>
      </c>
      <c r="D5" s="4">
        <v>3.7285325</v>
      </c>
      <c r="E5" s="4">
        <v>6.7647609999999997E-2</v>
      </c>
      <c r="G5" s="1" t="s">
        <v>4</v>
      </c>
      <c r="H5" t="str">
        <f t="shared" si="2"/>
        <v>0.18214338±0.43042059</v>
      </c>
      <c r="I5" t="str">
        <f t="shared" si="0"/>
        <v>0.05124309±0.005157403</v>
      </c>
      <c r="J5" t="str">
        <f t="shared" si="0"/>
        <v>3.7285325±8.545633</v>
      </c>
      <c r="K5" t="str">
        <f t="shared" si="0"/>
        <v>0.06764761±0.1679514</v>
      </c>
      <c r="L5" t="str">
        <f t="shared" si="1"/>
        <v/>
      </c>
    </row>
    <row r="6" spans="1:12" x14ac:dyDescent="0.25">
      <c r="A6" s="1" t="s">
        <v>5</v>
      </c>
      <c r="B6" s="4">
        <v>0.19973198</v>
      </c>
      <c r="C6" s="4">
        <v>5.1243089999999998E-2</v>
      </c>
      <c r="D6" s="4">
        <v>4.1847750000000001</v>
      </c>
      <c r="E6" s="4">
        <v>7.2591740000000002E-2</v>
      </c>
      <c r="G6" s="1" t="s">
        <v>5</v>
      </c>
      <c r="H6" t="str">
        <f t="shared" si="2"/>
        <v>0.19973198±0.48643784</v>
      </c>
      <c r="I6" t="str">
        <f t="shared" si="0"/>
        <v>0.05124309±0.005157403</v>
      </c>
      <c r="J6" t="str">
        <f t="shared" si="0"/>
        <v>4.184775±9.62213</v>
      </c>
      <c r="K6" t="str">
        <f t="shared" si="0"/>
        <v>0.07259174±0.1941275</v>
      </c>
      <c r="L6" t="str">
        <f t="shared" si="1"/>
        <v/>
      </c>
    </row>
    <row r="7" spans="1:12" x14ac:dyDescent="0.25">
      <c r="A7" s="1" t="s">
        <v>6</v>
      </c>
      <c r="B7" s="4">
        <v>0.20973467000000001</v>
      </c>
      <c r="C7" s="4">
        <v>5.1243089999999998E-2</v>
      </c>
      <c r="D7" s="4">
        <v>4.2987371999999997</v>
      </c>
      <c r="E7" s="4">
        <v>6.1175359999999998E-2</v>
      </c>
      <c r="G7" s="1" t="s">
        <v>6</v>
      </c>
      <c r="H7" t="str">
        <f t="shared" si="2"/>
        <v>0.20973467±0.42179589</v>
      </c>
      <c r="I7" t="str">
        <f t="shared" si="0"/>
        <v>0.05124309±0.005157403</v>
      </c>
      <c r="J7" t="str">
        <f t="shared" si="0"/>
        <v>4.2987372±8.236542</v>
      </c>
      <c r="K7" t="str">
        <f t="shared" si="0"/>
        <v>0.06117536±0.1756862</v>
      </c>
      <c r="L7" t="str">
        <f t="shared" si="1"/>
        <v/>
      </c>
    </row>
    <row r="8" spans="1:12" x14ac:dyDescent="0.25">
      <c r="A8" s="1" t="s">
        <v>7</v>
      </c>
      <c r="B8" s="4">
        <v>-0.23865934</v>
      </c>
      <c r="C8" s="4">
        <v>1.6384909999999999E-2</v>
      </c>
      <c r="D8" s="4">
        <v>-14.724406099999999</v>
      </c>
      <c r="E8" s="4">
        <v>1.387963E-2</v>
      </c>
      <c r="G8" s="1" t="s">
        <v>7</v>
      </c>
      <c r="H8" t="str">
        <f t="shared" si="2"/>
        <v>-0.23865934±0.21306179</v>
      </c>
      <c r="I8" t="str">
        <f t="shared" si="0"/>
        <v>0.01638491±0.002209612</v>
      </c>
      <c r="J8" t="str">
        <f t="shared" si="0"/>
        <v>-14.7244061±12.683398</v>
      </c>
      <c r="K8" t="str">
        <f t="shared" si="0"/>
        <v>0.01387963±0.09228134</v>
      </c>
      <c r="L8" t="str">
        <f t="shared" si="1"/>
        <v/>
      </c>
    </row>
    <row r="9" spans="1:12" x14ac:dyDescent="0.25">
      <c r="A9" s="1" t="s">
        <v>8</v>
      </c>
      <c r="B9" s="4">
        <v>-1.5451019999999999E-2</v>
      </c>
      <c r="C9" s="4">
        <v>1.6384909999999999E-2</v>
      </c>
      <c r="D9" s="4">
        <v>-0.52507930000000003</v>
      </c>
      <c r="E9" s="4">
        <v>3.413269E-2</v>
      </c>
      <c r="G9" s="1" t="s">
        <v>8</v>
      </c>
      <c r="H9" t="str">
        <f t="shared" si="2"/>
        <v>-0.01545102±0.29420405</v>
      </c>
      <c r="I9" t="str">
        <f t="shared" si="0"/>
        <v>0.01638491±0.002209612</v>
      </c>
      <c r="J9" t="str">
        <f t="shared" si="0"/>
        <v>-0.5250793±17.323663</v>
      </c>
      <c r="K9" t="str">
        <f t="shared" si="0"/>
        <v>0.03413269±0.1338603</v>
      </c>
      <c r="L9" t="str">
        <f t="shared" si="1"/>
        <v/>
      </c>
    </row>
    <row r="10" spans="1:12" x14ac:dyDescent="0.25">
      <c r="A10" s="2" t="s">
        <v>9</v>
      </c>
      <c r="B10" s="4">
        <v>-0.33293875000000001</v>
      </c>
      <c r="C10" s="4">
        <v>1.6384909999999999E-2</v>
      </c>
      <c r="D10" s="4">
        <v>-20.644959499999999</v>
      </c>
      <c r="E10" s="3">
        <v>1.829968E-3</v>
      </c>
      <c r="G10" s="2" t="s">
        <v>9</v>
      </c>
      <c r="H10" t="str">
        <f t="shared" si="2"/>
        <v>-0.33293875±0.17341515</v>
      </c>
      <c r="I10" t="str">
        <f t="shared" si="0"/>
        <v>0.01638491±0.002209612</v>
      </c>
      <c r="J10" t="str">
        <f t="shared" si="0"/>
        <v>-20.6449595±10.734957</v>
      </c>
      <c r="K10" t="str">
        <f t="shared" si="0"/>
        <v>0.001829968±0.01098068</v>
      </c>
      <c r="L10" t="str">
        <f t="shared" si="1"/>
        <v/>
      </c>
    </row>
    <row r="12" spans="1:12" x14ac:dyDescent="0.25">
      <c r="A12" s="1"/>
      <c r="B12" t="s">
        <v>0</v>
      </c>
      <c r="C12" t="s">
        <v>11</v>
      </c>
      <c r="D12" t="s">
        <v>12</v>
      </c>
      <c r="E12" t="s">
        <v>1</v>
      </c>
    </row>
    <row r="13" spans="1:12" x14ac:dyDescent="0.25">
      <c r="A13" s="1" t="s">
        <v>2</v>
      </c>
      <c r="B13">
        <v>8.9145070000000007E-2</v>
      </c>
      <c r="C13">
        <v>3.6468350000000002E-3</v>
      </c>
      <c r="D13">
        <v>2.964385</v>
      </c>
      <c r="E13" s="3">
        <v>9.5603759999999996E-2</v>
      </c>
    </row>
    <row r="14" spans="1:12" x14ac:dyDescent="0.25">
      <c r="A14" s="1" t="s">
        <v>3</v>
      </c>
      <c r="B14">
        <v>3.7103410000000003E-2</v>
      </c>
      <c r="C14">
        <v>1.562431E-3</v>
      </c>
      <c r="D14">
        <v>2.8801600000000001</v>
      </c>
      <c r="E14" s="3">
        <v>1.259788E-126</v>
      </c>
    </row>
    <row r="15" spans="1:12" x14ac:dyDescent="0.25">
      <c r="A15" s="1" t="s">
        <v>4</v>
      </c>
      <c r="B15">
        <v>0.43042058999999999</v>
      </c>
      <c r="C15">
        <v>5.1574029999999996E-3</v>
      </c>
      <c r="D15">
        <v>8.5456330000000005</v>
      </c>
      <c r="E15" s="3">
        <v>0.1679514</v>
      </c>
    </row>
    <row r="16" spans="1:12" x14ac:dyDescent="0.25">
      <c r="A16" s="1" t="s">
        <v>5</v>
      </c>
      <c r="B16">
        <v>0.48643784000000001</v>
      </c>
      <c r="C16">
        <v>5.1574029999999996E-3</v>
      </c>
      <c r="D16">
        <v>9.6221300000000003</v>
      </c>
      <c r="E16" s="3">
        <v>0.19412750000000001</v>
      </c>
    </row>
    <row r="17" spans="1:6" x14ac:dyDescent="0.25">
      <c r="A17" s="1" t="s">
        <v>6</v>
      </c>
      <c r="B17">
        <v>0.42179589000000001</v>
      </c>
      <c r="C17">
        <v>5.1574029999999996E-3</v>
      </c>
      <c r="D17">
        <v>8.236542</v>
      </c>
      <c r="E17" s="3">
        <v>0.17568619999999999</v>
      </c>
    </row>
    <row r="18" spans="1:6" x14ac:dyDescent="0.25">
      <c r="A18" s="1" t="s">
        <v>7</v>
      </c>
      <c r="B18">
        <v>0.21306179</v>
      </c>
      <c r="C18">
        <v>2.2096120000000001E-3</v>
      </c>
      <c r="D18">
        <v>12.683398</v>
      </c>
      <c r="E18" s="3">
        <v>9.2281340000000003E-2</v>
      </c>
    </row>
    <row r="19" spans="1:6" x14ac:dyDescent="0.25">
      <c r="A19" s="1" t="s">
        <v>8</v>
      </c>
      <c r="B19">
        <v>0.29420404999999999</v>
      </c>
      <c r="C19">
        <v>2.2096120000000001E-3</v>
      </c>
      <c r="D19">
        <v>17.323663</v>
      </c>
      <c r="E19" s="3">
        <v>0.13386029999999999</v>
      </c>
    </row>
    <row r="20" spans="1:6" x14ac:dyDescent="0.25">
      <c r="A20" s="2" t="s">
        <v>9</v>
      </c>
      <c r="B20">
        <v>0.17341514999999999</v>
      </c>
      <c r="C20">
        <v>2.2096120000000001E-3</v>
      </c>
      <c r="D20">
        <v>10.734957</v>
      </c>
      <c r="E20" s="3">
        <v>1.098068E-2</v>
      </c>
    </row>
    <row r="23" spans="1:6" s="6" customFormat="1" x14ac:dyDescent="0.25">
      <c r="A23" s="6" t="s">
        <v>13</v>
      </c>
    </row>
    <row r="25" spans="1:6" x14ac:dyDescent="0.25">
      <c r="A25" s="1"/>
      <c r="B25" t="s">
        <v>0</v>
      </c>
      <c r="C25" t="s">
        <v>11</v>
      </c>
      <c r="D25" t="s">
        <v>12</v>
      </c>
      <c r="E25" t="s">
        <v>1</v>
      </c>
    </row>
    <row r="26" spans="1:6" x14ac:dyDescent="0.25">
      <c r="A26" s="1" t="s">
        <v>2</v>
      </c>
      <c r="B26">
        <v>-0.147926</v>
      </c>
      <c r="C26">
        <v>1.7887E-2</v>
      </c>
      <c r="D26">
        <v>-8.27</v>
      </c>
      <c r="E26" t="s">
        <v>15</v>
      </c>
      <c r="F26" t="s">
        <v>14</v>
      </c>
    </row>
    <row r="27" spans="1:6" x14ac:dyDescent="0.25">
      <c r="A27" s="1" t="s">
        <v>3</v>
      </c>
      <c r="B27">
        <v>0.364811</v>
      </c>
      <c r="C27">
        <v>5.7140000000000003E-3</v>
      </c>
      <c r="D27">
        <v>63.848999999999997</v>
      </c>
      <c r="E27" t="s">
        <v>15</v>
      </c>
      <c r="F27" t="s">
        <v>14</v>
      </c>
    </row>
    <row r="28" spans="1:6" x14ac:dyDescent="0.25">
      <c r="A28" s="1" t="s">
        <v>16</v>
      </c>
      <c r="B28">
        <v>0.167549</v>
      </c>
      <c r="C28">
        <v>2.5295999999999999E-2</v>
      </c>
      <c r="D28">
        <v>6.6230000000000002</v>
      </c>
      <c r="E28" s="3">
        <v>3.7999999999999998E-11</v>
      </c>
      <c r="F28" t="s">
        <v>14</v>
      </c>
    </row>
    <row r="29" spans="1:6" x14ac:dyDescent="0.25">
      <c r="A29" s="1" t="s">
        <v>17</v>
      </c>
      <c r="B29">
        <v>0.17551700000000001</v>
      </c>
      <c r="C29">
        <v>2.5295999999999999E-2</v>
      </c>
      <c r="D29">
        <v>6.9379999999999997</v>
      </c>
      <c r="E29" s="3">
        <v>4.36E-12</v>
      </c>
      <c r="F29" t="s">
        <v>14</v>
      </c>
    </row>
    <row r="30" spans="1:6" x14ac:dyDescent="0.25">
      <c r="A30" s="1" t="s">
        <v>18</v>
      </c>
      <c r="B30">
        <v>0.187613</v>
      </c>
      <c r="C30">
        <v>2.5295999999999999E-2</v>
      </c>
      <c r="D30">
        <v>7.4169999999999998</v>
      </c>
      <c r="E30" s="3">
        <v>1.36E-13</v>
      </c>
      <c r="F30" t="s">
        <v>14</v>
      </c>
    </row>
    <row r="31" spans="1:6" x14ac:dyDescent="0.25">
      <c r="A31" s="1" t="s">
        <v>19</v>
      </c>
      <c r="B31">
        <v>-0.244729</v>
      </c>
      <c r="C31">
        <v>8.0800000000000004E-3</v>
      </c>
      <c r="D31">
        <v>-30.286999999999999</v>
      </c>
      <c r="E31" t="s">
        <v>15</v>
      </c>
      <c r="F31" t="s">
        <v>14</v>
      </c>
    </row>
    <row r="32" spans="1:6" x14ac:dyDescent="0.25">
      <c r="A32" s="1" t="s">
        <v>20</v>
      </c>
      <c r="B32">
        <v>-1.9134000000000002E-2</v>
      </c>
      <c r="C32">
        <v>8.0800000000000004E-3</v>
      </c>
      <c r="D32">
        <v>-2.3679999999999999</v>
      </c>
      <c r="E32">
        <v>1.7899999999999999E-2</v>
      </c>
      <c r="F32" t="s">
        <v>21</v>
      </c>
    </row>
    <row r="33" spans="1:6" x14ac:dyDescent="0.25">
      <c r="A33" s="2" t="s">
        <v>22</v>
      </c>
      <c r="B33">
        <v>-0.34101900000000002</v>
      </c>
      <c r="C33">
        <v>8.0800000000000004E-3</v>
      </c>
      <c r="D33">
        <v>-42.204000000000001</v>
      </c>
      <c r="E33" t="s">
        <v>15</v>
      </c>
      <c r="F33" t="s">
        <v>14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413spp</vt:lpstr>
      <vt:lpstr>216spp</vt:lpstr>
      <vt:lpstr>oryzomyialia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</dc:creator>
  <cp:lastModifiedBy>André Luís Luza</cp:lastModifiedBy>
  <dcterms:created xsi:type="dcterms:W3CDTF">2020-12-23T18:29:47Z</dcterms:created>
  <dcterms:modified xsi:type="dcterms:W3CDTF">2021-01-16T14:30:00Z</dcterms:modified>
</cp:coreProperties>
</file>