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9615C22-2077-46C2-A056-0E16D72F02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1" i="1"/>
  <c r="F21" i="1" l="1"/>
</calcChain>
</file>

<file path=xl/sharedStrings.xml><?xml version="1.0" encoding="utf-8"?>
<sst xmlns="http://schemas.openxmlformats.org/spreadsheetml/2006/main" count="61" uniqueCount="57">
  <si>
    <t>Roteador Core</t>
  </si>
  <si>
    <t>Switch Core</t>
  </si>
  <si>
    <t>Switch Acesso</t>
  </si>
  <si>
    <t>Computador de Usuário</t>
  </si>
  <si>
    <t>Impressora de Rede</t>
  </si>
  <si>
    <t>Ponto de Acesso Wi-Fi</t>
  </si>
  <si>
    <t>Servidor de E-mail</t>
  </si>
  <si>
    <t>Servidor DNS/DHCP</t>
  </si>
  <si>
    <t>Servidor SysAdmin</t>
  </si>
  <si>
    <t>Rack 42U</t>
  </si>
  <si>
    <t>Patch Panel 24p RJ45</t>
  </si>
  <si>
    <t>Tomada RJ45</t>
  </si>
  <si>
    <t>Conector RJ45</t>
  </si>
  <si>
    <t>Furukawa Keystone Cat6</t>
  </si>
  <si>
    <t>https://produto.mercadolivre.com.br/MLB-4206200597-roteador-cisco-asr-1001-x-cinza-fonte-redundante-_JM?has_official_store=false&amp;highlight=false&amp;headerTopBrand=false#polycard_client=search-nordic&amp;search_layout=grid&amp;position=3&amp;type=item&amp;tracking_id=fbb80ce7-9974-42c9-8452-94eaf3647fb0&amp;wid=MLB4206200597&amp;sid=search</t>
  </si>
  <si>
    <t>https://www.router-switch.com/c9500-24y4c-a.html?utm_source=google&amp;utm_id=5970813677&amp;campaignid=21181752899&amp;adgroupid=164550077641&amp;network=g&amp;device=c&amp;devicemodel=&amp;gclid=Cj0KCQjw9JLHBhC-ARIsAK4PhcoT5D2Ns24CMB4EMLN26sJtsf83XpGar7GE7AgkCiflwmOaYaiTub0aAuI0EALw_wcB&amp;gbraid=0AAAAADwtnGLzYrZfxaPO9fAOiufQANRCN&amp;wbraid=Cj8KCQjw9JLHBhDLARIuAF-tuZYA4wyrpqZ0ACg-M1qBBsbeshG-wlIsJhqwVouZRb2bUcvr2YSxBS0z5hoC4h4&amp;gad_source=4&amp;gad_campaignid=21181752899</t>
  </si>
  <si>
    <t>https://networkoutlet.com/products/cisco-catalyst-2960-x-24-gige-4-x-1g-sfp-lan-base?variant=30323059621968&amp;country=US&amp;currency=USD&amp;utm_medium=product_sync&amp;utm_source=google&amp;utm_content=sag_organic&amp;utm_campaign=sag_organic&amp;gad_source=4&amp;gad_campaignid=20355280958&amp;gclid=Cj0KCQjw9JLHBhC-ARIsAK4PhcoIpp7phUPYkTI6CuqWjMSe5Jm8V9HvGy2jClvH5pTcxnHv7ui2vtYaAqxGEALw_wcB</t>
  </si>
  <si>
    <t>Notebook Dell Inspiron</t>
  </si>
  <si>
    <t>https://www.amazon.com.br/Notebook-Dell-Inspiron-I15-I1300-A80P-Carbono/dp/B0F7J4NR3G/ref=asc_df_B0F7J4NR3G?mcid=1166105185623453aced3bd2d91a8e29&amp;tag=googleshopp00-20&amp;linkCode=df0&amp;hvadid=709884378364&amp;hvpos=&amp;hvnetw=g&amp;hvrand=10822933483485077883&amp;hvpone=&amp;hvptwo=&amp;hvqmt=&amp;hvdev=c&amp;hvdvcmdl=&amp;hvlocint=&amp;hvlocphy=1031616&amp;hvtargid=pla-2427835656935&amp;psc=1&amp;language=pt_BR&amp;gad_source=4</t>
  </si>
  <si>
    <t>https://www.amazon.com.br/MULTIFUNCIONAL-HP-LASER-4103FDW-DUPLEX/dp/B0BSNXG8KV/ref=asc_df_B0BSNXG8KV?mcid=60705dfac7f1340c8f3c09af8f7201e0&amp;tag=googleshopp00-20&amp;linkCode=df0&amp;hvadid=709884378169&amp;hvpos=&amp;hvnetw=g&amp;hvrand=6442931737868124357&amp;hvpone=&amp;hvptwo=&amp;hvqmt=&amp;hvdev=c&amp;hvdvcmdl=&amp;hvlocint=&amp;hvlocphy=1031616&amp;hvtargid=pla-2364305143190&amp;psc=1&amp;language=pt_BR&amp;gad_source=4</t>
  </si>
  <si>
    <t>Roteador Access Point Corporativo AP 1350 AC-S Branco Intelbras</t>
  </si>
  <si>
    <t>https://www.amazon.com.br/Corporativo-AP-1350-AC-S-Intelbras/dp/B0B644DLGX/ref=asc_df_B0B644DLGX?mcid=e4a558cf11fa35aab9f88835bf17efdf&amp;tag=googleshopp00-20&amp;linkCode=df0&amp;hvadid=709884378403&amp;hvpos=&amp;hvnetw=g&amp;hvrand=13633348593564866405&amp;hvpone=&amp;hvptwo=&amp;hvqmt=&amp;hvdev=c&amp;hvdvcmdl=&amp;hvlocint=&amp;hvlocphy=1031616&amp;hvtargid=pla-1851940280286&amp;psc=1&amp;language=pt_BR&amp;gad_source=4</t>
  </si>
  <si>
    <t>https://www.mercadolivre.com.br/servidor-dell-poweredge-r640-xeon-6134-256gb-hd-300gb/up/MLBU3337155524?pdp_filters=item_id:MLB4143395355</t>
  </si>
  <si>
    <t>https://www.mercadolivre.com.br/servidor-dell-poweredge-r550-1x-4309y-8c-32gb-hdd-4tb/up/MLBU3392532744?pdp_filters=item_id:MLB5649115898</t>
  </si>
  <si>
    <t>https://www.mercadolivre.com.br/servidor-dell-r650xs-xeon-8c-16gb-8tb-raid-win-2022/up/MLBU3297956681?pdp_filters=item_id:MLB4128482187</t>
  </si>
  <si>
    <t>Rack APC 19" NetShelter SX 42U - AR3350</t>
  </si>
  <si>
    <t>https://www.manchesterautomacao.com.br/rack-apc-19-netshelter-sx-42u-ar3350?utm_source=Site&amp;utm_medium=GoogleMerchant&amp;utm_campaign=GoogleMerchant&amp;gad_source=4&amp;gad_campaignid=868486985&amp;gclid=Cj0KCQjw9JLHBhC-ARIsAK4PhcrGZGWyrnBGnXffALOc-h25Z2F9Mf3qrIls3Fbyho4GrM-5yuDgWzcaAjSAEALw_wcB</t>
  </si>
  <si>
    <t xml:space="preserve">Furukawa Gigalan Cat6 305m </t>
  </si>
  <si>
    <t>TP-Link SWITCH SFP JETSTREAM TL-SG3428 SMB</t>
  </si>
  <si>
    <t>https://www.amazon.com.br/Caixa-Cabo-SohoPlus-Furukawa-Cobre/dp/B09QZY1K6J/ref=asc_df_B09QZY1K6J?mcid=18a7787051a13376ba0a45dbfb330799&amp;tag=googleshopp00-20&amp;linkCode=df0&amp;hvadid=709884378136&amp;hvpos=&amp;hvnetw=g&amp;hvrand=16906307649584395279&amp;hvpone=&amp;hvptwo=&amp;hvqmt=&amp;hvdev=c&amp;hvdvcmdl=&amp;hvlocint=&amp;hvlocphy=1031616&amp;hvtargid=pla-1819850238412&amp;language=pt_BR&amp;gad_source=1&amp;th=1</t>
  </si>
  <si>
    <t>https://www.amazon.com.br/SWITCH-GERENCIÁVEL-GIGABIT-JETSTREAM-TL-SG3428/dp/B08MH7LN99/ref=asc_df_B08MH7LN99?mcid=dfdaee4129d333c6919e0e833e36c452&amp;tag=googleshopp00-20&amp;linkCode=df0&amp;hvadid=709884378196&amp;hvpos=&amp;hvnetw=g&amp;hvrand=13394397324793398192&amp;hvpone=&amp;hvptwo=&amp;hvqmt=&amp;hvdev=c&amp;hvdvcmdl=&amp;hvlocint=&amp;hvlocphy=1031616&amp;hvtargid=pla-1157629037945&amp;psc=1&amp;language=pt_BR&amp;gad_source=1</t>
  </si>
  <si>
    <t>https://www.mercadolivre.com.br/keystone-furukawa-cat6-sohoplus/p/MLB36238932?matt_tool=18956390&amp;utm_source=google_shopping&amp;utm_medium=organic&amp;pdp_filters=item_id%3AMLB4100242139&amp;from=gshop</t>
  </si>
  <si>
    <t>https://www.amazon.com.br/Conector-Rj45-Furukawa-Macho-Original/dp/B09VB6X7B3/ref=asc_df_B09VB6X7B3?mcid=fc9a1ac74d1e38de84e98b2b9e138d72&amp;tag=googleshopp00-20&amp;linkCode=df0&amp;hvadid=709884378136&amp;hvpos=&amp;hvnetw=g&amp;hvrand=14169783208199476365&amp;hvpone=&amp;hvptwo=&amp;hvqmt=&amp;hvdev=c&amp;hvdvcmdl=&amp;hvlocint=&amp;hvlocphy=1031616&amp;hvtargid=pla-2223237909274&amp;psc=1&amp;language=pt_BR&amp;gad_source=1</t>
  </si>
  <si>
    <t>VALOR</t>
  </si>
  <si>
    <t>LINK</t>
  </si>
  <si>
    <t>ITEM</t>
  </si>
  <si>
    <t>MODELO</t>
  </si>
  <si>
    <t>QUANTIDADE</t>
  </si>
  <si>
    <t>Cisco ASR 1001-X</t>
  </si>
  <si>
    <t>Cisco Catalyst 9500-24Y4C</t>
  </si>
  <si>
    <t>Cisco Catalyst 2960X-24TS-L</t>
  </si>
  <si>
    <t>HP LaserJet Pro MFP 4103FDW</t>
  </si>
  <si>
    <t>Dell PowerEdge R640</t>
  </si>
  <si>
    <t>Dell PowerEdge R550</t>
  </si>
  <si>
    <t>Dell PowerEdge R650xs</t>
  </si>
  <si>
    <t>-</t>
  </si>
  <si>
    <t>TOTAL</t>
  </si>
  <si>
    <t>Pacote de banda</t>
  </si>
  <si>
    <t>https://www.mercadolivre.com.br/mini-rack-padro-19-pol-8u-x-470mm-de-parede/p/MLB53044415?pdp_filters=item_id%3AMLB4208021365&amp;from=gshop&amp;matt_tool=61921241&amp;matt_internal_campaign_id=&amp;matt_word=&amp;matt_source=google&amp;matt_campaign_id=22090354535&amp;matt_ad_group_id=173090629156&amp;matt_match_type=&amp;matt_network=g&amp;matt_device=c&amp;matt_creative=727882734612&amp;matt_keyword=&amp;matt_ad_position=&amp;matt_ad_type=pla&amp;matt_merchant_id=735098639&amp;matt_product_id=MLB53044415-product&amp;matt_product_partition_id=2387144920222&amp;matt_target_id=aud-1966852281496:pla-2387144920222&amp;cq_src=google_ads&amp;cq_cmp=22090354535&amp;cq_net=g&amp;cq_plt=gp&amp;cq_med=pla&amp;gad_source=1&amp;gad_campaignid=22090354535&amp;gclid=Cj0KCQjwgKjHBhChARIsAPJR3xd3n8rdMMHZx1vTgyfnLNKW3kr6jwW69yaLd2GhK7SNmtf5reArtRsaAqtgEALw_wcB</t>
  </si>
  <si>
    <t>Mini Rack Padrão 19 Pol. 8u X 470mm De Parede</t>
  </si>
  <si>
    <t>Rack 8u</t>
  </si>
  <si>
    <t>Cabo de Rede Cat6a</t>
  </si>
  <si>
    <t>CLARO (1G)</t>
  </si>
  <si>
    <t>VIVO(600MG)</t>
  </si>
  <si>
    <t>https://www.claro.com.br/empresas/internet/internet-fixa/1-giga-pme?srsltid=AfmBOoohCwLPXHXOZwE4SumNo_Rj_tnuCx0pAe52oIL6jkPw7dJdkhrv</t>
  </si>
  <si>
    <t>https://vivo.com.br/para-empresas/produtos-e-servicos/servicos-essenciais/ultrabanda-larga/internet-fibra</t>
  </si>
  <si>
    <t>Furukawa Plug RJ45 Cat6 (Pacote 25x)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</si>
</sst>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auto="1"/>
      </patternFill>
    </fill>
    <fill>
      <patternFill patternType="solid">
        <fgColor theme="1" tint="0.14999847407452621"/>
        <bgColor auto="1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Protection="1">
      <protection locked="0"/>
    </xf>
    <xf numFmtId="0" fontId="3" fillId="3" borderId="1" xfId="0" applyFont="1" applyFill="1" applyBorder="1" applyAlignment="1" applyProtection="1">
      <alignment horizontal="center" vertical="top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2" fillId="4" borderId="1" xfId="1" applyFont="1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center"/>
      <protection locked="0"/>
    </xf>
    <xf numFmtId="44" fontId="2" fillId="2" borderId="1" xfId="1" applyFont="1" applyFill="1" applyBorder="1" applyAlignment="1" applyProtection="1">
      <alignment horizontal="left"/>
      <protection locked="0"/>
    </xf>
    <xf numFmtId="44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4" fontId="1" fillId="2" borderId="0" xfId="0" applyNumberFormat="1" applyFont="1" applyFill="1" applyProtection="1">
      <protection locked="0"/>
    </xf>
    <xf numFmtId="44" fontId="0" fillId="5" borderId="1" xfId="0" applyNumberFormat="1" applyFill="1" applyBorder="1" applyAlignment="1" applyProtection="1">
      <alignment horizontal="left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showGridLines="0" tabSelected="1" zoomScaleNormal="100" workbookViewId="0">
      <selection activeCell="C20" sqref="C20"/>
    </sheetView>
  </sheetViews>
  <sheetFormatPr defaultColWidth="9.140625" defaultRowHeight="15" x14ac:dyDescent="0.25"/>
  <cols>
    <col min="1" max="1" width="35.42578125" customWidth="1"/>
    <col min="2" max="2" width="28.28515625" customWidth="1"/>
    <col min="3" max="3" width="59.7109375" bestFit="1" customWidth="1"/>
    <col min="4" max="4" width="15.5703125" customWidth="1"/>
    <col min="5" max="5" width="16.28515625" customWidth="1"/>
    <col min="6" max="6" width="17.570312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x14ac:dyDescent="0.25">
      <c r="B2" s="1"/>
      <c r="C2" s="1"/>
      <c r="D2" s="1"/>
      <c r="E2" s="1"/>
      <c r="F2" s="1"/>
      <c r="G2" s="1"/>
      <c r="H2" s="1"/>
      <c r="I2" s="1"/>
    </row>
    <row r="3" spans="2:9" x14ac:dyDescent="0.25">
      <c r="B3" s="2" t="s">
        <v>35</v>
      </c>
      <c r="C3" s="2" t="s">
        <v>36</v>
      </c>
      <c r="D3" s="2" t="s">
        <v>37</v>
      </c>
      <c r="E3" s="2" t="s">
        <v>33</v>
      </c>
      <c r="F3" s="2" t="s">
        <v>46</v>
      </c>
      <c r="G3" s="2" t="s">
        <v>34</v>
      </c>
      <c r="H3" s="1"/>
      <c r="I3" s="1"/>
    </row>
    <row r="4" spans="2:9" x14ac:dyDescent="0.25">
      <c r="B4" s="3" t="s">
        <v>47</v>
      </c>
      <c r="C4" s="3" t="s">
        <v>52</v>
      </c>
      <c r="D4" s="4">
        <v>1</v>
      </c>
      <c r="E4" s="5">
        <v>299.89999999999998</v>
      </c>
      <c r="F4" s="14">
        <f>E4*D4</f>
        <v>299.89999999999998</v>
      </c>
      <c r="G4" s="6" t="s">
        <v>54</v>
      </c>
      <c r="H4" s="1"/>
      <c r="I4" s="1"/>
    </row>
    <row r="5" spans="2:9" x14ac:dyDescent="0.25">
      <c r="B5" s="7" t="s">
        <v>47</v>
      </c>
      <c r="C5" s="7" t="s">
        <v>53</v>
      </c>
      <c r="D5" s="8">
        <v>1</v>
      </c>
      <c r="E5" s="9">
        <v>94.99</v>
      </c>
      <c r="F5" s="10">
        <f t="shared" ref="F5:F20" si="0">E5*D5</f>
        <v>94.99</v>
      </c>
      <c r="G5" s="11" t="s">
        <v>55</v>
      </c>
      <c r="H5" s="1"/>
      <c r="I5" s="1"/>
    </row>
    <row r="6" spans="2:9" x14ac:dyDescent="0.25">
      <c r="B6" s="3" t="s">
        <v>0</v>
      </c>
      <c r="C6" s="3" t="s">
        <v>38</v>
      </c>
      <c r="D6" s="4">
        <v>2</v>
      </c>
      <c r="E6" s="5">
        <v>15000</v>
      </c>
      <c r="F6" s="14">
        <f t="shared" si="0"/>
        <v>30000</v>
      </c>
      <c r="G6" s="6" t="s">
        <v>14</v>
      </c>
      <c r="H6" s="1"/>
      <c r="I6" s="1"/>
    </row>
    <row r="7" spans="2:9" x14ac:dyDescent="0.25">
      <c r="B7" s="7" t="s">
        <v>1</v>
      </c>
      <c r="C7" s="7" t="s">
        <v>39</v>
      </c>
      <c r="D7" s="8">
        <v>2</v>
      </c>
      <c r="E7" s="9">
        <v>19058.48</v>
      </c>
      <c r="F7" s="10">
        <f t="shared" si="0"/>
        <v>38116.959999999999</v>
      </c>
      <c r="G7" s="11" t="s">
        <v>15</v>
      </c>
      <c r="H7" s="1"/>
      <c r="I7" s="1"/>
    </row>
    <row r="8" spans="2:9" x14ac:dyDescent="0.25">
      <c r="B8" s="3" t="s">
        <v>50</v>
      </c>
      <c r="C8" s="3" t="s">
        <v>49</v>
      </c>
      <c r="D8" s="4">
        <v>21</v>
      </c>
      <c r="E8" s="5">
        <v>312.89999999999998</v>
      </c>
      <c r="F8" s="14">
        <f t="shared" si="0"/>
        <v>6570.9</v>
      </c>
      <c r="G8" s="6" t="s">
        <v>48</v>
      </c>
      <c r="H8" s="1"/>
      <c r="I8" s="1"/>
    </row>
    <row r="9" spans="2:9" x14ac:dyDescent="0.25">
      <c r="B9" s="7" t="s">
        <v>2</v>
      </c>
      <c r="C9" s="7" t="s">
        <v>40</v>
      </c>
      <c r="D9" s="8">
        <v>23</v>
      </c>
      <c r="E9" s="9">
        <v>668.81</v>
      </c>
      <c r="F9" s="10">
        <f t="shared" si="0"/>
        <v>15382.63</v>
      </c>
      <c r="G9" s="11" t="s">
        <v>16</v>
      </c>
      <c r="H9" s="1"/>
      <c r="I9" s="1"/>
    </row>
    <row r="10" spans="2:9" x14ac:dyDescent="0.25">
      <c r="B10" s="3" t="s">
        <v>3</v>
      </c>
      <c r="C10" s="3" t="s">
        <v>17</v>
      </c>
      <c r="D10" s="4">
        <v>217</v>
      </c>
      <c r="E10" s="5">
        <v>4799</v>
      </c>
      <c r="F10" s="14">
        <f t="shared" si="0"/>
        <v>1041383</v>
      </c>
      <c r="G10" s="6" t="s">
        <v>18</v>
      </c>
      <c r="H10" s="1"/>
      <c r="I10" s="1"/>
    </row>
    <row r="11" spans="2:9" x14ac:dyDescent="0.25">
      <c r="B11" s="7" t="s">
        <v>4</v>
      </c>
      <c r="C11" s="7" t="s">
        <v>41</v>
      </c>
      <c r="D11" s="8">
        <v>7</v>
      </c>
      <c r="E11" s="9">
        <v>3099</v>
      </c>
      <c r="F11" s="10">
        <f t="shared" si="0"/>
        <v>21693</v>
      </c>
      <c r="G11" s="11" t="s">
        <v>19</v>
      </c>
      <c r="H11" s="1"/>
      <c r="I11" s="1"/>
    </row>
    <row r="12" spans="2:9" x14ac:dyDescent="0.25">
      <c r="B12" s="3" t="s">
        <v>5</v>
      </c>
      <c r="C12" s="3" t="s">
        <v>20</v>
      </c>
      <c r="D12" s="4">
        <v>10</v>
      </c>
      <c r="E12" s="5">
        <v>900</v>
      </c>
      <c r="F12" s="14">
        <f t="shared" si="0"/>
        <v>9000</v>
      </c>
      <c r="G12" s="6" t="s">
        <v>21</v>
      </c>
      <c r="H12" s="1"/>
      <c r="I12" s="1"/>
    </row>
    <row r="13" spans="2:9" x14ac:dyDescent="0.25">
      <c r="B13" s="7" t="s">
        <v>6</v>
      </c>
      <c r="C13" s="7" t="s">
        <v>42</v>
      </c>
      <c r="D13" s="8">
        <v>1</v>
      </c>
      <c r="E13" s="9">
        <v>17999</v>
      </c>
      <c r="F13" s="10">
        <f t="shared" si="0"/>
        <v>17999</v>
      </c>
      <c r="G13" s="11" t="s">
        <v>22</v>
      </c>
      <c r="H13" s="1"/>
      <c r="I13" s="1"/>
    </row>
    <row r="14" spans="2:9" x14ac:dyDescent="0.25">
      <c r="B14" s="3" t="s">
        <v>7</v>
      </c>
      <c r="C14" s="3" t="s">
        <v>43</v>
      </c>
      <c r="D14" s="4">
        <v>1</v>
      </c>
      <c r="E14" s="5">
        <v>26620</v>
      </c>
      <c r="F14" s="14">
        <f t="shared" si="0"/>
        <v>26620</v>
      </c>
      <c r="G14" s="6" t="s">
        <v>23</v>
      </c>
      <c r="H14" s="1"/>
      <c r="I14" s="1"/>
    </row>
    <row r="15" spans="2:9" x14ac:dyDescent="0.25">
      <c r="B15" s="7" t="s">
        <v>8</v>
      </c>
      <c r="C15" s="7" t="s">
        <v>44</v>
      </c>
      <c r="D15" s="8">
        <v>1</v>
      </c>
      <c r="E15" s="9">
        <v>40542.019999999997</v>
      </c>
      <c r="F15" s="10">
        <f t="shared" si="0"/>
        <v>40542.019999999997</v>
      </c>
      <c r="G15" s="11" t="s">
        <v>24</v>
      </c>
      <c r="H15" s="1"/>
      <c r="I15" s="1"/>
    </row>
    <row r="16" spans="2:9" x14ac:dyDescent="0.25">
      <c r="B16" s="3" t="s">
        <v>9</v>
      </c>
      <c r="C16" s="3" t="s">
        <v>25</v>
      </c>
      <c r="D16" s="4">
        <v>1</v>
      </c>
      <c r="E16" s="5">
        <v>14230</v>
      </c>
      <c r="F16" s="14">
        <f t="shared" si="0"/>
        <v>14230</v>
      </c>
      <c r="G16" s="6" t="s">
        <v>26</v>
      </c>
      <c r="H16" s="1"/>
      <c r="I16" s="1"/>
    </row>
    <row r="17" spans="2:9" x14ac:dyDescent="0.25">
      <c r="B17" s="7" t="s">
        <v>10</v>
      </c>
      <c r="C17" s="7" t="s">
        <v>28</v>
      </c>
      <c r="D17" s="8">
        <v>22</v>
      </c>
      <c r="E17" s="9">
        <v>1159</v>
      </c>
      <c r="F17" s="10">
        <f t="shared" si="0"/>
        <v>25498</v>
      </c>
      <c r="G17" s="11" t="s">
        <v>30</v>
      </c>
      <c r="H17" s="1"/>
      <c r="I17" s="1"/>
    </row>
    <row r="18" spans="2:9" x14ac:dyDescent="0.25">
      <c r="B18" s="3" t="s">
        <v>51</v>
      </c>
      <c r="C18" s="3" t="s">
        <v>27</v>
      </c>
      <c r="D18" s="4">
        <v>20</v>
      </c>
      <c r="E18" s="5">
        <v>948</v>
      </c>
      <c r="F18" s="14">
        <f t="shared" si="0"/>
        <v>18960</v>
      </c>
      <c r="G18" s="6" t="s">
        <v>29</v>
      </c>
      <c r="H18" s="1"/>
      <c r="I18" s="1"/>
    </row>
    <row r="19" spans="2:9" x14ac:dyDescent="0.25">
      <c r="B19" s="7" t="s">
        <v>11</v>
      </c>
      <c r="C19" s="7" t="s">
        <v>13</v>
      </c>
      <c r="D19" s="8">
        <v>120</v>
      </c>
      <c r="E19" s="9">
        <v>32.700000000000003</v>
      </c>
      <c r="F19" s="10">
        <f t="shared" si="0"/>
        <v>3924.0000000000005</v>
      </c>
      <c r="G19" s="11" t="s">
        <v>31</v>
      </c>
      <c r="H19" s="1"/>
      <c r="I19" s="1"/>
    </row>
    <row r="20" spans="2:9" x14ac:dyDescent="0.25">
      <c r="B20" s="3" t="s">
        <v>12</v>
      </c>
      <c r="C20" s="3" t="s">
        <v>56</v>
      </c>
      <c r="D20" s="4">
        <v>20</v>
      </c>
      <c r="E20" s="5">
        <v>110</v>
      </c>
      <c r="F20" s="14">
        <f t="shared" si="0"/>
        <v>2200</v>
      </c>
      <c r="G20" s="6" t="s">
        <v>32</v>
      </c>
      <c r="H20" s="1"/>
      <c r="I20" s="1"/>
    </row>
    <row r="21" spans="2:9" x14ac:dyDescent="0.25">
      <c r="B21" s="12" t="s">
        <v>45</v>
      </c>
      <c r="C21" s="12" t="s">
        <v>45</v>
      </c>
      <c r="D21" s="12" t="s">
        <v>45</v>
      </c>
      <c r="E21" s="13">
        <f>SUM(E4:E20)</f>
        <v>145873.79999999999</v>
      </c>
      <c r="F21" s="13">
        <f>SUM(F4:F20)</f>
        <v>1312514.3999999999</v>
      </c>
      <c r="G21" s="12" t="s">
        <v>45</v>
      </c>
      <c r="H21" s="1"/>
      <c r="I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E789-C920-483D-BE5E-331366DDB410}">
  <dimension ref="A1"/>
  <sheetViews>
    <sheetView workbookViewId="0">
      <selection activeCell="B7" sqref="B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Fxnty</dc:creator>
  <cp:lastModifiedBy>Luis Vitor C. Bandeira</cp:lastModifiedBy>
  <dcterms:created xsi:type="dcterms:W3CDTF">2025-10-03T00:16:07Z</dcterms:created>
  <dcterms:modified xsi:type="dcterms:W3CDTF">2025-10-12T23:53:39Z</dcterms:modified>
</cp:coreProperties>
</file>