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20610" yWindow="630" windowWidth="20730" windowHeight="11760" tabRatio="345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<sst xmlns="http://schemas.openxmlformats.org/spreadsheetml/2006/main" count="71" uniqueCount="34">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</sst>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42"/>
  <sheetViews>
    <sheetView showGridLines="0" tabSelected="1" zoomScale="110" zoomScaleNormal="110" workbookViewId="0">
      <selection activeCell="C57" sqref="C57"/>
    </sheetView>
  </sheetViews>
  <sheetFormatPr defaultColWidth="0" defaultRowHeight="14.25"/>
  <cols>
    <col min="1" max="1" width="5.5" customWidth="1"/>
    <col min="2" max="2" width="46.875" customWidth="1"/>
    <col min="3" max="3" width="17.5" bestFit="1" customWidth="1"/>
    <col min="4" max="4" width="15" customWidth="1"/>
    <col min="5" max="8" width="3.5" customWidth="1"/>
    <col min="9" max="16384" width="8.75" hidden="1"/>
  </cols>
  <sheetData>
    <row r="10" spans="2:4" ht="15" thickBot="1"/>
    <row r="11" spans="2:4" ht="26.25">
      <c r="B11" s="5" t="s">
        <v>15</v>
      </c>
      <c r="C11" s="6"/>
      <c r="D11" s="7"/>
    </row>
    <row r="12" spans="2:4" ht="17.25">
      <c r="B12" s="43" t="s">
        <v>14</v>
      </c>
      <c r="C12" s="44"/>
      <c r="D12" s="23">
        <v>2000</v>
      </c>
    </row>
    <row r="13" spans="2:4" ht="17.25">
      <c r="B13" s="45" t="s">
        <v>13</v>
      </c>
      <c r="C13" s="46"/>
      <c r="D13" s="24">
        <v>6.0000000000000001E-3</v>
      </c>
    </row>
    <row r="14" spans="2:4" ht="18" thickBot="1">
      <c r="B14" s="52" t="s">
        <v>33</v>
      </c>
      <c r="C14" s="53"/>
      <c r="D14" s="25">
        <f>D12*30%</f>
        <v>600</v>
      </c>
    </row>
    <row r="15" spans="2:4" ht="15" thickBot="1"/>
    <row r="16" spans="2:4" ht="28.5" customHeight="1">
      <c r="B16" s="49" t="s">
        <v>5</v>
      </c>
      <c r="C16" s="50"/>
      <c r="D16" s="51"/>
    </row>
    <row r="17" spans="1:6" ht="17.25">
      <c r="B17" s="43" t="s">
        <v>0</v>
      </c>
      <c r="C17" s="44"/>
      <c r="D17" s="18">
        <v>200</v>
      </c>
    </row>
    <row r="18" spans="1:6" ht="17.25">
      <c r="B18" s="45" t="s">
        <v>1</v>
      </c>
      <c r="C18" s="46"/>
      <c r="D18" s="19">
        <v>5</v>
      </c>
    </row>
    <row r="19" spans="1:6" ht="17.25">
      <c r="B19" s="45" t="s">
        <v>2</v>
      </c>
      <c r="C19" s="46"/>
      <c r="D19" s="20">
        <v>1.0789999999999999E-2</v>
      </c>
    </row>
    <row r="20" spans="1:6" ht="17.25">
      <c r="B20" s="54" t="s">
        <v>3</v>
      </c>
      <c r="C20" s="55"/>
      <c r="D20" s="21">
        <f>FV(taxa_mensal,qtd_anos*12,aporte*-1)</f>
        <v>16755.382799697527</v>
      </c>
    </row>
    <row r="21" spans="1:6" ht="18" thickBot="1">
      <c r="B21" s="47" t="s">
        <v>4</v>
      </c>
      <c r="C21" s="48"/>
      <c r="D21" s="22">
        <f>patrimonio*rendimento_carteira</f>
        <v>100.53229679818516</v>
      </c>
      <c r="F21" s="3"/>
    </row>
    <row r="22" spans="1:6" ht="15" thickBot="1"/>
    <row r="23" spans="1:6" ht="30.75">
      <c r="B23" s="49" t="s">
        <v>11</v>
      </c>
      <c r="C23" s="50"/>
      <c r="D23" s="8" t="s">
        <v>12</v>
      </c>
    </row>
    <row r="24" spans="1:6" ht="17.2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>
      <c r="B32" s="26" t="s">
        <v>20</v>
      </c>
      <c r="C32" s="27" t="s">
        <v>17</v>
      </c>
      <c r="D32" s="26"/>
    </row>
    <row r="33" spans="2:4" ht="15">
      <c r="B33" s="28" t="s">
        <v>19</v>
      </c>
      <c r="C33" s="29">
        <f>aporte</f>
        <v>200</v>
      </c>
      <c r="D33" s="28"/>
    </row>
    <row r="35" spans="2:4" ht="15">
      <c r="B35" s="30" t="s">
        <v>21</v>
      </c>
      <c r="C35" s="30" t="s">
        <v>22</v>
      </c>
      <c r="D35" s="30" t="s">
        <v>23</v>
      </c>
    </row>
    <row r="36" spans="2:4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ht="15">
      <c r="B42" s="31"/>
      <c r="C42" s="31"/>
      <c r="D42" s="32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zoomScale="115" zoomScaleNormal="115" workbookViewId="0">
      <selection activeCell="F10" sqref="F10"/>
    </sheetView>
  </sheetViews>
  <sheetFormatPr defaultRowHeight="14.25"/>
  <cols>
    <col min="1" max="1" width="29.125" bestFit="1" customWidth="1"/>
    <col min="2" max="2" width="11.5" bestFit="1" customWidth="1"/>
    <col min="3" max="3" width="17.75" bestFit="1" customWidth="1"/>
    <col min="7" max="7" width="15.375" bestFit="1" customWidth="1"/>
  </cols>
  <sheetData>
    <row r="2" spans="1:8">
      <c r="A2" s="41" t="s">
        <v>31</v>
      </c>
      <c r="B2" s="41" t="s">
        <v>20</v>
      </c>
      <c r="C2" s="42" t="s">
        <v>21</v>
      </c>
      <c r="D2" s="42" t="s">
        <v>30</v>
      </c>
    </row>
    <row r="3" spans="1:8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19483571-f922-4e8e-9c1c-26f0a22521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851b35d3-0456-4d6a-bc2f-da927e91d15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Andre</cp:lastModifiedBy>
  <dcterms:created xsi:type="dcterms:W3CDTF">2025-04-16T18:38:03Z</dcterms:created>
  <dcterms:modified xsi:type="dcterms:W3CDTF">2025-06-28T23:41:40Z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