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Trade Quant\pairs_trading_b3\datasets\oper\"/>
    </mc:Choice>
  </mc:AlternateContent>
  <xr:revisionPtr revIDLastSave="0" documentId="13_ncr:1_{B5950A43-B84C-4349-894D-8C7A4020B304}" xr6:coauthVersionLast="45" xr6:coauthVersionMax="45" xr10:uidLastSave="{00000000-0000-0000-0000-000000000000}"/>
  <bookViews>
    <workbookView xWindow="38280" yWindow="-120" windowWidth="24240" windowHeight="13140" xr2:uid="{00000000-000D-0000-FFFF-FFFF00000000}"/>
  </bookViews>
  <sheets>
    <sheet name="BBDC3-SANB11" sheetId="1" r:id="rId1"/>
    <sheet name="AZUL4-BBSE3" sheetId="2" r:id="rId2"/>
    <sheet name="ENGI11-MUL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I8" i="3" l="1"/>
  <c r="K8" i="3" s="1"/>
  <c r="E8" i="3"/>
  <c r="G8" i="3" s="1"/>
  <c r="H7" i="3" s="1"/>
  <c r="I7" i="3"/>
  <c r="K7" i="3" s="1"/>
  <c r="E7" i="3"/>
  <c r="G7" i="3" s="1"/>
  <c r="J6" i="3"/>
  <c r="I6" i="3"/>
  <c r="K6" i="3" s="1"/>
  <c r="E6" i="3"/>
  <c r="G6" i="3" s="1"/>
  <c r="H6" i="3" s="1"/>
  <c r="H5" i="3" s="1"/>
  <c r="H4" i="3" s="1"/>
  <c r="J5" i="3"/>
  <c r="I5" i="3"/>
  <c r="E5" i="3"/>
  <c r="G5" i="3" s="1"/>
  <c r="J4" i="3"/>
  <c r="I4" i="3"/>
  <c r="E4" i="3"/>
  <c r="G4" i="3" s="1"/>
  <c r="L7" i="2"/>
  <c r="K8" i="2"/>
  <c r="H7" i="2"/>
  <c r="G8" i="2"/>
  <c r="I8" i="2"/>
  <c r="E8" i="2"/>
  <c r="I7" i="2"/>
  <c r="K7" i="2" s="1"/>
  <c r="E7" i="2"/>
  <c r="G7" i="2" s="1"/>
  <c r="J6" i="2"/>
  <c r="I6" i="2"/>
  <c r="E6" i="2"/>
  <c r="J5" i="2"/>
  <c r="I5" i="2"/>
  <c r="K5" i="2" s="1"/>
  <c r="E5" i="2"/>
  <c r="J4" i="2"/>
  <c r="I4" i="2"/>
  <c r="E4" i="2"/>
  <c r="L7" i="3" l="1"/>
  <c r="L6" i="3" s="1"/>
  <c r="K4" i="3"/>
  <c r="K5" i="3"/>
  <c r="K4" i="2"/>
  <c r="K6" i="2"/>
  <c r="G6" i="2"/>
  <c r="G5" i="2"/>
  <c r="G4" i="2"/>
  <c r="I8" i="1"/>
  <c r="K8" i="1" s="1"/>
  <c r="L7" i="1" s="1"/>
  <c r="E8" i="1"/>
  <c r="G8" i="1" s="1"/>
  <c r="F7" i="1"/>
  <c r="F5" i="1" s="1"/>
  <c r="I4" i="1"/>
  <c r="K4" i="1" s="1"/>
  <c r="J4" i="1"/>
  <c r="I5" i="1"/>
  <c r="J5" i="1"/>
  <c r="J6" i="1"/>
  <c r="I6" i="1"/>
  <c r="I7" i="1"/>
  <c r="K7" i="1" s="1"/>
  <c r="E4" i="1"/>
  <c r="E5" i="1"/>
  <c r="E6" i="1"/>
  <c r="E7" i="1"/>
  <c r="L5" i="3" l="1"/>
  <c r="L4" i="3" s="1"/>
  <c r="M7" i="3"/>
  <c r="M7" i="2"/>
  <c r="F4" i="1"/>
  <c r="K5" i="1"/>
  <c r="H6" i="2"/>
  <c r="H5" i="2" s="1"/>
  <c r="H4" i="2" s="1"/>
  <c r="L6" i="2"/>
  <c r="G7" i="1"/>
  <c r="H7" i="1" s="1"/>
  <c r="M7" i="1" s="1"/>
  <c r="F6" i="1"/>
  <c r="G6" i="1" s="1"/>
  <c r="H6" i="1" s="1"/>
  <c r="G5" i="1"/>
  <c r="K6" i="1"/>
  <c r="L6" i="1" s="1"/>
  <c r="M6" i="1" s="1"/>
  <c r="G4" i="1"/>
  <c r="M6" i="3" l="1"/>
  <c r="M6" i="2"/>
  <c r="L5" i="2"/>
  <c r="H5" i="1"/>
  <c r="H4" i="1" s="1"/>
  <c r="L5" i="1"/>
  <c r="M5" i="3" l="1"/>
  <c r="M4" i="3"/>
  <c r="M5" i="2"/>
  <c r="L4" i="2"/>
  <c r="M4" i="2" s="1"/>
  <c r="L4" i="1"/>
  <c r="M4" i="1" s="1"/>
  <c r="M5" i="1"/>
</calcChain>
</file>

<file path=xl/sharedStrings.xml><?xml version="1.0" encoding="utf-8"?>
<sst xmlns="http://schemas.openxmlformats.org/spreadsheetml/2006/main" count="50" uniqueCount="17">
  <si>
    <t>BBDC3</t>
  </si>
  <si>
    <t>SANB11</t>
  </si>
  <si>
    <t>Data</t>
  </si>
  <si>
    <t>25/06/2020</t>
  </si>
  <si>
    <t>24/06/2020</t>
  </si>
  <si>
    <t>23/06/2020</t>
  </si>
  <si>
    <t>22/06/2020</t>
  </si>
  <si>
    <t>LONG</t>
  </si>
  <si>
    <t>LOT</t>
  </si>
  <si>
    <t>TOTAL</t>
  </si>
  <si>
    <t>RES</t>
  </si>
  <si>
    <t>SHORT</t>
  </si>
  <si>
    <t>SALDO</t>
  </si>
  <si>
    <t>AZUL4</t>
  </si>
  <si>
    <t>BBSE3</t>
  </si>
  <si>
    <t>ENGI11</t>
  </si>
  <si>
    <t>MULT3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</si>
</sst>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top"/>
    </xf>
    <xf numFmtId="43" fontId="0" fillId="0" borderId="0" xfId="1" applyFont="1" applyBorder="1"/>
    <xf numFmtId="43" fontId="0" fillId="0" borderId="0" xfId="1" applyFont="1"/>
    <xf numFmtId="0" fontId="0" fillId="0" borderId="0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3" fontId="0" fillId="0" borderId="0" xfId="1" applyFont="1" applyFill="1" applyBorder="1"/>
    <xf numFmtId="14" fontId="0" fillId="0" borderId="0" xfId="0" applyNumberFormat="1" applyFont="1" applyBorder="1" applyAlignment="1">
      <alignment horizontal="center" vertical="top"/>
    </xf>
    <xf numFmtId="43" fontId="0" fillId="0" borderId="0" xfId="1" applyFont="1" applyFill="1"/>
    <xf numFmtId="0" fontId="0" fillId="0" borderId="0" xfId="0" applyFont="1" applyFill="1"/>
    <xf numFmtId="0" fontId="0" fillId="0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10.7109375" bestFit="1" customWidth="1"/>
    <col min="4" max="4" width="7.28515625" bestFit="1" customWidth="1"/>
    <col min="5" max="5" width="7" bestFit="1" customWidth="1"/>
    <col min="6" max="6" width="8.42578125" bestFit="1" customWidth="1"/>
    <col min="7" max="7" width="10" bestFit="1" customWidth="1"/>
    <col min="9" max="9" width="9.5703125" bestFit="1" customWidth="1"/>
    <col min="11" max="11" width="10" bestFit="1" customWidth="1"/>
  </cols>
  <sheetData>
    <row r="2" spans="1:13" x14ac:dyDescent="0.25">
      <c r="A2" s="1" t="s">
        <v>2</v>
      </c>
      <c r="B2" s="1" t="s">
        <v>0</v>
      </c>
      <c r="C2" s="1" t="s">
        <v>1</v>
      </c>
      <c r="D2" s="8"/>
      <c r="E2" s="9" t="s">
        <v>7</v>
      </c>
      <c r="F2" s="9" t="s">
        <v>8</v>
      </c>
      <c r="G2" s="9" t="s">
        <v>9</v>
      </c>
      <c r="H2" s="9" t="s">
        <v>10</v>
      </c>
      <c r="I2" s="10" t="s">
        <v>11</v>
      </c>
      <c r="J2" s="10" t="s">
        <v>8</v>
      </c>
      <c r="K2" s="10" t="s">
        <v>9</v>
      </c>
      <c r="L2" s="10" t="s">
        <v>10</v>
      </c>
      <c r="M2" s="11" t="s">
        <v>12</v>
      </c>
    </row>
    <row r="3" spans="1:13" x14ac:dyDescent="0.25">
      <c r="A3" s="2"/>
      <c r="B3" s="2"/>
      <c r="C3" s="2"/>
      <c r="D3" s="3"/>
      <c r="E3" s="4"/>
      <c r="F3" s="4"/>
      <c r="G3" s="4"/>
      <c r="H3" s="4"/>
    </row>
    <row r="4" spans="1:13" x14ac:dyDescent="0.25">
      <c r="A4" s="2" t="s">
        <v>3</v>
      </c>
      <c r="B4" s="3">
        <v>19.63</v>
      </c>
      <c r="C4" s="3">
        <v>29.24</v>
      </c>
      <c r="D4" s="12">
        <f t="shared" ref="D4:D7" si="0">B4-C4</f>
        <v>-9.61</v>
      </c>
      <c r="E4" s="5">
        <f t="shared" ref="E4:E5" si="1">B4</f>
        <v>19.63</v>
      </c>
      <c r="F4" s="5">
        <f t="shared" ref="F4:F5" si="2">F$7</f>
        <v>100</v>
      </c>
      <c r="G4" s="6">
        <f t="shared" ref="G4:G5" si="3">E4*F4</f>
        <v>1963</v>
      </c>
      <c r="H4" s="6">
        <f t="shared" ref="H4:H6" si="4">G4-G5+H5</f>
        <v>-71</v>
      </c>
      <c r="I4" s="6">
        <f t="shared" ref="I4:I5" si="5">C4</f>
        <v>29.24</v>
      </c>
      <c r="J4" s="6">
        <f t="shared" ref="J4:J5" si="6">J$7</f>
        <v>100</v>
      </c>
      <c r="K4" s="6">
        <f t="shared" ref="K4:K5" si="7">I4*J4</f>
        <v>2924</v>
      </c>
      <c r="L4" s="6">
        <f t="shared" ref="L4:L6" si="8">K5-K4+L5</f>
        <v>202</v>
      </c>
      <c r="M4" s="6">
        <f>L4+H4</f>
        <v>131</v>
      </c>
    </row>
    <row r="5" spans="1:13" x14ac:dyDescent="0.25">
      <c r="A5" s="2" t="s">
        <v>4</v>
      </c>
      <c r="B5" s="3">
        <v>19.22</v>
      </c>
      <c r="C5" s="3">
        <v>28.75</v>
      </c>
      <c r="D5" s="12">
        <f t="shared" si="0"/>
        <v>-9.5300000000000011</v>
      </c>
      <c r="E5" s="5">
        <f t="shared" si="1"/>
        <v>19.22</v>
      </c>
      <c r="F5" s="5">
        <f t="shared" si="2"/>
        <v>100</v>
      </c>
      <c r="G5" s="6">
        <f t="shared" si="3"/>
        <v>1922</v>
      </c>
      <c r="H5" s="6">
        <f t="shared" si="4"/>
        <v>-112</v>
      </c>
      <c r="I5" s="6">
        <f t="shared" si="5"/>
        <v>28.75</v>
      </c>
      <c r="J5" s="6">
        <f t="shared" si="6"/>
        <v>100</v>
      </c>
      <c r="K5" s="6">
        <f t="shared" si="7"/>
        <v>2875</v>
      </c>
      <c r="L5" s="6">
        <f t="shared" si="8"/>
        <v>251</v>
      </c>
      <c r="M5" s="6">
        <f t="shared" ref="M5:M6" si="9">L5+H5</f>
        <v>139</v>
      </c>
    </row>
    <row r="6" spans="1:13" x14ac:dyDescent="0.25">
      <c r="A6" s="4" t="s">
        <v>5</v>
      </c>
      <c r="B6" s="7">
        <v>19.649999999999999</v>
      </c>
      <c r="C6" s="7">
        <v>30.16</v>
      </c>
      <c r="D6" s="12">
        <f t="shared" si="0"/>
        <v>-10.510000000000002</v>
      </c>
      <c r="E6" s="12">
        <f>B6</f>
        <v>19.649999999999999</v>
      </c>
      <c r="F6" s="12">
        <f>F$7</f>
        <v>100</v>
      </c>
      <c r="G6" s="14">
        <f>E6*F6</f>
        <v>1964.9999999999998</v>
      </c>
      <c r="H6" s="14">
        <f t="shared" si="4"/>
        <v>-69.000000000000227</v>
      </c>
      <c r="I6" s="14">
        <f>C6</f>
        <v>30.16</v>
      </c>
      <c r="J6" s="14">
        <f>J$7</f>
        <v>100</v>
      </c>
      <c r="K6" s="14">
        <f>I6*J6</f>
        <v>3016</v>
      </c>
      <c r="L6" s="14">
        <f t="shared" si="8"/>
        <v>110</v>
      </c>
      <c r="M6" s="14">
        <f t="shared" si="9"/>
        <v>40.999999999999773</v>
      </c>
    </row>
    <row r="7" spans="1:13" x14ac:dyDescent="0.25">
      <c r="A7" s="4" t="s">
        <v>6</v>
      </c>
      <c r="B7" s="7">
        <v>19.64</v>
      </c>
      <c r="C7" s="7">
        <v>30.79</v>
      </c>
      <c r="D7" s="12">
        <f t="shared" si="0"/>
        <v>-11.149999999999999</v>
      </c>
      <c r="E7" s="12">
        <f>B7</f>
        <v>19.64</v>
      </c>
      <c r="F7" s="12">
        <f>F$8</f>
        <v>100</v>
      </c>
      <c r="G7" s="14">
        <f>E7*F7</f>
        <v>1964</v>
      </c>
      <c r="H7" s="14">
        <f>G7-G8+H8</f>
        <v>-70</v>
      </c>
      <c r="I7" s="14">
        <f>C7</f>
        <v>30.79</v>
      </c>
      <c r="J7" s="14">
        <v>100</v>
      </c>
      <c r="K7" s="14">
        <f>I7*J7</f>
        <v>3079</v>
      </c>
      <c r="L7" s="14">
        <f>K8-K7+L8</f>
        <v>47</v>
      </c>
      <c r="M7" s="14">
        <f>L7+H7</f>
        <v>-23</v>
      </c>
    </row>
    <row r="8" spans="1:13" x14ac:dyDescent="0.25">
      <c r="A8" s="4" t="s">
        <v>6</v>
      </c>
      <c r="B8" s="7">
        <v>20.34</v>
      </c>
      <c r="C8" s="7">
        <v>31.26</v>
      </c>
      <c r="D8" s="12">
        <f>B8-C8</f>
        <v>-10.920000000000002</v>
      </c>
      <c r="E8" s="12">
        <f>B8</f>
        <v>20.34</v>
      </c>
      <c r="F8" s="12">
        <v>100</v>
      </c>
      <c r="G8" s="14">
        <f>E8*F8</f>
        <v>2034</v>
      </c>
      <c r="H8" s="14"/>
      <c r="I8" s="14">
        <f>C8</f>
        <v>31.26</v>
      </c>
      <c r="J8" s="14">
        <v>100</v>
      </c>
      <c r="K8" s="14">
        <f>I8*J8</f>
        <v>3126</v>
      </c>
      <c r="L8" s="14"/>
      <c r="M8" s="14"/>
    </row>
    <row r="9" spans="1:13" x14ac:dyDescent="0.25">
      <c r="A9" s="7"/>
      <c r="B9" s="7"/>
      <c r="C9" s="7"/>
      <c r="D9" s="7"/>
      <c r="E9" s="7"/>
      <c r="F9" s="7"/>
      <c r="G9" s="15"/>
      <c r="H9" s="16"/>
      <c r="I9" s="16"/>
      <c r="J9" s="16"/>
      <c r="K9" s="16"/>
      <c r="L9" s="16"/>
      <c r="M9" s="16"/>
    </row>
    <row r="10" spans="1:13" x14ac:dyDescent="0.25">
      <c r="A10" s="15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</row>
    <row r="11" spans="1:13" x14ac:dyDescent="0.25">
      <c r="A11" s="15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</row>
    <row r="12" spans="1:13" x14ac:dyDescent="0.25">
      <c r="A12" s="15"/>
      <c r="B12" s="15"/>
      <c r="C12" s="15"/>
      <c r="D12" s="15"/>
      <c r="E12" s="15"/>
      <c r="F12" s="15"/>
      <c r="G12" s="14"/>
      <c r="H12" s="14"/>
      <c r="I12" s="14"/>
      <c r="J12" s="14"/>
      <c r="K12" s="14"/>
      <c r="L12" s="14"/>
      <c r="M12" s="14"/>
    </row>
    <row r="13" spans="1:13" x14ac:dyDescent="0.25">
      <c r="A13" s="15"/>
      <c r="B13" s="15"/>
      <c r="C13" s="15"/>
      <c r="D13" s="15"/>
      <c r="E13" s="15"/>
      <c r="F13" s="15"/>
      <c r="G13" s="14"/>
      <c r="H13" s="14"/>
      <c r="I13" s="14"/>
      <c r="J13" s="14"/>
      <c r="K13" s="14"/>
      <c r="L13" s="14"/>
      <c r="M13" s="14"/>
    </row>
    <row r="14" spans="1:13" x14ac:dyDescent="0.25">
      <c r="A14" s="15"/>
      <c r="B14" s="15"/>
      <c r="C14" s="15"/>
      <c r="D14" s="15"/>
      <c r="E14" s="15"/>
      <c r="F14" s="15"/>
      <c r="G14" s="14"/>
      <c r="H14" s="14"/>
      <c r="I14" s="14"/>
      <c r="J14" s="14"/>
      <c r="K14" s="14"/>
      <c r="L14" s="14"/>
      <c r="M14" s="14"/>
    </row>
    <row r="15" spans="1:13" x14ac:dyDescent="0.25">
      <c r="A15" s="15"/>
      <c r="B15" s="15"/>
      <c r="C15" s="15"/>
      <c r="D15" s="15"/>
      <c r="E15" s="15"/>
      <c r="F15" s="15"/>
      <c r="G15" s="14"/>
      <c r="H15" s="14"/>
      <c r="I15" s="14"/>
      <c r="J15" s="14"/>
      <c r="K15" s="14"/>
      <c r="L15" s="14"/>
      <c r="M15" s="14"/>
    </row>
    <row r="16" spans="1:13" x14ac:dyDescent="0.25">
      <c r="A16" s="15"/>
      <c r="B16" s="15"/>
      <c r="C16" s="15"/>
      <c r="D16" s="15"/>
      <c r="E16" s="15"/>
      <c r="F16" s="15"/>
      <c r="G16" s="14"/>
      <c r="H16" s="14"/>
      <c r="I16" s="14"/>
      <c r="J16" s="14"/>
      <c r="K16" s="14"/>
      <c r="L16" s="14"/>
      <c r="M16" s="14"/>
    </row>
    <row r="17" spans="1:13" x14ac:dyDescent="0.25">
      <c r="A17" s="16"/>
      <c r="B17" s="16"/>
      <c r="C17" s="16"/>
      <c r="D17" s="16"/>
      <c r="E17" s="16"/>
      <c r="F17" s="16"/>
      <c r="G17" s="14"/>
      <c r="H17" s="14"/>
      <c r="I17" s="14"/>
      <c r="J17" s="14"/>
      <c r="K17" s="14"/>
      <c r="L17" s="14"/>
      <c r="M17" s="14"/>
    </row>
    <row r="18" spans="1:13" x14ac:dyDescent="0.25">
      <c r="G18" s="6"/>
      <c r="H18" s="6"/>
      <c r="I18" s="6"/>
      <c r="J18" s="6"/>
      <c r="K18" s="6"/>
      <c r="L18" s="6"/>
      <c r="M18" s="6"/>
    </row>
    <row r="19" spans="1:13" x14ac:dyDescent="0.25">
      <c r="G19" s="6"/>
      <c r="H19" s="6"/>
      <c r="I19" s="6"/>
      <c r="J19" s="6"/>
      <c r="K19" s="6"/>
      <c r="L19" s="6"/>
      <c r="M19" s="6"/>
    </row>
    <row r="20" spans="1:13" x14ac:dyDescent="0.25">
      <c r="G20" s="6"/>
      <c r="H20" s="6"/>
      <c r="I20" s="6"/>
      <c r="J20" s="6"/>
      <c r="K20" s="6"/>
      <c r="L20" s="6"/>
      <c r="M20" s="6"/>
    </row>
    <row r="21" spans="1:13" x14ac:dyDescent="0.25">
      <c r="G21" s="6"/>
      <c r="H21" s="6"/>
      <c r="I21" s="6"/>
      <c r="J21" s="6"/>
      <c r="K21" s="6"/>
      <c r="L21" s="6"/>
      <c r="M21" s="6"/>
    </row>
    <row r="22" spans="1:13" x14ac:dyDescent="0.25">
      <c r="G22" s="6"/>
      <c r="H22" s="6"/>
      <c r="I22" s="6"/>
      <c r="J22" s="6"/>
      <c r="K22" s="6"/>
      <c r="L22" s="6"/>
      <c r="M22" s="6"/>
    </row>
    <row r="23" spans="1:13" x14ac:dyDescent="0.25">
      <c r="G23" s="6"/>
      <c r="H23" s="6"/>
      <c r="I23" s="6"/>
      <c r="J23" s="6"/>
      <c r="K23" s="6"/>
      <c r="L23" s="6"/>
      <c r="M23" s="6"/>
    </row>
    <row r="24" spans="1:13" x14ac:dyDescent="0.25">
      <c r="G24" s="6"/>
      <c r="H24" s="6"/>
      <c r="I24" s="6"/>
      <c r="J24" s="6"/>
      <c r="K24" s="6"/>
      <c r="L24" s="6"/>
      <c r="M2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BCBC-1D33-44CC-9CB5-7CA516D16F04}">
  <dimension ref="A2:N12"/>
  <sheetViews>
    <sheetView workbookViewId="0">
      <selection activeCell="I25" sqref="I25"/>
    </sheetView>
  </sheetViews>
  <sheetFormatPr defaultRowHeight="15" x14ac:dyDescent="0.25"/>
  <cols>
    <col min="1" max="1" width="10.7109375" bestFit="1" customWidth="1"/>
    <col min="4" max="4" width="2.42578125" customWidth="1"/>
    <col min="7" max="7" width="9.5703125" bestFit="1" customWidth="1"/>
    <col min="11" max="11" width="9.5703125" bestFit="1" customWidth="1"/>
  </cols>
  <sheetData>
    <row r="2" spans="1:14" x14ac:dyDescent="0.25">
      <c r="A2" s="1" t="s">
        <v>2</v>
      </c>
      <c r="B2" s="1" t="s">
        <v>13</v>
      </c>
      <c r="C2" s="1" t="s">
        <v>14</v>
      </c>
      <c r="D2" s="8"/>
      <c r="E2" s="9" t="s">
        <v>7</v>
      </c>
      <c r="F2" s="9" t="s">
        <v>8</v>
      </c>
      <c r="G2" s="9" t="s">
        <v>9</v>
      </c>
      <c r="H2" s="9" t="s">
        <v>10</v>
      </c>
      <c r="I2" s="10" t="s">
        <v>11</v>
      </c>
      <c r="J2" s="10" t="s">
        <v>8</v>
      </c>
      <c r="K2" s="10" t="s">
        <v>9</v>
      </c>
      <c r="L2" s="10" t="s">
        <v>10</v>
      </c>
      <c r="M2" s="11" t="s">
        <v>12</v>
      </c>
    </row>
    <row r="3" spans="1:14" x14ac:dyDescent="0.25">
      <c r="A3" s="2"/>
      <c r="B3" s="2"/>
      <c r="C3" s="2"/>
      <c r="D3" s="3"/>
      <c r="E3" s="4"/>
      <c r="F3" s="4"/>
      <c r="G3" s="4"/>
      <c r="H3" s="4"/>
    </row>
    <row r="4" spans="1:14" x14ac:dyDescent="0.25">
      <c r="A4" s="2" t="s">
        <v>3</v>
      </c>
      <c r="B4" s="5">
        <v>21.2</v>
      </c>
      <c r="C4" s="5">
        <v>29</v>
      </c>
      <c r="D4" s="5"/>
      <c r="E4" s="5">
        <f t="shared" ref="E4:E5" si="0">B4</f>
        <v>21.2</v>
      </c>
      <c r="F4" s="5">
        <v>100</v>
      </c>
      <c r="G4" s="6">
        <f t="shared" ref="G4:G5" si="1">E4*F4</f>
        <v>2120</v>
      </c>
      <c r="H4" s="6">
        <f t="shared" ref="H4:H5" si="2">G4-G5+H5</f>
        <v>-40</v>
      </c>
      <c r="I4" s="6">
        <f t="shared" ref="I4:I5" si="3">C4</f>
        <v>29</v>
      </c>
      <c r="J4" s="6">
        <f>J$7</f>
        <v>100</v>
      </c>
      <c r="K4" s="6">
        <f t="shared" ref="K4:K5" si="4">I4*J4</f>
        <v>2900</v>
      </c>
      <c r="L4" s="6">
        <f t="shared" ref="L4:L5" si="5">K5-K4+L5</f>
        <v>-24</v>
      </c>
      <c r="M4" s="6">
        <f>L4+H4</f>
        <v>-64</v>
      </c>
      <c r="N4" s="6"/>
    </row>
    <row r="5" spans="1:14" x14ac:dyDescent="0.25">
      <c r="A5" s="2" t="s">
        <v>4</v>
      </c>
      <c r="B5" s="5">
        <v>21.1</v>
      </c>
      <c r="C5" s="5">
        <v>28.37</v>
      </c>
      <c r="D5" s="5"/>
      <c r="E5" s="5">
        <f t="shared" si="0"/>
        <v>21.1</v>
      </c>
      <c r="F5" s="5">
        <v>100</v>
      </c>
      <c r="G5" s="6">
        <f t="shared" si="1"/>
        <v>2110</v>
      </c>
      <c r="H5" s="6">
        <f t="shared" si="2"/>
        <v>-50</v>
      </c>
      <c r="I5" s="6">
        <f t="shared" si="3"/>
        <v>28.37</v>
      </c>
      <c r="J5" s="6">
        <f>J$7</f>
        <v>100</v>
      </c>
      <c r="K5" s="6">
        <f t="shared" si="4"/>
        <v>2837</v>
      </c>
      <c r="L5" s="6">
        <f t="shared" si="5"/>
        <v>39</v>
      </c>
      <c r="M5" s="6">
        <f t="shared" ref="M5:M6" si="6">L5+H5</f>
        <v>-11</v>
      </c>
      <c r="N5" s="6"/>
    </row>
    <row r="6" spans="1:14" x14ac:dyDescent="0.25">
      <c r="A6" s="2" t="s">
        <v>5</v>
      </c>
      <c r="B6" s="5">
        <v>22.5</v>
      </c>
      <c r="C6" s="5">
        <v>28.75</v>
      </c>
      <c r="D6" s="5"/>
      <c r="E6" s="5">
        <f>B6</f>
        <v>22.5</v>
      </c>
      <c r="F6" s="5">
        <v>100</v>
      </c>
      <c r="G6" s="6">
        <f>E6*F6</f>
        <v>2250</v>
      </c>
      <c r="H6" s="6">
        <f>G6-G7+H7</f>
        <v>90</v>
      </c>
      <c r="I6" s="6">
        <f>C6</f>
        <v>28.75</v>
      </c>
      <c r="J6" s="6">
        <f>J$7</f>
        <v>100</v>
      </c>
      <c r="K6" s="6">
        <f>I6*J6</f>
        <v>2875</v>
      </c>
      <c r="L6" s="6">
        <f>K7-K6+L7</f>
        <v>1</v>
      </c>
      <c r="M6" s="6">
        <f t="shared" si="6"/>
        <v>91</v>
      </c>
      <c r="N6" s="6"/>
    </row>
    <row r="7" spans="1:14" x14ac:dyDescent="0.25">
      <c r="A7" s="2" t="s">
        <v>6</v>
      </c>
      <c r="B7" s="5">
        <v>20.63</v>
      </c>
      <c r="C7" s="5">
        <v>28.83</v>
      </c>
      <c r="D7" s="5"/>
      <c r="E7" s="5">
        <f>B7</f>
        <v>20.63</v>
      </c>
      <c r="F7" s="5">
        <v>100</v>
      </c>
      <c r="G7" s="6">
        <f>E7*F7</f>
        <v>2063</v>
      </c>
      <c r="H7" s="6">
        <f>G7-G8+H8</f>
        <v>-97</v>
      </c>
      <c r="I7" s="6">
        <f>C7</f>
        <v>28.83</v>
      </c>
      <c r="J7" s="6">
        <v>100</v>
      </c>
      <c r="K7" s="6">
        <f>I7*J7</f>
        <v>2883</v>
      </c>
      <c r="L7" s="6">
        <f>K8-K7+L8</f>
        <v>-7</v>
      </c>
      <c r="M7" s="6">
        <f>L7+H7</f>
        <v>-104</v>
      </c>
      <c r="N7" s="6"/>
    </row>
    <row r="8" spans="1:14" x14ac:dyDescent="0.25">
      <c r="A8" s="2" t="s">
        <v>6</v>
      </c>
      <c r="B8" s="6">
        <v>21.6</v>
      </c>
      <c r="C8" s="6">
        <v>28.76</v>
      </c>
      <c r="E8" s="12">
        <f>B8</f>
        <v>21.6</v>
      </c>
      <c r="F8" s="6">
        <v>100</v>
      </c>
      <c r="G8" s="6">
        <f>E8*F8</f>
        <v>2160</v>
      </c>
      <c r="H8" s="6"/>
      <c r="I8" s="6">
        <f>C8</f>
        <v>28.76</v>
      </c>
      <c r="J8" s="6">
        <v>100</v>
      </c>
      <c r="K8" s="6">
        <f>J8*I8</f>
        <v>2876</v>
      </c>
      <c r="L8" s="6"/>
      <c r="M8" s="6"/>
      <c r="N8" s="6"/>
    </row>
    <row r="9" spans="1:14" x14ac:dyDescent="0.25"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5BFF-C73F-454A-95A4-69F13EC8ADB9}">
  <dimension ref="A2:N9"/>
  <sheetViews>
    <sheetView workbookViewId="0">
      <selection activeCell="F30" sqref="F30"/>
    </sheetView>
  </sheetViews>
  <sheetFormatPr defaultRowHeight="15" x14ac:dyDescent="0.25"/>
  <cols>
    <col min="1" max="1" width="10.7109375" bestFit="1" customWidth="1"/>
    <col min="4" max="4" width="2.28515625" customWidth="1"/>
    <col min="7" max="8" width="9.5703125" bestFit="1" customWidth="1"/>
    <col min="11" max="11" width="9.5703125" bestFit="1" customWidth="1"/>
    <col min="13" max="13" width="9.5703125" bestFit="1" customWidth="1"/>
  </cols>
  <sheetData>
    <row r="2" spans="1:14" x14ac:dyDescent="0.25">
      <c r="A2" s="1" t="s">
        <v>2</v>
      </c>
      <c r="B2" s="1" t="s">
        <v>15</v>
      </c>
      <c r="C2" s="1" t="s">
        <v>16</v>
      </c>
      <c r="D2" s="8"/>
      <c r="E2" s="10" t="s">
        <v>11</v>
      </c>
      <c r="F2" s="10" t="s">
        <v>8</v>
      </c>
      <c r="G2" s="10" t="s">
        <v>9</v>
      </c>
      <c r="H2" s="10" t="s">
        <v>10</v>
      </c>
      <c r="I2" s="9" t="s">
        <v>7</v>
      </c>
      <c r="J2" s="9" t="s">
        <v>8</v>
      </c>
      <c r="K2" s="9" t="s">
        <v>9</v>
      </c>
      <c r="L2" s="9" t="s">
        <v>10</v>
      </c>
      <c r="M2" s="11" t="s">
        <v>12</v>
      </c>
    </row>
    <row r="3" spans="1:14" x14ac:dyDescent="0.25">
      <c r="A3" s="2"/>
      <c r="B3" s="2"/>
      <c r="C3" s="2"/>
      <c r="D3" s="3"/>
      <c r="E3" s="4"/>
      <c r="F3" s="4"/>
      <c r="G3" s="4"/>
      <c r="H3" s="4"/>
    </row>
    <row r="4" spans="1:14" x14ac:dyDescent="0.25">
      <c r="A4" s="2" t="s">
        <v>3</v>
      </c>
      <c r="B4" s="5">
        <v>48.75</v>
      </c>
      <c r="C4" s="5">
        <v>21.3</v>
      </c>
      <c r="D4" s="5"/>
      <c r="E4" s="5">
        <f t="shared" ref="E4:E5" si="0">B4</f>
        <v>48.75</v>
      </c>
      <c r="F4" s="5">
        <v>100</v>
      </c>
      <c r="G4" s="6">
        <f t="shared" ref="G4:G5" si="1">E4*F4</f>
        <v>4875</v>
      </c>
      <c r="H4" s="6">
        <f t="shared" ref="H4:H6" si="2">G5-G4+H5</f>
        <v>-24</v>
      </c>
      <c r="I4" s="6">
        <f t="shared" ref="I4:I5" si="3">C4</f>
        <v>21.3</v>
      </c>
      <c r="J4" s="6">
        <f>J$7</f>
        <v>100</v>
      </c>
      <c r="K4" s="6">
        <f t="shared" ref="K4:K5" si="4">I4*J4</f>
        <v>2130</v>
      </c>
      <c r="L4" s="6">
        <f t="shared" ref="L4:L6" si="5">K4-K5+L5</f>
        <v>-101</v>
      </c>
      <c r="M4" s="6">
        <f>L4+H4</f>
        <v>-125</v>
      </c>
    </row>
    <row r="5" spans="1:14" x14ac:dyDescent="0.25">
      <c r="A5" s="2" t="s">
        <v>4</v>
      </c>
      <c r="B5" s="5">
        <v>47.67</v>
      </c>
      <c r="C5" s="5">
        <v>21.4</v>
      </c>
      <c r="D5" s="5"/>
      <c r="E5" s="5">
        <f t="shared" si="0"/>
        <v>47.67</v>
      </c>
      <c r="F5" s="5">
        <v>100</v>
      </c>
      <c r="G5" s="6">
        <f t="shared" si="1"/>
        <v>4767</v>
      </c>
      <c r="H5" s="6">
        <f t="shared" si="2"/>
        <v>84</v>
      </c>
      <c r="I5" s="6">
        <f t="shared" si="3"/>
        <v>21.4</v>
      </c>
      <c r="J5" s="6">
        <f>J$7</f>
        <v>100</v>
      </c>
      <c r="K5" s="6">
        <f t="shared" si="4"/>
        <v>2140</v>
      </c>
      <c r="L5" s="6">
        <f t="shared" si="5"/>
        <v>-91</v>
      </c>
      <c r="M5" s="6">
        <f t="shared" ref="M5:M6" si="6">L5+H5</f>
        <v>-7</v>
      </c>
    </row>
    <row r="6" spans="1:14" x14ac:dyDescent="0.25">
      <c r="A6" s="2" t="s">
        <v>5</v>
      </c>
      <c r="B6" s="5">
        <v>47.94</v>
      </c>
      <c r="C6" s="5">
        <v>21.91</v>
      </c>
      <c r="D6" s="5"/>
      <c r="E6" s="5">
        <f>B6</f>
        <v>47.94</v>
      </c>
      <c r="F6" s="5">
        <v>100</v>
      </c>
      <c r="G6" s="6">
        <f>E6*F6</f>
        <v>4794</v>
      </c>
      <c r="H6" s="6">
        <f t="shared" si="2"/>
        <v>57</v>
      </c>
      <c r="I6" s="6">
        <f>C6</f>
        <v>21.91</v>
      </c>
      <c r="J6" s="6">
        <f>J$7</f>
        <v>100</v>
      </c>
      <c r="K6" s="6">
        <f>I6*J6</f>
        <v>2191</v>
      </c>
      <c r="L6" s="6">
        <f t="shared" si="5"/>
        <v>-40</v>
      </c>
      <c r="M6" s="6">
        <f t="shared" si="6"/>
        <v>17</v>
      </c>
    </row>
    <row r="7" spans="1:14" x14ac:dyDescent="0.25">
      <c r="A7" s="2" t="s">
        <v>6</v>
      </c>
      <c r="B7" s="5">
        <v>48.59</v>
      </c>
      <c r="C7" s="5">
        <v>22</v>
      </c>
      <c r="D7" s="5"/>
      <c r="E7" s="5">
        <f>B7</f>
        <v>48.59</v>
      </c>
      <c r="F7" s="5">
        <v>100</v>
      </c>
      <c r="G7" s="6">
        <f>E7*F7</f>
        <v>4859</v>
      </c>
      <c r="H7" s="6">
        <f>G8-G7+H8</f>
        <v>-8</v>
      </c>
      <c r="I7" s="6">
        <f>C7</f>
        <v>22</v>
      </c>
      <c r="J7" s="6">
        <v>100</v>
      </c>
      <c r="K7" s="6">
        <f>I7*J7</f>
        <v>2200</v>
      </c>
      <c r="L7" s="6">
        <f>K7-K8+L8</f>
        <v>-31</v>
      </c>
      <c r="M7" s="6">
        <f>L7+H7</f>
        <v>-39</v>
      </c>
    </row>
    <row r="8" spans="1:14" x14ac:dyDescent="0.25">
      <c r="A8" s="13">
        <v>44004</v>
      </c>
      <c r="B8" s="5">
        <v>48.51</v>
      </c>
      <c r="C8" s="5">
        <v>22.31</v>
      </c>
      <c r="E8" s="12">
        <f>B8</f>
        <v>48.51</v>
      </c>
      <c r="F8" s="6">
        <v>100</v>
      </c>
      <c r="G8" s="6">
        <f>E8*F8</f>
        <v>4851</v>
      </c>
      <c r="I8" s="6">
        <f>C8</f>
        <v>22.31</v>
      </c>
      <c r="J8" s="6">
        <v>100</v>
      </c>
      <c r="K8" s="6">
        <f>I8*J8</f>
        <v>2231</v>
      </c>
      <c r="L8" s="6"/>
      <c r="M8" s="6"/>
      <c r="N8" s="6"/>
    </row>
    <row r="9" spans="1:14" x14ac:dyDescent="0.25">
      <c r="B9" s="6"/>
      <c r="C9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BBDC3-SANB11</vt:lpstr>
      <vt:lpstr>AZUL4-BBSE3</vt:lpstr>
      <vt:lpstr>ENGI11-MULT3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2020-06-25T23:15:59Z</dcterms:created>
  <dcterms:modified xsi:type="dcterms:W3CDTF">2020-06-26T01:23:56Z</dcterms:modified>
</cp:coreProperties>
</file>