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des\pairs_trading_b3\datasets\backtest\"/>
    </mc:Choice>
  </mc:AlternateContent>
  <xr:revisionPtr revIDLastSave="0" documentId="13_ncr:1_{81A86939-37A1-489B-B39A-5B92622475F9}" xr6:coauthVersionLast="45" xr6:coauthVersionMax="45" xr10:uidLastSave="{00000000-0000-0000-0000-000000000000}"/>
  <bookViews>
    <workbookView xWindow="31995" yWindow="2100" windowWidth="11805" windowHeight="103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1" l="1"/>
  <c r="H12" i="1" s="1"/>
  <c r="D12" i="1"/>
  <c r="E12" i="1" s="1"/>
  <c r="H13" i="1"/>
  <c r="E13" i="1"/>
  <c r="G11" i="1" l="1"/>
  <c r="H11" i="1" s="1"/>
  <c r="I11" i="1" s="1"/>
  <c r="F12" i="1"/>
  <c r="D11" i="1"/>
  <c r="I12" i="1"/>
  <c r="G10" i="1" l="1"/>
  <c r="G9" i="1" s="1"/>
  <c r="J12" i="1"/>
  <c r="K12" i="1" s="1"/>
  <c r="D10" i="1"/>
  <c r="E11" i="1"/>
  <c r="F11" i="1" s="1"/>
  <c r="J11" i="1" s="1"/>
  <c r="K11" i="1" s="1"/>
  <c r="H10" i="1" l="1"/>
  <c r="I10" i="1" s="1"/>
  <c r="D9" i="1"/>
  <c r="E10" i="1"/>
  <c r="F10" i="1" s="1"/>
  <c r="H9" i="1"/>
  <c r="I9" i="1" s="1"/>
  <c r="G8" i="1"/>
  <c r="J10" i="1" l="1"/>
  <c r="K10" i="1" s="1"/>
  <c r="G7" i="1"/>
  <c r="H8" i="1"/>
  <c r="I8" i="1" s="1"/>
  <c r="D8" i="1"/>
  <c r="E9" i="1"/>
  <c r="F9" i="1" s="1"/>
  <c r="J9" i="1" s="1"/>
  <c r="K9" i="1" s="1"/>
  <c r="E8" i="1" l="1"/>
  <c r="F8" i="1" s="1"/>
  <c r="J8" i="1" s="1"/>
  <c r="K8" i="1" s="1"/>
  <c r="D7" i="1"/>
  <c r="H7" i="1"/>
  <c r="I7" i="1" s="1"/>
  <c r="G6" i="1"/>
  <c r="G5" i="1" l="1"/>
  <c r="H6" i="1"/>
  <c r="I6" i="1" s="1"/>
  <c r="D6" i="1"/>
  <c r="E7" i="1"/>
  <c r="F7" i="1" s="1"/>
  <c r="J7" i="1" s="1"/>
  <c r="K7" i="1" s="1"/>
  <c r="E6" i="1" l="1"/>
  <c r="F6" i="1" s="1"/>
  <c r="J6" i="1" s="1"/>
  <c r="K6" i="1" s="1"/>
  <c r="D5" i="1"/>
  <c r="G4" i="1"/>
  <c r="H5" i="1"/>
  <c r="I5" i="1" s="1"/>
  <c r="G3" i="1" l="1"/>
  <c r="H4" i="1"/>
  <c r="I4" i="1" s="1"/>
  <c r="E5" i="1"/>
  <c r="F5" i="1" s="1"/>
  <c r="J5" i="1" s="1"/>
  <c r="K5" i="1" s="1"/>
  <c r="D4" i="1"/>
  <c r="E4" i="1" l="1"/>
  <c r="F4" i="1" s="1"/>
  <c r="J4" i="1" s="1"/>
  <c r="K4" i="1" s="1"/>
  <c r="D3" i="1"/>
  <c r="H3" i="1"/>
  <c r="I3" i="1" s="1"/>
  <c r="E3" i="1" l="1"/>
  <c r="F3" i="1" s="1"/>
  <c r="J3" i="1" s="1"/>
  <c r="K3" i="1" s="1"/>
</calcChain>
</file>

<file path=xl/sharedStrings.xml><?xml version="1.0" encoding="utf-8"?>
<sst xmlns="http://schemas.openxmlformats.org/spreadsheetml/2006/main" count="16" uniqueCount="16">
  <si>
    <t>BBSE3</t>
  </si>
  <si>
    <t>ITSA4</t>
  </si>
  <si>
    <t>Date</t>
  </si>
  <si>
    <t>SHORT</t>
  </si>
  <si>
    <t>LONG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</si>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</sst>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43" fontId="0" fillId="0" borderId="0" xfId="1" applyFont="1"/>
    <xf numFmtId="10" fontId="0" fillId="0" borderId="0" xfId="2" applyNumberFormat="1" applyFont="1"/>
    <xf numFmtId="43" fontId="3" fillId="0" borderId="0" xfId="1" applyFont="1"/>
  </cellXfs>
  <cellStyles count="3">
    <cellStyle name="Normal" xfId="0" builtinId="0"/>
    <cellStyle name="Porcentagem" xfId="2" builtinId="5"/>
    <cellStyle name="Vírgula" xfId="1" builtinId="3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workbookViewId="0">
      <selection activeCell="E19" sqref="E19"/>
    </sheetView>
  </sheetViews>
  <sheetFormatPr defaultRowHeight="15" x14ac:dyDescent="0.25"/>
  <cols>
    <col min="1" max="1" width="10.42578125" bestFit="1" customWidth="1"/>
    <col min="4" max="4" width="9.140625" style="3"/>
    <col min="5" max="5" width="9.5703125" style="3" bestFit="1" customWidth="1"/>
    <col min="6" max="6" width="9.5703125" style="3" customWidth="1"/>
    <col min="7" max="7" width="9.140625" style="3"/>
    <col min="8" max="8" width="9.5703125" style="3" bestFit="1" customWidth="1"/>
    <col min="9" max="10" width="9.140625" style="3"/>
  </cols>
  <sheetData>
    <row r="1" spans="1:11" x14ac:dyDescent="0.25">
      <c r="B1" s="2" t="s">
        <v>3</v>
      </c>
      <c r="C1" s="2" t="s">
        <v>4</v>
      </c>
    </row>
    <row r="2" spans="1:11" x14ac:dyDescent="0.25">
      <c r="A2" s="1" t="s">
        <v>2</v>
      </c>
      <c r="B2" s="1" t="s">
        <v>0</v>
      </c>
      <c r="C2" s="1" t="s">
        <v>1</v>
      </c>
    </row>
    <row r="3" spans="1:11" x14ac:dyDescent="0.25">
      <c r="A3" s="1" t="s">
        <v>5</v>
      </c>
      <c r="B3">
        <v>25.20999908447266</v>
      </c>
      <c r="C3">
        <v>9.2490749359130859</v>
      </c>
      <c r="D3" s="5">
        <f t="shared" ref="D3:D11" si="0">D4</f>
        <v>100</v>
      </c>
      <c r="E3" s="5">
        <f t="shared" ref="E3:E11" si="1">B3*D3</f>
        <v>2520.9999084472661</v>
      </c>
      <c r="F3" s="5">
        <f>E$13-E3</f>
        <v>626.00002288818268</v>
      </c>
      <c r="G3" s="5">
        <f t="shared" ref="G3:G11" si="2">G4</f>
        <v>100</v>
      </c>
      <c r="H3" s="5">
        <f t="shared" ref="H3:H11" si="3">C3*G3</f>
        <v>924.90749359130859</v>
      </c>
      <c r="I3" s="5">
        <f>H3-H$13</f>
        <v>-257.44085311889648</v>
      </c>
      <c r="J3" s="3">
        <f t="shared" ref="J3:J11" si="4">F3+I3</f>
        <v>368.5591697692862</v>
      </c>
      <c r="K3" s="4">
        <f>J3/H$13</f>
        <v>0.31171792204452625</v>
      </c>
    </row>
    <row r="4" spans="1:11" x14ac:dyDescent="0.25">
      <c r="A4" s="1" t="s">
        <v>6</v>
      </c>
      <c r="B4">
        <v>27.780000686645511</v>
      </c>
      <c r="C4">
        <v>10.376523017883301</v>
      </c>
      <c r="D4" s="5">
        <f t="shared" si="0"/>
        <v>100</v>
      </c>
      <c r="E4" s="5">
        <f t="shared" si="1"/>
        <v>2778.0000686645512</v>
      </c>
      <c r="F4" s="5">
        <f>E$13-E4</f>
        <v>368.99986267089753</v>
      </c>
      <c r="G4" s="5">
        <f t="shared" si="2"/>
        <v>100</v>
      </c>
      <c r="H4" s="5">
        <f t="shared" si="3"/>
        <v>1037.6523017883301</v>
      </c>
      <c r="I4" s="5">
        <f>H4-H$13</f>
        <v>-144.696044921875</v>
      </c>
      <c r="J4" s="3">
        <f t="shared" si="4"/>
        <v>224.30381774902253</v>
      </c>
      <c r="K4" s="4">
        <f>J4/H$13</f>
        <v>0.18971043379316338</v>
      </c>
    </row>
    <row r="5" spans="1:11" x14ac:dyDescent="0.25">
      <c r="A5" s="1" t="s">
        <v>7</v>
      </c>
      <c r="B5">
        <v>29</v>
      </c>
      <c r="C5">
        <v>11.0350341796875</v>
      </c>
      <c r="D5" s="5">
        <f t="shared" si="0"/>
        <v>100</v>
      </c>
      <c r="E5" s="5">
        <f t="shared" si="1"/>
        <v>2900</v>
      </c>
      <c r="F5" s="5">
        <f>E$13-E5</f>
        <v>246.99993133544876</v>
      </c>
      <c r="G5" s="5">
        <f t="shared" si="2"/>
        <v>100</v>
      </c>
      <c r="H5" s="5">
        <f t="shared" si="3"/>
        <v>1103.50341796875</v>
      </c>
      <c r="I5" s="5">
        <f>H5-H$13</f>
        <v>-78.844928741455078</v>
      </c>
      <c r="J5" s="3">
        <f t="shared" si="4"/>
        <v>168.15500259399369</v>
      </c>
      <c r="K5" s="4">
        <f>J5/H$13</f>
        <v>0.14222120161276688</v>
      </c>
    </row>
    <row r="6" spans="1:11" x14ac:dyDescent="0.25">
      <c r="A6" s="1" t="s">
        <v>8</v>
      </c>
      <c r="B6">
        <v>28.389999389648441</v>
      </c>
      <c r="C6">
        <v>10.80555248260498</v>
      </c>
      <c r="D6" s="5">
        <f t="shared" si="0"/>
        <v>100</v>
      </c>
      <c r="E6" s="5">
        <f t="shared" si="1"/>
        <v>2838.9999389648442</v>
      </c>
      <c r="F6" s="5">
        <f>E$13-E6</f>
        <v>307.99999237060456</v>
      </c>
      <c r="G6" s="5">
        <f t="shared" si="2"/>
        <v>100</v>
      </c>
      <c r="H6" s="5">
        <f t="shared" si="3"/>
        <v>1080.555248260498</v>
      </c>
      <c r="I6" s="5">
        <f>H6-H$13</f>
        <v>-101.79309844970703</v>
      </c>
      <c r="J6" s="3">
        <f t="shared" si="4"/>
        <v>206.20689392089753</v>
      </c>
      <c r="K6" s="4">
        <f>J6/H$13</f>
        <v>0.17440451834237569</v>
      </c>
    </row>
    <row r="7" spans="1:11" x14ac:dyDescent="0.25">
      <c r="A7" s="1" t="s">
        <v>9</v>
      </c>
      <c r="B7">
        <v>30.479999542236332</v>
      </c>
      <c r="C7">
        <v>11.53390502929688</v>
      </c>
      <c r="D7" s="5">
        <f t="shared" si="0"/>
        <v>100</v>
      </c>
      <c r="E7" s="5">
        <f t="shared" si="1"/>
        <v>3047.9999542236333</v>
      </c>
      <c r="F7" s="5">
        <f>E$13-E7</f>
        <v>98.999977111815497</v>
      </c>
      <c r="G7" s="5">
        <f t="shared" si="2"/>
        <v>100</v>
      </c>
      <c r="H7" s="5">
        <f t="shared" si="3"/>
        <v>1153.390502929688</v>
      </c>
      <c r="I7" s="5">
        <f>H7-H$13</f>
        <v>-28.957843780517123</v>
      </c>
      <c r="J7" s="3">
        <f t="shared" si="4"/>
        <v>70.042133331298373</v>
      </c>
      <c r="K7" s="4">
        <f>J7/H$13</f>
        <v>5.923984545348697E-2</v>
      </c>
    </row>
    <row r="8" spans="1:11" x14ac:dyDescent="0.25">
      <c r="A8" s="1" t="s">
        <v>10</v>
      </c>
      <c r="B8">
        <v>30.44000053405761</v>
      </c>
      <c r="C8">
        <v>11.80329513549805</v>
      </c>
      <c r="D8" s="5">
        <f t="shared" si="0"/>
        <v>100</v>
      </c>
      <c r="E8" s="5">
        <f t="shared" si="1"/>
        <v>3044.0000534057608</v>
      </c>
      <c r="F8" s="5">
        <f>E$13-E8</f>
        <v>102.99987792968795</v>
      </c>
      <c r="G8" s="5">
        <f t="shared" si="2"/>
        <v>100</v>
      </c>
      <c r="H8" s="5">
        <f t="shared" si="3"/>
        <v>1180.3295135498051</v>
      </c>
      <c r="I8" s="5">
        <f>H8-H$13</f>
        <v>-2.0188331603999359</v>
      </c>
      <c r="J8" s="3">
        <f t="shared" si="4"/>
        <v>100.98104476928802</v>
      </c>
      <c r="K8" s="4">
        <f>J8/H$13</f>
        <v>8.5407185665933513E-2</v>
      </c>
    </row>
    <row r="9" spans="1:11" x14ac:dyDescent="0.25">
      <c r="A9" s="1" t="s">
        <v>11</v>
      </c>
      <c r="B9">
        <v>31.04000091552734</v>
      </c>
      <c r="C9">
        <v>12.17246055603027</v>
      </c>
      <c r="D9" s="5">
        <f t="shared" si="0"/>
        <v>100</v>
      </c>
      <c r="E9" s="5">
        <f t="shared" si="1"/>
        <v>3104.0000915527339</v>
      </c>
      <c r="F9" s="5">
        <f>E$13-E9</f>
        <v>42.999839782714844</v>
      </c>
      <c r="G9" s="5">
        <f t="shared" si="2"/>
        <v>100</v>
      </c>
      <c r="H9" s="5">
        <f t="shared" si="3"/>
        <v>1217.2460556030269</v>
      </c>
      <c r="I9" s="5">
        <f>H9-H$13</f>
        <v>34.897708892821811</v>
      </c>
      <c r="J9" s="3">
        <f t="shared" si="4"/>
        <v>77.897548675536655</v>
      </c>
      <c r="K9" s="4">
        <f>J9/H$13</f>
        <v>6.5883754895315491E-2</v>
      </c>
    </row>
    <row r="10" spans="1:11" x14ac:dyDescent="0.25">
      <c r="A10" s="1" t="s">
        <v>12</v>
      </c>
      <c r="B10">
        <v>30.629999160766602</v>
      </c>
      <c r="C10">
        <v>12.10261821746826</v>
      </c>
      <c r="D10" s="5">
        <f t="shared" si="0"/>
        <v>100</v>
      </c>
      <c r="E10" s="5">
        <f t="shared" si="1"/>
        <v>3062.9999160766602</v>
      </c>
      <c r="F10" s="5">
        <f>E$13-E10</f>
        <v>84.000015258788608</v>
      </c>
      <c r="G10" s="5">
        <f t="shared" si="2"/>
        <v>100</v>
      </c>
      <c r="H10" s="5">
        <f t="shared" si="3"/>
        <v>1210.2618217468259</v>
      </c>
      <c r="I10" s="5">
        <f>H10-H$13</f>
        <v>27.913475036620866</v>
      </c>
      <c r="J10" s="3">
        <f t="shared" si="4"/>
        <v>111.91349029540947</v>
      </c>
      <c r="K10" s="4">
        <f>J10/H$13</f>
        <v>9.4653568558538861E-2</v>
      </c>
    </row>
    <row r="11" spans="1:11" x14ac:dyDescent="0.25">
      <c r="A11" s="1" t="s">
        <v>13</v>
      </c>
      <c r="B11">
        <v>31.60000038146973</v>
      </c>
      <c r="C11">
        <v>12.282212257385259</v>
      </c>
      <c r="D11" s="5">
        <f t="shared" si="0"/>
        <v>100</v>
      </c>
      <c r="E11" s="5">
        <f t="shared" si="1"/>
        <v>3160.0000381469731</v>
      </c>
      <c r="F11" s="5">
        <f>E$13-E11</f>
        <v>-13.000106811524347</v>
      </c>
      <c r="G11" s="5">
        <f t="shared" si="2"/>
        <v>100</v>
      </c>
      <c r="H11" s="5">
        <f t="shared" si="3"/>
        <v>1228.2212257385258</v>
      </c>
      <c r="I11" s="5">
        <f>H11-H$13</f>
        <v>45.872879028320767</v>
      </c>
      <c r="J11" s="3">
        <f t="shared" si="4"/>
        <v>32.87277221679642</v>
      </c>
      <c r="K11" s="4">
        <f>J11/H$13</f>
        <v>2.7802950211976381E-2</v>
      </c>
    </row>
    <row r="12" spans="1:11" x14ac:dyDescent="0.25">
      <c r="A12" s="1" t="s">
        <v>14</v>
      </c>
      <c r="B12">
        <v>31.85000038146973</v>
      </c>
      <c r="C12">
        <v>11.962934494018549</v>
      </c>
      <c r="D12" s="5">
        <f>D13</f>
        <v>100</v>
      </c>
      <c r="E12" s="5">
        <f>B12*D12</f>
        <v>3185.0000381469731</v>
      </c>
      <c r="F12" s="5">
        <f>E$13-E12</f>
        <v>-38.000106811524347</v>
      </c>
      <c r="G12" s="5">
        <f>G13</f>
        <v>100</v>
      </c>
      <c r="H12" s="5">
        <f>C12*G12</f>
        <v>1196.293449401855</v>
      </c>
      <c r="I12" s="5">
        <f>H12-H$13</f>
        <v>13.945102691649936</v>
      </c>
      <c r="J12" s="3">
        <f>F12+I12</f>
        <v>-24.055004119874411</v>
      </c>
      <c r="K12" s="4">
        <f>J12/H$13</f>
        <v>-2.0345107418474125E-2</v>
      </c>
    </row>
    <row r="13" spans="1:11" x14ac:dyDescent="0.25">
      <c r="A13" s="1" t="s">
        <v>15</v>
      </c>
      <c r="B13">
        <v>31.469999313354489</v>
      </c>
      <c r="C13">
        <v>11.823483467102051</v>
      </c>
      <c r="D13" s="5">
        <v>100</v>
      </c>
      <c r="E13" s="5">
        <f>B13*D13</f>
        <v>3146.9999313354488</v>
      </c>
      <c r="F13" s="5"/>
      <c r="G13" s="5">
        <v>100</v>
      </c>
      <c r="H13" s="5">
        <f>C13*G13</f>
        <v>1182.3483467102051</v>
      </c>
      <c r="I13" s="5"/>
    </row>
  </sheetData>
  <conditionalFormatting sqref="F3:F12 I3:K1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André</cp:lastModifiedBy>
  <dcterms:created xsi:type="dcterms:W3CDTF">2020-08-02T00:26:04Z</dcterms:created>
  <dcterms:modified xsi:type="dcterms:W3CDTF">2020-08-02T01:02:42Z</dcterms:modified>
</cp:coreProperties>
</file>