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ae530b1a8b3d4b4/Documentos/Coding Projects/Soccer-Prediction-VE/"/>
    </mc:Choice>
  </mc:AlternateContent>
  <xr:revisionPtr revIDLastSave="114" documentId="8_{08E3ABE5-0259-42D6-8589-41B7D10CA365}" xr6:coauthVersionLast="47" xr6:coauthVersionMax="47" xr10:uidLastSave="{566AF0C0-1B75-451F-96B6-716519ADD603}"/>
  <bookViews>
    <workbookView minimized="1" xWindow="1080" yWindow="705" windowWidth="19440" windowHeight="15225" xr2:uid="{AFAF4C9E-02B4-465D-9C25-26D59AD1B223}"/>
  </bookViews>
  <sheets>
    <sheet name="3_s_train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2" i="1" l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U144" i="1" s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U122" i="1" s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U58" i="1" s="1"/>
  <c r="S57" i="1"/>
  <c r="S56" i="1"/>
  <c r="S55" i="1"/>
  <c r="S54" i="1"/>
  <c r="S53" i="1"/>
  <c r="S52" i="1"/>
  <c r="S51" i="1"/>
  <c r="S50" i="1"/>
  <c r="S49" i="1"/>
  <c r="S48" i="1"/>
  <c r="S47" i="1"/>
  <c r="S46" i="1"/>
  <c r="U46" i="1" s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5" i="1"/>
  <c r="Q44" i="1"/>
  <c r="Q4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U73" i="1" s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U9" i="1" s="1"/>
  <c r="T8" i="1"/>
  <c r="T7" i="1"/>
  <c r="T6" i="1"/>
  <c r="T5" i="1"/>
  <c r="T4" i="1"/>
  <c r="T3" i="1"/>
  <c r="U137" i="1" l="1"/>
  <c r="U10" i="1"/>
  <c r="U74" i="1"/>
  <c r="U138" i="1"/>
  <c r="U11" i="1"/>
  <c r="U27" i="1"/>
  <c r="U59" i="1"/>
  <c r="U75" i="1"/>
  <c r="U91" i="1"/>
  <c r="U123" i="1"/>
  <c r="U139" i="1"/>
  <c r="U155" i="1"/>
  <c r="U62" i="1"/>
  <c r="U78" i="1"/>
  <c r="U94" i="1"/>
  <c r="U110" i="1"/>
  <c r="U126" i="1"/>
  <c r="U142" i="1"/>
  <c r="U158" i="1"/>
  <c r="U174" i="1"/>
  <c r="U15" i="1"/>
  <c r="U31" i="1"/>
  <c r="U47" i="1"/>
  <c r="U63" i="1"/>
  <c r="U79" i="1"/>
  <c r="U95" i="1"/>
  <c r="U111" i="1"/>
  <c r="U127" i="1"/>
  <c r="U143" i="1"/>
  <c r="U159" i="1"/>
  <c r="U175" i="1"/>
  <c r="U160" i="1"/>
  <c r="U176" i="1"/>
  <c r="U30" i="1"/>
  <c r="U16" i="1"/>
  <c r="U32" i="1"/>
  <c r="U48" i="1"/>
  <c r="U80" i="1"/>
  <c r="U96" i="1"/>
  <c r="U128" i="1"/>
  <c r="U17" i="1"/>
  <c r="U33" i="1"/>
  <c r="U49" i="1"/>
  <c r="U65" i="1"/>
  <c r="U81" i="1"/>
  <c r="U97" i="1"/>
  <c r="U113" i="1"/>
  <c r="U129" i="1"/>
  <c r="U145" i="1"/>
  <c r="U161" i="1"/>
  <c r="U177" i="1"/>
  <c r="U57" i="1"/>
  <c r="U121" i="1"/>
  <c r="U14" i="1"/>
  <c r="U112" i="1"/>
  <c r="U64" i="1"/>
  <c r="U8" i="1"/>
  <c r="U72" i="1"/>
  <c r="U136" i="1"/>
  <c r="U132" i="1"/>
  <c r="U148" i="1"/>
  <c r="U164" i="1"/>
  <c r="U180" i="1"/>
  <c r="U21" i="1"/>
  <c r="U101" i="1"/>
  <c r="U181" i="1"/>
  <c r="U116" i="1"/>
  <c r="U5" i="1"/>
  <c r="U150" i="1"/>
  <c r="U100" i="1"/>
  <c r="U149" i="1"/>
  <c r="U54" i="1"/>
  <c r="U118" i="1"/>
  <c r="U7" i="1"/>
  <c r="U23" i="1"/>
  <c r="U39" i="1"/>
  <c r="U55" i="1"/>
  <c r="U71" i="1"/>
  <c r="U87" i="1"/>
  <c r="U103" i="1"/>
  <c r="U119" i="1"/>
  <c r="U135" i="1"/>
  <c r="U151" i="1"/>
  <c r="U167" i="1"/>
  <c r="U84" i="1"/>
  <c r="U133" i="1"/>
  <c r="U22" i="1"/>
  <c r="U70" i="1"/>
  <c r="U24" i="1"/>
  <c r="U40" i="1"/>
  <c r="U56" i="1"/>
  <c r="U88" i="1"/>
  <c r="U104" i="1"/>
  <c r="U120" i="1"/>
  <c r="U152" i="1"/>
  <c r="U168" i="1"/>
  <c r="U68" i="1"/>
  <c r="U117" i="1"/>
  <c r="U6" i="1"/>
  <c r="U134" i="1"/>
  <c r="U25" i="1"/>
  <c r="U41" i="1"/>
  <c r="U89" i="1"/>
  <c r="U105" i="1"/>
  <c r="U153" i="1"/>
  <c r="U169" i="1"/>
  <c r="U52" i="1"/>
  <c r="U53" i="1"/>
  <c r="U86" i="1"/>
  <c r="U42" i="1"/>
  <c r="U170" i="1"/>
  <c r="U20" i="1"/>
  <c r="U69" i="1"/>
  <c r="U166" i="1"/>
  <c r="U26" i="1"/>
  <c r="U90" i="1"/>
  <c r="U106" i="1"/>
  <c r="U154" i="1"/>
  <c r="U43" i="1"/>
  <c r="U107" i="1"/>
  <c r="U171" i="1"/>
  <c r="U4" i="1"/>
  <c r="U85" i="1"/>
  <c r="U102" i="1"/>
  <c r="U172" i="1"/>
  <c r="U36" i="1"/>
  <c r="U37" i="1"/>
  <c r="U165" i="1"/>
  <c r="U38" i="1"/>
  <c r="U182" i="1"/>
  <c r="U12" i="1"/>
  <c r="U28" i="1"/>
  <c r="U44" i="1"/>
  <c r="U60" i="1"/>
  <c r="U76" i="1"/>
  <c r="U92" i="1"/>
  <c r="U108" i="1"/>
  <c r="U124" i="1"/>
  <c r="U140" i="1"/>
  <c r="U156" i="1"/>
  <c r="U13" i="1"/>
  <c r="U29" i="1"/>
  <c r="U45" i="1"/>
  <c r="U61" i="1"/>
  <c r="U77" i="1"/>
  <c r="U93" i="1"/>
  <c r="U109" i="1"/>
  <c r="U125" i="1"/>
  <c r="U141" i="1"/>
  <c r="U157" i="1"/>
  <c r="U173" i="1"/>
  <c r="U34" i="1"/>
  <c r="U66" i="1"/>
  <c r="U82" i="1"/>
  <c r="U98" i="1"/>
  <c r="U114" i="1"/>
  <c r="U130" i="1"/>
  <c r="U146" i="1"/>
  <c r="U162" i="1"/>
  <c r="U178" i="1"/>
  <c r="U18" i="1"/>
  <c r="U50" i="1"/>
  <c r="U3" i="1"/>
  <c r="U19" i="1"/>
  <c r="U35" i="1"/>
  <c r="U51" i="1"/>
  <c r="U67" i="1"/>
  <c r="U83" i="1"/>
  <c r="U99" i="1"/>
  <c r="U115" i="1"/>
  <c r="U131" i="1"/>
  <c r="U147" i="1"/>
  <c r="U163" i="1"/>
  <c r="U179" i="1"/>
  <c r="T1" i="1"/>
  <c r="Q2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C171" i="1"/>
  <c r="AB171" i="1"/>
  <c r="AA171" i="1"/>
  <c r="AC170" i="1"/>
  <c r="AB170" i="1"/>
  <c r="AA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E82" i="1" s="1"/>
  <c r="AG82" i="1" s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E66" i="1" s="1"/>
  <c r="AI66" i="1" s="1"/>
  <c r="AR66" i="1" s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5" i="1"/>
  <c r="AB45" i="1"/>
  <c r="AA45" i="1"/>
  <c r="AC44" i="1"/>
  <c r="AB44" i="1"/>
  <c r="AA44" i="1"/>
  <c r="AC43" i="1"/>
  <c r="AB43" i="1"/>
  <c r="AA43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AA6" i="1"/>
  <c r="AC5" i="1"/>
  <c r="AB5" i="1"/>
  <c r="AA5" i="1"/>
  <c r="AC4" i="1"/>
  <c r="AB4" i="1"/>
  <c r="AA4" i="1"/>
  <c r="AB3" i="1"/>
  <c r="AC3" i="1"/>
  <c r="AA3" i="1"/>
  <c r="U1" i="1" l="1"/>
  <c r="AE54" i="1"/>
  <c r="AG54" i="1" s="1"/>
  <c r="AE119" i="1"/>
  <c r="AI119" i="1" s="1"/>
  <c r="AR119" i="1" s="1"/>
  <c r="AE15" i="1"/>
  <c r="AH15" i="1" s="1"/>
  <c r="AQ15" i="1" s="1"/>
  <c r="AE98" i="1"/>
  <c r="AI98" i="1" s="1"/>
  <c r="AR98" i="1" s="1"/>
  <c r="AE178" i="1"/>
  <c r="AI178" i="1" s="1"/>
  <c r="AR178" i="1" s="1"/>
  <c r="AE59" i="1"/>
  <c r="AH59" i="1" s="1"/>
  <c r="AQ59" i="1" s="1"/>
  <c r="AE62" i="1"/>
  <c r="AG62" i="1" s="1"/>
  <c r="AE95" i="1"/>
  <c r="AH95" i="1" s="1"/>
  <c r="AQ95" i="1" s="1"/>
  <c r="AE39" i="1"/>
  <c r="AG39" i="1" s="1"/>
  <c r="AE57" i="1"/>
  <c r="AH57" i="1" s="1"/>
  <c r="AQ57" i="1" s="1"/>
  <c r="AE34" i="1"/>
  <c r="AH34" i="1" s="1"/>
  <c r="AQ34" i="1" s="1"/>
  <c r="AE69" i="1"/>
  <c r="AI69" i="1" s="1"/>
  <c r="AR69" i="1" s="1"/>
  <c r="AE162" i="1"/>
  <c r="AI162" i="1" s="1"/>
  <c r="AR162" i="1" s="1"/>
  <c r="AP54" i="1"/>
  <c r="AE120" i="1"/>
  <c r="AI120" i="1" s="1"/>
  <c r="AR120" i="1" s="1"/>
  <c r="AE136" i="1"/>
  <c r="AI136" i="1" s="1"/>
  <c r="AR136" i="1" s="1"/>
  <c r="AP82" i="1"/>
  <c r="AE47" i="1"/>
  <c r="AH47" i="1" s="1"/>
  <c r="AQ47" i="1" s="1"/>
  <c r="AE79" i="1"/>
  <c r="AH79" i="1" s="1"/>
  <c r="AQ79" i="1" s="1"/>
  <c r="AE8" i="1"/>
  <c r="AG8" i="1" s="1"/>
  <c r="AE24" i="1"/>
  <c r="AI24" i="1" s="1"/>
  <c r="AR24" i="1" s="1"/>
  <c r="AE107" i="1"/>
  <c r="AH107" i="1" s="1"/>
  <c r="AQ107" i="1" s="1"/>
  <c r="AE139" i="1"/>
  <c r="AG139" i="1" s="1"/>
  <c r="AE143" i="1"/>
  <c r="AH143" i="1" s="1"/>
  <c r="AQ143" i="1" s="1"/>
  <c r="AE175" i="1"/>
  <c r="AI175" i="1" s="1"/>
  <c r="AR175" i="1" s="1"/>
  <c r="AE56" i="1"/>
  <c r="AI56" i="1" s="1"/>
  <c r="AR56" i="1" s="1"/>
  <c r="AE121" i="1"/>
  <c r="AI121" i="1" s="1"/>
  <c r="AR121" i="1" s="1"/>
  <c r="AE174" i="1"/>
  <c r="AI174" i="1" s="1"/>
  <c r="AR174" i="1" s="1"/>
  <c r="AE27" i="1"/>
  <c r="AI27" i="1" s="1"/>
  <c r="AR27" i="1" s="1"/>
  <c r="AE123" i="1"/>
  <c r="AH123" i="1" s="1"/>
  <c r="AQ123" i="1" s="1"/>
  <c r="AE171" i="1"/>
  <c r="AH171" i="1" s="1"/>
  <c r="AQ171" i="1" s="1"/>
  <c r="AE134" i="1"/>
  <c r="AG134" i="1" s="1"/>
  <c r="AE60" i="1"/>
  <c r="AG60" i="1" s="1"/>
  <c r="AE76" i="1"/>
  <c r="AH76" i="1" s="1"/>
  <c r="AQ76" i="1" s="1"/>
  <c r="AE92" i="1"/>
  <c r="AH92" i="1" s="1"/>
  <c r="AQ92" i="1" s="1"/>
  <c r="AE124" i="1"/>
  <c r="AH124" i="1" s="1"/>
  <c r="AQ124" i="1" s="1"/>
  <c r="AE130" i="1"/>
  <c r="AG130" i="1" s="1"/>
  <c r="AE101" i="1"/>
  <c r="AI101" i="1" s="1"/>
  <c r="AR101" i="1" s="1"/>
  <c r="AE117" i="1"/>
  <c r="AI117" i="1" s="1"/>
  <c r="AR117" i="1" s="1"/>
  <c r="AE159" i="1"/>
  <c r="AH159" i="1" s="1"/>
  <c r="AQ159" i="1" s="1"/>
  <c r="AE50" i="1"/>
  <c r="AI50" i="1" s="1"/>
  <c r="AR50" i="1" s="1"/>
  <c r="AE3" i="1"/>
  <c r="AG3" i="1" s="1"/>
  <c r="AE114" i="1"/>
  <c r="AI114" i="1" s="1"/>
  <c r="AR114" i="1" s="1"/>
  <c r="AE126" i="1"/>
  <c r="AG126" i="1" s="1"/>
  <c r="AE168" i="1"/>
  <c r="AG168" i="1" s="1"/>
  <c r="AE127" i="1"/>
  <c r="AH127" i="1" s="1"/>
  <c r="AQ127" i="1" s="1"/>
  <c r="AE86" i="1"/>
  <c r="AG86" i="1" s="1"/>
  <c r="AE35" i="1"/>
  <c r="AG35" i="1" s="1"/>
  <c r="AE11" i="1"/>
  <c r="AI11" i="1" s="1"/>
  <c r="AR11" i="1" s="1"/>
  <c r="AE63" i="1"/>
  <c r="AH63" i="1" s="1"/>
  <c r="AQ63" i="1" s="1"/>
  <c r="AE146" i="1"/>
  <c r="AG146" i="1" s="1"/>
  <c r="AE22" i="1"/>
  <c r="AG22" i="1" s="1"/>
  <c r="AG59" i="1"/>
  <c r="AE111" i="1"/>
  <c r="AH111" i="1" s="1"/>
  <c r="AQ111" i="1" s="1"/>
  <c r="AE43" i="1"/>
  <c r="AI43" i="1" s="1"/>
  <c r="AR43" i="1" s="1"/>
  <c r="AE75" i="1"/>
  <c r="AE94" i="1"/>
  <c r="AI94" i="1" s="1"/>
  <c r="AR94" i="1" s="1"/>
  <c r="AE176" i="1"/>
  <c r="AG176" i="1" s="1"/>
  <c r="AE53" i="1"/>
  <c r="AH53" i="1" s="1"/>
  <c r="AQ53" i="1" s="1"/>
  <c r="AE163" i="1"/>
  <c r="AG163" i="1" s="1"/>
  <c r="AE38" i="1"/>
  <c r="AG38" i="1" s="1"/>
  <c r="AE70" i="1"/>
  <c r="AG70" i="1" s="1"/>
  <c r="AE169" i="1"/>
  <c r="AG169" i="1" s="1"/>
  <c r="AE91" i="1"/>
  <c r="AI91" i="1" s="1"/>
  <c r="AR91" i="1" s="1"/>
  <c r="AE105" i="1"/>
  <c r="AG105" i="1" s="1"/>
  <c r="AE110" i="1"/>
  <c r="AE40" i="1"/>
  <c r="AI40" i="1" s="1"/>
  <c r="AR40" i="1" s="1"/>
  <c r="AE97" i="1"/>
  <c r="AG97" i="1" s="1"/>
  <c r="AE23" i="1"/>
  <c r="AE71" i="1"/>
  <c r="AI71" i="1" s="1"/>
  <c r="AR71" i="1" s="1"/>
  <c r="AE151" i="1"/>
  <c r="AI151" i="1" s="1"/>
  <c r="AR151" i="1" s="1"/>
  <c r="AI82" i="1"/>
  <c r="AR82" i="1" s="1"/>
  <c r="AE19" i="1"/>
  <c r="AH19" i="1" s="1"/>
  <c r="AQ19" i="1" s="1"/>
  <c r="AE106" i="1"/>
  <c r="AG106" i="1" s="1"/>
  <c r="AE16" i="1"/>
  <c r="AE145" i="1"/>
  <c r="AI145" i="1" s="1"/>
  <c r="AR145" i="1" s="1"/>
  <c r="AE68" i="1"/>
  <c r="AI68" i="1" s="1"/>
  <c r="AR68" i="1" s="1"/>
  <c r="AE102" i="1"/>
  <c r="AG102" i="1" s="1"/>
  <c r="AH82" i="1"/>
  <c r="AQ82" i="1" s="1"/>
  <c r="AE109" i="1"/>
  <c r="AH109" i="1" s="1"/>
  <c r="AQ109" i="1" s="1"/>
  <c r="AE148" i="1"/>
  <c r="AI148" i="1" s="1"/>
  <c r="AR148" i="1" s="1"/>
  <c r="AE179" i="1"/>
  <c r="AG179" i="1" s="1"/>
  <c r="AE67" i="1"/>
  <c r="AG67" i="1" s="1"/>
  <c r="AE152" i="1"/>
  <c r="AG152" i="1"/>
  <c r="AE157" i="1"/>
  <c r="AH157" i="1" s="1"/>
  <c r="AQ157" i="1" s="1"/>
  <c r="AE9" i="1"/>
  <c r="AE28" i="1"/>
  <c r="AH28" i="1" s="1"/>
  <c r="AQ28" i="1" s="1"/>
  <c r="AE80" i="1"/>
  <c r="AG80" i="1" s="1"/>
  <c r="AE88" i="1"/>
  <c r="AI88" i="1" s="1"/>
  <c r="AR88" i="1" s="1"/>
  <c r="AE103" i="1"/>
  <c r="AI103" i="1" s="1"/>
  <c r="AR103" i="1" s="1"/>
  <c r="AE133" i="1"/>
  <c r="AH133" i="1" s="1"/>
  <c r="AQ133" i="1" s="1"/>
  <c r="AE173" i="1"/>
  <c r="AG173" i="1" s="1"/>
  <c r="AE155" i="1"/>
  <c r="AG155" i="1" s="1"/>
  <c r="AE30" i="1"/>
  <c r="AI30" i="1" s="1"/>
  <c r="AR30" i="1" s="1"/>
  <c r="AE164" i="1"/>
  <c r="AI164" i="1" s="1"/>
  <c r="AR164" i="1" s="1"/>
  <c r="AE12" i="1"/>
  <c r="AH12" i="1" s="1"/>
  <c r="AQ12" i="1" s="1"/>
  <c r="AE160" i="1"/>
  <c r="AG160" i="1" s="1"/>
  <c r="AE65" i="1"/>
  <c r="AG65" i="1" s="1"/>
  <c r="AE149" i="1"/>
  <c r="AI149" i="1" s="1"/>
  <c r="AR149" i="1" s="1"/>
  <c r="AE158" i="1"/>
  <c r="AI158" i="1" s="1"/>
  <c r="AR158" i="1" s="1"/>
  <c r="AE170" i="1"/>
  <c r="AH170" i="1" s="1"/>
  <c r="AQ170" i="1" s="1"/>
  <c r="AG170" i="1"/>
  <c r="AE166" i="1"/>
  <c r="AG166" i="1" s="1"/>
  <c r="AE41" i="1"/>
  <c r="AI41" i="1" s="1"/>
  <c r="AR41" i="1" s="1"/>
  <c r="AE17" i="1"/>
  <c r="AI17" i="1" s="1"/>
  <c r="AR17" i="1" s="1"/>
  <c r="AE73" i="1"/>
  <c r="AI73" i="1" s="1"/>
  <c r="AR73" i="1" s="1"/>
  <c r="AE99" i="1"/>
  <c r="AG99" i="1" s="1"/>
  <c r="AE154" i="1"/>
  <c r="AI154" i="1" s="1"/>
  <c r="AR154" i="1" s="1"/>
  <c r="AE167" i="1"/>
  <c r="AI167" i="1" s="1"/>
  <c r="AR167" i="1" s="1"/>
  <c r="AE45" i="1"/>
  <c r="AG45" i="1" s="1"/>
  <c r="AE118" i="1"/>
  <c r="AG118" i="1" s="1"/>
  <c r="AE31" i="1"/>
  <c r="AH31" i="1" s="1"/>
  <c r="AQ31" i="1" s="1"/>
  <c r="AE161" i="1"/>
  <c r="AI161" i="1" s="1"/>
  <c r="AR161" i="1" s="1"/>
  <c r="AE36" i="1"/>
  <c r="AI36" i="1" s="1"/>
  <c r="AR36" i="1" s="1"/>
  <c r="AE115" i="1"/>
  <c r="AG115" i="1" s="1"/>
  <c r="AE4" i="1"/>
  <c r="AG4" i="1" s="1"/>
  <c r="AE108" i="1"/>
  <c r="AI108" i="1" s="1"/>
  <c r="AR108" i="1" s="1"/>
  <c r="AE112" i="1"/>
  <c r="AG112" i="1" s="1"/>
  <c r="AE172" i="1"/>
  <c r="AG172" i="1" s="1"/>
  <c r="AE20" i="1"/>
  <c r="AE6" i="1"/>
  <c r="AG6" i="1" s="1"/>
  <c r="AE14" i="1"/>
  <c r="AG14" i="1" s="1"/>
  <c r="AE33" i="1"/>
  <c r="AE48" i="1"/>
  <c r="AG48" i="1" s="1"/>
  <c r="AE25" i="1"/>
  <c r="AE44" i="1"/>
  <c r="AE85" i="1"/>
  <c r="AG85" i="1" s="1"/>
  <c r="AE100" i="1"/>
  <c r="AI100" i="1" s="1"/>
  <c r="AR100" i="1" s="1"/>
  <c r="AE74" i="1"/>
  <c r="AG74" i="1" s="1"/>
  <c r="AE77" i="1"/>
  <c r="AI77" i="1" s="1"/>
  <c r="AR77" i="1" s="1"/>
  <c r="AG119" i="1"/>
  <c r="AH54" i="1"/>
  <c r="AQ54" i="1" s="1"/>
  <c r="AE113" i="1"/>
  <c r="AG113" i="1" s="1"/>
  <c r="AE116" i="1"/>
  <c r="AE122" i="1"/>
  <c r="AI122" i="1" s="1"/>
  <c r="AR122" i="1" s="1"/>
  <c r="AE125" i="1"/>
  <c r="AI125" i="1" s="1"/>
  <c r="AR125" i="1" s="1"/>
  <c r="AE180" i="1"/>
  <c r="AG180" i="1" s="1"/>
  <c r="AE51" i="1"/>
  <c r="AG51" i="1" s="1"/>
  <c r="AI54" i="1"/>
  <c r="AR54" i="1" s="1"/>
  <c r="AE72" i="1"/>
  <c r="AH72" i="1" s="1"/>
  <c r="AQ72" i="1" s="1"/>
  <c r="AE78" i="1"/>
  <c r="AG78" i="1" s="1"/>
  <c r="AE83" i="1"/>
  <c r="AG83" i="1" s="1"/>
  <c r="AE89" i="1"/>
  <c r="AI89" i="1" s="1"/>
  <c r="AR89" i="1" s="1"/>
  <c r="AE104" i="1"/>
  <c r="AH104" i="1" s="1"/>
  <c r="AQ104" i="1" s="1"/>
  <c r="AE128" i="1"/>
  <c r="AE137" i="1"/>
  <c r="AI137" i="1" s="1"/>
  <c r="AR137" i="1" s="1"/>
  <c r="AE7" i="1"/>
  <c r="AI7" i="1" s="1"/>
  <c r="AR7" i="1" s="1"/>
  <c r="AE49" i="1"/>
  <c r="AG49" i="1" s="1"/>
  <c r="AE81" i="1"/>
  <c r="AG81" i="1" s="1"/>
  <c r="AE29" i="1"/>
  <c r="AG29" i="1" s="1"/>
  <c r="AE84" i="1"/>
  <c r="AI84" i="1" s="1"/>
  <c r="AR84" i="1" s="1"/>
  <c r="AG98" i="1"/>
  <c r="AK98" i="1" s="1"/>
  <c r="AL98" i="1" s="1"/>
  <c r="AH119" i="1"/>
  <c r="AQ119" i="1" s="1"/>
  <c r="AE131" i="1"/>
  <c r="AG131" i="1" s="1"/>
  <c r="AE26" i="1"/>
  <c r="AG26" i="1" s="1"/>
  <c r="AE165" i="1"/>
  <c r="AG165" i="1" s="1"/>
  <c r="AE37" i="1"/>
  <c r="AI37" i="1" s="1"/>
  <c r="AR37" i="1" s="1"/>
  <c r="AE52" i="1"/>
  <c r="AI52" i="1" s="1"/>
  <c r="AR52" i="1" s="1"/>
  <c r="AG66" i="1"/>
  <c r="AG15" i="1"/>
  <c r="AH66" i="1"/>
  <c r="AQ66" i="1" s="1"/>
  <c r="AH98" i="1"/>
  <c r="AQ98" i="1" s="1"/>
  <c r="AE129" i="1"/>
  <c r="AI129" i="1" s="1"/>
  <c r="AR129" i="1" s="1"/>
  <c r="AE132" i="1"/>
  <c r="AI132" i="1" s="1"/>
  <c r="AR132" i="1" s="1"/>
  <c r="AE138" i="1"/>
  <c r="AI138" i="1" s="1"/>
  <c r="AR138" i="1" s="1"/>
  <c r="AE141" i="1"/>
  <c r="AI141" i="1" s="1"/>
  <c r="AR141" i="1" s="1"/>
  <c r="AE18" i="1"/>
  <c r="AE32" i="1"/>
  <c r="AE144" i="1"/>
  <c r="AG144" i="1" s="1"/>
  <c r="AE153" i="1"/>
  <c r="AI153" i="1" s="1"/>
  <c r="AR153" i="1" s="1"/>
  <c r="AE156" i="1"/>
  <c r="AH156" i="1" s="1"/>
  <c r="AQ156" i="1" s="1"/>
  <c r="AE5" i="1"/>
  <c r="AE10" i="1"/>
  <c r="AI10" i="1" s="1"/>
  <c r="AR10" i="1" s="1"/>
  <c r="AE21" i="1"/>
  <c r="AG21" i="1" s="1"/>
  <c r="AE55" i="1"/>
  <c r="AI55" i="1" s="1"/>
  <c r="AR55" i="1" s="1"/>
  <c r="AE61" i="1"/>
  <c r="AI61" i="1" s="1"/>
  <c r="AR61" i="1" s="1"/>
  <c r="AE87" i="1"/>
  <c r="AI87" i="1" s="1"/>
  <c r="AR87" i="1" s="1"/>
  <c r="AE93" i="1"/>
  <c r="AI93" i="1" s="1"/>
  <c r="AR93" i="1" s="1"/>
  <c r="AE135" i="1"/>
  <c r="AI135" i="1" s="1"/>
  <c r="AR135" i="1" s="1"/>
  <c r="AE150" i="1"/>
  <c r="AG150" i="1" s="1"/>
  <c r="AE13" i="1"/>
  <c r="AI13" i="1" s="1"/>
  <c r="AR13" i="1" s="1"/>
  <c r="AE58" i="1"/>
  <c r="AI58" i="1" s="1"/>
  <c r="AR58" i="1" s="1"/>
  <c r="AE64" i="1"/>
  <c r="AE96" i="1"/>
  <c r="AE142" i="1"/>
  <c r="AG142" i="1" s="1"/>
  <c r="AE147" i="1"/>
  <c r="AH147" i="1" s="1"/>
  <c r="AQ147" i="1" s="1"/>
  <c r="AE181" i="1"/>
  <c r="AI181" i="1" s="1"/>
  <c r="AR181" i="1" s="1"/>
  <c r="AE177" i="1"/>
  <c r="AI177" i="1" s="1"/>
  <c r="AR177" i="1" s="1"/>
  <c r="AE182" i="1"/>
  <c r="AH182" i="1" s="1"/>
  <c r="AQ182" i="1" s="1"/>
  <c r="AK119" i="1" l="1"/>
  <c r="AL119" i="1" s="1"/>
  <c r="AK22" i="1"/>
  <c r="AL22" i="1" s="1"/>
  <c r="AK67" i="1"/>
  <c r="AL67" i="1" s="1"/>
  <c r="AH178" i="1"/>
  <c r="AQ178" i="1" s="1"/>
  <c r="AK8" i="1"/>
  <c r="AL8" i="1" s="1"/>
  <c r="AK165" i="1"/>
  <c r="AL165" i="1" s="1"/>
  <c r="AK168" i="1"/>
  <c r="AL168" i="1" s="1"/>
  <c r="AK179" i="1"/>
  <c r="AL179" i="1" s="1"/>
  <c r="AK48" i="1"/>
  <c r="AL48" i="1" s="1"/>
  <c r="AK39" i="1"/>
  <c r="AL39" i="1" s="1"/>
  <c r="AK62" i="1"/>
  <c r="AL62" i="1" s="1"/>
  <c r="AK105" i="1"/>
  <c r="AL105" i="1" s="1"/>
  <c r="AK15" i="1"/>
  <c r="AL15" i="1" s="1"/>
  <c r="AK66" i="1"/>
  <c r="AL66" i="1" s="1"/>
  <c r="AK118" i="1"/>
  <c r="AL118" i="1" s="1"/>
  <c r="AK60" i="1"/>
  <c r="AL60" i="1" s="1"/>
  <c r="AK54" i="1"/>
  <c r="AL54" i="1" s="1"/>
  <c r="AK126" i="1"/>
  <c r="AL126" i="1" s="1"/>
  <c r="AK81" i="1"/>
  <c r="AL81" i="1" s="1"/>
  <c r="AK112" i="1"/>
  <c r="AL112" i="1" s="1"/>
  <c r="AK59" i="1"/>
  <c r="AL59" i="1" s="1"/>
  <c r="AK78" i="1"/>
  <c r="AL78" i="1" s="1"/>
  <c r="AK155" i="1"/>
  <c r="AL155" i="1" s="1"/>
  <c r="AK102" i="1"/>
  <c r="AL102" i="1" s="1"/>
  <c r="AK82" i="1"/>
  <c r="AL82" i="1" s="1"/>
  <c r="AG178" i="1"/>
  <c r="AG154" i="1"/>
  <c r="AG121" i="1"/>
  <c r="AK121" i="1" s="1"/>
  <c r="AL121" i="1" s="1"/>
  <c r="AI59" i="1"/>
  <c r="AR59" i="1" s="1"/>
  <c r="AI15" i="1"/>
  <c r="AR15" i="1" s="1"/>
  <c r="AI34" i="1"/>
  <c r="AR34" i="1" s="1"/>
  <c r="AH69" i="1"/>
  <c r="AQ69" i="1" s="1"/>
  <c r="AG34" i="1"/>
  <c r="AK34" i="1" s="1"/>
  <c r="AL34" i="1" s="1"/>
  <c r="AG57" i="1"/>
  <c r="AH62" i="1"/>
  <c r="AQ62" i="1" s="1"/>
  <c r="AI39" i="1"/>
  <c r="AR39" i="1" s="1"/>
  <c r="AI95" i="1"/>
  <c r="AR95" i="1" s="1"/>
  <c r="AH169" i="1"/>
  <c r="AQ169" i="1" s="1"/>
  <c r="AH162" i="1"/>
  <c r="AQ162" i="1" s="1"/>
  <c r="AI62" i="1"/>
  <c r="AR62" i="1" s="1"/>
  <c r="AH39" i="1"/>
  <c r="AQ39" i="1" s="1"/>
  <c r="AG95" i="1"/>
  <c r="AH180" i="1"/>
  <c r="AQ180" i="1" s="1"/>
  <c r="AG120" i="1"/>
  <c r="AI57" i="1"/>
  <c r="AR57" i="1" s="1"/>
  <c r="AI139" i="1"/>
  <c r="AR139" i="1" s="1"/>
  <c r="AI8" i="1"/>
  <c r="AR8" i="1" s="1"/>
  <c r="AG122" i="1"/>
  <c r="AG162" i="1"/>
  <c r="AI107" i="1"/>
  <c r="AR107" i="1" s="1"/>
  <c r="AH136" i="1"/>
  <c r="AQ136" i="1" s="1"/>
  <c r="AG69" i="1"/>
  <c r="AH120" i="1"/>
  <c r="AQ120" i="1" s="1"/>
  <c r="AI53" i="1"/>
  <c r="AR53" i="1" s="1"/>
  <c r="AH139" i="1"/>
  <c r="AQ139" i="1" s="1"/>
  <c r="AG107" i="1"/>
  <c r="AG47" i="1"/>
  <c r="AG171" i="1"/>
  <c r="AG76" i="1"/>
  <c r="AH24" i="1"/>
  <c r="AQ24" i="1" s="1"/>
  <c r="AI3" i="1"/>
  <c r="AR3" i="1" s="1"/>
  <c r="AG136" i="1"/>
  <c r="AG158" i="1"/>
  <c r="AP139" i="1"/>
  <c r="AP8" i="1"/>
  <c r="AP83" i="1"/>
  <c r="AP150" i="1"/>
  <c r="AP78" i="1"/>
  <c r="AG53" i="1"/>
  <c r="AP130" i="1"/>
  <c r="AP39" i="1"/>
  <c r="AP86" i="1"/>
  <c r="AP85" i="1"/>
  <c r="AP170" i="1"/>
  <c r="AP51" i="1"/>
  <c r="AP62" i="1"/>
  <c r="AP118" i="1"/>
  <c r="AP80" i="1"/>
  <c r="AP29" i="1"/>
  <c r="AP45" i="1"/>
  <c r="AI47" i="1"/>
  <c r="AR47" i="1" s="1"/>
  <c r="AP105" i="1"/>
  <c r="AP168" i="1"/>
  <c r="AP81" i="1"/>
  <c r="AP180" i="1"/>
  <c r="AP126" i="1"/>
  <c r="AP60" i="1"/>
  <c r="AP131" i="1"/>
  <c r="AP115" i="1"/>
  <c r="AP173" i="1"/>
  <c r="AP35" i="1"/>
  <c r="AP98" i="1"/>
  <c r="AT98" i="1" s="1"/>
  <c r="AN98" i="1"/>
  <c r="AP102" i="1"/>
  <c r="AP21" i="1"/>
  <c r="AP15" i="1"/>
  <c r="AT15" i="1" s="1"/>
  <c r="AN15" i="1"/>
  <c r="AP49" i="1"/>
  <c r="AP48" i="1"/>
  <c r="AP121" i="1"/>
  <c r="AP3" i="1"/>
  <c r="AP99" i="1"/>
  <c r="AP65" i="1"/>
  <c r="AP6" i="1"/>
  <c r="AG79" i="1"/>
  <c r="AK79" i="1" s="1"/>
  <c r="AL79" i="1" s="1"/>
  <c r="AN82" i="1"/>
  <c r="AP113" i="1"/>
  <c r="AG124" i="1"/>
  <c r="AP176" i="1"/>
  <c r="AP66" i="1"/>
  <c r="AT66" i="1" s="1"/>
  <c r="AN66" i="1"/>
  <c r="AP106" i="1"/>
  <c r="AP134" i="1"/>
  <c r="AP14" i="1"/>
  <c r="AP59" i="1"/>
  <c r="AT59" i="1" s="1"/>
  <c r="AN59" i="1"/>
  <c r="AP160" i="1"/>
  <c r="AP70" i="1"/>
  <c r="AP22" i="1"/>
  <c r="AH8" i="1"/>
  <c r="AQ8" i="1" s="1"/>
  <c r="AP142" i="1"/>
  <c r="AH131" i="1"/>
  <c r="AQ131" i="1" s="1"/>
  <c r="AP38" i="1"/>
  <c r="AP163" i="1"/>
  <c r="AP26" i="1"/>
  <c r="AP119" i="1"/>
  <c r="AT119" i="1" s="1"/>
  <c r="AN119" i="1"/>
  <c r="AP179" i="1"/>
  <c r="AP97" i="1"/>
  <c r="AP178" i="1"/>
  <c r="AN178" i="1"/>
  <c r="AN54" i="1"/>
  <c r="AP74" i="1"/>
  <c r="AP154" i="1"/>
  <c r="AP169" i="1"/>
  <c r="AG143" i="1"/>
  <c r="AK143" i="1" s="1"/>
  <c r="AL143" i="1" s="1"/>
  <c r="AP165" i="1"/>
  <c r="AP152" i="1"/>
  <c r="AP172" i="1"/>
  <c r="AP144" i="1"/>
  <c r="AP112" i="1"/>
  <c r="AI78" i="1"/>
  <c r="AR78" i="1" s="1"/>
  <c r="AP67" i="1"/>
  <c r="AP146" i="1"/>
  <c r="AP34" i="1"/>
  <c r="AT34" i="1" s="1"/>
  <c r="AN34" i="1"/>
  <c r="AP4" i="1"/>
  <c r="AP166" i="1"/>
  <c r="AP155" i="1"/>
  <c r="AH49" i="1"/>
  <c r="AQ49" i="1" s="1"/>
  <c r="AI79" i="1"/>
  <c r="AR79" i="1" s="1"/>
  <c r="AG27" i="1"/>
  <c r="AK27" i="1" s="1"/>
  <c r="AL27" i="1" s="1"/>
  <c r="AG24" i="1"/>
  <c r="AH43" i="1"/>
  <c r="AQ43" i="1" s="1"/>
  <c r="AG91" i="1"/>
  <c r="AH27" i="1"/>
  <c r="AQ27" i="1" s="1"/>
  <c r="AG56" i="1"/>
  <c r="AH174" i="1"/>
  <c r="AQ174" i="1" s="1"/>
  <c r="AH105" i="1"/>
  <c r="AQ105" i="1" s="1"/>
  <c r="AG174" i="1"/>
  <c r="AK174" i="1" s="1"/>
  <c r="AL174" i="1" s="1"/>
  <c r="AI169" i="1"/>
  <c r="AR169" i="1" s="1"/>
  <c r="AI173" i="1"/>
  <c r="AR173" i="1" s="1"/>
  <c r="AH94" i="1"/>
  <c r="AQ94" i="1" s="1"/>
  <c r="AG43" i="1"/>
  <c r="AK43" i="1" s="1"/>
  <c r="AL43" i="1" s="1"/>
  <c r="AG151" i="1"/>
  <c r="AK151" i="1" s="1"/>
  <c r="AL151" i="1" s="1"/>
  <c r="AH121" i="1"/>
  <c r="AQ121" i="1" s="1"/>
  <c r="AH50" i="1"/>
  <c r="AQ50" i="1" s="1"/>
  <c r="AH175" i="1"/>
  <c r="AQ175" i="1" s="1"/>
  <c r="AI115" i="1"/>
  <c r="AR115" i="1" s="1"/>
  <c r="AG175" i="1"/>
  <c r="AI143" i="1"/>
  <c r="AR143" i="1" s="1"/>
  <c r="AI124" i="1"/>
  <c r="AR124" i="1" s="1"/>
  <c r="AH38" i="1"/>
  <c r="AQ38" i="1" s="1"/>
  <c r="AI130" i="1"/>
  <c r="AR130" i="1" s="1"/>
  <c r="AI146" i="1"/>
  <c r="AR146" i="1" s="1"/>
  <c r="AT54" i="1"/>
  <c r="AI92" i="1"/>
  <c r="AR92" i="1" s="1"/>
  <c r="AH126" i="1"/>
  <c r="AQ126" i="1" s="1"/>
  <c r="AI105" i="1"/>
  <c r="AR105" i="1" s="1"/>
  <c r="AI159" i="1"/>
  <c r="AR159" i="1" s="1"/>
  <c r="AH56" i="1"/>
  <c r="AQ56" i="1" s="1"/>
  <c r="AH130" i="1"/>
  <c r="AQ130" i="1" s="1"/>
  <c r="AH122" i="1"/>
  <c r="AQ122" i="1" s="1"/>
  <c r="AH114" i="1"/>
  <c r="AQ114" i="1" s="1"/>
  <c r="AG50" i="1"/>
  <c r="AI147" i="1"/>
  <c r="AR147" i="1" s="1"/>
  <c r="AT82" i="1"/>
  <c r="AH3" i="1"/>
  <c r="AQ3" i="1" s="1"/>
  <c r="AI49" i="1"/>
  <c r="AR49" i="1" s="1"/>
  <c r="AI126" i="1"/>
  <c r="AR126" i="1" s="1"/>
  <c r="AI31" i="1"/>
  <c r="AR31" i="1" s="1"/>
  <c r="AI60" i="1"/>
  <c r="AR60" i="1" s="1"/>
  <c r="AH60" i="1"/>
  <c r="AQ60" i="1" s="1"/>
  <c r="AI144" i="1"/>
  <c r="AR144" i="1" s="1"/>
  <c r="AH102" i="1"/>
  <c r="AQ102" i="1" s="1"/>
  <c r="AI157" i="1"/>
  <c r="AR157" i="1" s="1"/>
  <c r="AI171" i="1"/>
  <c r="AR171" i="1" s="1"/>
  <c r="AG92" i="1"/>
  <c r="AG157" i="1"/>
  <c r="AG177" i="1"/>
  <c r="AG117" i="1"/>
  <c r="AH134" i="1"/>
  <c r="AQ134" i="1" s="1"/>
  <c r="AH81" i="1"/>
  <c r="AQ81" i="1" s="1"/>
  <c r="AH181" i="1"/>
  <c r="AQ181" i="1" s="1"/>
  <c r="AH91" i="1"/>
  <c r="AQ91" i="1" s="1"/>
  <c r="AG63" i="1"/>
  <c r="AG101" i="1"/>
  <c r="AG123" i="1"/>
  <c r="AI123" i="1"/>
  <c r="AR123" i="1" s="1"/>
  <c r="AI81" i="1"/>
  <c r="AR81" i="1" s="1"/>
  <c r="AI134" i="1"/>
  <c r="AR134" i="1" s="1"/>
  <c r="AH99" i="1"/>
  <c r="AQ99" i="1" s="1"/>
  <c r="AI76" i="1"/>
  <c r="AR76" i="1" s="1"/>
  <c r="AI97" i="1"/>
  <c r="AR97" i="1" s="1"/>
  <c r="AH129" i="1"/>
  <c r="AQ129" i="1" s="1"/>
  <c r="AG159" i="1"/>
  <c r="AH117" i="1"/>
  <c r="AQ117" i="1" s="1"/>
  <c r="AH132" i="1"/>
  <c r="AQ132" i="1" s="1"/>
  <c r="AI35" i="1"/>
  <c r="AR35" i="1" s="1"/>
  <c r="AG11" i="1"/>
  <c r="AK11" i="1" s="1"/>
  <c r="AL11" i="1" s="1"/>
  <c r="AG19" i="1"/>
  <c r="AG109" i="1"/>
  <c r="AK109" i="1" s="1"/>
  <c r="AL109" i="1" s="1"/>
  <c r="AI29" i="1"/>
  <c r="AR29" i="1" s="1"/>
  <c r="AI74" i="1"/>
  <c r="AR74" i="1" s="1"/>
  <c r="AH86" i="1"/>
  <c r="AQ86" i="1" s="1"/>
  <c r="AH101" i="1"/>
  <c r="AQ101" i="1" s="1"/>
  <c r="AI86" i="1"/>
  <c r="AR86" i="1" s="1"/>
  <c r="AG10" i="1"/>
  <c r="AK10" i="1" s="1"/>
  <c r="AL10" i="1" s="1"/>
  <c r="AI63" i="1"/>
  <c r="AR63" i="1" s="1"/>
  <c r="AH70" i="1"/>
  <c r="AQ70" i="1" s="1"/>
  <c r="AG114" i="1"/>
  <c r="AG127" i="1"/>
  <c r="AK127" i="1" s="1"/>
  <c r="AL127" i="1" s="1"/>
  <c r="AI127" i="1"/>
  <c r="AR127" i="1" s="1"/>
  <c r="AI168" i="1"/>
  <c r="AR168" i="1" s="1"/>
  <c r="AH168" i="1"/>
  <c r="AQ168" i="1" s="1"/>
  <c r="AI70" i="1"/>
  <c r="AR70" i="1" s="1"/>
  <c r="AI38" i="1"/>
  <c r="AR38" i="1" s="1"/>
  <c r="AI176" i="1"/>
  <c r="AR176" i="1" s="1"/>
  <c r="AI111" i="1"/>
  <c r="AR111" i="1" s="1"/>
  <c r="AH13" i="1"/>
  <c r="AQ13" i="1" s="1"/>
  <c r="AH35" i="1"/>
  <c r="AQ35" i="1" s="1"/>
  <c r="AH83" i="1"/>
  <c r="AQ83" i="1" s="1"/>
  <c r="AG88" i="1"/>
  <c r="AK88" i="1" s="1"/>
  <c r="AL88" i="1" s="1"/>
  <c r="AH173" i="1"/>
  <c r="AQ173" i="1" s="1"/>
  <c r="AH74" i="1"/>
  <c r="AQ74" i="1" s="1"/>
  <c r="AH11" i="1"/>
  <c r="AQ11" i="1" s="1"/>
  <c r="AG87" i="1"/>
  <c r="AH158" i="1"/>
  <c r="AQ158" i="1" s="1"/>
  <c r="AG40" i="1"/>
  <c r="AH167" i="1"/>
  <c r="AQ167" i="1" s="1"/>
  <c r="AH149" i="1"/>
  <c r="AQ149" i="1" s="1"/>
  <c r="AI133" i="1"/>
  <c r="AR133" i="1" s="1"/>
  <c r="AG133" i="1"/>
  <c r="AK133" i="1" s="1"/>
  <c r="AL133" i="1" s="1"/>
  <c r="AH110" i="1"/>
  <c r="AQ110" i="1" s="1"/>
  <c r="AG110" i="1"/>
  <c r="AK110" i="1" s="1"/>
  <c r="AL110" i="1" s="1"/>
  <c r="AH163" i="1"/>
  <c r="AQ163" i="1" s="1"/>
  <c r="AH154" i="1"/>
  <c r="AQ154" i="1" s="1"/>
  <c r="AI99" i="1"/>
  <c r="AR99" i="1" s="1"/>
  <c r="AG181" i="1"/>
  <c r="AK181" i="1" s="1"/>
  <c r="AL181" i="1" s="1"/>
  <c r="AH100" i="1"/>
  <c r="AQ100" i="1" s="1"/>
  <c r="AI28" i="1"/>
  <c r="AR28" i="1" s="1"/>
  <c r="AI22" i="1"/>
  <c r="AR22" i="1" s="1"/>
  <c r="AH71" i="1"/>
  <c r="AQ71" i="1" s="1"/>
  <c r="AG13" i="1"/>
  <c r="AI131" i="1"/>
  <c r="AR131" i="1" s="1"/>
  <c r="AI6" i="1"/>
  <c r="AR6" i="1" s="1"/>
  <c r="AH55" i="1"/>
  <c r="AQ55" i="1" s="1"/>
  <c r="AI142" i="1"/>
  <c r="AR142" i="1" s="1"/>
  <c r="AH6" i="1"/>
  <c r="AQ6" i="1" s="1"/>
  <c r="AH17" i="1"/>
  <c r="AQ17" i="1" s="1"/>
  <c r="AH142" i="1"/>
  <c r="AQ142" i="1" s="1"/>
  <c r="AI75" i="1"/>
  <c r="AR75" i="1" s="1"/>
  <c r="AH75" i="1"/>
  <c r="AQ75" i="1" s="1"/>
  <c r="AG75" i="1"/>
  <c r="AK75" i="1" s="1"/>
  <c r="AL75" i="1" s="1"/>
  <c r="AI14" i="1"/>
  <c r="AR14" i="1" s="1"/>
  <c r="AH68" i="1"/>
  <c r="AQ68" i="1" s="1"/>
  <c r="AG94" i="1"/>
  <c r="AK94" i="1" s="1"/>
  <c r="AL94" i="1" s="1"/>
  <c r="AI112" i="1"/>
  <c r="AR112" i="1" s="1"/>
  <c r="AH51" i="1"/>
  <c r="AQ51" i="1" s="1"/>
  <c r="AG55" i="1"/>
  <c r="AK55" i="1" s="1"/>
  <c r="AL55" i="1" s="1"/>
  <c r="AI163" i="1"/>
  <c r="AR163" i="1" s="1"/>
  <c r="AG149" i="1"/>
  <c r="AK149" i="1" s="1"/>
  <c r="AL149" i="1" s="1"/>
  <c r="AH40" i="1"/>
  <c r="AQ40" i="1" s="1"/>
  <c r="AI165" i="1"/>
  <c r="AR165" i="1" s="1"/>
  <c r="AG156" i="1"/>
  <c r="AI106" i="1"/>
  <c r="AR106" i="1" s="1"/>
  <c r="AI180" i="1"/>
  <c r="AR180" i="1" s="1"/>
  <c r="AI83" i="1"/>
  <c r="AR83" i="1" s="1"/>
  <c r="AI19" i="1"/>
  <c r="AR19" i="1" s="1"/>
  <c r="AI102" i="1"/>
  <c r="AR102" i="1" s="1"/>
  <c r="AH14" i="1"/>
  <c r="AQ14" i="1" s="1"/>
  <c r="AH138" i="1"/>
  <c r="AQ138" i="1" s="1"/>
  <c r="AH177" i="1"/>
  <c r="AQ177" i="1" s="1"/>
  <c r="AG77" i="1"/>
  <c r="AH146" i="1"/>
  <c r="AQ146" i="1" s="1"/>
  <c r="AI48" i="1"/>
  <c r="AR48" i="1" s="1"/>
  <c r="AI109" i="1"/>
  <c r="AR109" i="1" s="1"/>
  <c r="AH176" i="1"/>
  <c r="AQ176" i="1" s="1"/>
  <c r="AH78" i="1"/>
  <c r="AQ78" i="1" s="1"/>
  <c r="AI110" i="1"/>
  <c r="AR110" i="1" s="1"/>
  <c r="AG36" i="1"/>
  <c r="AH22" i="1"/>
  <c r="AQ22" i="1" s="1"/>
  <c r="AH112" i="1"/>
  <c r="AQ112" i="1" s="1"/>
  <c r="AH106" i="1"/>
  <c r="AQ106" i="1" s="1"/>
  <c r="AH36" i="1"/>
  <c r="AQ36" i="1" s="1"/>
  <c r="AG111" i="1"/>
  <c r="AK111" i="1" s="1"/>
  <c r="AL111" i="1" s="1"/>
  <c r="AG44" i="1"/>
  <c r="AH44" i="1"/>
  <c r="AQ44" i="1" s="1"/>
  <c r="AH93" i="1"/>
  <c r="AQ93" i="1" s="1"/>
  <c r="AG164" i="1"/>
  <c r="AH52" i="1"/>
  <c r="AQ52" i="1" s="1"/>
  <c r="AH87" i="1"/>
  <c r="AQ87" i="1" s="1"/>
  <c r="AI4" i="1"/>
  <c r="AR4" i="1" s="1"/>
  <c r="AH4" i="1"/>
  <c r="AQ4" i="1" s="1"/>
  <c r="AG17" i="1"/>
  <c r="AG30" i="1"/>
  <c r="AH30" i="1"/>
  <c r="AQ30" i="1" s="1"/>
  <c r="AH80" i="1"/>
  <c r="AQ80" i="1" s="1"/>
  <c r="AI113" i="1"/>
  <c r="AR113" i="1" s="1"/>
  <c r="AH113" i="1"/>
  <c r="AQ113" i="1" s="1"/>
  <c r="AG161" i="1"/>
  <c r="AK161" i="1" s="1"/>
  <c r="AL161" i="1" s="1"/>
  <c r="AI156" i="1"/>
  <c r="AR156" i="1" s="1"/>
  <c r="AH150" i="1"/>
  <c r="AQ150" i="1" s="1"/>
  <c r="AI26" i="1"/>
  <c r="AR26" i="1" s="1"/>
  <c r="AG147" i="1"/>
  <c r="AK147" i="1" s="1"/>
  <c r="AL147" i="1" s="1"/>
  <c r="AG96" i="1"/>
  <c r="AI96" i="1"/>
  <c r="AR96" i="1" s="1"/>
  <c r="AG52" i="1"/>
  <c r="AK52" i="1" s="1"/>
  <c r="AL52" i="1" s="1"/>
  <c r="AI128" i="1"/>
  <c r="AR128" i="1" s="1"/>
  <c r="AG128" i="1"/>
  <c r="AH96" i="1"/>
  <c r="AQ96" i="1" s="1"/>
  <c r="AH48" i="1"/>
  <c r="AQ48" i="1" s="1"/>
  <c r="AI155" i="1"/>
  <c r="AR155" i="1" s="1"/>
  <c r="AH155" i="1"/>
  <c r="AQ155" i="1" s="1"/>
  <c r="AH67" i="1"/>
  <c r="AQ67" i="1" s="1"/>
  <c r="AG93" i="1"/>
  <c r="AG138" i="1"/>
  <c r="AH10" i="1"/>
  <c r="AQ10" i="1" s="1"/>
  <c r="AG141" i="1"/>
  <c r="AK141" i="1" s="1"/>
  <c r="AL141" i="1" s="1"/>
  <c r="AI104" i="1"/>
  <c r="AR104" i="1" s="1"/>
  <c r="AG104" i="1"/>
  <c r="AK104" i="1" s="1"/>
  <c r="AL104" i="1" s="1"/>
  <c r="AI51" i="1"/>
  <c r="AR51" i="1" s="1"/>
  <c r="AI44" i="1"/>
  <c r="AR44" i="1" s="1"/>
  <c r="AH115" i="1"/>
  <c r="AQ115" i="1" s="1"/>
  <c r="AG167" i="1"/>
  <c r="AH179" i="1"/>
  <c r="AQ179" i="1" s="1"/>
  <c r="AI179" i="1"/>
  <c r="AR179" i="1" s="1"/>
  <c r="AG71" i="1"/>
  <c r="AK71" i="1" s="1"/>
  <c r="AL71" i="1" s="1"/>
  <c r="AH151" i="1"/>
  <c r="AQ151" i="1" s="1"/>
  <c r="AG145" i="1"/>
  <c r="AH29" i="1"/>
  <c r="AQ29" i="1" s="1"/>
  <c r="AH145" i="1"/>
  <c r="AQ145" i="1" s="1"/>
  <c r="AH144" i="1"/>
  <c r="AQ144" i="1" s="1"/>
  <c r="AI33" i="1"/>
  <c r="AR33" i="1" s="1"/>
  <c r="AH33" i="1"/>
  <c r="AQ33" i="1" s="1"/>
  <c r="AI45" i="1"/>
  <c r="AR45" i="1" s="1"/>
  <c r="AH148" i="1"/>
  <c r="AQ148" i="1" s="1"/>
  <c r="AG103" i="1"/>
  <c r="AH108" i="1"/>
  <c r="AQ108" i="1" s="1"/>
  <c r="AG108" i="1"/>
  <c r="AK108" i="1" s="1"/>
  <c r="AL108" i="1" s="1"/>
  <c r="AI152" i="1"/>
  <c r="AR152" i="1" s="1"/>
  <c r="AH152" i="1"/>
  <c r="AQ152" i="1" s="1"/>
  <c r="AH137" i="1"/>
  <c r="AQ137" i="1" s="1"/>
  <c r="AG137" i="1"/>
  <c r="AK137" i="1" s="1"/>
  <c r="AL137" i="1" s="1"/>
  <c r="AH77" i="1"/>
  <c r="AQ77" i="1" s="1"/>
  <c r="AI160" i="1"/>
  <c r="AR160" i="1" s="1"/>
  <c r="AH61" i="1"/>
  <c r="AQ61" i="1" s="1"/>
  <c r="AG64" i="1"/>
  <c r="AI64" i="1"/>
  <c r="AR64" i="1" s="1"/>
  <c r="AH165" i="1"/>
  <c r="AQ165" i="1" s="1"/>
  <c r="AH103" i="1"/>
  <c r="AQ103" i="1" s="1"/>
  <c r="AH166" i="1"/>
  <c r="AQ166" i="1" s="1"/>
  <c r="AG148" i="1"/>
  <c r="AK148" i="1" s="1"/>
  <c r="AL148" i="1" s="1"/>
  <c r="AH161" i="1"/>
  <c r="AQ161" i="1" s="1"/>
  <c r="AI23" i="1"/>
  <c r="AR23" i="1" s="1"/>
  <c r="AH23" i="1"/>
  <c r="AQ23" i="1" s="1"/>
  <c r="AI72" i="1"/>
  <c r="AR72" i="1" s="1"/>
  <c r="AG72" i="1"/>
  <c r="AK72" i="1" s="1"/>
  <c r="AL72" i="1" s="1"/>
  <c r="AI20" i="1"/>
  <c r="AR20" i="1" s="1"/>
  <c r="AH20" i="1"/>
  <c r="AQ20" i="1" s="1"/>
  <c r="AH25" i="1"/>
  <c r="AQ25" i="1" s="1"/>
  <c r="AG25" i="1"/>
  <c r="AK25" i="1" s="1"/>
  <c r="AL25" i="1" s="1"/>
  <c r="AH84" i="1"/>
  <c r="AQ84" i="1" s="1"/>
  <c r="AH141" i="1"/>
  <c r="AQ141" i="1" s="1"/>
  <c r="AI12" i="1"/>
  <c r="AR12" i="1" s="1"/>
  <c r="AI80" i="1"/>
  <c r="AR80" i="1" s="1"/>
  <c r="AG28" i="1"/>
  <c r="AG23" i="1"/>
  <c r="AK23" i="1" s="1"/>
  <c r="AL23" i="1" s="1"/>
  <c r="AI65" i="1"/>
  <c r="AR65" i="1" s="1"/>
  <c r="AG12" i="1"/>
  <c r="AG20" i="1"/>
  <c r="AG16" i="1"/>
  <c r="AK16" i="1" s="1"/>
  <c r="AL16" i="1" s="1"/>
  <c r="AH16" i="1"/>
  <c r="AQ16" i="1" s="1"/>
  <c r="AG135" i="1"/>
  <c r="AH65" i="1"/>
  <c r="AQ65" i="1" s="1"/>
  <c r="AG32" i="1"/>
  <c r="AI32" i="1"/>
  <c r="AR32" i="1" s="1"/>
  <c r="AI116" i="1"/>
  <c r="AR116" i="1" s="1"/>
  <c r="AH116" i="1"/>
  <c r="AQ116" i="1" s="1"/>
  <c r="AH73" i="1"/>
  <c r="AQ73" i="1" s="1"/>
  <c r="AG73" i="1"/>
  <c r="AK73" i="1" s="1"/>
  <c r="AL73" i="1" s="1"/>
  <c r="AI150" i="1"/>
  <c r="AR150" i="1" s="1"/>
  <c r="AH26" i="1"/>
  <c r="AQ26" i="1" s="1"/>
  <c r="AH45" i="1"/>
  <c r="AQ45" i="1" s="1"/>
  <c r="AI170" i="1"/>
  <c r="AR170" i="1" s="1"/>
  <c r="AG33" i="1"/>
  <c r="AH64" i="1"/>
  <c r="AQ64" i="1" s="1"/>
  <c r="AI25" i="1"/>
  <c r="AR25" i="1" s="1"/>
  <c r="AI172" i="1"/>
  <c r="AR172" i="1" s="1"/>
  <c r="AI5" i="1"/>
  <c r="AR5" i="1" s="1"/>
  <c r="AH5" i="1"/>
  <c r="AQ5" i="1" s="1"/>
  <c r="AG61" i="1"/>
  <c r="AG58" i="1"/>
  <c r="AH128" i="1"/>
  <c r="AQ128" i="1" s="1"/>
  <c r="AH118" i="1"/>
  <c r="AQ118" i="1" s="1"/>
  <c r="AH9" i="1"/>
  <c r="AQ9" i="1" s="1"/>
  <c r="AG9" i="1"/>
  <c r="AK9" i="1" s="1"/>
  <c r="AL9" i="1" s="1"/>
  <c r="AH58" i="1"/>
  <c r="AQ58" i="1" s="1"/>
  <c r="AG129" i="1"/>
  <c r="AK129" i="1" s="1"/>
  <c r="AL129" i="1" s="1"/>
  <c r="AH7" i="1"/>
  <c r="AQ7" i="1" s="1"/>
  <c r="AG7" i="1"/>
  <c r="AK7" i="1" s="1"/>
  <c r="AL7" i="1" s="1"/>
  <c r="AG125" i="1"/>
  <c r="AG100" i="1"/>
  <c r="AI118" i="1"/>
  <c r="AR118" i="1" s="1"/>
  <c r="AH41" i="1"/>
  <c r="AQ41" i="1" s="1"/>
  <c r="AG41" i="1"/>
  <c r="AK41" i="1" s="1"/>
  <c r="AL41" i="1" s="1"/>
  <c r="AI9" i="1"/>
  <c r="AR9" i="1" s="1"/>
  <c r="AI67" i="1"/>
  <c r="AR67" i="1" s="1"/>
  <c r="AH97" i="1"/>
  <c r="AQ97" i="1" s="1"/>
  <c r="AH18" i="1"/>
  <c r="AQ18" i="1" s="1"/>
  <c r="AI18" i="1"/>
  <c r="AR18" i="1" s="1"/>
  <c r="AG116" i="1"/>
  <c r="AK116" i="1" s="1"/>
  <c r="AL116" i="1" s="1"/>
  <c r="AH153" i="1"/>
  <c r="AQ153" i="1" s="1"/>
  <c r="AG153" i="1"/>
  <c r="AK153" i="1" s="1"/>
  <c r="AL153" i="1" s="1"/>
  <c r="AG84" i="1"/>
  <c r="AK84" i="1" s="1"/>
  <c r="AL84" i="1" s="1"/>
  <c r="AH135" i="1"/>
  <c r="AQ135" i="1" s="1"/>
  <c r="AH32" i="1"/>
  <c r="AQ32" i="1" s="1"/>
  <c r="AI166" i="1"/>
  <c r="AR166" i="1" s="1"/>
  <c r="AG18" i="1"/>
  <c r="AG31" i="1"/>
  <c r="AH37" i="1"/>
  <c r="AQ37" i="1" s="1"/>
  <c r="AG37" i="1"/>
  <c r="AK37" i="1" s="1"/>
  <c r="AL37" i="1" s="1"/>
  <c r="AI21" i="1"/>
  <c r="AR21" i="1" s="1"/>
  <c r="AH21" i="1"/>
  <c r="AQ21" i="1" s="1"/>
  <c r="AG132" i="1"/>
  <c r="AK132" i="1" s="1"/>
  <c r="AL132" i="1" s="1"/>
  <c r="AH89" i="1"/>
  <c r="AQ89" i="1" s="1"/>
  <c r="AG89" i="1"/>
  <c r="AK89" i="1" s="1"/>
  <c r="AL89" i="1" s="1"/>
  <c r="AI182" i="1"/>
  <c r="AR182" i="1" s="1"/>
  <c r="AH125" i="1"/>
  <c r="AQ125" i="1" s="1"/>
  <c r="AH172" i="1"/>
  <c r="AQ172" i="1" s="1"/>
  <c r="AG182" i="1"/>
  <c r="AK182" i="1" s="1"/>
  <c r="AL182" i="1" s="1"/>
  <c r="AH160" i="1"/>
  <c r="AQ160" i="1" s="1"/>
  <c r="AI85" i="1"/>
  <c r="AR85" i="1" s="1"/>
  <c r="AH85" i="1"/>
  <c r="AQ85" i="1" s="1"/>
  <c r="AH164" i="1"/>
  <c r="AQ164" i="1" s="1"/>
  <c r="AG5" i="1"/>
  <c r="AK5" i="1" s="1"/>
  <c r="AL5" i="1" s="1"/>
  <c r="AG68" i="1"/>
  <c r="AH88" i="1"/>
  <c r="AQ88" i="1" s="1"/>
  <c r="AI16" i="1"/>
  <c r="AR16" i="1" s="1"/>
  <c r="AK28" i="1" l="1"/>
  <c r="AL28" i="1" s="1"/>
  <c r="AN69" i="1"/>
  <c r="AK69" i="1"/>
  <c r="AL69" i="1" s="1"/>
  <c r="AK123" i="1"/>
  <c r="AL123" i="1" s="1"/>
  <c r="AK63" i="1"/>
  <c r="AL63" i="1" s="1"/>
  <c r="AP158" i="1"/>
  <c r="AK158" i="1"/>
  <c r="AL158" i="1" s="1"/>
  <c r="AK19" i="1"/>
  <c r="AL19" i="1" s="1"/>
  <c r="AK49" i="1"/>
  <c r="AL49" i="1" s="1"/>
  <c r="AK32" i="1"/>
  <c r="AL32" i="1" s="1"/>
  <c r="AK30" i="1"/>
  <c r="AL30" i="1" s="1"/>
  <c r="AK35" i="1"/>
  <c r="AL35" i="1" s="1"/>
  <c r="AK115" i="1"/>
  <c r="AL115" i="1" s="1"/>
  <c r="AK97" i="1"/>
  <c r="AL97" i="1" s="1"/>
  <c r="AK113" i="1"/>
  <c r="AL113" i="1" s="1"/>
  <c r="AK53" i="1"/>
  <c r="AL53" i="1" s="1"/>
  <c r="AK44" i="1"/>
  <c r="AL44" i="1" s="1"/>
  <c r="AP57" i="1"/>
  <c r="AK57" i="1"/>
  <c r="AL57" i="1" s="1"/>
  <c r="AK93" i="1"/>
  <c r="AL93" i="1" s="1"/>
  <c r="AK101" i="1"/>
  <c r="AL101" i="1" s="1"/>
  <c r="AK134" i="1"/>
  <c r="AL134" i="1" s="1"/>
  <c r="AK17" i="1"/>
  <c r="AL17" i="1" s="1"/>
  <c r="AK91" i="1"/>
  <c r="AL91" i="1" s="1"/>
  <c r="AK124" i="1"/>
  <c r="AL124" i="1" s="1"/>
  <c r="AP120" i="1"/>
  <c r="AK120" i="1"/>
  <c r="AL120" i="1" s="1"/>
  <c r="AK169" i="1"/>
  <c r="AL169" i="1" s="1"/>
  <c r="AK4" i="1"/>
  <c r="AL4" i="1" s="1"/>
  <c r="AK139" i="1"/>
  <c r="AL139" i="1" s="1"/>
  <c r="AK29" i="1"/>
  <c r="AL29" i="1" s="1"/>
  <c r="AK138" i="1"/>
  <c r="AL138" i="1" s="1"/>
  <c r="AP122" i="1"/>
  <c r="AK122" i="1"/>
  <c r="AL122" i="1" s="1"/>
  <c r="AK145" i="1"/>
  <c r="AL145" i="1" s="1"/>
  <c r="AK180" i="1"/>
  <c r="AL180" i="1" s="1"/>
  <c r="AK58" i="1"/>
  <c r="AL58" i="1" s="1"/>
  <c r="AK56" i="1"/>
  <c r="AL56" i="1" s="1"/>
  <c r="AK74" i="1"/>
  <c r="AL74" i="1" s="1"/>
  <c r="AK61" i="1"/>
  <c r="AL61" i="1" s="1"/>
  <c r="AK128" i="1"/>
  <c r="AL128" i="1" s="1"/>
  <c r="AK175" i="1"/>
  <c r="AL175" i="1" s="1"/>
  <c r="AP76" i="1"/>
  <c r="AT76" i="1" s="1"/>
  <c r="AK76" i="1"/>
  <c r="AL76" i="1" s="1"/>
  <c r="AK154" i="1"/>
  <c r="AL154" i="1" s="1"/>
  <c r="AK45" i="1"/>
  <c r="AL45" i="1" s="1"/>
  <c r="AK106" i="1"/>
  <c r="AL106" i="1" s="1"/>
  <c r="AK170" i="1"/>
  <c r="AL170" i="1" s="1"/>
  <c r="AK166" i="1"/>
  <c r="AL166" i="1" s="1"/>
  <c r="AP162" i="1"/>
  <c r="AK162" i="1"/>
  <c r="AL162" i="1" s="1"/>
  <c r="AK160" i="1"/>
  <c r="AL160" i="1" s="1"/>
  <c r="AK135" i="1"/>
  <c r="AL135" i="1" s="1"/>
  <c r="AK68" i="1"/>
  <c r="AL68" i="1" s="1"/>
  <c r="AK167" i="1"/>
  <c r="AL167" i="1" s="1"/>
  <c r="AK40" i="1"/>
  <c r="AL40" i="1" s="1"/>
  <c r="AK117" i="1"/>
  <c r="AL117" i="1" s="1"/>
  <c r="AK50" i="1"/>
  <c r="AL50" i="1" s="1"/>
  <c r="AK24" i="1"/>
  <c r="AL24" i="1" s="1"/>
  <c r="AP171" i="1"/>
  <c r="AT171" i="1" s="1"/>
  <c r="AK171" i="1"/>
  <c r="AL171" i="1" s="1"/>
  <c r="AP95" i="1"/>
  <c r="AT95" i="1" s="1"/>
  <c r="AK95" i="1"/>
  <c r="AL95" i="1" s="1"/>
  <c r="AK178" i="1"/>
  <c r="AL178" i="1" s="1"/>
  <c r="AK83" i="1"/>
  <c r="AL83" i="1" s="1"/>
  <c r="AK142" i="1"/>
  <c r="AL142" i="1" s="1"/>
  <c r="AK80" i="1"/>
  <c r="AL80" i="1" s="1"/>
  <c r="AK3" i="1"/>
  <c r="AL3" i="1" s="1"/>
  <c r="AK150" i="1"/>
  <c r="AL150" i="1" s="1"/>
  <c r="AK85" i="1"/>
  <c r="AL85" i="1" s="1"/>
  <c r="AK172" i="1"/>
  <c r="AL172" i="1" s="1"/>
  <c r="AK36" i="1"/>
  <c r="AL36" i="1" s="1"/>
  <c r="AK13" i="1"/>
  <c r="AL13" i="1" s="1"/>
  <c r="AK177" i="1"/>
  <c r="AL177" i="1" s="1"/>
  <c r="AP47" i="1"/>
  <c r="AT47" i="1" s="1"/>
  <c r="AK47" i="1"/>
  <c r="AL47" i="1" s="1"/>
  <c r="AK21" i="1"/>
  <c r="AL21" i="1" s="1"/>
  <c r="AK163" i="1"/>
  <c r="AL163" i="1" s="1"/>
  <c r="AK176" i="1"/>
  <c r="AL176" i="1" s="1"/>
  <c r="AK6" i="1"/>
  <c r="AL6" i="1" s="1"/>
  <c r="AK14" i="1"/>
  <c r="AL14" i="1" s="1"/>
  <c r="AK65" i="1"/>
  <c r="AL65" i="1" s="1"/>
  <c r="AK156" i="1"/>
  <c r="AL156" i="1" s="1"/>
  <c r="AK31" i="1"/>
  <c r="AL31" i="1" s="1"/>
  <c r="AK18" i="1"/>
  <c r="AL18" i="1" s="1"/>
  <c r="AK20" i="1"/>
  <c r="AL20" i="1" s="1"/>
  <c r="AK87" i="1"/>
  <c r="AL87" i="1" s="1"/>
  <c r="AK114" i="1"/>
  <c r="AL114" i="1" s="1"/>
  <c r="AK157" i="1"/>
  <c r="AL157" i="1" s="1"/>
  <c r="AN169" i="1"/>
  <c r="AK107" i="1"/>
  <c r="AL107" i="1" s="1"/>
  <c r="AK86" i="1"/>
  <c r="AL86" i="1" s="1"/>
  <c r="AK130" i="1"/>
  <c r="AL130" i="1" s="1"/>
  <c r="AK99" i="1"/>
  <c r="AL99" i="1" s="1"/>
  <c r="AK144" i="1"/>
  <c r="AL144" i="1" s="1"/>
  <c r="AK51" i="1"/>
  <c r="AL51" i="1" s="1"/>
  <c r="AT178" i="1"/>
  <c r="AK26" i="1"/>
  <c r="AL26" i="1" s="1"/>
  <c r="AK64" i="1"/>
  <c r="AL64" i="1" s="1"/>
  <c r="AK146" i="1"/>
  <c r="AL146" i="1" s="1"/>
  <c r="AP136" i="1"/>
  <c r="AK136" i="1"/>
  <c r="AL136" i="1" s="1"/>
  <c r="AK159" i="1"/>
  <c r="AL159" i="1" s="1"/>
  <c r="AK100" i="1"/>
  <c r="AL100" i="1" s="1"/>
  <c r="AK125" i="1"/>
  <c r="AL125" i="1" s="1"/>
  <c r="AK33" i="1"/>
  <c r="AL33" i="1" s="1"/>
  <c r="AK12" i="1"/>
  <c r="AL12" i="1" s="1"/>
  <c r="AK103" i="1"/>
  <c r="AL103" i="1" s="1"/>
  <c r="AK96" i="1"/>
  <c r="AL96" i="1" s="1"/>
  <c r="AK164" i="1"/>
  <c r="AL164" i="1" s="1"/>
  <c r="AK77" i="1"/>
  <c r="AL77" i="1" s="1"/>
  <c r="AK92" i="1"/>
  <c r="AL92" i="1" s="1"/>
  <c r="AT121" i="1"/>
  <c r="AK70" i="1"/>
  <c r="AL70" i="1" s="1"/>
  <c r="AK152" i="1"/>
  <c r="AL152" i="1" s="1"/>
  <c r="AK173" i="1"/>
  <c r="AL173" i="1" s="1"/>
  <c r="AK131" i="1"/>
  <c r="AL131" i="1" s="1"/>
  <c r="AK38" i="1"/>
  <c r="AL38" i="1" s="1"/>
  <c r="AN62" i="1"/>
  <c r="AT62" i="1"/>
  <c r="AT120" i="1"/>
  <c r="AN168" i="1"/>
  <c r="AT67" i="1"/>
  <c r="AT162" i="1"/>
  <c r="AN162" i="1"/>
  <c r="AN107" i="1"/>
  <c r="AN57" i="1"/>
  <c r="AT39" i="1"/>
  <c r="AT139" i="1"/>
  <c r="AN39" i="1"/>
  <c r="AT57" i="1"/>
  <c r="AN95" i="1"/>
  <c r="AN120" i="1"/>
  <c r="AP69" i="1"/>
  <c r="AT69" i="1" s="1"/>
  <c r="AN85" i="1"/>
  <c r="AP107" i="1"/>
  <c r="AT107" i="1" s="1"/>
  <c r="AN14" i="1"/>
  <c r="AT136" i="1"/>
  <c r="AT131" i="1"/>
  <c r="AN134" i="1"/>
  <c r="AN65" i="1"/>
  <c r="AN173" i="1"/>
  <c r="AN76" i="1"/>
  <c r="AT146" i="1"/>
  <c r="AT122" i="1"/>
  <c r="AN139" i="1"/>
  <c r="AT113" i="1"/>
  <c r="AN170" i="1"/>
  <c r="AT102" i="1"/>
  <c r="AT180" i="1"/>
  <c r="AN121" i="1"/>
  <c r="AT158" i="1"/>
  <c r="AT134" i="1"/>
  <c r="AN45" i="1"/>
  <c r="AT3" i="1"/>
  <c r="AT8" i="1"/>
  <c r="AN47" i="1"/>
  <c r="AN81" i="1"/>
  <c r="AN154" i="1"/>
  <c r="AN136" i="1"/>
  <c r="AN60" i="1"/>
  <c r="AN35" i="1"/>
  <c r="AT154" i="1"/>
  <c r="AN144" i="1"/>
  <c r="AN86" i="1"/>
  <c r="AT65" i="1"/>
  <c r="AT85" i="1"/>
  <c r="AT45" i="1"/>
  <c r="AP64" i="1"/>
  <c r="AT64" i="1" s="1"/>
  <c r="AN64" i="1"/>
  <c r="AP157" i="1"/>
  <c r="AT157" i="1" s="1"/>
  <c r="AN157" i="1"/>
  <c r="AP92" i="1"/>
  <c r="AT92" i="1" s="1"/>
  <c r="AN92" i="1"/>
  <c r="AN112" i="1"/>
  <c r="AP145" i="1"/>
  <c r="AT145" i="1" s="1"/>
  <c r="AN145" i="1"/>
  <c r="AP101" i="1"/>
  <c r="AT101" i="1" s="1"/>
  <c r="AN101" i="1"/>
  <c r="AT49" i="1"/>
  <c r="AP43" i="1"/>
  <c r="AT43" i="1" s="1"/>
  <c r="AN43" i="1"/>
  <c r="AN38" i="1"/>
  <c r="AP61" i="1"/>
  <c r="AT61" i="1" s="1"/>
  <c r="AN61" i="1"/>
  <c r="AP32" i="1"/>
  <c r="AT32" i="1" s="1"/>
  <c r="AN32" i="1"/>
  <c r="AP137" i="1"/>
  <c r="AN137" i="1"/>
  <c r="AP71" i="1"/>
  <c r="AN71" i="1"/>
  <c r="AP30" i="1"/>
  <c r="AT30" i="1" s="1"/>
  <c r="AN30" i="1"/>
  <c r="AP11" i="1"/>
  <c r="AT11" i="1" s="1"/>
  <c r="AN11" i="1"/>
  <c r="AP63" i="1"/>
  <c r="AT63" i="1" s="1"/>
  <c r="AN63" i="1"/>
  <c r="AN155" i="1"/>
  <c r="AN74" i="1"/>
  <c r="AN78" i="1"/>
  <c r="AP17" i="1"/>
  <c r="AT17" i="1" s="1"/>
  <c r="AN17" i="1"/>
  <c r="AT78" i="1"/>
  <c r="AT168" i="1"/>
  <c r="AN172" i="1"/>
  <c r="AN171" i="1"/>
  <c r="AP79" i="1"/>
  <c r="AT79" i="1" s="1"/>
  <c r="AN79" i="1"/>
  <c r="AN51" i="1"/>
  <c r="AP37" i="1"/>
  <c r="AT37" i="1" s="1"/>
  <c r="AN37" i="1"/>
  <c r="AP41" i="1"/>
  <c r="AT41" i="1" s="1"/>
  <c r="AN41" i="1"/>
  <c r="AP135" i="1"/>
  <c r="AT135" i="1" s="1"/>
  <c r="AN135" i="1"/>
  <c r="AP72" i="1"/>
  <c r="AT72" i="1" s="1"/>
  <c r="AN72" i="1"/>
  <c r="AT152" i="1"/>
  <c r="AP128" i="1"/>
  <c r="AT128" i="1" s="1"/>
  <c r="AN128" i="1"/>
  <c r="AT4" i="1"/>
  <c r="AP149" i="1"/>
  <c r="AT149" i="1" s="1"/>
  <c r="AN149" i="1"/>
  <c r="AT169" i="1"/>
  <c r="AN166" i="1"/>
  <c r="AN142" i="1"/>
  <c r="AN6" i="1"/>
  <c r="AN48" i="1"/>
  <c r="AN115" i="1"/>
  <c r="AN105" i="1"/>
  <c r="AN150" i="1"/>
  <c r="AP116" i="1"/>
  <c r="AT116" i="1" s="1"/>
  <c r="AN116" i="1"/>
  <c r="AP24" i="1"/>
  <c r="AT24" i="1" s="1"/>
  <c r="AN24" i="1"/>
  <c r="AP89" i="1"/>
  <c r="AT89" i="1" s="1"/>
  <c r="AN89" i="1"/>
  <c r="AP123" i="1"/>
  <c r="AN123" i="1"/>
  <c r="AT126" i="1"/>
  <c r="AP27" i="1"/>
  <c r="AT27" i="1" s="1"/>
  <c r="AN27" i="1"/>
  <c r="AN163" i="1"/>
  <c r="AP124" i="1"/>
  <c r="AT124" i="1" s="1"/>
  <c r="AN124" i="1"/>
  <c r="AP53" i="1"/>
  <c r="AT53" i="1" s="1"/>
  <c r="AN53" i="1"/>
  <c r="AP25" i="1"/>
  <c r="AT25" i="1" s="1"/>
  <c r="AN25" i="1"/>
  <c r="AP109" i="1"/>
  <c r="AT109" i="1" s="1"/>
  <c r="AN109" i="1"/>
  <c r="AP151" i="1"/>
  <c r="AT151" i="1" s="1"/>
  <c r="AN151" i="1"/>
  <c r="AN113" i="1"/>
  <c r="AP132" i="1"/>
  <c r="AT132" i="1" s="1"/>
  <c r="AN132" i="1"/>
  <c r="AP156" i="1"/>
  <c r="AT156" i="1" s="1"/>
  <c r="AN156" i="1"/>
  <c r="AP19" i="1"/>
  <c r="AT19" i="1" s="1"/>
  <c r="AN19" i="1"/>
  <c r="AP174" i="1"/>
  <c r="AT174" i="1" s="1"/>
  <c r="AN174" i="1"/>
  <c r="AN106" i="1"/>
  <c r="AP108" i="1"/>
  <c r="AT108" i="1" s="1"/>
  <c r="AN108" i="1"/>
  <c r="AP55" i="1"/>
  <c r="AT55" i="1" s="1"/>
  <c r="AN55" i="1"/>
  <c r="AP127" i="1"/>
  <c r="AT127" i="1" s="1"/>
  <c r="AN127" i="1"/>
  <c r="AN4" i="1"/>
  <c r="AN131" i="1"/>
  <c r="AP18" i="1"/>
  <c r="AT18" i="1" s="1"/>
  <c r="AN18" i="1"/>
  <c r="AP100" i="1"/>
  <c r="AT100" i="1" s="1"/>
  <c r="AN100" i="1"/>
  <c r="AP114" i="1"/>
  <c r="AT114" i="1" s="1"/>
  <c r="AN114" i="1"/>
  <c r="AN97" i="1"/>
  <c r="AT166" i="1"/>
  <c r="AP125" i="1"/>
  <c r="AT125" i="1" s="1"/>
  <c r="AN125" i="1"/>
  <c r="AP12" i="1"/>
  <c r="AT12" i="1" s="1"/>
  <c r="AN12" i="1"/>
  <c r="AP103" i="1"/>
  <c r="AT103" i="1" s="1"/>
  <c r="AN103" i="1"/>
  <c r="AP96" i="1"/>
  <c r="AT96" i="1" s="1"/>
  <c r="AN96" i="1"/>
  <c r="AP164" i="1"/>
  <c r="AT164" i="1" s="1"/>
  <c r="AN164" i="1"/>
  <c r="AP77" i="1"/>
  <c r="AT77" i="1" s="1"/>
  <c r="AN77" i="1"/>
  <c r="AN83" i="1"/>
  <c r="AP7" i="1"/>
  <c r="AT7" i="1" s="1"/>
  <c r="AN7" i="1"/>
  <c r="AT170" i="1"/>
  <c r="AP148" i="1"/>
  <c r="AT148" i="1" s="1"/>
  <c r="AN148" i="1"/>
  <c r="AP104" i="1"/>
  <c r="AT104" i="1" s="1"/>
  <c r="AN104" i="1"/>
  <c r="AP147" i="1"/>
  <c r="AT147" i="1" s="1"/>
  <c r="AN147" i="1"/>
  <c r="AP94" i="1"/>
  <c r="AT94" i="1" s="1"/>
  <c r="AN94" i="1"/>
  <c r="AP56" i="1"/>
  <c r="AT56" i="1" s="1"/>
  <c r="AN56" i="1"/>
  <c r="AN152" i="1"/>
  <c r="AN179" i="1"/>
  <c r="AN70" i="1"/>
  <c r="AT160" i="1"/>
  <c r="AP23" i="1"/>
  <c r="AT23" i="1" s="1"/>
  <c r="AN23" i="1"/>
  <c r="AT173" i="1"/>
  <c r="AP10" i="1"/>
  <c r="AT10" i="1" s="1"/>
  <c r="AN10" i="1"/>
  <c r="AT99" i="1"/>
  <c r="AP175" i="1"/>
  <c r="AT175" i="1" s="1"/>
  <c r="AN175" i="1"/>
  <c r="AN146" i="1"/>
  <c r="AN99" i="1"/>
  <c r="AN21" i="1"/>
  <c r="AN126" i="1"/>
  <c r="AN8" i="1"/>
  <c r="AP182" i="1"/>
  <c r="AT182" i="1" s="1"/>
  <c r="AN182" i="1"/>
  <c r="AP84" i="1"/>
  <c r="AT84" i="1" s="1"/>
  <c r="AN84" i="1"/>
  <c r="AP129" i="1"/>
  <c r="AT129" i="1" s="1"/>
  <c r="AN129" i="1"/>
  <c r="AP28" i="1"/>
  <c r="AT28" i="1" s="1"/>
  <c r="AN28" i="1"/>
  <c r="AP141" i="1"/>
  <c r="AT141" i="1" s="1"/>
  <c r="AN141" i="1"/>
  <c r="AT150" i="1"/>
  <c r="AP44" i="1"/>
  <c r="AT44" i="1" s="1"/>
  <c r="AN44" i="1"/>
  <c r="AT14" i="1"/>
  <c r="AP181" i="1"/>
  <c r="AT181" i="1" s="1"/>
  <c r="AN181" i="1"/>
  <c r="AP88" i="1"/>
  <c r="AT88" i="1" s="1"/>
  <c r="AN88" i="1"/>
  <c r="AT86" i="1"/>
  <c r="AP91" i="1"/>
  <c r="AT91" i="1" s="1"/>
  <c r="AN91" i="1"/>
  <c r="AN165" i="1"/>
  <c r="AN160" i="1"/>
  <c r="AN29" i="1"/>
  <c r="AP93" i="1"/>
  <c r="AT93" i="1" s="1"/>
  <c r="AN93" i="1"/>
  <c r="AP110" i="1"/>
  <c r="AT110" i="1" s="1"/>
  <c r="AN110" i="1"/>
  <c r="AP36" i="1"/>
  <c r="AT36" i="1" s="1"/>
  <c r="AN36" i="1"/>
  <c r="AP133" i="1"/>
  <c r="AT133" i="1" s="1"/>
  <c r="AN133" i="1"/>
  <c r="AP40" i="1"/>
  <c r="AT40" i="1" s="1"/>
  <c r="AN40" i="1"/>
  <c r="AP50" i="1"/>
  <c r="AT50" i="1" s="1"/>
  <c r="AN50" i="1"/>
  <c r="AP5" i="1"/>
  <c r="AT5" i="1" s="1"/>
  <c r="AN5" i="1"/>
  <c r="AP16" i="1"/>
  <c r="AT16" i="1" s="1"/>
  <c r="AN16" i="1"/>
  <c r="AP52" i="1"/>
  <c r="AT52" i="1" s="1"/>
  <c r="AN52" i="1"/>
  <c r="AP13" i="1"/>
  <c r="AT13" i="1" s="1"/>
  <c r="AN13" i="1"/>
  <c r="AP159" i="1"/>
  <c r="AT159" i="1" s="1"/>
  <c r="AN159" i="1"/>
  <c r="AN22" i="1"/>
  <c r="AN180" i="1"/>
  <c r="AN118" i="1"/>
  <c r="AP58" i="1"/>
  <c r="AT58" i="1" s="1"/>
  <c r="AN58" i="1"/>
  <c r="AP68" i="1"/>
  <c r="AT68" i="1" s="1"/>
  <c r="AN68" i="1"/>
  <c r="AP167" i="1"/>
  <c r="AT167" i="1" s="1"/>
  <c r="AN167" i="1"/>
  <c r="AP31" i="1"/>
  <c r="AT31" i="1" s="1"/>
  <c r="AN31" i="1"/>
  <c r="AN49" i="1"/>
  <c r="AP20" i="1"/>
  <c r="AT20" i="1" s="1"/>
  <c r="AN20" i="1"/>
  <c r="AP87" i="1"/>
  <c r="AT87" i="1" s="1"/>
  <c r="AN87" i="1"/>
  <c r="AN122" i="1"/>
  <c r="AN158" i="1"/>
  <c r="AP33" i="1"/>
  <c r="AT33" i="1" s="1"/>
  <c r="AN33" i="1"/>
  <c r="AP153" i="1"/>
  <c r="AT153" i="1" s="1"/>
  <c r="AN153" i="1"/>
  <c r="AP111" i="1"/>
  <c r="AT111" i="1" s="1"/>
  <c r="AN111" i="1"/>
  <c r="AP75" i="1"/>
  <c r="AT75" i="1" s="1"/>
  <c r="AN75" i="1"/>
  <c r="AT81" i="1"/>
  <c r="AP117" i="1"/>
  <c r="AT117" i="1" s="1"/>
  <c r="AN117" i="1"/>
  <c r="AN67" i="1"/>
  <c r="AN3" i="1"/>
  <c r="AN102" i="1"/>
  <c r="AP9" i="1"/>
  <c r="AT9" i="1" s="1"/>
  <c r="AN9" i="1"/>
  <c r="AP73" i="1"/>
  <c r="AT73" i="1" s="1"/>
  <c r="AN73" i="1"/>
  <c r="AP138" i="1"/>
  <c r="AT138" i="1" s="1"/>
  <c r="AN138" i="1"/>
  <c r="AP161" i="1"/>
  <c r="AT161" i="1" s="1"/>
  <c r="AN161" i="1"/>
  <c r="AP177" i="1"/>
  <c r="AT177" i="1" s="1"/>
  <c r="AN177" i="1"/>
  <c r="AT105" i="1"/>
  <c r="AP143" i="1"/>
  <c r="AT143" i="1" s="1"/>
  <c r="AN143" i="1"/>
  <c r="AN26" i="1"/>
  <c r="AN176" i="1"/>
  <c r="AN80" i="1"/>
  <c r="AN130" i="1"/>
  <c r="AT35" i="1"/>
  <c r="AT130" i="1"/>
  <c r="AT118" i="1"/>
  <c r="AT60" i="1"/>
  <c r="AT80" i="1"/>
  <c r="AT22" i="1"/>
  <c r="AT97" i="1"/>
  <c r="AT6" i="1"/>
  <c r="AT38" i="1"/>
  <c r="AT21" i="1"/>
  <c r="AT137" i="1"/>
  <c r="AT71" i="1"/>
  <c r="AT48" i="1"/>
  <c r="AT165" i="1"/>
  <c r="AT172" i="1"/>
  <c r="AT179" i="1"/>
  <c r="AT176" i="1"/>
  <c r="AT163" i="1"/>
  <c r="AT115" i="1"/>
  <c r="AT51" i="1"/>
  <c r="AT29" i="1"/>
  <c r="AT70" i="1"/>
  <c r="AT74" i="1"/>
  <c r="AT26" i="1"/>
  <c r="AT83" i="1"/>
  <c r="AT106" i="1"/>
  <c r="AT155" i="1"/>
  <c r="AT142" i="1"/>
  <c r="AT112" i="1"/>
  <c r="AT144" i="1"/>
  <c r="AT123" i="1"/>
  <c r="AL1" i="1" l="1"/>
  <c r="AN2" i="1"/>
  <c r="AT2" i="1"/>
</calcChain>
</file>

<file path=xl/sharedStrings.xml><?xml version="1.0" encoding="utf-8"?>
<sst xmlns="http://schemas.openxmlformats.org/spreadsheetml/2006/main" count="376" uniqueCount="35">
  <si>
    <t>home</t>
  </si>
  <si>
    <t>away</t>
  </si>
  <si>
    <t>home_goal</t>
  </si>
  <si>
    <t>away_goal</t>
  </si>
  <si>
    <t>home_shots</t>
  </si>
  <si>
    <t>away_shots</t>
  </si>
  <si>
    <t>home_possession</t>
  </si>
  <si>
    <t>away_possession</t>
  </si>
  <si>
    <t>outcome</t>
  </si>
  <si>
    <t>win_prob</t>
  </si>
  <si>
    <t>draw_prob</t>
  </si>
  <si>
    <t>lose_prob</t>
  </si>
  <si>
    <t>RPS</t>
  </si>
  <si>
    <t>BS</t>
  </si>
  <si>
    <t>Brasil de Pelotas</t>
  </si>
  <si>
    <t>AvaÃƒÂ­</t>
  </si>
  <si>
    <t>Ponte Preta</t>
  </si>
  <si>
    <t>CriciÃƒÂºma</t>
  </si>
  <si>
    <t>Londrina</t>
  </si>
  <si>
    <t>Paysandu</t>
  </si>
  <si>
    <t>Vila Nova</t>
  </si>
  <si>
    <t>CRB</t>
  </si>
  <si>
    <t>Figueirense</t>
  </si>
  <si>
    <t>GoiÃƒÂ¡s</t>
  </si>
  <si>
    <t>Oeste</t>
  </si>
  <si>
    <t>Juventude</t>
  </si>
  <si>
    <t>Fortaleza</t>
  </si>
  <si>
    <t>Boa</t>
  </si>
  <si>
    <t>AtlÃƒÂ©tico GO</t>
  </si>
  <si>
    <t>Coritiba</t>
  </si>
  <si>
    <t>Sampaio CorrÃƒÂªa</t>
  </si>
  <si>
    <t>Guarani</t>
  </si>
  <si>
    <t>CSA</t>
  </si>
  <si>
    <t>SÃƒÂ£o Bento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</si>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</sst>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'3_s_train_result'!$K$3:$K$182</c:f>
              <c:numCache>
                <c:formatCode>0.00%</c:formatCode>
                <c:ptCount val="180"/>
                <c:pt idx="0">
                  <c:v>0.22017519815798001</c:v>
                </c:pt>
                <c:pt idx="1">
                  <c:v>0.56694274296081104</c:v>
                </c:pt>
                <c:pt idx="2">
                  <c:v>0.47287192665038502</c:v>
                </c:pt>
                <c:pt idx="3">
                  <c:v>0.50981745193954497</c:v>
                </c:pt>
                <c:pt idx="4">
                  <c:v>0.56006682378360495</c:v>
                </c:pt>
                <c:pt idx="5">
                  <c:v>0.522019371797948</c:v>
                </c:pt>
                <c:pt idx="6">
                  <c:v>0.81966748153361302</c:v>
                </c:pt>
                <c:pt idx="7">
                  <c:v>0.48559549904139399</c:v>
                </c:pt>
                <c:pt idx="8">
                  <c:v>0.33934167592442699</c:v>
                </c:pt>
                <c:pt idx="9">
                  <c:v>0.61116991298098999</c:v>
                </c:pt>
                <c:pt idx="10">
                  <c:v>0.41145586347892799</c:v>
                </c:pt>
                <c:pt idx="11">
                  <c:v>0.59120433827819796</c:v>
                </c:pt>
                <c:pt idx="12">
                  <c:v>0.304946667303028</c:v>
                </c:pt>
                <c:pt idx="13">
                  <c:v>0.26765443848926801</c:v>
                </c:pt>
                <c:pt idx="14">
                  <c:v>0.45493643731196298</c:v>
                </c:pt>
                <c:pt idx="15">
                  <c:v>0.10499822302058801</c:v>
                </c:pt>
                <c:pt idx="16">
                  <c:v>0.15886187262603299</c:v>
                </c:pt>
                <c:pt idx="17">
                  <c:v>0.49553913601768101</c:v>
                </c:pt>
                <c:pt idx="18">
                  <c:v>0.34264905167043602</c:v>
                </c:pt>
                <c:pt idx="19">
                  <c:v>0.29604013565513798</c:v>
                </c:pt>
                <c:pt idx="20">
                  <c:v>0.58672862474488496</c:v>
                </c:pt>
                <c:pt idx="21">
                  <c:v>0.40527408040490498</c:v>
                </c:pt>
                <c:pt idx="22">
                  <c:v>0.58509715169318899</c:v>
                </c:pt>
                <c:pt idx="23">
                  <c:v>0.45083692335965397</c:v>
                </c:pt>
                <c:pt idx="24">
                  <c:v>0.27711411128289498</c:v>
                </c:pt>
                <c:pt idx="25">
                  <c:v>0.52181832014831897</c:v>
                </c:pt>
                <c:pt idx="26">
                  <c:v>0.63000763001816795</c:v>
                </c:pt>
                <c:pt idx="27">
                  <c:v>0.37772327093740699</c:v>
                </c:pt>
                <c:pt idx="28">
                  <c:v>0.61082465585498202</c:v>
                </c:pt>
                <c:pt idx="29">
                  <c:v>0.60202168307102899</c:v>
                </c:pt>
                <c:pt idx="30">
                  <c:v>0.255238755776455</c:v>
                </c:pt>
                <c:pt idx="31">
                  <c:v>0.30987222727174601</c:v>
                </c:pt>
                <c:pt idx="32">
                  <c:v>0.53432042289328097</c:v>
                </c:pt>
                <c:pt idx="33">
                  <c:v>0.36736986926500198</c:v>
                </c:pt>
                <c:pt idx="34">
                  <c:v>0.37978009327523499</c:v>
                </c:pt>
                <c:pt idx="35">
                  <c:v>0.408329897317111</c:v>
                </c:pt>
                <c:pt idx="36">
                  <c:v>0.38266453555628099</c:v>
                </c:pt>
                <c:pt idx="37">
                  <c:v>0.47446466594668102</c:v>
                </c:pt>
                <c:pt idx="38">
                  <c:v>0.24400980345873699</c:v>
                </c:pt>
                <c:pt idx="39">
                  <c:v>4.7264092828448297E-2</c:v>
                </c:pt>
                <c:pt idx="40">
                  <c:v>0.57409603860296299</c:v>
                </c:pt>
                <c:pt idx="41">
                  <c:v>0.47275750854395099</c:v>
                </c:pt>
                <c:pt idx="42">
                  <c:v>0.42827164576556198</c:v>
                </c:pt>
                <c:pt idx="43">
                  <c:v>0.60496045986388503</c:v>
                </c:pt>
                <c:pt idx="44">
                  <c:v>0.47221453438676197</c:v>
                </c:pt>
                <c:pt idx="45">
                  <c:v>0.31522559181075399</c:v>
                </c:pt>
                <c:pt idx="46">
                  <c:v>0.39992025524063701</c:v>
                </c:pt>
                <c:pt idx="47">
                  <c:v>0.61735903903590195</c:v>
                </c:pt>
                <c:pt idx="48">
                  <c:v>0.75252183407749595</c:v>
                </c:pt>
                <c:pt idx="49">
                  <c:v>0.473629174334117</c:v>
                </c:pt>
                <c:pt idx="50">
                  <c:v>0.45463175368129699</c:v>
                </c:pt>
                <c:pt idx="51">
                  <c:v>0.24101067761353201</c:v>
                </c:pt>
                <c:pt idx="52">
                  <c:v>0.25939565627044497</c:v>
                </c:pt>
                <c:pt idx="53">
                  <c:v>0.23829787394711299</c:v>
                </c:pt>
                <c:pt idx="54">
                  <c:v>0.45147753401999902</c:v>
                </c:pt>
                <c:pt idx="55">
                  <c:v>0.375274570952015</c:v>
                </c:pt>
                <c:pt idx="56">
                  <c:v>0.195190311974938</c:v>
                </c:pt>
                <c:pt idx="57">
                  <c:v>0.449991223606104</c:v>
                </c:pt>
                <c:pt idx="58">
                  <c:v>0.56033325869232498</c:v>
                </c:pt>
                <c:pt idx="59">
                  <c:v>0.32424828037617798</c:v>
                </c:pt>
                <c:pt idx="60">
                  <c:v>0.51749280901023198</c:v>
                </c:pt>
                <c:pt idx="61">
                  <c:v>0.52870841616531195</c:v>
                </c:pt>
                <c:pt idx="62">
                  <c:v>0.52249740554705504</c:v>
                </c:pt>
                <c:pt idx="63">
                  <c:v>0.53860753531040395</c:v>
                </c:pt>
                <c:pt idx="64">
                  <c:v>0.24902293898937999</c:v>
                </c:pt>
                <c:pt idx="65">
                  <c:v>0.39704031528898798</c:v>
                </c:pt>
                <c:pt idx="66">
                  <c:v>0.28169375962395798</c:v>
                </c:pt>
                <c:pt idx="67">
                  <c:v>0.227412912698334</c:v>
                </c:pt>
                <c:pt idx="68">
                  <c:v>0.38945366260337599</c:v>
                </c:pt>
                <c:pt idx="69">
                  <c:v>0.37187860956776803</c:v>
                </c:pt>
                <c:pt idx="70">
                  <c:v>0.52215345544883396</c:v>
                </c:pt>
                <c:pt idx="71">
                  <c:v>0.318584331244126</c:v>
                </c:pt>
                <c:pt idx="72">
                  <c:v>0.29738585821845898</c:v>
                </c:pt>
                <c:pt idx="73">
                  <c:v>0.628521084192596</c:v>
                </c:pt>
                <c:pt idx="74">
                  <c:v>0.25956040027274802</c:v>
                </c:pt>
                <c:pt idx="75">
                  <c:v>0.439963417201713</c:v>
                </c:pt>
                <c:pt idx="76">
                  <c:v>0.240433435906212</c:v>
                </c:pt>
                <c:pt idx="77">
                  <c:v>0.37600810191147999</c:v>
                </c:pt>
                <c:pt idx="78">
                  <c:v>0.40611913426602902</c:v>
                </c:pt>
                <c:pt idx="79">
                  <c:v>0.58618556678772105</c:v>
                </c:pt>
                <c:pt idx="80">
                  <c:v>0.59137392649644505</c:v>
                </c:pt>
                <c:pt idx="81">
                  <c:v>0.58890277600214602</c:v>
                </c:pt>
                <c:pt idx="82">
                  <c:v>0.44829457541976597</c:v>
                </c:pt>
                <c:pt idx="83">
                  <c:v>0.40853228871620201</c:v>
                </c:pt>
                <c:pt idx="84">
                  <c:v>0.334339831383832</c:v>
                </c:pt>
                <c:pt idx="85">
                  <c:v>0.53659448734619397</c:v>
                </c:pt>
                <c:pt idx="86">
                  <c:v>0.46185413717545498</c:v>
                </c:pt>
                <c:pt idx="87">
                  <c:v>0.1751226292353</c:v>
                </c:pt>
                <c:pt idx="88">
                  <c:v>0.36939140309019902</c:v>
                </c:pt>
                <c:pt idx="89">
                  <c:v>0.19130206139584899</c:v>
                </c:pt>
                <c:pt idx="90">
                  <c:v>0.34581120926846298</c:v>
                </c:pt>
                <c:pt idx="91">
                  <c:v>0.28958807080582899</c:v>
                </c:pt>
                <c:pt idx="92">
                  <c:v>0.45156931595518002</c:v>
                </c:pt>
                <c:pt idx="93">
                  <c:v>0.67163798314130996</c:v>
                </c:pt>
                <c:pt idx="94">
                  <c:v>0.32319780944426302</c:v>
                </c:pt>
                <c:pt idx="95">
                  <c:v>0.15863796087945101</c:v>
                </c:pt>
                <c:pt idx="96">
                  <c:v>0.77621600242451905</c:v>
                </c:pt>
                <c:pt idx="97">
                  <c:v>0.48908702690709499</c:v>
                </c:pt>
                <c:pt idx="98">
                  <c:v>0.43496001783356297</c:v>
                </c:pt>
                <c:pt idx="99">
                  <c:v>0.60426811200981401</c:v>
                </c:pt>
                <c:pt idx="100">
                  <c:v>0.39933615705668601</c:v>
                </c:pt>
                <c:pt idx="101">
                  <c:v>0.43891235520242999</c:v>
                </c:pt>
                <c:pt idx="102">
                  <c:v>0.455359009651432</c:v>
                </c:pt>
                <c:pt idx="103">
                  <c:v>0.54380743419936495</c:v>
                </c:pt>
                <c:pt idx="104">
                  <c:v>0.46178485153281901</c:v>
                </c:pt>
                <c:pt idx="105">
                  <c:v>0.40822207346165001</c:v>
                </c:pt>
                <c:pt idx="106">
                  <c:v>0.32816075504985398</c:v>
                </c:pt>
                <c:pt idx="107">
                  <c:v>0.74133516226683605</c:v>
                </c:pt>
                <c:pt idx="108">
                  <c:v>0.475125530139202</c:v>
                </c:pt>
                <c:pt idx="109">
                  <c:v>0.42488344020184599</c:v>
                </c:pt>
                <c:pt idx="110">
                  <c:v>0.32540989748416299</c:v>
                </c:pt>
                <c:pt idx="111">
                  <c:v>0.295533080333513</c:v>
                </c:pt>
                <c:pt idx="112">
                  <c:v>0.421245127033468</c:v>
                </c:pt>
                <c:pt idx="113">
                  <c:v>0.42179289791871399</c:v>
                </c:pt>
                <c:pt idx="114">
                  <c:v>0.459251166555182</c:v>
                </c:pt>
                <c:pt idx="115">
                  <c:v>0.46224340587537599</c:v>
                </c:pt>
                <c:pt idx="116">
                  <c:v>0.467963899490488</c:v>
                </c:pt>
                <c:pt idx="117">
                  <c:v>0.136323899834141</c:v>
                </c:pt>
                <c:pt idx="118">
                  <c:v>0.66409226274940303</c:v>
                </c:pt>
                <c:pt idx="119">
                  <c:v>0.44485494333415998</c:v>
                </c:pt>
                <c:pt idx="120">
                  <c:v>0.64973419091678697</c:v>
                </c:pt>
                <c:pt idx="121">
                  <c:v>0.25930406405316297</c:v>
                </c:pt>
                <c:pt idx="122">
                  <c:v>0.44994633886322499</c:v>
                </c:pt>
                <c:pt idx="123">
                  <c:v>0.42209589416017401</c:v>
                </c:pt>
                <c:pt idx="124">
                  <c:v>0.30471719048145501</c:v>
                </c:pt>
                <c:pt idx="125">
                  <c:v>0.47444456656454498</c:v>
                </c:pt>
                <c:pt idx="126">
                  <c:v>0.46139130007842399</c:v>
                </c:pt>
                <c:pt idx="127">
                  <c:v>0.56045083249597805</c:v>
                </c:pt>
                <c:pt idx="128">
                  <c:v>0.17655271891853899</c:v>
                </c:pt>
                <c:pt idx="129">
                  <c:v>0.26104348587766502</c:v>
                </c:pt>
                <c:pt idx="130">
                  <c:v>0.46144497929692402</c:v>
                </c:pt>
                <c:pt idx="131">
                  <c:v>0.48740704815795199</c:v>
                </c:pt>
                <c:pt idx="132">
                  <c:v>0.55604082326344795</c:v>
                </c:pt>
                <c:pt idx="133">
                  <c:v>0.53105400528494595</c:v>
                </c:pt>
                <c:pt idx="134">
                  <c:v>0.41601726134196099</c:v>
                </c:pt>
                <c:pt idx="135">
                  <c:v>0.26991438097040299</c:v>
                </c:pt>
                <c:pt idx="136">
                  <c:v>0.58566520323262306</c:v>
                </c:pt>
                <c:pt idx="137">
                  <c:v>0.65450961498953397</c:v>
                </c:pt>
                <c:pt idx="138">
                  <c:v>0.36618347449733801</c:v>
                </c:pt>
                <c:pt idx="139">
                  <c:v>0.38308823860654101</c:v>
                </c:pt>
                <c:pt idx="140">
                  <c:v>0.45465950392919002</c:v>
                </c:pt>
                <c:pt idx="141">
                  <c:v>0.186456507590226</c:v>
                </c:pt>
                <c:pt idx="142">
                  <c:v>0.39526218133447599</c:v>
                </c:pt>
                <c:pt idx="143">
                  <c:v>0.423242124505469</c:v>
                </c:pt>
                <c:pt idx="144">
                  <c:v>0.75289400469856205</c:v>
                </c:pt>
                <c:pt idx="145">
                  <c:v>0.342959139269499</c:v>
                </c:pt>
                <c:pt idx="146">
                  <c:v>0.420314854264635</c:v>
                </c:pt>
                <c:pt idx="147">
                  <c:v>0.38880846721144102</c:v>
                </c:pt>
                <c:pt idx="148">
                  <c:v>0.38035913655513298</c:v>
                </c:pt>
                <c:pt idx="149">
                  <c:v>0.247127374150687</c:v>
                </c:pt>
                <c:pt idx="150">
                  <c:v>0.30877893874447898</c:v>
                </c:pt>
                <c:pt idx="151">
                  <c:v>0.30500823662646898</c:v>
                </c:pt>
                <c:pt idx="152">
                  <c:v>0.20821743049064401</c:v>
                </c:pt>
                <c:pt idx="153">
                  <c:v>0.53747242714044396</c:v>
                </c:pt>
                <c:pt idx="154">
                  <c:v>0.54522641651218196</c:v>
                </c:pt>
                <c:pt idx="155">
                  <c:v>0.44726390282786399</c:v>
                </c:pt>
                <c:pt idx="156">
                  <c:v>0.52199570393037398</c:v>
                </c:pt>
                <c:pt idx="157">
                  <c:v>0.36264148454860301</c:v>
                </c:pt>
                <c:pt idx="158">
                  <c:v>0.44276609951687002</c:v>
                </c:pt>
                <c:pt idx="159">
                  <c:v>0.61636613957422504</c:v>
                </c:pt>
                <c:pt idx="160">
                  <c:v>0.60919658747972305</c:v>
                </c:pt>
                <c:pt idx="161">
                  <c:v>0.47815905881902199</c:v>
                </c:pt>
                <c:pt idx="162">
                  <c:v>0.57831476912102497</c:v>
                </c:pt>
                <c:pt idx="163">
                  <c:v>0.54794257509052102</c:v>
                </c:pt>
                <c:pt idx="164">
                  <c:v>0.456232941548048</c:v>
                </c:pt>
                <c:pt idx="165">
                  <c:v>0.24752073103059999</c:v>
                </c:pt>
                <c:pt idx="166">
                  <c:v>0.47409047242462699</c:v>
                </c:pt>
                <c:pt idx="167">
                  <c:v>0.64715826651958097</c:v>
                </c:pt>
                <c:pt idx="168">
                  <c:v>0.49127304061641602</c:v>
                </c:pt>
                <c:pt idx="169">
                  <c:v>0.56177149435817297</c:v>
                </c:pt>
                <c:pt idx="170">
                  <c:v>0.313594672853515</c:v>
                </c:pt>
                <c:pt idx="171">
                  <c:v>0.56398824479952503</c:v>
                </c:pt>
                <c:pt idx="172">
                  <c:v>0.27801703693576502</c:v>
                </c:pt>
                <c:pt idx="173">
                  <c:v>0.28886911994294001</c:v>
                </c:pt>
                <c:pt idx="174">
                  <c:v>0.42127164870890599</c:v>
                </c:pt>
                <c:pt idx="175">
                  <c:v>0.43103481603082999</c:v>
                </c:pt>
                <c:pt idx="176">
                  <c:v>0.475594965920074</c:v>
                </c:pt>
                <c:pt idx="177">
                  <c:v>9.3427025585259907E-2</c:v>
                </c:pt>
                <c:pt idx="178">
                  <c:v>0.24486820100079701</c:v>
                </c:pt>
                <c:pt idx="179">
                  <c:v>0.31018634250674698</c:v>
                </c:pt>
              </c:numCache>
            </c:numRef>
          </c:xVal>
          <c:yVal>
            <c:numRef>
              <c:f>'3_s_train_result'!$AG$3:$AG$182</c:f>
              <c:numCache>
                <c:formatCode>General</c:formatCode>
                <c:ptCount val="180"/>
                <c:pt idx="0">
                  <c:v>0.34190981857846364</c:v>
                </c:pt>
                <c:pt idx="1">
                  <c:v>0.51206265932685557</c:v>
                </c:pt>
                <c:pt idx="2">
                  <c:v>0.45124533737517059</c:v>
                </c:pt>
                <c:pt idx="3">
                  <c:v>0.53731957819612519</c:v>
                </c:pt>
                <c:pt idx="4">
                  <c:v>0.42155787164015363</c:v>
                </c:pt>
                <c:pt idx="5">
                  <c:v>0.39209281061585893</c:v>
                </c:pt>
                <c:pt idx="6">
                  <c:v>0.69157134670487097</c:v>
                </c:pt>
                <c:pt idx="7">
                  <c:v>0.42305696439867124</c:v>
                </c:pt>
                <c:pt idx="8">
                  <c:v>0.35622061763081242</c:v>
                </c:pt>
                <c:pt idx="9">
                  <c:v>0.47471037016106243</c:v>
                </c:pt>
                <c:pt idx="10">
                  <c:v>0.47595987547561397</c:v>
                </c:pt>
                <c:pt idx="11">
                  <c:v>0.54587155963302758</c:v>
                </c:pt>
                <c:pt idx="12">
                  <c:v>0.41432964611924539</c:v>
                </c:pt>
                <c:pt idx="13">
                  <c:v>0.3687628608471209</c:v>
                </c:pt>
                <c:pt idx="14">
                  <c:v>0.55831536807519899</c:v>
                </c:pt>
                <c:pt idx="15">
                  <c:v>0.3743146577148263</c:v>
                </c:pt>
                <c:pt idx="16">
                  <c:v>0.24598790652067332</c:v>
                </c:pt>
                <c:pt idx="17">
                  <c:v>0.44136304218217093</c:v>
                </c:pt>
                <c:pt idx="18">
                  <c:v>0.37815139366472816</c:v>
                </c:pt>
                <c:pt idx="19">
                  <c:v>0.38926208631489168</c:v>
                </c:pt>
                <c:pt idx="20">
                  <c:v>0.48611111111111122</c:v>
                </c:pt>
                <c:pt idx="21">
                  <c:v>0.44285510516825821</c:v>
                </c:pt>
                <c:pt idx="22">
                  <c:v>0.54711123110151194</c:v>
                </c:pt>
                <c:pt idx="23">
                  <c:v>0.4980065677817167</c:v>
                </c:pt>
                <c:pt idx="24">
                  <c:v>0.35348305809224762</c:v>
                </c:pt>
                <c:pt idx="25">
                  <c:v>0.41646120459477581</c:v>
                </c:pt>
                <c:pt idx="26">
                  <c:v>0.4874156814390368</c:v>
                </c:pt>
                <c:pt idx="27">
                  <c:v>0.39730359779314633</c:v>
                </c:pt>
                <c:pt idx="28">
                  <c:v>0.57859767267028794</c:v>
                </c:pt>
                <c:pt idx="29">
                  <c:v>0.47747504720798495</c:v>
                </c:pt>
                <c:pt idx="30">
                  <c:v>0.41299471207862487</c:v>
                </c:pt>
                <c:pt idx="31">
                  <c:v>0.37126945594745109</c:v>
                </c:pt>
                <c:pt idx="32">
                  <c:v>0.50864848001663843</c:v>
                </c:pt>
                <c:pt idx="33">
                  <c:v>0.40099213588690585</c:v>
                </c:pt>
                <c:pt idx="34">
                  <c:v>0.39904670820055527</c:v>
                </c:pt>
                <c:pt idx="35">
                  <c:v>0.41817153628652221</c:v>
                </c:pt>
                <c:pt idx="36">
                  <c:v>0.51836414749242099</c:v>
                </c:pt>
                <c:pt idx="37">
                  <c:v>0.47582448724558601</c:v>
                </c:pt>
                <c:pt idx="38">
                  <c:v>0.38806443653283518</c:v>
                </c:pt>
                <c:pt idx="40">
                  <c:v>0.42258392675483214</c:v>
                </c:pt>
                <c:pt idx="41">
                  <c:v>0.43481647356635195</c:v>
                </c:pt>
                <c:pt idx="42">
                  <c:v>0.45057292678189942</c:v>
                </c:pt>
                <c:pt idx="44">
                  <c:v>0.57686057848553796</c:v>
                </c:pt>
                <c:pt idx="45">
                  <c:v>0.39881801191313432</c:v>
                </c:pt>
                <c:pt idx="46">
                  <c:v>0.38435228730226595</c:v>
                </c:pt>
                <c:pt idx="47">
                  <c:v>0.49009034493732434</c:v>
                </c:pt>
                <c:pt idx="48">
                  <c:v>0.49049135186300663</c:v>
                </c:pt>
                <c:pt idx="49">
                  <c:v>0.43481647356635195</c:v>
                </c:pt>
                <c:pt idx="50">
                  <c:v>0.37810682178741406</c:v>
                </c:pt>
                <c:pt idx="51">
                  <c:v>0.35802469135802467</c:v>
                </c:pt>
                <c:pt idx="52">
                  <c:v>0.39587436508759205</c:v>
                </c:pt>
                <c:pt idx="53">
                  <c:v>0.29015381395835516</c:v>
                </c:pt>
                <c:pt idx="54">
                  <c:v>0.46748777395399388</c:v>
                </c:pt>
                <c:pt idx="55">
                  <c:v>0.46415094339622642</c:v>
                </c:pt>
                <c:pt idx="56">
                  <c:v>0.34302325581395349</c:v>
                </c:pt>
                <c:pt idx="57">
                  <c:v>0.36313512697574102</c:v>
                </c:pt>
                <c:pt idx="58">
                  <c:v>0.55738791135978794</c:v>
                </c:pt>
                <c:pt idx="59">
                  <c:v>0.47782129519992717</c:v>
                </c:pt>
                <c:pt idx="60">
                  <c:v>0.34538494257762653</c:v>
                </c:pt>
                <c:pt idx="61">
                  <c:v>0.52698474775127102</c:v>
                </c:pt>
                <c:pt idx="62">
                  <c:v>0.44392523364485981</c:v>
                </c:pt>
                <c:pt idx="63">
                  <c:v>0.40265946395179725</c:v>
                </c:pt>
                <c:pt idx="64">
                  <c:v>0.27590148602306974</c:v>
                </c:pt>
                <c:pt idx="65">
                  <c:v>0.37810682178741406</c:v>
                </c:pt>
                <c:pt idx="66">
                  <c:v>0.31365790607496769</c:v>
                </c:pt>
                <c:pt idx="67">
                  <c:v>0.39421565545425974</c:v>
                </c:pt>
                <c:pt idx="68">
                  <c:v>0.46456086286594767</c:v>
                </c:pt>
                <c:pt idx="69">
                  <c:v>0.32134879268162964</c:v>
                </c:pt>
                <c:pt idx="70">
                  <c:v>0.5431515671962216</c:v>
                </c:pt>
                <c:pt idx="71">
                  <c:v>0.43279704207055053</c:v>
                </c:pt>
                <c:pt idx="72">
                  <c:v>0.45500621593191165</c:v>
                </c:pt>
                <c:pt idx="73">
                  <c:v>0.43119447186574533</c:v>
                </c:pt>
                <c:pt idx="74">
                  <c:v>0.44196951934349349</c:v>
                </c:pt>
                <c:pt idx="75">
                  <c:v>0.46666666666666667</c:v>
                </c:pt>
                <c:pt idx="76">
                  <c:v>0.43201906842784787</c:v>
                </c:pt>
                <c:pt idx="77">
                  <c:v>0.46416610850636308</c:v>
                </c:pt>
                <c:pt idx="78">
                  <c:v>0.51850605652759085</c:v>
                </c:pt>
                <c:pt idx="79">
                  <c:v>0.60482960956894605</c:v>
                </c:pt>
                <c:pt idx="80">
                  <c:v>0.61907043603258272</c:v>
                </c:pt>
                <c:pt idx="81">
                  <c:v>0.57179597085297884</c:v>
                </c:pt>
                <c:pt idx="82">
                  <c:v>0.40327936903279377</c:v>
                </c:pt>
                <c:pt idx="83">
                  <c:v>0.39329171516241673</c:v>
                </c:pt>
                <c:pt idx="84">
                  <c:v>0.4530185238506575</c:v>
                </c:pt>
                <c:pt idx="85">
                  <c:v>0.45406648146374179</c:v>
                </c:pt>
                <c:pt idx="86">
                  <c:v>0.40253482769456378</c:v>
                </c:pt>
                <c:pt idx="88">
                  <c:v>0.34941315817809843</c:v>
                </c:pt>
                <c:pt idx="89">
                  <c:v>0.42117071180909649</c:v>
                </c:pt>
                <c:pt idx="90">
                  <c:v>0.47690014903129663</c:v>
                </c:pt>
                <c:pt idx="91">
                  <c:v>0.48611746618591795</c:v>
                </c:pt>
                <c:pt idx="92">
                  <c:v>0.57450081263060127</c:v>
                </c:pt>
                <c:pt idx="93">
                  <c:v>0.45359729599227433</c:v>
                </c:pt>
                <c:pt idx="94">
                  <c:v>0.34538494257762653</c:v>
                </c:pt>
                <c:pt idx="95">
                  <c:v>0.31577827428449834</c:v>
                </c:pt>
                <c:pt idx="96">
                  <c:v>0.59285243614093575</c:v>
                </c:pt>
                <c:pt idx="97">
                  <c:v>0.47660630572662926</c:v>
                </c:pt>
                <c:pt idx="98">
                  <c:v>0.36222509702457956</c:v>
                </c:pt>
                <c:pt idx="99">
                  <c:v>0.52767373446718213</c:v>
                </c:pt>
                <c:pt idx="100">
                  <c:v>0.4951386070476963</c:v>
                </c:pt>
                <c:pt idx="101">
                  <c:v>0.38578680203045684</c:v>
                </c:pt>
                <c:pt idx="102">
                  <c:v>0.31903084640836804</c:v>
                </c:pt>
                <c:pt idx="103">
                  <c:v>0.5364929360838474</c:v>
                </c:pt>
                <c:pt idx="104">
                  <c:v>0.3579563597658329</c:v>
                </c:pt>
                <c:pt idx="105">
                  <c:v>0.36433365292425696</c:v>
                </c:pt>
                <c:pt idx="106">
                  <c:v>0.29096989966555181</c:v>
                </c:pt>
                <c:pt idx="107">
                  <c:v>0.56427092998358441</c:v>
                </c:pt>
                <c:pt idx="108">
                  <c:v>0.4042553191489362</c:v>
                </c:pt>
                <c:pt idx="109">
                  <c:v>0.47658175842235007</c:v>
                </c:pt>
                <c:pt idx="110">
                  <c:v>0.48767754595042212</c:v>
                </c:pt>
                <c:pt idx="111">
                  <c:v>0.42348469693938784</c:v>
                </c:pt>
                <c:pt idx="112">
                  <c:v>0.34020835525623488</c:v>
                </c:pt>
                <c:pt idx="113">
                  <c:v>0.46700279103268216</c:v>
                </c:pt>
                <c:pt idx="114">
                  <c:v>0.53460852650348512</c:v>
                </c:pt>
                <c:pt idx="115">
                  <c:v>0.58050598156501265</c:v>
                </c:pt>
                <c:pt idx="116">
                  <c:v>0.51612903225806461</c:v>
                </c:pt>
                <c:pt idx="117">
                  <c:v>0.29991557619248627</c:v>
                </c:pt>
                <c:pt idx="118">
                  <c:v>0.59256940912588185</c:v>
                </c:pt>
                <c:pt idx="119">
                  <c:v>0.43164161033195436</c:v>
                </c:pt>
                <c:pt idx="120">
                  <c:v>0.47782129519992717</c:v>
                </c:pt>
                <c:pt idx="121">
                  <c:v>0.39358019511171721</c:v>
                </c:pt>
                <c:pt idx="122">
                  <c:v>0.45033760641941489</c:v>
                </c:pt>
                <c:pt idx="123">
                  <c:v>0.46651744077597457</c:v>
                </c:pt>
                <c:pt idx="124">
                  <c:v>0.43370248428614194</c:v>
                </c:pt>
                <c:pt idx="125">
                  <c:v>0.47871463883548482</c:v>
                </c:pt>
                <c:pt idx="126">
                  <c:v>0.42117071180909649</c:v>
                </c:pt>
                <c:pt idx="127">
                  <c:v>0.42117071180909649</c:v>
                </c:pt>
                <c:pt idx="128">
                  <c:v>0.35304640639797963</c:v>
                </c:pt>
                <c:pt idx="129">
                  <c:v>0.39535613429557576</c:v>
                </c:pt>
                <c:pt idx="130">
                  <c:v>0.30012427506213751</c:v>
                </c:pt>
                <c:pt idx="131">
                  <c:v>0.41215189873417718</c:v>
                </c:pt>
                <c:pt idx="132">
                  <c:v>0.60398521696430885</c:v>
                </c:pt>
                <c:pt idx="133">
                  <c:v>0.53288966049382713</c:v>
                </c:pt>
                <c:pt idx="134">
                  <c:v>0.40159462861938733</c:v>
                </c:pt>
                <c:pt idx="135">
                  <c:v>0.46339593714066696</c:v>
                </c:pt>
                <c:pt idx="136">
                  <c:v>0.57494866529774125</c:v>
                </c:pt>
                <c:pt idx="138">
                  <c:v>0.37100213219616202</c:v>
                </c:pt>
                <c:pt idx="139">
                  <c:v>0.37915742793791574</c:v>
                </c:pt>
                <c:pt idx="140">
                  <c:v>0.58636722155340604</c:v>
                </c:pt>
                <c:pt idx="141">
                  <c:v>0.33132530120481929</c:v>
                </c:pt>
                <c:pt idx="142">
                  <c:v>0.37869822485207094</c:v>
                </c:pt>
                <c:pt idx="143">
                  <c:v>0.56302835340764579</c:v>
                </c:pt>
                <c:pt idx="144">
                  <c:v>0.66553357268352309</c:v>
                </c:pt>
                <c:pt idx="145">
                  <c:v>0.4054774848702431</c:v>
                </c:pt>
                <c:pt idx="146">
                  <c:v>0.36585879873551108</c:v>
                </c:pt>
                <c:pt idx="147">
                  <c:v>0.51775147928994092</c:v>
                </c:pt>
                <c:pt idx="148">
                  <c:v>0.50001736171394828</c:v>
                </c:pt>
                <c:pt idx="149">
                  <c:v>0.5431515671962216</c:v>
                </c:pt>
                <c:pt idx="150">
                  <c:v>0.55762582498989821</c:v>
                </c:pt>
                <c:pt idx="151">
                  <c:v>0.28601036269430052</c:v>
                </c:pt>
                <c:pt idx="152">
                  <c:v>0.30968360498561842</c:v>
                </c:pt>
                <c:pt idx="153">
                  <c:v>0.26425384234010901</c:v>
                </c:pt>
                <c:pt idx="154">
                  <c:v>0.26768037554852536</c:v>
                </c:pt>
                <c:pt idx="155">
                  <c:v>0.379746835443038</c:v>
                </c:pt>
                <c:pt idx="156">
                  <c:v>0.44282744282744285</c:v>
                </c:pt>
                <c:pt idx="157">
                  <c:v>0.53437746256895191</c:v>
                </c:pt>
                <c:pt idx="158">
                  <c:v>0.50626884621488655</c:v>
                </c:pt>
                <c:pt idx="159">
                  <c:v>0.39535613429557581</c:v>
                </c:pt>
                <c:pt idx="160">
                  <c:v>0.28600221707145018</c:v>
                </c:pt>
                <c:pt idx="161">
                  <c:v>0.68078102790454098</c:v>
                </c:pt>
                <c:pt idx="162">
                  <c:v>0.70914519771848561</c:v>
                </c:pt>
                <c:pt idx="163">
                  <c:v>0.73884841557296899</c:v>
                </c:pt>
                <c:pt idx="164">
                  <c:v>0.55119812252964429</c:v>
                </c:pt>
                <c:pt idx="165">
                  <c:v>0.4423305588585017</c:v>
                </c:pt>
                <c:pt idx="166">
                  <c:v>0.32059940903334744</c:v>
                </c:pt>
                <c:pt idx="167">
                  <c:v>0.52597435001746595</c:v>
                </c:pt>
                <c:pt idx="168">
                  <c:v>0.57524786520717519</c:v>
                </c:pt>
                <c:pt idx="169">
                  <c:v>0.27734976887519264</c:v>
                </c:pt>
                <c:pt idx="170">
                  <c:v>0.41170367296119526</c:v>
                </c:pt>
                <c:pt idx="171">
                  <c:v>0.46416610850636308</c:v>
                </c:pt>
                <c:pt idx="172">
                  <c:v>0.36404945577512421</c:v>
                </c:pt>
                <c:pt idx="173">
                  <c:v>0.12350852499920027</c:v>
                </c:pt>
                <c:pt idx="174">
                  <c:v>0.43040554310169149</c:v>
                </c:pt>
                <c:pt idx="175">
                  <c:v>0.71962841005735223</c:v>
                </c:pt>
                <c:pt idx="176">
                  <c:v>0.71498054474708161</c:v>
                </c:pt>
                <c:pt idx="177">
                  <c:v>0.14020081814801041</c:v>
                </c:pt>
                <c:pt idx="178">
                  <c:v>0.52626487375447417</c:v>
                </c:pt>
                <c:pt idx="179">
                  <c:v>0.66486446993497483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9-4417-BB00-84778A58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47791"/>
        <c:axId val="858448751"/>
      </c:scatterChart>
      <c:valAx>
        <c:axId val="85844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8751"/>
        <c:crosses val="autoZero"/>
        <c:crossBetween val="midCat"/>
      </c:valAx>
      <c:valAx>
        <c:axId val="8584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4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'3_s_train_result'!$L$3:$L$182</c:f>
              <c:numCache>
                <c:formatCode>0.00%</c:formatCode>
                <c:ptCount val="180"/>
                <c:pt idx="0">
                  <c:v>0.293956756745686</c:v>
                </c:pt>
                <c:pt idx="1">
                  <c:v>0.26528428469947102</c:v>
                </c:pt>
                <c:pt idx="2">
                  <c:v>0.25884761338877998</c:v>
                </c:pt>
                <c:pt idx="3">
                  <c:v>0.356849647802086</c:v>
                </c:pt>
                <c:pt idx="4">
                  <c:v>0.202722240702539</c:v>
                </c:pt>
                <c:pt idx="5">
                  <c:v>0.248103117351234</c:v>
                </c:pt>
                <c:pt idx="6">
                  <c:v>0.159526960221505</c:v>
                </c:pt>
                <c:pt idx="7">
                  <c:v>0.206972231261525</c:v>
                </c:pt>
                <c:pt idx="8">
                  <c:v>0.24398747743209501</c:v>
                </c:pt>
                <c:pt idx="9">
                  <c:v>0.22597392758013399</c:v>
                </c:pt>
                <c:pt idx="10">
                  <c:v>0.30604740432076499</c:v>
                </c:pt>
                <c:pt idx="11">
                  <c:v>0.24339064807798499</c:v>
                </c:pt>
                <c:pt idx="12">
                  <c:v>0.27520353102800998</c:v>
                </c:pt>
                <c:pt idx="13">
                  <c:v>0.29571848381902299</c:v>
                </c:pt>
                <c:pt idx="14">
                  <c:v>0.23481795449362799</c:v>
                </c:pt>
                <c:pt idx="15">
                  <c:v>0.26485443474741999</c:v>
                </c:pt>
                <c:pt idx="16">
                  <c:v>0.28535473571900699</c:v>
                </c:pt>
                <c:pt idx="17">
                  <c:v>0.199511431497399</c:v>
                </c:pt>
                <c:pt idx="18">
                  <c:v>0.253897484236209</c:v>
                </c:pt>
                <c:pt idx="19">
                  <c:v>0.34700937241872298</c:v>
                </c:pt>
                <c:pt idx="20">
                  <c:v>0.25397761358382198</c:v>
                </c:pt>
                <c:pt idx="21">
                  <c:v>0.25835060188895398</c:v>
                </c:pt>
                <c:pt idx="22">
                  <c:v>0.20218946662293699</c:v>
                </c:pt>
                <c:pt idx="23">
                  <c:v>0.26969954782960998</c:v>
                </c:pt>
                <c:pt idx="24">
                  <c:v>0.27132752811439798</c:v>
                </c:pt>
                <c:pt idx="25">
                  <c:v>0.277607783535052</c:v>
                </c:pt>
                <c:pt idx="26">
                  <c:v>0.22564928510389201</c:v>
                </c:pt>
                <c:pt idx="27">
                  <c:v>0.26090680434381402</c:v>
                </c:pt>
                <c:pt idx="28">
                  <c:v>0.24587486476169099</c:v>
                </c:pt>
                <c:pt idx="29">
                  <c:v>0.26367750809498702</c:v>
                </c:pt>
                <c:pt idx="30">
                  <c:v>0.30344145288050001</c:v>
                </c:pt>
                <c:pt idx="31">
                  <c:v>0.25659338641281398</c:v>
                </c:pt>
                <c:pt idx="32">
                  <c:v>0.24987883535253</c:v>
                </c:pt>
                <c:pt idx="33">
                  <c:v>0.22475776083263499</c:v>
                </c:pt>
                <c:pt idx="34">
                  <c:v>0.27699020845066902</c:v>
                </c:pt>
                <c:pt idx="35">
                  <c:v>0.40131083630835401</c:v>
                </c:pt>
                <c:pt idx="36">
                  <c:v>0.26216129200906302</c:v>
                </c:pt>
                <c:pt idx="37">
                  <c:v>0.255943762895192</c:v>
                </c:pt>
                <c:pt idx="38">
                  <c:v>0.23948380359304899</c:v>
                </c:pt>
                <c:pt idx="39">
                  <c:v>0.21896927503866101</c:v>
                </c:pt>
                <c:pt idx="40">
                  <c:v>0.19628512351580099</c:v>
                </c:pt>
                <c:pt idx="41">
                  <c:v>0.27025640821094798</c:v>
                </c:pt>
                <c:pt idx="42">
                  <c:v>0.27179438325980199</c:v>
                </c:pt>
                <c:pt idx="43">
                  <c:v>0.23598631051407501</c:v>
                </c:pt>
                <c:pt idx="44">
                  <c:v>0.27035744773808201</c:v>
                </c:pt>
                <c:pt idx="45">
                  <c:v>0.38135596378748698</c:v>
                </c:pt>
                <c:pt idx="46">
                  <c:v>0.23959656303889901</c:v>
                </c:pt>
                <c:pt idx="47">
                  <c:v>0.22366760840895</c:v>
                </c:pt>
                <c:pt idx="48">
                  <c:v>0.19032420376301601</c:v>
                </c:pt>
                <c:pt idx="49">
                  <c:v>0.28603141593312797</c:v>
                </c:pt>
                <c:pt idx="50">
                  <c:v>0.21249527803729701</c:v>
                </c:pt>
                <c:pt idx="51">
                  <c:v>0.232990534218112</c:v>
                </c:pt>
                <c:pt idx="52">
                  <c:v>0.24928422062738601</c:v>
                </c:pt>
                <c:pt idx="53">
                  <c:v>0.25689557228945697</c:v>
                </c:pt>
                <c:pt idx="54">
                  <c:v>0.28959881300141099</c:v>
                </c:pt>
                <c:pt idx="55">
                  <c:v>0.23861481047312999</c:v>
                </c:pt>
                <c:pt idx="56">
                  <c:v>0.29082949298130001</c:v>
                </c:pt>
                <c:pt idx="57">
                  <c:v>0.29911885907373398</c:v>
                </c:pt>
                <c:pt idx="58">
                  <c:v>0.25490628769824503</c:v>
                </c:pt>
                <c:pt idx="59">
                  <c:v>0.38364221998883702</c:v>
                </c:pt>
                <c:pt idx="60">
                  <c:v>0.33360621437639298</c:v>
                </c:pt>
                <c:pt idx="61">
                  <c:v>0.24338900142476699</c:v>
                </c:pt>
                <c:pt idx="62">
                  <c:v>0.24724450113957699</c:v>
                </c:pt>
                <c:pt idx="63">
                  <c:v>0.24099690478970401</c:v>
                </c:pt>
                <c:pt idx="64">
                  <c:v>0.27369171103600798</c:v>
                </c:pt>
                <c:pt idx="65">
                  <c:v>0.313314232263183</c:v>
                </c:pt>
                <c:pt idx="66">
                  <c:v>0.26340656500852899</c:v>
                </c:pt>
                <c:pt idx="67">
                  <c:v>0.27821588701014099</c:v>
                </c:pt>
                <c:pt idx="68">
                  <c:v>0.19648084069765501</c:v>
                </c:pt>
                <c:pt idx="69">
                  <c:v>0.29055501257845801</c:v>
                </c:pt>
                <c:pt idx="70">
                  <c:v>0.21944715274714899</c:v>
                </c:pt>
                <c:pt idx="71">
                  <c:v>0.26086604962860099</c:v>
                </c:pt>
                <c:pt idx="72">
                  <c:v>0.25081764765004699</c:v>
                </c:pt>
                <c:pt idx="73">
                  <c:v>0.25012743796933001</c:v>
                </c:pt>
                <c:pt idx="74">
                  <c:v>0.27552756880847901</c:v>
                </c:pt>
                <c:pt idx="75">
                  <c:v>0.410870596599064</c:v>
                </c:pt>
                <c:pt idx="76">
                  <c:v>0.29992385263101801</c:v>
                </c:pt>
                <c:pt idx="77">
                  <c:v>0.268172312879493</c:v>
                </c:pt>
                <c:pt idx="78">
                  <c:v>0.23222237976518101</c:v>
                </c:pt>
                <c:pt idx="79">
                  <c:v>0.22929840653209599</c:v>
                </c:pt>
                <c:pt idx="80">
                  <c:v>0.25650774689736799</c:v>
                </c:pt>
                <c:pt idx="81">
                  <c:v>0.28907869205189601</c:v>
                </c:pt>
                <c:pt idx="82">
                  <c:v>0.27683389667431602</c:v>
                </c:pt>
                <c:pt idx="83">
                  <c:v>0.227104485102637</c:v>
                </c:pt>
                <c:pt idx="84">
                  <c:v>0.34317262042367602</c:v>
                </c:pt>
                <c:pt idx="85">
                  <c:v>0.234362326715437</c:v>
                </c:pt>
                <c:pt idx="86">
                  <c:v>0.20351967198899501</c:v>
                </c:pt>
                <c:pt idx="87">
                  <c:v>0.25634274243272198</c:v>
                </c:pt>
                <c:pt idx="88">
                  <c:v>0.26213797154899099</c:v>
                </c:pt>
                <c:pt idx="89">
                  <c:v>0.25869300544943402</c:v>
                </c:pt>
                <c:pt idx="90">
                  <c:v>0.24908304982368701</c:v>
                </c:pt>
                <c:pt idx="91">
                  <c:v>0.27126309221482803</c:v>
                </c:pt>
                <c:pt idx="92">
                  <c:v>0.22573787145325899</c:v>
                </c:pt>
                <c:pt idx="93">
                  <c:v>0.21108510574815001</c:v>
                </c:pt>
                <c:pt idx="94">
                  <c:v>0.26043143547320202</c:v>
                </c:pt>
                <c:pt idx="95">
                  <c:v>0.31945172229500501</c:v>
                </c:pt>
                <c:pt idx="96">
                  <c:v>0.168447571248691</c:v>
                </c:pt>
                <c:pt idx="97">
                  <c:v>0.252579545781356</c:v>
                </c:pt>
                <c:pt idx="98">
                  <c:v>0.28229311286508002</c:v>
                </c:pt>
                <c:pt idx="99">
                  <c:v>0.25802566030314</c:v>
                </c:pt>
                <c:pt idx="100">
                  <c:v>0.27597394090347499</c:v>
                </c:pt>
                <c:pt idx="101">
                  <c:v>0.305493388846164</c:v>
                </c:pt>
                <c:pt idx="102">
                  <c:v>0.23564137027156601</c:v>
                </c:pt>
                <c:pt idx="103">
                  <c:v>0.20114715080687201</c:v>
                </c:pt>
                <c:pt idx="104">
                  <c:v>0.27427299813904299</c:v>
                </c:pt>
                <c:pt idx="105">
                  <c:v>0.24899498781712601</c:v>
                </c:pt>
                <c:pt idx="106">
                  <c:v>0.29655188722280801</c:v>
                </c:pt>
                <c:pt idx="107">
                  <c:v>0.23683546394742</c:v>
                </c:pt>
                <c:pt idx="108">
                  <c:v>0.23812386268949501</c:v>
                </c:pt>
                <c:pt idx="109">
                  <c:v>0.27614360835019902</c:v>
                </c:pt>
                <c:pt idx="110">
                  <c:v>0.24962500898807899</c:v>
                </c:pt>
                <c:pt idx="111">
                  <c:v>0.24682075197220901</c:v>
                </c:pt>
                <c:pt idx="112">
                  <c:v>0.22802148892538299</c:v>
                </c:pt>
                <c:pt idx="113">
                  <c:v>0.27501292608142403</c:v>
                </c:pt>
                <c:pt idx="114">
                  <c:v>0.27393506341962898</c:v>
                </c:pt>
                <c:pt idx="115">
                  <c:v>0.26016842155632502</c:v>
                </c:pt>
                <c:pt idx="116">
                  <c:v>0.34317627786135801</c:v>
                </c:pt>
                <c:pt idx="117">
                  <c:v>0.26260650051398499</c:v>
                </c:pt>
                <c:pt idx="118">
                  <c:v>0.23129661900624299</c:v>
                </c:pt>
                <c:pt idx="119">
                  <c:v>0.255560617277515</c:v>
                </c:pt>
                <c:pt idx="120">
                  <c:v>0.241364138450577</c:v>
                </c:pt>
                <c:pt idx="121">
                  <c:v>0.36537569890163601</c:v>
                </c:pt>
                <c:pt idx="122">
                  <c:v>0.26969617716322603</c:v>
                </c:pt>
                <c:pt idx="123">
                  <c:v>0.321770751502926</c:v>
                </c:pt>
                <c:pt idx="124">
                  <c:v>0.22379582787382701</c:v>
                </c:pt>
                <c:pt idx="125">
                  <c:v>0.233826641129732</c:v>
                </c:pt>
                <c:pt idx="126">
                  <c:v>0.27545627959088098</c:v>
                </c:pt>
                <c:pt idx="127">
                  <c:v>0.23795689157255301</c:v>
                </c:pt>
                <c:pt idx="128">
                  <c:v>0.23277881150688401</c:v>
                </c:pt>
                <c:pt idx="129">
                  <c:v>0.26966545425541399</c:v>
                </c:pt>
                <c:pt idx="130">
                  <c:v>0.222554803959333</c:v>
                </c:pt>
                <c:pt idx="131">
                  <c:v>0.30551886674201501</c:v>
                </c:pt>
                <c:pt idx="132">
                  <c:v>0.27281133098654697</c:v>
                </c:pt>
                <c:pt idx="133">
                  <c:v>0.33608783405006198</c:v>
                </c:pt>
                <c:pt idx="134">
                  <c:v>0.24945849118653901</c:v>
                </c:pt>
                <c:pt idx="135">
                  <c:v>0.242314266250132</c:v>
                </c:pt>
                <c:pt idx="136">
                  <c:v>0.23715876508054601</c:v>
                </c:pt>
                <c:pt idx="137">
                  <c:v>0.222388076448017</c:v>
                </c:pt>
                <c:pt idx="138">
                  <c:v>0.23589232764874701</c:v>
                </c:pt>
                <c:pt idx="139">
                  <c:v>0.23859515995767999</c:v>
                </c:pt>
                <c:pt idx="140">
                  <c:v>0.22013789736348599</c:v>
                </c:pt>
                <c:pt idx="141">
                  <c:v>0.43523349235102299</c:v>
                </c:pt>
                <c:pt idx="142">
                  <c:v>0.22111929667838301</c:v>
                </c:pt>
                <c:pt idx="143">
                  <c:v>0.262794348797875</c:v>
                </c:pt>
                <c:pt idx="144">
                  <c:v>0.202582523739117</c:v>
                </c:pt>
                <c:pt idx="145">
                  <c:v>0.272190868601216</c:v>
                </c:pt>
                <c:pt idx="146">
                  <c:v>0.22958358353143399</c:v>
                </c:pt>
                <c:pt idx="147">
                  <c:v>0.28686755370602102</c:v>
                </c:pt>
                <c:pt idx="148">
                  <c:v>0.275377503721637</c:v>
                </c:pt>
                <c:pt idx="149">
                  <c:v>0.26492418721642702</c:v>
                </c:pt>
                <c:pt idx="150">
                  <c:v>0.36739481565834398</c:v>
                </c:pt>
                <c:pt idx="151">
                  <c:v>0.31245738742833601</c:v>
                </c:pt>
                <c:pt idx="152">
                  <c:v>0.34980075137022298</c:v>
                </c:pt>
                <c:pt idx="153">
                  <c:v>0.21089739239563601</c:v>
                </c:pt>
                <c:pt idx="154">
                  <c:v>0.24296331003760499</c:v>
                </c:pt>
                <c:pt idx="155">
                  <c:v>0.26975873245924398</c:v>
                </c:pt>
                <c:pt idx="156">
                  <c:v>0.20028264377477001</c:v>
                </c:pt>
                <c:pt idx="157">
                  <c:v>0.30315482355748502</c:v>
                </c:pt>
                <c:pt idx="158">
                  <c:v>0.26558257735614599</c:v>
                </c:pt>
                <c:pt idx="159">
                  <c:v>0.214140223923168</c:v>
                </c:pt>
                <c:pt idx="160">
                  <c:v>0.22438531475007001</c:v>
                </c:pt>
                <c:pt idx="161">
                  <c:v>0.27751618172140202</c:v>
                </c:pt>
                <c:pt idx="162">
                  <c:v>0.255036694632022</c:v>
                </c:pt>
                <c:pt idx="163">
                  <c:v>0.21187918731966601</c:v>
                </c:pt>
                <c:pt idx="164">
                  <c:v>0.26483712058854297</c:v>
                </c:pt>
                <c:pt idx="165">
                  <c:v>0.276806159327114</c:v>
                </c:pt>
                <c:pt idx="166">
                  <c:v>0.25004932480317299</c:v>
                </c:pt>
                <c:pt idx="167">
                  <c:v>0.22594514404673599</c:v>
                </c:pt>
                <c:pt idx="168">
                  <c:v>0.34749802951902797</c:v>
                </c:pt>
                <c:pt idx="169">
                  <c:v>0.20673052132480399</c:v>
                </c:pt>
                <c:pt idx="170">
                  <c:v>0.29230170255648202</c:v>
                </c:pt>
                <c:pt idx="171">
                  <c:v>0.226650680672775</c:v>
                </c:pt>
                <c:pt idx="172">
                  <c:v>0.377655259032391</c:v>
                </c:pt>
                <c:pt idx="173">
                  <c:v>0.258052080584391</c:v>
                </c:pt>
                <c:pt idx="174">
                  <c:v>0.29803982027325998</c:v>
                </c:pt>
                <c:pt idx="175">
                  <c:v>0.25717233494036801</c:v>
                </c:pt>
                <c:pt idx="176">
                  <c:v>0.25271434108371599</c:v>
                </c:pt>
                <c:pt idx="177">
                  <c:v>0.24124021924032901</c:v>
                </c:pt>
                <c:pt idx="178">
                  <c:v>0.26225466363352701</c:v>
                </c:pt>
                <c:pt idx="179">
                  <c:v>0.22307714864484399</c:v>
                </c:pt>
              </c:numCache>
            </c:numRef>
          </c:xVal>
          <c:yVal>
            <c:numRef>
              <c:f>'3_s_train_result'!$AH$3:$AH$182</c:f>
              <c:numCache>
                <c:formatCode>General</c:formatCode>
                <c:ptCount val="180"/>
                <c:pt idx="0">
                  <c:v>0.3312988242087872</c:v>
                </c:pt>
                <c:pt idx="1">
                  <c:v>0.30561199985221854</c:v>
                </c:pt>
                <c:pt idx="2">
                  <c:v>0.31826243993679254</c:v>
                </c:pt>
                <c:pt idx="3">
                  <c:v>0.2968524830157605</c:v>
                </c:pt>
                <c:pt idx="4">
                  <c:v>0.3022490400438837</c:v>
                </c:pt>
                <c:pt idx="5">
                  <c:v>0.32453627905704546</c:v>
                </c:pt>
                <c:pt idx="6">
                  <c:v>0.21220401146131801</c:v>
                </c:pt>
                <c:pt idx="7">
                  <c:v>0.31383637555064825</c:v>
                </c:pt>
                <c:pt idx="8">
                  <c:v>0.30150334407623625</c:v>
                </c:pt>
                <c:pt idx="9">
                  <c:v>0.29386832438541954</c:v>
                </c:pt>
                <c:pt idx="10">
                  <c:v>0.30044967139398132</c:v>
                </c:pt>
                <c:pt idx="11">
                  <c:v>0.28256880733944956</c:v>
                </c:pt>
                <c:pt idx="12">
                  <c:v>0.31413228071785926</c:v>
                </c:pt>
                <c:pt idx="13">
                  <c:v>0.31975782950531079</c:v>
                </c:pt>
                <c:pt idx="14">
                  <c:v>0.27050772763080067</c:v>
                </c:pt>
                <c:pt idx="15">
                  <c:v>0.31335135841273737</c:v>
                </c:pt>
                <c:pt idx="16">
                  <c:v>0.30245682845780897</c:v>
                </c:pt>
                <c:pt idx="17">
                  <c:v>0.29788589224679035</c:v>
                </c:pt>
                <c:pt idx="18">
                  <c:v>0.31595544075934529</c:v>
                </c:pt>
                <c:pt idx="19">
                  <c:v>0.32372974855144188</c:v>
                </c:pt>
                <c:pt idx="20">
                  <c:v>0.30555555555555558</c:v>
                </c:pt>
                <c:pt idx="21">
                  <c:v>0.31508051744758048</c:v>
                </c:pt>
                <c:pt idx="22">
                  <c:v>0.28658207343412528</c:v>
                </c:pt>
                <c:pt idx="23">
                  <c:v>0.28103879409903887</c:v>
                </c:pt>
                <c:pt idx="24">
                  <c:v>0.32814809488427082</c:v>
                </c:pt>
                <c:pt idx="25">
                  <c:v>0.32282730960199069</c:v>
                </c:pt>
                <c:pt idx="26">
                  <c:v>0.2909262348589251</c:v>
                </c:pt>
                <c:pt idx="27">
                  <c:v>0.32156344704328227</c:v>
                </c:pt>
                <c:pt idx="28">
                  <c:v>0.25749923234120053</c:v>
                </c:pt>
                <c:pt idx="29">
                  <c:v>0.31561909900188828</c:v>
                </c:pt>
                <c:pt idx="30">
                  <c:v>0.30645785959974392</c:v>
                </c:pt>
                <c:pt idx="31">
                  <c:v>0.30820124708458274</c:v>
                </c:pt>
                <c:pt idx="32">
                  <c:v>0.30136226558979518</c:v>
                </c:pt>
                <c:pt idx="33">
                  <c:v>0.30649080449954585</c:v>
                </c:pt>
                <c:pt idx="34">
                  <c:v>0.32380557803479398</c:v>
                </c:pt>
                <c:pt idx="35">
                  <c:v>0.3260320452403393</c:v>
                </c:pt>
                <c:pt idx="36">
                  <c:v>0.28711786612604162</c:v>
                </c:pt>
                <c:pt idx="37">
                  <c:v>0.31105678454242197</c:v>
                </c:pt>
                <c:pt idx="38">
                  <c:v>0.29431186623896977</c:v>
                </c:pt>
                <c:pt idx="40">
                  <c:v>0.29989827060020346</c:v>
                </c:pt>
                <c:pt idx="41">
                  <c:v>0.32236393729919199</c:v>
                </c:pt>
                <c:pt idx="42">
                  <c:v>0.31850844824237717</c:v>
                </c:pt>
                <c:pt idx="44">
                  <c:v>0.26161845953851159</c:v>
                </c:pt>
                <c:pt idx="45">
                  <c:v>0.31931940488726041</c:v>
                </c:pt>
                <c:pt idx="46">
                  <c:v>0.31808465156049592</c:v>
                </c:pt>
                <c:pt idx="47">
                  <c:v>0.2971658916921554</c:v>
                </c:pt>
                <c:pt idx="48">
                  <c:v>0.31227949401944755</c:v>
                </c:pt>
                <c:pt idx="49">
                  <c:v>0.32236393729919199</c:v>
                </c:pt>
                <c:pt idx="50">
                  <c:v>0.33685880486515074</c:v>
                </c:pt>
                <c:pt idx="51">
                  <c:v>0.32098765432098769</c:v>
                </c:pt>
                <c:pt idx="52">
                  <c:v>0.32642272208976886</c:v>
                </c:pt>
                <c:pt idx="53">
                  <c:v>0.31474312022601236</c:v>
                </c:pt>
                <c:pt idx="54">
                  <c:v>0.32240536134758202</c:v>
                </c:pt>
                <c:pt idx="55">
                  <c:v>0.30943396226415093</c:v>
                </c:pt>
                <c:pt idx="56">
                  <c:v>0.31395348837209303</c:v>
                </c:pt>
                <c:pt idx="57">
                  <c:v>0.32843279402242781</c:v>
                </c:pt>
                <c:pt idx="58">
                  <c:v>0.27786203342413307</c:v>
                </c:pt>
                <c:pt idx="59">
                  <c:v>0.305492303488478</c:v>
                </c:pt>
                <c:pt idx="60">
                  <c:v>0.33304976605699704</c:v>
                </c:pt>
                <c:pt idx="61">
                  <c:v>0.28265545561204536</c:v>
                </c:pt>
                <c:pt idx="62">
                  <c:v>0.31074766355140188</c:v>
                </c:pt>
                <c:pt idx="63">
                  <c:v>0.32495325161022232</c:v>
                </c:pt>
                <c:pt idx="64">
                  <c:v>0.31331185700924868</c:v>
                </c:pt>
                <c:pt idx="65">
                  <c:v>0.33685880486515074</c:v>
                </c:pt>
                <c:pt idx="66">
                  <c:v>0.33046100818612667</c:v>
                </c:pt>
                <c:pt idx="67">
                  <c:v>0.32505501414649485</c:v>
                </c:pt>
                <c:pt idx="68">
                  <c:v>0.27734976887519264</c:v>
                </c:pt>
                <c:pt idx="69">
                  <c:v>0.32698649079885117</c:v>
                </c:pt>
                <c:pt idx="70">
                  <c:v>0.26921425504508378</c:v>
                </c:pt>
                <c:pt idx="71">
                  <c:v>0.30508643949235531</c:v>
                </c:pt>
                <c:pt idx="72">
                  <c:v>0.30582385005259632</c:v>
                </c:pt>
                <c:pt idx="73">
                  <c:v>0.33109575518262585</c:v>
                </c:pt>
                <c:pt idx="74">
                  <c:v>0.3200468933177022</c:v>
                </c:pt>
                <c:pt idx="75">
                  <c:v>0.31111111111111112</c:v>
                </c:pt>
                <c:pt idx="76">
                  <c:v>0.32028999900685279</c:v>
                </c:pt>
                <c:pt idx="77">
                  <c:v>0.29470864032150035</c:v>
                </c:pt>
                <c:pt idx="78">
                  <c:v>0.27860026917900399</c:v>
                </c:pt>
                <c:pt idx="79">
                  <c:v>0.25705258406680209</c:v>
                </c:pt>
                <c:pt idx="80">
                  <c:v>0.24436990896023</c:v>
                </c:pt>
                <c:pt idx="81">
                  <c:v>0.26849549935705097</c:v>
                </c:pt>
                <c:pt idx="82">
                  <c:v>0.3198422581984226</c:v>
                </c:pt>
                <c:pt idx="83">
                  <c:v>0.29340810496243785</c:v>
                </c:pt>
                <c:pt idx="84">
                  <c:v>0.3148094826758806</c:v>
                </c:pt>
                <c:pt idx="85">
                  <c:v>0.31027876233355683</c:v>
                </c:pt>
                <c:pt idx="86">
                  <c:v>0.30355085367131035</c:v>
                </c:pt>
                <c:pt idx="88">
                  <c:v>0.31387961666846126</c:v>
                </c:pt>
                <c:pt idx="89">
                  <c:v>0.31409341219661435</c:v>
                </c:pt>
                <c:pt idx="90">
                  <c:v>0.29061102831594637</c:v>
                </c:pt>
                <c:pt idx="91">
                  <c:v>0.2901513626297198</c:v>
                </c:pt>
                <c:pt idx="92">
                  <c:v>0.25153819363826324</c:v>
                </c:pt>
                <c:pt idx="93">
                  <c:v>0.30487687107677452</c:v>
                </c:pt>
                <c:pt idx="94">
                  <c:v>0.33304976605699704</c:v>
                </c:pt>
                <c:pt idx="95">
                  <c:v>0.33269496754973937</c:v>
                </c:pt>
                <c:pt idx="96">
                  <c:v>0.26807240590720577</c:v>
                </c:pt>
                <c:pt idx="97">
                  <c:v>0.30471550693997607</c:v>
                </c:pt>
                <c:pt idx="98">
                  <c:v>0.30789133247089256</c:v>
                </c:pt>
                <c:pt idx="99">
                  <c:v>0.28737923384828074</c:v>
                </c:pt>
                <c:pt idx="100">
                  <c:v>0.30357678530465321</c:v>
                </c:pt>
                <c:pt idx="101">
                  <c:v>0.32487309644670048</c:v>
                </c:pt>
                <c:pt idx="102">
                  <c:v>0.30334080478172704</c:v>
                </c:pt>
                <c:pt idx="103">
                  <c:v>0.27865603247340132</c:v>
                </c:pt>
                <c:pt idx="104">
                  <c:v>0.32655667908461949</c:v>
                </c:pt>
                <c:pt idx="105">
                  <c:v>0.32598274209012462</c:v>
                </c:pt>
                <c:pt idx="106">
                  <c:v>0.32107023411371238</c:v>
                </c:pt>
                <c:pt idx="107">
                  <c:v>0.27792448790236246</c:v>
                </c:pt>
                <c:pt idx="108">
                  <c:v>0.32624113475177302</c:v>
                </c:pt>
                <c:pt idx="109">
                  <c:v>0.30977814297452749</c:v>
                </c:pt>
                <c:pt idx="110">
                  <c:v>0.29570289294136703</c:v>
                </c:pt>
                <c:pt idx="111">
                  <c:v>0.32126425285057014</c:v>
                </c:pt>
                <c:pt idx="112">
                  <c:v>0.3067452383457856</c:v>
                </c:pt>
                <c:pt idx="113">
                  <c:v>0.32772125686504011</c:v>
                </c:pt>
                <c:pt idx="114">
                  <c:v>0.27359377532825419</c:v>
                </c:pt>
                <c:pt idx="115">
                  <c:v>0.25259854873504606</c:v>
                </c:pt>
                <c:pt idx="116">
                  <c:v>0.29032258064516131</c:v>
                </c:pt>
                <c:pt idx="117">
                  <c:v>0.32059940903334744</c:v>
                </c:pt>
                <c:pt idx="118">
                  <c:v>0.26206590769792526</c:v>
                </c:pt>
                <c:pt idx="119">
                  <c:v>0.29936434264958123</c:v>
                </c:pt>
                <c:pt idx="120">
                  <c:v>0.305492303488478</c:v>
                </c:pt>
                <c:pt idx="121">
                  <c:v>0.33032623518304838</c:v>
                </c:pt>
                <c:pt idx="122">
                  <c:v>0.31294647225755945</c:v>
                </c:pt>
                <c:pt idx="123">
                  <c:v>0.3059130759186719</c:v>
                </c:pt>
                <c:pt idx="124">
                  <c:v>0.29601915594133493</c:v>
                </c:pt>
                <c:pt idx="125">
                  <c:v>0.29634715737434769</c:v>
                </c:pt>
                <c:pt idx="126">
                  <c:v>0.31409341219661435</c:v>
                </c:pt>
                <c:pt idx="127">
                  <c:v>0.31409341219661435</c:v>
                </c:pt>
                <c:pt idx="128">
                  <c:v>0.3067452383457856</c:v>
                </c:pt>
                <c:pt idx="129">
                  <c:v>0.30969563853153431</c:v>
                </c:pt>
                <c:pt idx="130">
                  <c:v>0.29536039768019878</c:v>
                </c:pt>
                <c:pt idx="131">
                  <c:v>0.33721518987341775</c:v>
                </c:pt>
                <c:pt idx="132">
                  <c:v>0.24477295634869356</c:v>
                </c:pt>
                <c:pt idx="133">
                  <c:v>0.28530092592592593</c:v>
                </c:pt>
                <c:pt idx="134">
                  <c:v>0.31850608476710029</c:v>
                </c:pt>
                <c:pt idx="135">
                  <c:v>0.29896512073591414</c:v>
                </c:pt>
                <c:pt idx="136">
                  <c:v>0.25872689938398358</c:v>
                </c:pt>
                <c:pt idx="138">
                  <c:v>0.31982942430703626</c:v>
                </c:pt>
                <c:pt idx="139">
                  <c:v>0.32594235033259422</c:v>
                </c:pt>
                <c:pt idx="140">
                  <c:v>0.24861970193864416</c:v>
                </c:pt>
                <c:pt idx="141">
                  <c:v>0.33132530120481929</c:v>
                </c:pt>
                <c:pt idx="142">
                  <c:v>0.28994082840236685</c:v>
                </c:pt>
                <c:pt idx="143">
                  <c:v>0.26168923468242689</c:v>
                </c:pt>
                <c:pt idx="144">
                  <c:v>0.22563211366587735</c:v>
                </c:pt>
                <c:pt idx="145">
                  <c:v>0.27838752692583851</c:v>
                </c:pt>
                <c:pt idx="146">
                  <c:v>0.30094836670179131</c:v>
                </c:pt>
                <c:pt idx="147">
                  <c:v>0.29585798816568049</c:v>
                </c:pt>
                <c:pt idx="148">
                  <c:v>0.29219764575158858</c:v>
                </c:pt>
                <c:pt idx="149">
                  <c:v>0.26921425504508378</c:v>
                </c:pt>
                <c:pt idx="150">
                  <c:v>0.26992322542989272</c:v>
                </c:pt>
                <c:pt idx="151">
                  <c:v>0.30984455958549217</c:v>
                </c:pt>
                <c:pt idx="152">
                  <c:v>0.32598274209012468</c:v>
                </c:pt>
                <c:pt idx="153">
                  <c:v>0.28458106098165592</c:v>
                </c:pt>
                <c:pt idx="154">
                  <c:v>0.3027859985712828</c:v>
                </c:pt>
                <c:pt idx="155">
                  <c:v>0.37215189873417731</c:v>
                </c:pt>
                <c:pt idx="156">
                  <c:v>0.29521829521829523</c:v>
                </c:pt>
                <c:pt idx="157">
                  <c:v>0.265661938534279</c:v>
                </c:pt>
                <c:pt idx="158">
                  <c:v>0.28074908744643712</c:v>
                </c:pt>
                <c:pt idx="159">
                  <c:v>0.29494822717288988</c:v>
                </c:pt>
                <c:pt idx="160">
                  <c:v>0.28166885014612519</c:v>
                </c:pt>
                <c:pt idx="161">
                  <c:v>0.20348619735168699</c:v>
                </c:pt>
                <c:pt idx="162">
                  <c:v>0.19557478084446656</c:v>
                </c:pt>
                <c:pt idx="163">
                  <c:v>0.16050844890033467</c:v>
                </c:pt>
                <c:pt idx="164">
                  <c:v>0.26614995059288538</c:v>
                </c:pt>
                <c:pt idx="165">
                  <c:v>0.29964328180737215</c:v>
                </c:pt>
                <c:pt idx="166">
                  <c:v>0.29991557619248627</c:v>
                </c:pt>
                <c:pt idx="167">
                  <c:v>0.27381605868556314</c:v>
                </c:pt>
                <c:pt idx="168">
                  <c:v>0.25531549085907501</c:v>
                </c:pt>
                <c:pt idx="169">
                  <c:v>0.30970724191063176</c:v>
                </c:pt>
                <c:pt idx="170">
                  <c:v>0.28947914505084044</c:v>
                </c:pt>
                <c:pt idx="171">
                  <c:v>0.29470864032150035</c:v>
                </c:pt>
                <c:pt idx="172">
                  <c:v>0.2856388037620205</c:v>
                </c:pt>
                <c:pt idx="173">
                  <c:v>0.22871949073925979</c:v>
                </c:pt>
                <c:pt idx="174">
                  <c:v>0.28917872427144897</c:v>
                </c:pt>
                <c:pt idx="175">
                  <c:v>0.18753952504524937</c:v>
                </c:pt>
                <c:pt idx="176">
                  <c:v>0.18968871595330736</c:v>
                </c:pt>
                <c:pt idx="177">
                  <c:v>0.21271848270732616</c:v>
                </c:pt>
                <c:pt idx="178">
                  <c:v>0.29109025829544355</c:v>
                </c:pt>
                <c:pt idx="179">
                  <c:v>0.20311244246365162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D-49AF-AE0F-FBD7ECAE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4127"/>
        <c:axId val="775547423"/>
      </c:scatterChart>
      <c:valAx>
        <c:axId val="15156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47423"/>
        <c:crosses val="autoZero"/>
        <c:crossBetween val="midCat"/>
      </c:valAx>
      <c:valAx>
        <c:axId val="7755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'3_s_train_result'!$M$3:$M$182</c:f>
              <c:numCache>
                <c:formatCode>0.00%</c:formatCode>
                <c:ptCount val="180"/>
                <c:pt idx="0">
                  <c:v>0.48586804509633202</c:v>
                </c:pt>
                <c:pt idx="1">
                  <c:v>0.167772972339717</c:v>
                </c:pt>
                <c:pt idx="2">
                  <c:v>0.26828045996083399</c:v>
                </c:pt>
                <c:pt idx="3">
                  <c:v>0.133332900258368</c:v>
                </c:pt>
                <c:pt idx="4">
                  <c:v>0.237210935513855</c:v>
                </c:pt>
                <c:pt idx="5">
                  <c:v>0.22987751085081601</c:v>
                </c:pt>
                <c:pt idx="6">
                  <c:v>2.0805558244880201E-2</c:v>
                </c:pt>
                <c:pt idx="7">
                  <c:v>0.30743226969707999</c:v>
                </c:pt>
                <c:pt idx="8">
                  <c:v>0.41667084664347598</c:v>
                </c:pt>
                <c:pt idx="9">
                  <c:v>0.16285615943887499</c:v>
                </c:pt>
                <c:pt idx="10">
                  <c:v>0.28249673220030602</c:v>
                </c:pt>
                <c:pt idx="11">
                  <c:v>0.16540501364381599</c:v>
                </c:pt>
                <c:pt idx="12">
                  <c:v>0.41984980166896102</c:v>
                </c:pt>
                <c:pt idx="13">
                  <c:v>0.436627077691707</c:v>
                </c:pt>
                <c:pt idx="14">
                  <c:v>0.310245608194408</c:v>
                </c:pt>
                <c:pt idx="15">
                  <c:v>0.63014734223198998</c:v>
                </c:pt>
                <c:pt idx="16">
                  <c:v>0.55578339165495805</c:v>
                </c:pt>
                <c:pt idx="17">
                  <c:v>0.30494943248491801</c:v>
                </c:pt>
                <c:pt idx="18">
                  <c:v>0.40345346409335398</c:v>
                </c:pt>
                <c:pt idx="19">
                  <c:v>0.35695049192613698</c:v>
                </c:pt>
                <c:pt idx="20">
                  <c:v>0.159293761671291</c:v>
                </c:pt>
                <c:pt idx="21">
                  <c:v>0.33637531770613999</c:v>
                </c:pt>
                <c:pt idx="22">
                  <c:v>0.21271338168387199</c:v>
                </c:pt>
                <c:pt idx="23">
                  <c:v>0.279463528810734</c:v>
                </c:pt>
                <c:pt idx="24">
                  <c:v>0.45155836060270499</c:v>
                </c:pt>
                <c:pt idx="25">
                  <c:v>0.200573896316627</c:v>
                </c:pt>
                <c:pt idx="26">
                  <c:v>0.14434308487793901</c:v>
                </c:pt>
                <c:pt idx="27">
                  <c:v>0.36136992471877799</c:v>
                </c:pt>
                <c:pt idx="28">
                  <c:v>0.14330047938332499</c:v>
                </c:pt>
                <c:pt idx="29">
                  <c:v>0.13430080883398199</c:v>
                </c:pt>
                <c:pt idx="30">
                  <c:v>0.441319791343043</c:v>
                </c:pt>
                <c:pt idx="31">
                  <c:v>0.433534386315439</c:v>
                </c:pt>
                <c:pt idx="32">
                  <c:v>0.21580074175418701</c:v>
                </c:pt>
                <c:pt idx="33">
                  <c:v>0.40787236990236098</c:v>
                </c:pt>
                <c:pt idx="34">
                  <c:v>0.343229698274095</c:v>
                </c:pt>
                <c:pt idx="35">
                  <c:v>0.19035926637453299</c:v>
                </c:pt>
                <c:pt idx="36">
                  <c:v>0.35517417243465499</c:v>
                </c:pt>
                <c:pt idx="37">
                  <c:v>0.26959157115812499</c:v>
                </c:pt>
                <c:pt idx="38">
                  <c:v>0.51650639294821199</c:v>
                </c:pt>
                <c:pt idx="39">
                  <c:v>0.73376663213288995</c:v>
                </c:pt>
                <c:pt idx="40">
                  <c:v>0.22961883788123499</c:v>
                </c:pt>
                <c:pt idx="41">
                  <c:v>0.25698608324510103</c:v>
                </c:pt>
                <c:pt idx="42">
                  <c:v>0.29993397097463498</c:v>
                </c:pt>
                <c:pt idx="43">
                  <c:v>0.15905322962203899</c:v>
                </c:pt>
                <c:pt idx="44">
                  <c:v>0.25742801787515501</c:v>
                </c:pt>
                <c:pt idx="45">
                  <c:v>0.30341844440175703</c:v>
                </c:pt>
                <c:pt idx="46">
                  <c:v>0.36048318172046301</c:v>
                </c:pt>
                <c:pt idx="47">
                  <c:v>0.158973352555147</c:v>
                </c:pt>
                <c:pt idx="48">
                  <c:v>5.7153962159487197E-2</c:v>
                </c:pt>
                <c:pt idx="49">
                  <c:v>0.240339409732753</c:v>
                </c:pt>
                <c:pt idx="50">
                  <c:v>0.332872968281406</c:v>
                </c:pt>
                <c:pt idx="51">
                  <c:v>0.52599878816835499</c:v>
                </c:pt>
                <c:pt idx="52">
                  <c:v>0.49132012310216799</c:v>
                </c:pt>
                <c:pt idx="53">
                  <c:v>0.50480655376342898</c:v>
                </c:pt>
                <c:pt idx="54">
                  <c:v>0.25892365297858799</c:v>
                </c:pt>
                <c:pt idx="55">
                  <c:v>0.38611061857485401</c:v>
                </c:pt>
                <c:pt idx="56">
                  <c:v>0.51398019504376102</c:v>
                </c:pt>
                <c:pt idx="57">
                  <c:v>0.25088991732016103</c:v>
                </c:pt>
                <c:pt idx="58">
                  <c:v>0.184760453609429</c:v>
                </c:pt>
                <c:pt idx="59">
                  <c:v>0.29210949963498301</c:v>
                </c:pt>
                <c:pt idx="60">
                  <c:v>0.14890097661337401</c:v>
                </c:pt>
                <c:pt idx="61">
                  <c:v>0.22790258240991901</c:v>
                </c:pt>
                <c:pt idx="62">
                  <c:v>0.230258093313365</c:v>
                </c:pt>
                <c:pt idx="63">
                  <c:v>0.22039555989988999</c:v>
                </c:pt>
                <c:pt idx="64">
                  <c:v>0.47728534997461097</c:v>
                </c:pt>
                <c:pt idx="65">
                  <c:v>0.28964545244782802</c:v>
                </c:pt>
                <c:pt idx="66">
                  <c:v>0.45489967536751102</c:v>
                </c:pt>
                <c:pt idx="67">
                  <c:v>0.49437120029152398</c:v>
                </c:pt>
                <c:pt idx="68">
                  <c:v>0.41406549669896803</c:v>
                </c:pt>
                <c:pt idx="69">
                  <c:v>0.33756637785377303</c:v>
                </c:pt>
                <c:pt idx="70">
                  <c:v>0.258399391804016</c:v>
                </c:pt>
                <c:pt idx="71">
                  <c:v>0.42054961912727201</c:v>
                </c:pt>
                <c:pt idx="72">
                  <c:v>0.45179649413149298</c:v>
                </c:pt>
                <c:pt idx="73">
                  <c:v>0.121351477838072</c:v>
                </c:pt>
                <c:pt idx="74">
                  <c:v>0.46491203091877098</c:v>
                </c:pt>
                <c:pt idx="75">
                  <c:v>0.149165986199222</c:v>
                </c:pt>
                <c:pt idx="76">
                  <c:v>0.45964271146276903</c:v>
                </c:pt>
                <c:pt idx="77">
                  <c:v>0.35581958520902501</c:v>
                </c:pt>
                <c:pt idx="78">
                  <c:v>0.36165848596878902</c:v>
                </c:pt>
                <c:pt idx="79">
                  <c:v>0.18451602668018199</c:v>
                </c:pt>
                <c:pt idx="80">
                  <c:v>0.15211832660618599</c:v>
                </c:pt>
                <c:pt idx="81">
                  <c:v>0.12201853194595701</c:v>
                </c:pt>
                <c:pt idx="82">
                  <c:v>0.27487152790591701</c:v>
                </c:pt>
                <c:pt idx="83">
                  <c:v>0.36436322618115902</c:v>
                </c:pt>
                <c:pt idx="84">
                  <c:v>0.32248754819249098</c:v>
                </c:pt>
                <c:pt idx="85">
                  <c:v>0.22904318593836701</c:v>
                </c:pt>
                <c:pt idx="86">
                  <c:v>0.33462619083554801</c:v>
                </c:pt>
                <c:pt idx="87">
                  <c:v>0.56853462833197699</c:v>
                </c:pt>
                <c:pt idx="88">
                  <c:v>0.36847062536080899</c:v>
                </c:pt>
                <c:pt idx="89">
                  <c:v>0.55000493315471499</c:v>
                </c:pt>
                <c:pt idx="90">
                  <c:v>0.40510574090784801</c:v>
                </c:pt>
                <c:pt idx="91">
                  <c:v>0.43914883697934198</c:v>
                </c:pt>
                <c:pt idx="92">
                  <c:v>0.32269281259156002</c:v>
                </c:pt>
                <c:pt idx="93">
                  <c:v>0.11727691111053901</c:v>
                </c:pt>
                <c:pt idx="94">
                  <c:v>0.41637075508253302</c:v>
                </c:pt>
                <c:pt idx="95">
                  <c:v>0.52191031682554301</c:v>
                </c:pt>
                <c:pt idx="96">
                  <c:v>5.5336426326789902E-2</c:v>
                </c:pt>
                <c:pt idx="97">
                  <c:v>0.25833342731154701</c:v>
                </c:pt>
                <c:pt idx="98">
                  <c:v>0.28274686930135601</c:v>
                </c:pt>
                <c:pt idx="99">
                  <c:v>0.13770622768704499</c:v>
                </c:pt>
                <c:pt idx="100">
                  <c:v>0.324689902039837</c:v>
                </c:pt>
                <c:pt idx="101">
                  <c:v>0.255594255951406</c:v>
                </c:pt>
                <c:pt idx="102">
                  <c:v>0.30899962007699999</c:v>
                </c:pt>
                <c:pt idx="103">
                  <c:v>0.25504541499376199</c:v>
                </c:pt>
                <c:pt idx="104">
                  <c:v>0.263942150328136</c:v>
                </c:pt>
                <c:pt idx="105">
                  <c:v>0.34278293872122301</c:v>
                </c:pt>
                <c:pt idx="106">
                  <c:v>0.37528735772733601</c:v>
                </c:pt>
                <c:pt idx="107">
                  <c:v>2.1829373785743001E-2</c:v>
                </c:pt>
                <c:pt idx="108">
                  <c:v>0.28675060717130202</c:v>
                </c:pt>
                <c:pt idx="109">
                  <c:v>0.29897295144795299</c:v>
                </c:pt>
                <c:pt idx="110">
                  <c:v>0.42496509352775702</c:v>
                </c:pt>
                <c:pt idx="111">
                  <c:v>0.45764616769427702</c:v>
                </c:pt>
                <c:pt idx="112">
                  <c:v>0.35073338404114701</c:v>
                </c:pt>
                <c:pt idx="113">
                  <c:v>0.30319417599986098</c:v>
                </c:pt>
                <c:pt idx="114">
                  <c:v>0.26681377002518702</c:v>
                </c:pt>
                <c:pt idx="115">
                  <c:v>0.27758817256829799</c:v>
                </c:pt>
                <c:pt idx="116">
                  <c:v>0.18885982264815299</c:v>
                </c:pt>
                <c:pt idx="117">
                  <c:v>0.60106959965187301</c:v>
                </c:pt>
                <c:pt idx="118">
                  <c:v>0.104611118244353</c:v>
                </c:pt>
                <c:pt idx="119">
                  <c:v>0.29958443938832402</c:v>
                </c:pt>
                <c:pt idx="120">
                  <c:v>0.10890167063263401</c:v>
                </c:pt>
                <c:pt idx="121">
                  <c:v>0.37532023704520001</c:v>
                </c:pt>
                <c:pt idx="122">
                  <c:v>0.28035748397354698</c:v>
                </c:pt>
                <c:pt idx="123">
                  <c:v>0.25613335433689899</c:v>
                </c:pt>
                <c:pt idx="124">
                  <c:v>0.47148698164471697</c:v>
                </c:pt>
                <c:pt idx="125">
                  <c:v>0.29172879230572102</c:v>
                </c:pt>
                <c:pt idx="126">
                  <c:v>0.26315242033069403</c:v>
                </c:pt>
                <c:pt idx="127">
                  <c:v>0.201592275931468</c:v>
                </c:pt>
                <c:pt idx="128">
                  <c:v>0.59066846957457597</c:v>
                </c:pt>
                <c:pt idx="129">
                  <c:v>0.46929105986691999</c:v>
                </c:pt>
                <c:pt idx="130">
                  <c:v>0.31600021674374301</c:v>
                </c:pt>
                <c:pt idx="131">
                  <c:v>0.207074085100031</c:v>
                </c:pt>
                <c:pt idx="132">
                  <c:v>0.171147845750004</c:v>
                </c:pt>
                <c:pt idx="133">
                  <c:v>0.13285816066499001</c:v>
                </c:pt>
                <c:pt idx="134">
                  <c:v>0.334524247471498</c:v>
                </c:pt>
                <c:pt idx="135">
                  <c:v>0.48777135277946299</c:v>
                </c:pt>
                <c:pt idx="136">
                  <c:v>0.17717603168682999</c:v>
                </c:pt>
                <c:pt idx="137">
                  <c:v>0.123102308562447</c:v>
                </c:pt>
                <c:pt idx="138">
                  <c:v>0.39792419785391298</c:v>
                </c:pt>
                <c:pt idx="139">
                  <c:v>0.378316601435778</c:v>
                </c:pt>
                <c:pt idx="140">
                  <c:v>0.32520259870732299</c:v>
                </c:pt>
                <c:pt idx="141">
                  <c:v>0.37831000005874899</c:v>
                </c:pt>
                <c:pt idx="142">
                  <c:v>0.38361852198714003</c:v>
                </c:pt>
                <c:pt idx="143">
                  <c:v>0.313963526696655</c:v>
                </c:pt>
                <c:pt idx="144">
                  <c:v>4.4523471562319901E-2</c:v>
                </c:pt>
                <c:pt idx="145">
                  <c:v>0.384849992129284</c:v>
                </c:pt>
                <c:pt idx="146">
                  <c:v>0.35010156220392902</c:v>
                </c:pt>
                <c:pt idx="147">
                  <c:v>0.32432397908253602</c:v>
                </c:pt>
                <c:pt idx="148">
                  <c:v>0.34426335972322802</c:v>
                </c:pt>
                <c:pt idx="149">
                  <c:v>0.48794843863288501</c:v>
                </c:pt>
                <c:pt idx="150">
                  <c:v>0.32382624559717699</c:v>
                </c:pt>
                <c:pt idx="151">
                  <c:v>0.38253437594519302</c:v>
                </c:pt>
                <c:pt idx="152">
                  <c:v>0.44198181813913101</c:v>
                </c:pt>
                <c:pt idx="153">
                  <c:v>0.251630180463919</c:v>
                </c:pt>
                <c:pt idx="154">
                  <c:v>0.211810273450212</c:v>
                </c:pt>
                <c:pt idx="155">
                  <c:v>0.28297736471289098</c:v>
                </c:pt>
                <c:pt idx="156">
                  <c:v>0.27772165229485601</c:v>
                </c:pt>
                <c:pt idx="157">
                  <c:v>0.33420369189391103</c:v>
                </c:pt>
                <c:pt idx="158">
                  <c:v>0.291651323126982</c:v>
                </c:pt>
                <c:pt idx="159">
                  <c:v>0.16949363650260699</c:v>
                </c:pt>
                <c:pt idx="160">
                  <c:v>0.166418097770206</c:v>
                </c:pt>
                <c:pt idx="161">
                  <c:v>0.24432475945957399</c:v>
                </c:pt>
                <c:pt idx="162">
                  <c:v>0.166648536246951</c:v>
                </c:pt>
                <c:pt idx="163">
                  <c:v>0.24017823758981099</c:v>
                </c:pt>
                <c:pt idx="164">
                  <c:v>0.27892993786340797</c:v>
                </c:pt>
                <c:pt idx="165">
                  <c:v>0.47567310964228499</c:v>
                </c:pt>
                <c:pt idx="166">
                  <c:v>0.27586020277219903</c:v>
                </c:pt>
                <c:pt idx="167">
                  <c:v>0.12689658943368201</c:v>
                </c:pt>
                <c:pt idx="168">
                  <c:v>0.161228929864555</c:v>
                </c:pt>
                <c:pt idx="169">
                  <c:v>0.23149798431702101</c:v>
                </c:pt>
                <c:pt idx="170">
                  <c:v>0.39410362459000198</c:v>
                </c:pt>
                <c:pt idx="171">
                  <c:v>0.209361074527698</c:v>
                </c:pt>
                <c:pt idx="172">
                  <c:v>0.34432770403184199</c:v>
                </c:pt>
                <c:pt idx="173">
                  <c:v>0.45307879947266899</c:v>
                </c:pt>
                <c:pt idx="174">
                  <c:v>0.28068853101783298</c:v>
                </c:pt>
                <c:pt idx="175">
                  <c:v>0.311792849028801</c:v>
                </c:pt>
                <c:pt idx="176">
                  <c:v>0.27169069299620902</c:v>
                </c:pt>
                <c:pt idx="177">
                  <c:v>0.66533275517441104</c:v>
                </c:pt>
                <c:pt idx="178">
                  <c:v>0.49287713536567401</c:v>
                </c:pt>
                <c:pt idx="179">
                  <c:v>0.466736508848408</c:v>
                </c:pt>
              </c:numCache>
            </c:numRef>
          </c:xVal>
          <c:yVal>
            <c:numRef>
              <c:f>'3_s_train_result'!$AI$3:$AI$182</c:f>
              <c:numCache>
                <c:formatCode>General</c:formatCode>
                <c:ptCount val="180"/>
                <c:pt idx="0">
                  <c:v>0.32679135721274927</c:v>
                </c:pt>
                <c:pt idx="1">
                  <c:v>0.18232534082092586</c:v>
                </c:pt>
                <c:pt idx="2">
                  <c:v>0.23049222268803679</c:v>
                </c:pt>
                <c:pt idx="3">
                  <c:v>0.1658279387881145</c:v>
                </c:pt>
                <c:pt idx="4">
                  <c:v>0.27619308831596268</c:v>
                </c:pt>
                <c:pt idx="5">
                  <c:v>0.28337091032709572</c:v>
                </c:pt>
                <c:pt idx="6">
                  <c:v>9.6224641833810867E-2</c:v>
                </c:pt>
                <c:pt idx="7">
                  <c:v>0.26310666005068045</c:v>
                </c:pt>
                <c:pt idx="8">
                  <c:v>0.34227603829295145</c:v>
                </c:pt>
                <c:pt idx="9">
                  <c:v>0.23142130545351791</c:v>
                </c:pt>
                <c:pt idx="10">
                  <c:v>0.22359045313040471</c:v>
                </c:pt>
                <c:pt idx="11">
                  <c:v>0.17155963302752295</c:v>
                </c:pt>
                <c:pt idx="12">
                  <c:v>0.2715380731628953</c:v>
                </c:pt>
                <c:pt idx="13">
                  <c:v>0.31147930964756815</c:v>
                </c:pt>
                <c:pt idx="14">
                  <c:v>0.1711769042940004</c:v>
                </c:pt>
                <c:pt idx="15">
                  <c:v>0.31233398387243627</c:v>
                </c:pt>
                <c:pt idx="16">
                  <c:v>0.45155526502151766</c:v>
                </c:pt>
                <c:pt idx="17">
                  <c:v>0.26075106557103872</c:v>
                </c:pt>
                <c:pt idx="18">
                  <c:v>0.30589316557592661</c:v>
                </c:pt>
                <c:pt idx="19">
                  <c:v>0.28700816513366639</c:v>
                </c:pt>
                <c:pt idx="20">
                  <c:v>0.20833333333333334</c:v>
                </c:pt>
                <c:pt idx="21">
                  <c:v>0.24206437738416131</c:v>
                </c:pt>
                <c:pt idx="22">
                  <c:v>0.16630669546436283</c:v>
                </c:pt>
                <c:pt idx="23">
                  <c:v>0.2209546381192444</c:v>
                </c:pt>
                <c:pt idx="24">
                  <c:v>0.31836884702348134</c:v>
                </c:pt>
                <c:pt idx="25">
                  <c:v>0.26071148580323367</c:v>
                </c:pt>
                <c:pt idx="26">
                  <c:v>0.22165808370203816</c:v>
                </c:pt>
                <c:pt idx="27">
                  <c:v>0.28113295516357134</c:v>
                </c:pt>
                <c:pt idx="28">
                  <c:v>0.16390309498851158</c:v>
                </c:pt>
                <c:pt idx="29">
                  <c:v>0.20690585379012677</c:v>
                </c:pt>
                <c:pt idx="30">
                  <c:v>0.28054742832163143</c:v>
                </c:pt>
                <c:pt idx="31">
                  <c:v>0.32052929696796612</c:v>
                </c:pt>
                <c:pt idx="32">
                  <c:v>0.18998925439356651</c:v>
                </c:pt>
                <c:pt idx="33">
                  <c:v>0.29251705961354835</c:v>
                </c:pt>
                <c:pt idx="34">
                  <c:v>0.2771477137646508</c:v>
                </c:pt>
                <c:pt idx="35">
                  <c:v>0.25579641847313855</c:v>
                </c:pt>
                <c:pt idx="36">
                  <c:v>0.19451798638153733</c:v>
                </c:pt>
                <c:pt idx="37">
                  <c:v>0.21311872821199196</c:v>
                </c:pt>
                <c:pt idx="38">
                  <c:v>0.31762369722819511</c:v>
                </c:pt>
                <c:pt idx="40">
                  <c:v>0.2775178026449644</c:v>
                </c:pt>
                <c:pt idx="41">
                  <c:v>0.24281958913445625</c:v>
                </c:pt>
                <c:pt idx="42">
                  <c:v>0.23091862497572344</c:v>
                </c:pt>
                <c:pt idx="44">
                  <c:v>0.16152096197595062</c:v>
                </c:pt>
                <c:pt idx="45">
                  <c:v>0.28186258319960517</c:v>
                </c:pt>
                <c:pt idx="46">
                  <c:v>0.29756306113723813</c:v>
                </c:pt>
                <c:pt idx="47">
                  <c:v>0.21274376337052034</c:v>
                </c:pt>
                <c:pt idx="48">
                  <c:v>0.1972291541175458</c:v>
                </c:pt>
                <c:pt idx="49">
                  <c:v>0.24281958913445625</c:v>
                </c:pt>
                <c:pt idx="50">
                  <c:v>0.28503437334743525</c:v>
                </c:pt>
                <c:pt idx="51">
                  <c:v>0.32098765432098769</c:v>
                </c:pt>
                <c:pt idx="52">
                  <c:v>0.27770291282263915</c:v>
                </c:pt>
                <c:pt idx="53">
                  <c:v>0.39510306581563254</c:v>
                </c:pt>
                <c:pt idx="54">
                  <c:v>0.21010686469842421</c:v>
                </c:pt>
                <c:pt idx="55">
                  <c:v>0.22641509433962267</c:v>
                </c:pt>
                <c:pt idx="56">
                  <c:v>0.34302325581395349</c:v>
                </c:pt>
                <c:pt idx="57">
                  <c:v>0.30843207900183128</c:v>
                </c:pt>
                <c:pt idx="58">
                  <c:v>0.16475005521607891</c:v>
                </c:pt>
                <c:pt idx="59">
                  <c:v>0.21668640131159483</c:v>
                </c:pt>
                <c:pt idx="60">
                  <c:v>0.32156529136537648</c:v>
                </c:pt>
                <c:pt idx="61">
                  <c:v>0.19035979663668356</c:v>
                </c:pt>
                <c:pt idx="62">
                  <c:v>0.24532710280373832</c:v>
                </c:pt>
                <c:pt idx="63">
                  <c:v>0.27238728443798049</c:v>
                </c:pt>
                <c:pt idx="64">
                  <c:v>0.41078665696768157</c:v>
                </c:pt>
                <c:pt idx="65">
                  <c:v>0.28503437334743525</c:v>
                </c:pt>
                <c:pt idx="66">
                  <c:v>0.35588108573890559</c:v>
                </c:pt>
                <c:pt idx="67">
                  <c:v>0.28072933039924558</c:v>
                </c:pt>
                <c:pt idx="68">
                  <c:v>0.25808936825885981</c:v>
                </c:pt>
                <c:pt idx="69">
                  <c:v>0.35166471651951925</c:v>
                </c:pt>
                <c:pt idx="70">
                  <c:v>0.18763417775869473</c:v>
                </c:pt>
                <c:pt idx="71">
                  <c:v>0.26211651843709399</c:v>
                </c:pt>
                <c:pt idx="72">
                  <c:v>0.23916993401549203</c:v>
                </c:pt>
                <c:pt idx="73">
                  <c:v>0.23770977295162887</c:v>
                </c:pt>
                <c:pt idx="74">
                  <c:v>0.23798358733880423</c:v>
                </c:pt>
                <c:pt idx="75">
                  <c:v>0.22222222222222221</c:v>
                </c:pt>
                <c:pt idx="76">
                  <c:v>0.24769093256529945</c:v>
                </c:pt>
                <c:pt idx="77">
                  <c:v>0.24112525117213665</c:v>
                </c:pt>
                <c:pt idx="78">
                  <c:v>0.20289367429340513</c:v>
                </c:pt>
                <c:pt idx="79">
                  <c:v>0.13811780636425186</c:v>
                </c:pt>
                <c:pt idx="80">
                  <c:v>0.13655965500718736</c:v>
                </c:pt>
                <c:pt idx="81">
                  <c:v>0.15970852978996999</c:v>
                </c:pt>
                <c:pt idx="82">
                  <c:v>0.27687837276878374</c:v>
                </c:pt>
                <c:pt idx="83">
                  <c:v>0.31330017987514552</c:v>
                </c:pt>
                <c:pt idx="84">
                  <c:v>0.23217199347346196</c:v>
                </c:pt>
                <c:pt idx="85">
                  <c:v>0.23565475620270138</c:v>
                </c:pt>
                <c:pt idx="86">
                  <c:v>0.29391431863412587</c:v>
                </c:pt>
                <c:pt idx="88">
                  <c:v>0.33670722515344031</c:v>
                </c:pt>
                <c:pt idx="89">
                  <c:v>0.26473587599428922</c:v>
                </c:pt>
                <c:pt idx="90">
                  <c:v>0.23248882265275708</c:v>
                </c:pt>
                <c:pt idx="91">
                  <c:v>0.22373117118436223</c:v>
                </c:pt>
                <c:pt idx="92">
                  <c:v>0.17396099373113538</c:v>
                </c:pt>
                <c:pt idx="93">
                  <c:v>0.2415258329309512</c:v>
                </c:pt>
                <c:pt idx="94">
                  <c:v>0.32156529136537648</c:v>
                </c:pt>
                <c:pt idx="95">
                  <c:v>0.35152675816576234</c:v>
                </c:pt>
                <c:pt idx="96">
                  <c:v>0.1390751579518586</c:v>
                </c:pt>
                <c:pt idx="97">
                  <c:v>0.21867818733339459</c:v>
                </c:pt>
                <c:pt idx="98">
                  <c:v>0.32988357050452777</c:v>
                </c:pt>
                <c:pt idx="99">
                  <c:v>0.18494703168453711</c:v>
                </c:pt>
                <c:pt idx="100">
                  <c:v>0.20128460764765052</c:v>
                </c:pt>
                <c:pt idx="101">
                  <c:v>0.28934010152284262</c:v>
                </c:pt>
                <c:pt idx="102">
                  <c:v>0.37762834880990498</c:v>
                </c:pt>
                <c:pt idx="103">
                  <c:v>0.18485103144275139</c:v>
                </c:pt>
                <c:pt idx="104">
                  <c:v>0.31548696114954766</c:v>
                </c:pt>
                <c:pt idx="105">
                  <c:v>0.30968360498561837</c:v>
                </c:pt>
                <c:pt idx="106">
                  <c:v>0.38795986622073575</c:v>
                </c:pt>
                <c:pt idx="107">
                  <c:v>0.15780458211405327</c:v>
                </c:pt>
                <c:pt idx="108">
                  <c:v>0.26950354609929078</c:v>
                </c:pt>
                <c:pt idx="109">
                  <c:v>0.21364009860312244</c:v>
                </c:pt>
                <c:pt idx="110">
                  <c:v>0.21661956110821076</c:v>
                </c:pt>
                <c:pt idx="111">
                  <c:v>0.25525105021004196</c:v>
                </c:pt>
                <c:pt idx="112">
                  <c:v>0.35304640639797963</c:v>
                </c:pt>
                <c:pt idx="113">
                  <c:v>0.20527595210227786</c:v>
                </c:pt>
                <c:pt idx="114">
                  <c:v>0.19179769816826067</c:v>
                </c:pt>
                <c:pt idx="115">
                  <c:v>0.16689546969994118</c:v>
                </c:pt>
                <c:pt idx="116">
                  <c:v>0.19354838709677422</c:v>
                </c:pt>
                <c:pt idx="117">
                  <c:v>0.3794850147741663</c:v>
                </c:pt>
                <c:pt idx="118">
                  <c:v>0.14536468317619292</c:v>
                </c:pt>
                <c:pt idx="119">
                  <c:v>0.26899404701846436</c:v>
                </c:pt>
                <c:pt idx="120">
                  <c:v>0.21668640131159483</c:v>
                </c:pt>
                <c:pt idx="121">
                  <c:v>0.27609356970523441</c:v>
                </c:pt>
                <c:pt idx="122">
                  <c:v>0.23671592132302577</c:v>
                </c:pt>
                <c:pt idx="123">
                  <c:v>0.22756948330535348</c:v>
                </c:pt>
                <c:pt idx="124">
                  <c:v>0.27027835977252324</c:v>
                </c:pt>
                <c:pt idx="125">
                  <c:v>0.22493820379016749</c:v>
                </c:pt>
                <c:pt idx="126">
                  <c:v>0.26473587599428922</c:v>
                </c:pt>
                <c:pt idx="127">
                  <c:v>0.26473587599428922</c:v>
                </c:pt>
                <c:pt idx="128">
                  <c:v>0.34020835525623488</c:v>
                </c:pt>
                <c:pt idx="129">
                  <c:v>0.29494822717288982</c:v>
                </c:pt>
                <c:pt idx="130">
                  <c:v>0.40451532725766365</c:v>
                </c:pt>
                <c:pt idx="131">
                  <c:v>0.25063291139240501</c:v>
                </c:pt>
                <c:pt idx="132">
                  <c:v>0.15124182668699765</c:v>
                </c:pt>
                <c:pt idx="133">
                  <c:v>0.18180941358024694</c:v>
                </c:pt>
                <c:pt idx="134">
                  <c:v>0.27989928661351238</c:v>
                </c:pt>
                <c:pt idx="135">
                  <c:v>0.23763894212341899</c:v>
                </c:pt>
                <c:pt idx="136">
                  <c:v>0.16632443531827515</c:v>
                </c:pt>
                <c:pt idx="138">
                  <c:v>0.30916844349680167</c:v>
                </c:pt>
                <c:pt idx="139">
                  <c:v>0.29490022172948999</c:v>
                </c:pt>
                <c:pt idx="140">
                  <c:v>0.16501307650794966</c:v>
                </c:pt>
                <c:pt idx="141">
                  <c:v>0.33734939759036142</c:v>
                </c:pt>
                <c:pt idx="142">
                  <c:v>0.3313609467455621</c:v>
                </c:pt>
                <c:pt idx="143">
                  <c:v>0.17528241190992747</c:v>
                </c:pt>
                <c:pt idx="144">
                  <c:v>0.10883431365059965</c:v>
                </c:pt>
                <c:pt idx="145">
                  <c:v>0.31613498820391828</c:v>
                </c:pt>
                <c:pt idx="146">
                  <c:v>0.33319283456269755</c:v>
                </c:pt>
                <c:pt idx="147">
                  <c:v>0.18639053254437871</c:v>
                </c:pt>
                <c:pt idx="148">
                  <c:v>0.20778499253446298</c:v>
                </c:pt>
                <c:pt idx="149">
                  <c:v>0.18763417775869473</c:v>
                </c:pt>
                <c:pt idx="150">
                  <c:v>0.17245094958020923</c:v>
                </c:pt>
                <c:pt idx="151">
                  <c:v>0.40414507772020725</c:v>
                </c:pt>
                <c:pt idx="152">
                  <c:v>0.36433365292425707</c:v>
                </c:pt>
                <c:pt idx="153">
                  <c:v>0.45116509667823501</c:v>
                </c:pt>
                <c:pt idx="154">
                  <c:v>0.42953362588019184</c:v>
                </c:pt>
                <c:pt idx="155">
                  <c:v>0.24810126582278483</c:v>
                </c:pt>
                <c:pt idx="156">
                  <c:v>0.26195426195426197</c:v>
                </c:pt>
                <c:pt idx="157">
                  <c:v>0.19996059889676912</c:v>
                </c:pt>
                <c:pt idx="158">
                  <c:v>0.21298206633867645</c:v>
                </c:pt>
                <c:pt idx="159">
                  <c:v>0.30969563853153437</c:v>
                </c:pt>
                <c:pt idx="160">
                  <c:v>0.43232893278242468</c:v>
                </c:pt>
                <c:pt idx="161">
                  <c:v>0.11573277474377199</c:v>
                </c:pt>
                <c:pt idx="162">
                  <c:v>9.5280021437047807E-2</c:v>
                </c:pt>
                <c:pt idx="163">
                  <c:v>0.10064313552669633</c:v>
                </c:pt>
                <c:pt idx="164">
                  <c:v>0.18265192687747039</c:v>
                </c:pt>
                <c:pt idx="165">
                  <c:v>0.25802615933412604</c:v>
                </c:pt>
                <c:pt idx="166">
                  <c:v>0.3794850147741663</c:v>
                </c:pt>
                <c:pt idx="167">
                  <c:v>0.20020959129697088</c:v>
                </c:pt>
                <c:pt idx="168">
                  <c:v>0.1694366439337498</c:v>
                </c:pt>
                <c:pt idx="169">
                  <c:v>0.41294298921417566</c:v>
                </c:pt>
                <c:pt idx="170">
                  <c:v>0.29881718198796431</c:v>
                </c:pt>
                <c:pt idx="171">
                  <c:v>0.24112525117213665</c:v>
                </c:pt>
                <c:pt idx="172">
                  <c:v>0.35031174046285535</c:v>
                </c:pt>
                <c:pt idx="173">
                  <c:v>0.64777198426154003</c:v>
                </c:pt>
                <c:pt idx="174">
                  <c:v>0.28041573262685965</c:v>
                </c:pt>
                <c:pt idx="175">
                  <c:v>9.2832064897398453E-2</c:v>
                </c:pt>
                <c:pt idx="176">
                  <c:v>9.5330739299610889E-2</c:v>
                </c:pt>
                <c:pt idx="177">
                  <c:v>0.64708069914466348</c:v>
                </c:pt>
                <c:pt idx="178">
                  <c:v>0.18264486795008222</c:v>
                </c:pt>
                <c:pt idx="179">
                  <c:v>0.13202308760137355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A-43A9-BC89-23294B96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91807"/>
        <c:axId val="804793247"/>
      </c:scatterChart>
      <c:valAx>
        <c:axId val="80479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93247"/>
        <c:crosses val="autoZero"/>
        <c:crossBetween val="midCat"/>
      </c:valAx>
      <c:valAx>
        <c:axId val="8047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9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457200</xdr:colOff>
      <xdr:row>5</xdr:row>
      <xdr:rowOff>119062</xdr:rowOff>
    </xdr:from>
    <xdr:to>
      <xdr:col>34</xdr:col>
      <xdr:colOff>152400</xdr:colOff>
      <xdr:row>20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8CC6D-8048-E6D0-32AB-15626C76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457200</xdr:colOff>
      <xdr:row>20</xdr:row>
      <xdr:rowOff>14287</xdr:rowOff>
    </xdr:from>
    <xdr:to>
      <xdr:col>34</xdr:col>
      <xdr:colOff>152400</xdr:colOff>
      <xdr:row>34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26E72-F388-FEDC-0F58-C468E92CD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457200</xdr:colOff>
      <xdr:row>34</xdr:row>
      <xdr:rowOff>90487</xdr:rowOff>
    </xdr:from>
    <xdr:to>
      <xdr:col>34</xdr:col>
      <xdr:colOff>152400</xdr:colOff>
      <xdr:row>48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F24C0D-D098-9C6E-67A1-3774D114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ECAC-920D-454D-B63C-771F018D5A8B}">
  <dimension ref="A1:AT182"/>
  <sheetViews>
    <sheetView tabSelected="1" workbookViewId="0">
      <selection activeCell="K3" sqref="K3"/>
    </sheetView>
  </sheetViews>
  <sheetFormatPr defaultRowHeight="15" x14ac:dyDescent="0.25"/>
  <cols>
    <col min="4" max="4" width="10.7109375" bestFit="1" customWidth="1"/>
    <col min="5" max="5" width="10.28515625" bestFit="1" customWidth="1"/>
    <col min="6" max="6" width="11.7109375" bestFit="1" customWidth="1"/>
    <col min="7" max="7" width="11.28515625" bestFit="1" customWidth="1"/>
    <col min="8" max="8" width="17.28515625" bestFit="1" customWidth="1"/>
    <col min="9" max="9" width="16.7109375" bestFit="1" customWidth="1"/>
    <col min="11" max="13" width="12" bestFit="1" customWidth="1"/>
  </cols>
  <sheetData>
    <row r="1" spans="1:46" x14ac:dyDescent="0.25">
      <c r="Q1" t="s">
        <v>34</v>
      </c>
      <c r="T1">
        <f>CORREL(S3:S182,T3:T182)</f>
        <v>6.2220422840596881E-2</v>
      </c>
      <c r="U1">
        <f>AVERAGE(U3:U182)</f>
        <v>0.41111111111111109</v>
      </c>
      <c r="AL1">
        <f>AVERAGE(AL3:AL182)</f>
        <v>0.42613636363636365</v>
      </c>
      <c r="AN1" t="s">
        <v>34</v>
      </c>
    </row>
    <row r="2" spans="1:4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Q2" s="1">
        <f>AVERAGE(Q3:Q182)</f>
        <v>-0.99292347870863618</v>
      </c>
      <c r="R2" s="1"/>
      <c r="AN2" s="1">
        <f>AVERAGE(AN3:AN182)</f>
        <v>-1.0417841978166995</v>
      </c>
      <c r="AP2">
        <v>1</v>
      </c>
      <c r="AQ2">
        <v>2</v>
      </c>
      <c r="AR2">
        <v>3</v>
      </c>
      <c r="AT2" s="1">
        <f>AVERAGE(AT3:AT182)</f>
        <v>0.21006138979508207</v>
      </c>
    </row>
    <row r="3" spans="1:46" x14ac:dyDescent="0.25">
      <c r="A3">
        <v>200</v>
      </c>
      <c r="B3" t="s">
        <v>14</v>
      </c>
      <c r="C3" t="s">
        <v>15</v>
      </c>
      <c r="D3">
        <v>1</v>
      </c>
      <c r="E3">
        <v>1</v>
      </c>
      <c r="F3">
        <v>14</v>
      </c>
      <c r="G3">
        <v>18</v>
      </c>
      <c r="H3">
        <v>0.51</v>
      </c>
      <c r="I3">
        <v>0.49</v>
      </c>
      <c r="J3">
        <v>0</v>
      </c>
      <c r="K3" s="2">
        <v>0.22017519815798001</v>
      </c>
      <c r="L3" s="2">
        <v>0.293956756745686</v>
      </c>
      <c r="M3" s="2">
        <v>0.48586804509633202</v>
      </c>
      <c r="N3">
        <v>0.142272437564819</v>
      </c>
      <c r="O3">
        <v>0.26101397882490202</v>
      </c>
      <c r="Q3">
        <f>K3*LN(K3)+L3*LN(L3)+M3*LN(M3)</f>
        <v>-1.0438044085716014</v>
      </c>
      <c r="S3">
        <f>MATCH(MAX(K3:M3),K3:M3,0)</f>
        <v>3</v>
      </c>
      <c r="T3">
        <f>-1*SIGN(D3-E3)+2</f>
        <v>2</v>
      </c>
      <c r="U3">
        <f>IF(S3=T3,1,0)</f>
        <v>0</v>
      </c>
      <c r="W3">
        <v>2.81</v>
      </c>
      <c r="X3">
        <v>2.9</v>
      </c>
      <c r="Y3">
        <v>2.94</v>
      </c>
      <c r="AA3">
        <f>1/W3</f>
        <v>0.35587188612099646</v>
      </c>
      <c r="AB3">
        <f t="shared" ref="AB3:AC3" si="0">1/X3</f>
        <v>0.34482758620689657</v>
      </c>
      <c r="AC3">
        <f t="shared" si="0"/>
        <v>0.3401360544217687</v>
      </c>
      <c r="AE3">
        <f>SUM(AA3:AD3)</f>
        <v>1.0408355267496616</v>
      </c>
      <c r="AG3">
        <f t="shared" ref="AG3:AG41" si="1">AA3/$AE3</f>
        <v>0.34190981857846364</v>
      </c>
      <c r="AH3">
        <f t="shared" ref="AH3:AI3" si="2">AB3/$AE3</f>
        <v>0.3312988242087872</v>
      </c>
      <c r="AI3">
        <f t="shared" si="2"/>
        <v>0.32679135721274927</v>
      </c>
      <c r="AK3">
        <f>MATCH(MAX(AG3:AI3),AG3:AI3,0)</f>
        <v>1</v>
      </c>
      <c r="AL3">
        <f>IF(AK3=T3,1,0)</f>
        <v>0</v>
      </c>
      <c r="AN3">
        <f t="shared" ref="AN3:AN41" si="3">AG3*LN(AG3)+AH3*LN(AH3)+AI3*LN(AI3)</f>
        <v>-1.0984320469804845</v>
      </c>
      <c r="AP3">
        <f t="shared" ref="AP3:AP41" si="4">(AG3-IF($T3=AP$2,1,0))^2</f>
        <v>0.11690232404035793</v>
      </c>
      <c r="AQ3">
        <f t="shared" ref="AQ3:AQ41" si="5">(AH3-IF($T3=AQ$2,1,0))^2</f>
        <v>0.44716126250455046</v>
      </c>
      <c r="AR3">
        <f t="shared" ref="AR3:AR41" si="6">(AI3-IF($T3=AR$2,1,0))^2</f>
        <v>0.10679259114895069</v>
      </c>
      <c r="AT3">
        <f>AVERAGE(AP3:AR3)</f>
        <v>0.22361872589795304</v>
      </c>
    </row>
    <row r="4" spans="1:46" x14ac:dyDescent="0.25">
      <c r="A4">
        <v>201</v>
      </c>
      <c r="B4" t="s">
        <v>16</v>
      </c>
      <c r="C4" t="s">
        <v>17</v>
      </c>
      <c r="D4">
        <v>3</v>
      </c>
      <c r="E4">
        <v>1</v>
      </c>
      <c r="F4">
        <v>14</v>
      </c>
      <c r="G4">
        <v>6</v>
      </c>
      <c r="H4">
        <v>0.51</v>
      </c>
      <c r="I4">
        <v>0.49</v>
      </c>
      <c r="J4">
        <v>1</v>
      </c>
      <c r="K4" s="2">
        <v>0.56694274296081104</v>
      </c>
      <c r="L4" s="2">
        <v>0.26528428469947102</v>
      </c>
      <c r="M4" s="2">
        <v>0.167772972339717</v>
      </c>
      <c r="N4">
        <v>0.107843179061004</v>
      </c>
      <c r="O4">
        <v>9.5354036610172999E-2</v>
      </c>
      <c r="Q4">
        <f t="shared" ref="Q4:Q41" si="7">K4*LN(K4)+L4*LN(L4)+M4*LN(M4)</f>
        <v>-0.97325697249081977</v>
      </c>
      <c r="S4">
        <f t="shared" ref="S4:S67" si="8">MATCH(MAX(K4:M4),K4:M4,0)</f>
        <v>1</v>
      </c>
      <c r="T4">
        <f>-1*SIGN(D4-E4)+2</f>
        <v>1</v>
      </c>
      <c r="U4">
        <f t="shared" ref="U4:U67" si="9">IF(S4=T4,1,0)</f>
        <v>1</v>
      </c>
      <c r="W4">
        <v>1.88</v>
      </c>
      <c r="X4">
        <v>3.15</v>
      </c>
      <c r="Y4">
        <v>5.28</v>
      </c>
      <c r="AA4">
        <f t="shared" ref="AA4:AA67" si="10">1/W4</f>
        <v>0.53191489361702127</v>
      </c>
      <c r="AB4">
        <f t="shared" ref="AB4:AB67" si="11">1/X4</f>
        <v>0.31746031746031744</v>
      </c>
      <c r="AC4">
        <f t="shared" ref="AC4:AC67" si="12">1/Y4</f>
        <v>0.18939393939393939</v>
      </c>
      <c r="AE4">
        <f t="shared" ref="AE4:AE67" si="13">SUM(AA4:AD4)</f>
        <v>1.0387691504712782</v>
      </c>
      <c r="AG4">
        <f t="shared" si="1"/>
        <v>0.51206265932685557</v>
      </c>
      <c r="AH4">
        <f t="shared" ref="AH4:AH41" si="14">AB4/$AE4</f>
        <v>0.30561199985221854</v>
      </c>
      <c r="AI4">
        <f t="shared" ref="AI4:AI41" si="15">AC4/$AE4</f>
        <v>0.18232534082092586</v>
      </c>
      <c r="AK4">
        <f t="shared" ref="AK4:AK67" si="16">MATCH(MAX(AG4:AI4),AG4:AI4,0)</f>
        <v>1</v>
      </c>
      <c r="AL4">
        <f t="shared" ref="AL4:AL67" si="17">IF(AK4=T4,1,0)</f>
        <v>1</v>
      </c>
      <c r="AN4">
        <f t="shared" si="3"/>
        <v>-1.0153230590129627</v>
      </c>
      <c r="AP4">
        <f t="shared" si="4"/>
        <v>0.2380828484231802</v>
      </c>
      <c r="AQ4">
        <f t="shared" si="5"/>
        <v>9.3398694453672423E-2</v>
      </c>
      <c r="AR4">
        <f t="shared" si="6"/>
        <v>3.3242529905466771E-2</v>
      </c>
      <c r="AT4">
        <f t="shared" ref="AT4:AT67" si="18">AVERAGE(AP4:AR4)</f>
        <v>0.12157469092743979</v>
      </c>
    </row>
    <row r="5" spans="1:46" x14ac:dyDescent="0.25">
      <c r="A5">
        <v>202</v>
      </c>
      <c r="B5" t="s">
        <v>18</v>
      </c>
      <c r="C5" t="s">
        <v>19</v>
      </c>
      <c r="D5">
        <v>2</v>
      </c>
      <c r="E5">
        <v>1</v>
      </c>
      <c r="F5">
        <v>14</v>
      </c>
      <c r="G5">
        <v>7</v>
      </c>
      <c r="H5">
        <v>0.46</v>
      </c>
      <c r="I5">
        <v>0.54</v>
      </c>
      <c r="J5">
        <v>1</v>
      </c>
      <c r="K5" s="2">
        <v>0.47287192665038502</v>
      </c>
      <c r="L5" s="2">
        <v>0.25884761338877998</v>
      </c>
      <c r="M5" s="2">
        <v>0.26828045996083399</v>
      </c>
      <c r="N5">
        <v>0.174919205455036</v>
      </c>
      <c r="O5">
        <v>0.13894683262238</v>
      </c>
      <c r="Q5">
        <f t="shared" si="7"/>
        <v>-1.0569675267758427</v>
      </c>
      <c r="S5">
        <f t="shared" si="8"/>
        <v>1</v>
      </c>
      <c r="T5">
        <f>-1*SIGN(D5-E5)+2</f>
        <v>1</v>
      </c>
      <c r="U5">
        <f t="shared" si="9"/>
        <v>1</v>
      </c>
      <c r="W5">
        <v>2.13</v>
      </c>
      <c r="X5">
        <v>3.02</v>
      </c>
      <c r="Y5">
        <v>4.17</v>
      </c>
      <c r="AA5">
        <f t="shared" si="10"/>
        <v>0.46948356807511737</v>
      </c>
      <c r="AB5">
        <f t="shared" si="11"/>
        <v>0.33112582781456956</v>
      </c>
      <c r="AC5">
        <f t="shared" si="12"/>
        <v>0.23980815347721823</v>
      </c>
      <c r="AE5">
        <f t="shared" si="13"/>
        <v>1.0404175493669052</v>
      </c>
      <c r="AG5">
        <f t="shared" si="1"/>
        <v>0.45124533737517059</v>
      </c>
      <c r="AH5">
        <f t="shared" si="14"/>
        <v>0.31826243993679254</v>
      </c>
      <c r="AI5">
        <f t="shared" si="15"/>
        <v>0.23049222268803679</v>
      </c>
      <c r="AK5">
        <f t="shared" si="16"/>
        <v>1</v>
      </c>
      <c r="AL5">
        <f t="shared" si="17"/>
        <v>1</v>
      </c>
      <c r="AN5">
        <f t="shared" si="3"/>
        <v>-1.061703917009698</v>
      </c>
      <c r="AP5">
        <f t="shared" si="4"/>
        <v>0.30113167975249033</v>
      </c>
      <c r="AQ5">
        <f t="shared" si="5"/>
        <v>0.10129098067452048</v>
      </c>
      <c r="AR5">
        <f t="shared" si="6"/>
        <v>5.3126664719671542E-2</v>
      </c>
      <c r="AT5">
        <f t="shared" si="18"/>
        <v>0.1518497750488941</v>
      </c>
    </row>
    <row r="6" spans="1:46" x14ac:dyDescent="0.25">
      <c r="A6">
        <v>203</v>
      </c>
      <c r="B6" t="s">
        <v>20</v>
      </c>
      <c r="C6" t="s">
        <v>21</v>
      </c>
      <c r="D6">
        <v>0</v>
      </c>
      <c r="E6">
        <v>0</v>
      </c>
      <c r="F6">
        <v>0</v>
      </c>
      <c r="G6">
        <v>3</v>
      </c>
      <c r="H6">
        <v>0.57999999999999996</v>
      </c>
      <c r="I6">
        <v>0.42</v>
      </c>
      <c r="J6">
        <v>0</v>
      </c>
      <c r="K6" s="2">
        <v>0.50981745193954497</v>
      </c>
      <c r="L6" s="2">
        <v>0.356849647802086</v>
      </c>
      <c r="M6" s="2">
        <v>0.133332900258368</v>
      </c>
      <c r="N6">
        <v>0.138845748296719</v>
      </c>
      <c r="O6">
        <v>0.23044462404191299</v>
      </c>
      <c r="Q6">
        <f t="shared" si="7"/>
        <v>-0.97983103168968255</v>
      </c>
      <c r="S6">
        <f t="shared" si="8"/>
        <v>1</v>
      </c>
      <c r="T6">
        <f>-1*SIGN(D6-E6)+2</f>
        <v>2</v>
      </c>
      <c r="U6">
        <f t="shared" si="9"/>
        <v>0</v>
      </c>
      <c r="W6">
        <v>1.79</v>
      </c>
      <c r="X6">
        <v>3.24</v>
      </c>
      <c r="Y6">
        <v>5.8</v>
      </c>
      <c r="AA6">
        <f t="shared" si="10"/>
        <v>0.55865921787709494</v>
      </c>
      <c r="AB6">
        <f t="shared" si="11"/>
        <v>0.30864197530864196</v>
      </c>
      <c r="AC6">
        <f t="shared" si="12"/>
        <v>0.17241379310344829</v>
      </c>
      <c r="AE6">
        <f t="shared" si="13"/>
        <v>1.039714986289185</v>
      </c>
      <c r="AG6">
        <f t="shared" si="1"/>
        <v>0.53731957819612519</v>
      </c>
      <c r="AH6">
        <f t="shared" si="14"/>
        <v>0.2968524830157605</v>
      </c>
      <c r="AI6">
        <f t="shared" si="15"/>
        <v>0.1658279387881145</v>
      </c>
      <c r="AK6">
        <f t="shared" si="16"/>
        <v>1</v>
      </c>
      <c r="AL6">
        <f t="shared" si="17"/>
        <v>0</v>
      </c>
      <c r="AN6">
        <f t="shared" si="3"/>
        <v>-0.99225629229725243</v>
      </c>
      <c r="AP6">
        <f t="shared" si="4"/>
        <v>0.28871232911286188</v>
      </c>
      <c r="AQ6">
        <f t="shared" si="5"/>
        <v>0.49441643064110136</v>
      </c>
      <c r="AR6">
        <f t="shared" si="6"/>
        <v>2.7498905282714647E-2</v>
      </c>
      <c r="AT6">
        <f t="shared" si="18"/>
        <v>0.27020922167889266</v>
      </c>
    </row>
    <row r="7" spans="1:46" x14ac:dyDescent="0.25">
      <c r="A7">
        <v>204</v>
      </c>
      <c r="B7" t="s">
        <v>22</v>
      </c>
      <c r="C7" t="s">
        <v>23</v>
      </c>
      <c r="D7">
        <v>1</v>
      </c>
      <c r="E7">
        <v>2</v>
      </c>
      <c r="F7">
        <v>7</v>
      </c>
      <c r="G7">
        <v>15</v>
      </c>
      <c r="H7">
        <v>0.46</v>
      </c>
      <c r="I7">
        <v>0.54</v>
      </c>
      <c r="J7">
        <v>-1</v>
      </c>
      <c r="K7" s="2">
        <v>0.56006682378360495</v>
      </c>
      <c r="L7" s="2">
        <v>0.202722240702539</v>
      </c>
      <c r="M7" s="2">
        <v>0.237210935513855</v>
      </c>
      <c r="N7">
        <v>0.44776100200135099</v>
      </c>
      <c r="O7">
        <v>0.312206103626053</v>
      </c>
      <c r="Q7">
        <f t="shared" si="7"/>
        <v>-0.98949885256565318</v>
      </c>
      <c r="S7">
        <f t="shared" si="8"/>
        <v>1</v>
      </c>
      <c r="T7">
        <f t="shared" ref="T7:T70" si="19">-1*SIGN(D7-E7)+2</f>
        <v>3</v>
      </c>
      <c r="U7">
        <f t="shared" si="9"/>
        <v>0</v>
      </c>
      <c r="W7">
        <v>2.2799999999999998</v>
      </c>
      <c r="X7">
        <v>3.18</v>
      </c>
      <c r="Y7">
        <v>3.48</v>
      </c>
      <c r="AA7">
        <f t="shared" si="10"/>
        <v>0.43859649122807021</v>
      </c>
      <c r="AB7">
        <f t="shared" si="11"/>
        <v>0.31446540880503143</v>
      </c>
      <c r="AC7">
        <f t="shared" si="12"/>
        <v>0.28735632183908044</v>
      </c>
      <c r="AE7">
        <f t="shared" si="13"/>
        <v>1.040418221872182</v>
      </c>
      <c r="AG7">
        <f t="shared" si="1"/>
        <v>0.42155787164015363</v>
      </c>
      <c r="AH7">
        <f t="shared" si="14"/>
        <v>0.3022490400438837</v>
      </c>
      <c r="AI7">
        <f t="shared" si="15"/>
        <v>0.27619308831596268</v>
      </c>
      <c r="AK7">
        <f t="shared" si="16"/>
        <v>1</v>
      </c>
      <c r="AL7">
        <f t="shared" si="17"/>
        <v>0</v>
      </c>
      <c r="AN7">
        <f t="shared" si="3"/>
        <v>-1.0811483459544653</v>
      </c>
      <c r="AP7">
        <f t="shared" si="4"/>
        <v>0.17771103914177624</v>
      </c>
      <c r="AQ7">
        <f t="shared" si="5"/>
        <v>9.1354482207449211E-2</v>
      </c>
      <c r="AR7">
        <f t="shared" si="6"/>
        <v>0.52389644540158375</v>
      </c>
      <c r="AT7">
        <f t="shared" si="18"/>
        <v>0.26432065558360307</v>
      </c>
    </row>
    <row r="8" spans="1:46" x14ac:dyDescent="0.25">
      <c r="A8">
        <v>205</v>
      </c>
      <c r="B8" t="s">
        <v>24</v>
      </c>
      <c r="C8" t="s">
        <v>25</v>
      </c>
      <c r="D8">
        <v>0</v>
      </c>
      <c r="E8">
        <v>0</v>
      </c>
      <c r="F8">
        <v>14</v>
      </c>
      <c r="G8">
        <v>17</v>
      </c>
      <c r="H8">
        <v>0.54</v>
      </c>
      <c r="I8">
        <v>0.46</v>
      </c>
      <c r="J8">
        <v>0</v>
      </c>
      <c r="K8" s="2">
        <v>0.522019371797948</v>
      </c>
      <c r="L8" s="2">
        <v>0.248103117351234</v>
      </c>
      <c r="M8" s="2">
        <v>0.22987751085081601</v>
      </c>
      <c r="N8">
        <v>0.16267394726364601</v>
      </c>
      <c r="O8">
        <v>0.296898938888074</v>
      </c>
      <c r="Q8">
        <f t="shared" si="7"/>
        <v>-1.0231405268565721</v>
      </c>
      <c r="S8">
        <f t="shared" si="8"/>
        <v>1</v>
      </c>
      <c r="T8">
        <f t="shared" si="19"/>
        <v>2</v>
      </c>
      <c r="U8">
        <f t="shared" si="9"/>
        <v>0</v>
      </c>
      <c r="W8">
        <v>2.4500000000000002</v>
      </c>
      <c r="X8">
        <v>2.96</v>
      </c>
      <c r="Y8">
        <v>3.39</v>
      </c>
      <c r="AA8">
        <f t="shared" si="10"/>
        <v>0.4081632653061224</v>
      </c>
      <c r="AB8">
        <f t="shared" si="11"/>
        <v>0.33783783783783783</v>
      </c>
      <c r="AC8">
        <f t="shared" si="12"/>
        <v>0.29498525073746312</v>
      </c>
      <c r="AE8">
        <f t="shared" si="13"/>
        <v>1.0409863538814232</v>
      </c>
      <c r="AG8">
        <f t="shared" si="1"/>
        <v>0.39209281061585893</v>
      </c>
      <c r="AH8">
        <f t="shared" si="14"/>
        <v>0.32453627905704546</v>
      </c>
      <c r="AI8">
        <f t="shared" si="15"/>
        <v>0.28337091032709572</v>
      </c>
      <c r="AK8">
        <f t="shared" si="16"/>
        <v>1</v>
      </c>
      <c r="AL8">
        <f t="shared" si="17"/>
        <v>0</v>
      </c>
      <c r="AN8">
        <f t="shared" si="3"/>
        <v>-1.0896493263890608</v>
      </c>
      <c r="AP8">
        <f t="shared" si="4"/>
        <v>0.15373677213664383</v>
      </c>
      <c r="AQ8">
        <f t="shared" si="5"/>
        <v>0.45625123831010161</v>
      </c>
      <c r="AR8">
        <f t="shared" si="6"/>
        <v>8.0299072819606923E-2</v>
      </c>
      <c r="AT8">
        <f t="shared" si="18"/>
        <v>0.23009569442211744</v>
      </c>
    </row>
    <row r="9" spans="1:46" x14ac:dyDescent="0.25">
      <c r="A9">
        <v>206</v>
      </c>
      <c r="B9" t="s">
        <v>26</v>
      </c>
      <c r="C9" t="s">
        <v>27</v>
      </c>
      <c r="D9">
        <v>2</v>
      </c>
      <c r="E9">
        <v>1</v>
      </c>
      <c r="F9">
        <v>18</v>
      </c>
      <c r="G9">
        <v>8</v>
      </c>
      <c r="H9">
        <v>0.52</v>
      </c>
      <c r="I9">
        <v>0.48</v>
      </c>
      <c r="J9">
        <v>1</v>
      </c>
      <c r="K9" s="2">
        <v>0.81966748153361302</v>
      </c>
      <c r="L9" s="2">
        <v>0.159526960221505</v>
      </c>
      <c r="M9" s="2">
        <v>2.0805558244880201E-2</v>
      </c>
      <c r="N9">
        <v>1.6476344235155201E-2</v>
      </c>
      <c r="O9">
        <v>1.9467179835941401E-2</v>
      </c>
      <c r="Q9">
        <f t="shared" si="7"/>
        <v>-0.53638497695221854</v>
      </c>
      <c r="S9">
        <f t="shared" si="8"/>
        <v>1</v>
      </c>
      <c r="T9">
        <f t="shared" si="19"/>
        <v>1</v>
      </c>
      <c r="U9">
        <f t="shared" si="9"/>
        <v>1</v>
      </c>
      <c r="W9">
        <v>1.39</v>
      </c>
      <c r="X9">
        <v>4.53</v>
      </c>
      <c r="Y9">
        <v>9.99</v>
      </c>
      <c r="AA9">
        <f t="shared" si="10"/>
        <v>0.71942446043165476</v>
      </c>
      <c r="AB9">
        <f t="shared" si="11"/>
        <v>0.22075055187637968</v>
      </c>
      <c r="AC9">
        <f t="shared" si="12"/>
        <v>0.10010010010010009</v>
      </c>
      <c r="AE9">
        <f t="shared" si="13"/>
        <v>1.0402751124081346</v>
      </c>
      <c r="AG9">
        <f t="shared" si="1"/>
        <v>0.69157134670487097</v>
      </c>
      <c r="AH9">
        <f t="shared" si="14"/>
        <v>0.21220401146131801</v>
      </c>
      <c r="AI9">
        <f t="shared" si="15"/>
        <v>9.6224641833810867E-2</v>
      </c>
      <c r="AK9">
        <f t="shared" si="16"/>
        <v>1</v>
      </c>
      <c r="AL9">
        <f t="shared" si="17"/>
        <v>1</v>
      </c>
      <c r="AN9">
        <f t="shared" si="3"/>
        <v>-0.80927265406153881</v>
      </c>
      <c r="AP9">
        <f t="shared" si="4"/>
        <v>9.5128234173446902E-2</v>
      </c>
      <c r="AQ9">
        <f t="shared" si="5"/>
        <v>4.5030542480275187E-2</v>
      </c>
      <c r="AR9">
        <f t="shared" si="6"/>
        <v>9.259181696045185E-3</v>
      </c>
      <c r="AT9">
        <f t="shared" si="18"/>
        <v>4.9805986116589096E-2</v>
      </c>
    </row>
    <row r="10" spans="1:46" x14ac:dyDescent="0.25">
      <c r="A10">
        <v>207</v>
      </c>
      <c r="B10" t="s">
        <v>28</v>
      </c>
      <c r="C10" t="s">
        <v>29</v>
      </c>
      <c r="D10">
        <v>1</v>
      </c>
      <c r="E10">
        <v>0</v>
      </c>
      <c r="F10">
        <v>4</v>
      </c>
      <c r="G10">
        <v>4</v>
      </c>
      <c r="H10">
        <v>0.5</v>
      </c>
      <c r="I10">
        <v>0.5</v>
      </c>
      <c r="J10">
        <v>1</v>
      </c>
      <c r="K10" s="2">
        <v>0.48559549904139399</v>
      </c>
      <c r="L10" s="2">
        <v>0.206972231261525</v>
      </c>
      <c r="M10" s="2">
        <v>0.30743226969707999</v>
      </c>
      <c r="N10">
        <v>0.179563295528785</v>
      </c>
      <c r="O10">
        <v>0.13398803185698099</v>
      </c>
      <c r="Q10">
        <f t="shared" si="7"/>
        <v>-1.0394172320737178</v>
      </c>
      <c r="S10">
        <f t="shared" si="8"/>
        <v>1</v>
      </c>
      <c r="T10">
        <f t="shared" si="19"/>
        <v>1</v>
      </c>
      <c r="U10">
        <f t="shared" si="9"/>
        <v>1</v>
      </c>
      <c r="W10">
        <v>2.27</v>
      </c>
      <c r="X10">
        <v>3.06</v>
      </c>
      <c r="Y10">
        <v>3.65</v>
      </c>
      <c r="AA10">
        <f t="shared" si="10"/>
        <v>0.44052863436123346</v>
      </c>
      <c r="AB10">
        <f t="shared" si="11"/>
        <v>0.32679738562091504</v>
      </c>
      <c r="AC10">
        <f t="shared" si="12"/>
        <v>0.27397260273972601</v>
      </c>
      <c r="AE10">
        <f t="shared" si="13"/>
        <v>1.0412986227218746</v>
      </c>
      <c r="AG10">
        <f t="shared" si="1"/>
        <v>0.42305696439867124</v>
      </c>
      <c r="AH10">
        <f t="shared" si="14"/>
        <v>0.31383637555064825</v>
      </c>
      <c r="AI10">
        <f t="shared" si="15"/>
        <v>0.26310666005068045</v>
      </c>
      <c r="AK10">
        <f t="shared" si="16"/>
        <v>1</v>
      </c>
      <c r="AL10">
        <f t="shared" si="17"/>
        <v>1</v>
      </c>
      <c r="AN10">
        <f t="shared" si="3"/>
        <v>-1.0789328012177346</v>
      </c>
      <c r="AP10">
        <f t="shared" si="4"/>
        <v>0.33286326632887608</v>
      </c>
      <c r="AQ10">
        <f t="shared" si="5"/>
        <v>9.8493270618767531E-2</v>
      </c>
      <c r="AR10">
        <f t="shared" si="6"/>
        <v>6.9225114563024326E-2</v>
      </c>
      <c r="AT10">
        <f t="shared" si="18"/>
        <v>0.166860550503556</v>
      </c>
    </row>
    <row r="11" spans="1:46" x14ac:dyDescent="0.25">
      <c r="A11">
        <v>208</v>
      </c>
      <c r="B11" t="s">
        <v>30</v>
      </c>
      <c r="C11" t="s">
        <v>31</v>
      </c>
      <c r="D11">
        <v>0</v>
      </c>
      <c r="E11">
        <v>2</v>
      </c>
      <c r="F11">
        <v>15</v>
      </c>
      <c r="G11">
        <v>14</v>
      </c>
      <c r="H11">
        <v>0.49</v>
      </c>
      <c r="I11">
        <v>0.51</v>
      </c>
      <c r="J11">
        <v>-1</v>
      </c>
      <c r="K11" s="2">
        <v>0.33934167592442699</v>
      </c>
      <c r="L11" s="2">
        <v>0.24398747743209501</v>
      </c>
      <c r="M11" s="2">
        <v>0.41667084664347598</v>
      </c>
      <c r="N11">
        <v>0.22771283708741799</v>
      </c>
      <c r="O11">
        <v>0.17165185443950501</v>
      </c>
      <c r="Q11">
        <f t="shared" si="7"/>
        <v>-1.075698983998</v>
      </c>
      <c r="S11">
        <f t="shared" si="8"/>
        <v>3</v>
      </c>
      <c r="T11">
        <f t="shared" si="19"/>
        <v>3</v>
      </c>
      <c r="U11">
        <f t="shared" si="9"/>
        <v>1</v>
      </c>
      <c r="W11">
        <v>2.7</v>
      </c>
      <c r="X11">
        <v>3.19</v>
      </c>
      <c r="Y11">
        <v>2.81</v>
      </c>
      <c r="AA11">
        <f t="shared" si="10"/>
        <v>0.37037037037037035</v>
      </c>
      <c r="AB11">
        <f t="shared" si="11"/>
        <v>0.31347962382445144</v>
      </c>
      <c r="AC11">
        <f t="shared" si="12"/>
        <v>0.35587188612099646</v>
      </c>
      <c r="AE11">
        <f t="shared" si="13"/>
        <v>1.0397218803158181</v>
      </c>
      <c r="AG11">
        <f t="shared" si="1"/>
        <v>0.35622061763081242</v>
      </c>
      <c r="AH11">
        <f t="shared" si="14"/>
        <v>0.30150334407623625</v>
      </c>
      <c r="AI11">
        <f t="shared" si="15"/>
        <v>0.34227603829295145</v>
      </c>
      <c r="AK11">
        <f t="shared" si="16"/>
        <v>1</v>
      </c>
      <c r="AL11">
        <f t="shared" si="17"/>
        <v>0</v>
      </c>
      <c r="AN11">
        <f t="shared" si="3"/>
        <v>-1.0961544920587092</v>
      </c>
      <c r="AP11">
        <f t="shared" si="4"/>
        <v>0.12689312842527747</v>
      </c>
      <c r="AQ11">
        <f t="shared" si="5"/>
        <v>9.0904266489153299E-2</v>
      </c>
      <c r="AR11">
        <f t="shared" si="6"/>
        <v>0.43260080980361498</v>
      </c>
      <c r="AT11">
        <f t="shared" si="18"/>
        <v>0.21679940157268193</v>
      </c>
    </row>
    <row r="12" spans="1:46" x14ac:dyDescent="0.25">
      <c r="A12">
        <v>209</v>
      </c>
      <c r="B12" t="s">
        <v>32</v>
      </c>
      <c r="C12" t="s">
        <v>33</v>
      </c>
      <c r="D12">
        <v>1</v>
      </c>
      <c r="E12">
        <v>0</v>
      </c>
      <c r="F12">
        <v>18</v>
      </c>
      <c r="G12">
        <v>9</v>
      </c>
      <c r="H12">
        <v>0.63</v>
      </c>
      <c r="I12">
        <v>0.37</v>
      </c>
      <c r="J12">
        <v>1</v>
      </c>
      <c r="K12" s="2">
        <v>0.61116991298098999</v>
      </c>
      <c r="L12" s="2">
        <v>0.22597392758013399</v>
      </c>
      <c r="M12" s="2">
        <v>0.16285615943887499</v>
      </c>
      <c r="N12">
        <v>8.88554826191955E-2</v>
      </c>
      <c r="O12">
        <v>7.6258393728127497E-2</v>
      </c>
      <c r="Q12">
        <f t="shared" si="7"/>
        <v>-0.93259276185249007</v>
      </c>
      <c r="S12">
        <f t="shared" si="8"/>
        <v>1</v>
      </c>
      <c r="T12">
        <f t="shared" si="19"/>
        <v>1</v>
      </c>
      <c r="U12">
        <f t="shared" si="9"/>
        <v>1</v>
      </c>
      <c r="W12">
        <v>1.95</v>
      </c>
      <c r="X12">
        <v>3.15</v>
      </c>
      <c r="Y12">
        <v>4</v>
      </c>
      <c r="AA12">
        <f t="shared" si="10"/>
        <v>0.51282051282051289</v>
      </c>
      <c r="AB12">
        <f t="shared" si="11"/>
        <v>0.31746031746031744</v>
      </c>
      <c r="AC12">
        <f t="shared" si="12"/>
        <v>0.25</v>
      </c>
      <c r="AE12">
        <f t="shared" si="13"/>
        <v>1.0802808302808304</v>
      </c>
      <c r="AG12">
        <f t="shared" si="1"/>
        <v>0.47471037016106243</v>
      </c>
      <c r="AH12">
        <f t="shared" si="14"/>
        <v>0.29386832438541954</v>
      </c>
      <c r="AI12">
        <f t="shared" si="15"/>
        <v>0.23142130545351791</v>
      </c>
      <c r="AK12">
        <f t="shared" si="16"/>
        <v>1</v>
      </c>
      <c r="AL12">
        <f t="shared" si="17"/>
        <v>1</v>
      </c>
      <c r="AN12">
        <f t="shared" si="3"/>
        <v>-1.0522498510366274</v>
      </c>
      <c r="AP12">
        <f t="shared" si="4"/>
        <v>0.27592919521632803</v>
      </c>
      <c r="AQ12">
        <f t="shared" si="5"/>
        <v>8.6358592077094162E-2</v>
      </c>
      <c r="AR12">
        <f t="shared" si="6"/>
        <v>5.3555820617810439E-2</v>
      </c>
      <c r="AT12">
        <f t="shared" si="18"/>
        <v>0.13861453597041087</v>
      </c>
    </row>
    <row r="13" spans="1:46" x14ac:dyDescent="0.25">
      <c r="A13">
        <v>210</v>
      </c>
      <c r="B13" t="s">
        <v>14</v>
      </c>
      <c r="C13" t="s">
        <v>19</v>
      </c>
      <c r="D13">
        <v>0</v>
      </c>
      <c r="E13">
        <v>0</v>
      </c>
      <c r="F13">
        <v>12</v>
      </c>
      <c r="G13">
        <v>7</v>
      </c>
      <c r="H13">
        <v>0.57999999999999996</v>
      </c>
      <c r="I13">
        <v>0.42</v>
      </c>
      <c r="J13">
        <v>0</v>
      </c>
      <c r="K13" s="2">
        <v>0.41145586347892799</v>
      </c>
      <c r="L13" s="2">
        <v>0.30604740432076499</v>
      </c>
      <c r="M13" s="2">
        <v>0.28249673220030602</v>
      </c>
      <c r="N13">
        <v>0.124550165647521</v>
      </c>
      <c r="O13">
        <v>0.24355684544832901</v>
      </c>
      <c r="Q13">
        <f t="shared" si="7"/>
        <v>-1.0848604425827979</v>
      </c>
      <c r="S13">
        <f t="shared" si="8"/>
        <v>1</v>
      </c>
      <c r="T13">
        <f t="shared" si="19"/>
        <v>2</v>
      </c>
      <c r="U13">
        <f t="shared" si="9"/>
        <v>0</v>
      </c>
      <c r="W13">
        <v>2.02</v>
      </c>
      <c r="X13">
        <v>3.2</v>
      </c>
      <c r="Y13">
        <v>4.3</v>
      </c>
      <c r="AA13">
        <f t="shared" si="10"/>
        <v>0.49504950495049505</v>
      </c>
      <c r="AB13">
        <f t="shared" si="11"/>
        <v>0.3125</v>
      </c>
      <c r="AC13">
        <f t="shared" si="12"/>
        <v>0.23255813953488372</v>
      </c>
      <c r="AE13">
        <f t="shared" si="13"/>
        <v>1.0401076444853787</v>
      </c>
      <c r="AG13">
        <f t="shared" si="1"/>
        <v>0.47595987547561397</v>
      </c>
      <c r="AH13">
        <f t="shared" si="14"/>
        <v>0.30044967139398132</v>
      </c>
      <c r="AI13">
        <f t="shared" si="15"/>
        <v>0.22359045313040471</v>
      </c>
      <c r="AK13">
        <f t="shared" si="16"/>
        <v>1</v>
      </c>
      <c r="AL13">
        <f t="shared" si="17"/>
        <v>0</v>
      </c>
      <c r="AN13">
        <f t="shared" si="3"/>
        <v>-1.0495710885453038</v>
      </c>
      <c r="AP13">
        <f t="shared" si="4"/>
        <v>0.22653780306276194</v>
      </c>
      <c r="AQ13">
        <f t="shared" si="5"/>
        <v>0.4893706622527888</v>
      </c>
      <c r="AR13">
        <f t="shared" si="6"/>
        <v>4.9992690731059705E-2</v>
      </c>
      <c r="AT13">
        <f t="shared" si="18"/>
        <v>0.25530038534887017</v>
      </c>
    </row>
    <row r="14" spans="1:46" x14ac:dyDescent="0.25">
      <c r="A14">
        <v>211</v>
      </c>
      <c r="B14" t="s">
        <v>15</v>
      </c>
      <c r="C14" t="s">
        <v>25</v>
      </c>
      <c r="D14">
        <v>1</v>
      </c>
      <c r="E14">
        <v>0</v>
      </c>
      <c r="F14">
        <v>17</v>
      </c>
      <c r="G14">
        <v>9</v>
      </c>
      <c r="H14">
        <v>0.56999999999999995</v>
      </c>
      <c r="I14">
        <v>0.43</v>
      </c>
      <c r="J14">
        <v>1</v>
      </c>
      <c r="K14" s="2">
        <v>0.59120433827819796</v>
      </c>
      <c r="L14" s="2">
        <v>0.24339064807798499</v>
      </c>
      <c r="M14" s="2">
        <v>0.16540501364381599</v>
      </c>
      <c r="N14">
        <v>9.7236355790538298E-2</v>
      </c>
      <c r="O14">
        <v>8.4570573050966102E-2</v>
      </c>
      <c r="Q14">
        <f t="shared" si="7"/>
        <v>-0.95228835216693497</v>
      </c>
      <c r="S14">
        <f t="shared" si="8"/>
        <v>1</v>
      </c>
      <c r="T14">
        <f t="shared" si="19"/>
        <v>1</v>
      </c>
      <c r="U14">
        <f t="shared" si="9"/>
        <v>1</v>
      </c>
      <c r="W14">
        <v>1.76</v>
      </c>
      <c r="X14">
        <v>3.4</v>
      </c>
      <c r="Y14">
        <v>5.6</v>
      </c>
      <c r="AA14">
        <f t="shared" si="10"/>
        <v>0.56818181818181823</v>
      </c>
      <c r="AB14">
        <f t="shared" si="11"/>
        <v>0.29411764705882354</v>
      </c>
      <c r="AC14">
        <f t="shared" si="12"/>
        <v>0.17857142857142858</v>
      </c>
      <c r="AE14">
        <f t="shared" si="13"/>
        <v>1.0408708938120703</v>
      </c>
      <c r="AG14">
        <f t="shared" si="1"/>
        <v>0.54587155963302758</v>
      </c>
      <c r="AH14">
        <f t="shared" si="14"/>
        <v>0.28256880733944956</v>
      </c>
      <c r="AI14">
        <f t="shared" si="15"/>
        <v>0.17155963302752295</v>
      </c>
      <c r="AK14">
        <f t="shared" si="16"/>
        <v>1</v>
      </c>
      <c r="AL14">
        <f t="shared" si="17"/>
        <v>1</v>
      </c>
      <c r="AN14">
        <f t="shared" si="3"/>
        <v>-0.99000446072106252</v>
      </c>
      <c r="AP14">
        <f t="shared" si="4"/>
        <v>0.20623264035013883</v>
      </c>
      <c r="AQ14">
        <f t="shared" si="5"/>
        <v>7.9845130881238957E-2</v>
      </c>
      <c r="AR14">
        <f t="shared" si="6"/>
        <v>2.9432707684538342E-2</v>
      </c>
      <c r="AT14">
        <f t="shared" si="18"/>
        <v>0.1051701596386387</v>
      </c>
    </row>
    <row r="15" spans="1:46" x14ac:dyDescent="0.25">
      <c r="A15">
        <v>212</v>
      </c>
      <c r="B15" t="s">
        <v>17</v>
      </c>
      <c r="C15" t="s">
        <v>29</v>
      </c>
      <c r="D15">
        <v>2</v>
      </c>
      <c r="E15">
        <v>2</v>
      </c>
      <c r="F15">
        <v>15</v>
      </c>
      <c r="G15">
        <v>11</v>
      </c>
      <c r="H15">
        <v>0.43</v>
      </c>
      <c r="I15">
        <v>0.56999999999999995</v>
      </c>
      <c r="J15">
        <v>0</v>
      </c>
      <c r="K15" s="2">
        <v>0.304946667303028</v>
      </c>
      <c r="L15" s="2">
        <v>0.27520353102800998</v>
      </c>
      <c r="M15" s="2">
        <v>0.41984980166896102</v>
      </c>
      <c r="N15">
        <v>0.134633162930345</v>
      </c>
      <c r="O15">
        <v>0.26486541576498501</v>
      </c>
      <c r="Q15">
        <f t="shared" si="7"/>
        <v>-1.0816101783353282</v>
      </c>
      <c r="S15">
        <f t="shared" si="8"/>
        <v>3</v>
      </c>
      <c r="T15">
        <f t="shared" si="19"/>
        <v>2</v>
      </c>
      <c r="U15">
        <f t="shared" si="9"/>
        <v>0</v>
      </c>
      <c r="W15">
        <v>2.3199999999999998</v>
      </c>
      <c r="X15">
        <v>3.06</v>
      </c>
      <c r="Y15">
        <v>3.54</v>
      </c>
      <c r="AA15">
        <f t="shared" si="10"/>
        <v>0.43103448275862072</v>
      </c>
      <c r="AB15">
        <f t="shared" si="11"/>
        <v>0.32679738562091504</v>
      </c>
      <c r="AC15">
        <f t="shared" si="12"/>
        <v>0.2824858757062147</v>
      </c>
      <c r="AE15">
        <f t="shared" si="13"/>
        <v>1.0403177440857505</v>
      </c>
      <c r="AG15">
        <f t="shared" si="1"/>
        <v>0.41432964611924539</v>
      </c>
      <c r="AH15">
        <f t="shared" si="14"/>
        <v>0.31413228071785926</v>
      </c>
      <c r="AI15">
        <f t="shared" si="15"/>
        <v>0.2715380731628953</v>
      </c>
      <c r="AK15">
        <f t="shared" si="16"/>
        <v>1</v>
      </c>
      <c r="AL15">
        <f t="shared" si="17"/>
        <v>0</v>
      </c>
      <c r="AN15">
        <f t="shared" si="3"/>
        <v>-1.082801187941177</v>
      </c>
      <c r="AP15">
        <f t="shared" si="4"/>
        <v>0.17166905565329912</v>
      </c>
      <c r="AQ15">
        <f t="shared" si="5"/>
        <v>0.4704145283532854</v>
      </c>
      <c r="AR15">
        <f t="shared" si="6"/>
        <v>7.3732925177017877E-2</v>
      </c>
      <c r="AT15">
        <f t="shared" si="18"/>
        <v>0.23860550306120079</v>
      </c>
    </row>
    <row r="16" spans="1:46" x14ac:dyDescent="0.25">
      <c r="A16">
        <v>213</v>
      </c>
      <c r="B16" t="s">
        <v>18</v>
      </c>
      <c r="C16" t="s">
        <v>16</v>
      </c>
      <c r="D16">
        <v>1</v>
      </c>
      <c r="E16">
        <v>0</v>
      </c>
      <c r="F16">
        <v>10</v>
      </c>
      <c r="G16">
        <v>10</v>
      </c>
      <c r="H16">
        <v>0.47</v>
      </c>
      <c r="I16">
        <v>0.53</v>
      </c>
      <c r="J16">
        <v>1</v>
      </c>
      <c r="K16" s="2">
        <v>0.26765443848926801</v>
      </c>
      <c r="L16" s="2">
        <v>0.29571848381902299</v>
      </c>
      <c r="M16" s="2">
        <v>0.436627077691707</v>
      </c>
      <c r="N16">
        <v>0.36348661321903403</v>
      </c>
      <c r="O16">
        <v>0.27147421603676303</v>
      </c>
      <c r="Q16">
        <f t="shared" si="7"/>
        <v>-1.0748943484000526</v>
      </c>
      <c r="S16">
        <f t="shared" si="8"/>
        <v>3</v>
      </c>
      <c r="T16">
        <f t="shared" si="19"/>
        <v>1</v>
      </c>
      <c r="U16">
        <f t="shared" si="9"/>
        <v>0</v>
      </c>
      <c r="W16">
        <v>2.61</v>
      </c>
      <c r="X16">
        <v>3.01</v>
      </c>
      <c r="Y16">
        <v>3.09</v>
      </c>
      <c r="AA16">
        <f t="shared" si="10"/>
        <v>0.38314176245210729</v>
      </c>
      <c r="AB16">
        <f t="shared" si="11"/>
        <v>0.33222591362126247</v>
      </c>
      <c r="AC16">
        <f t="shared" si="12"/>
        <v>0.3236245954692557</v>
      </c>
      <c r="AE16">
        <f t="shared" si="13"/>
        <v>1.0389922715426256</v>
      </c>
      <c r="AG16">
        <f t="shared" si="1"/>
        <v>0.3687628608471209</v>
      </c>
      <c r="AH16">
        <f t="shared" si="14"/>
        <v>0.31975782950531079</v>
      </c>
      <c r="AI16">
        <f t="shared" si="15"/>
        <v>0.31147930964756815</v>
      </c>
      <c r="AK16">
        <f t="shared" si="16"/>
        <v>1</v>
      </c>
      <c r="AL16">
        <f t="shared" si="17"/>
        <v>1</v>
      </c>
      <c r="AN16">
        <f t="shared" si="3"/>
        <v>-1.0957799262921504</v>
      </c>
      <c r="AP16">
        <f t="shared" si="4"/>
        <v>0.39846032584591118</v>
      </c>
      <c r="AQ16">
        <f t="shared" si="5"/>
        <v>0.1022450695299474</v>
      </c>
      <c r="AR16">
        <f t="shared" si="6"/>
        <v>9.7019360338525637E-2</v>
      </c>
      <c r="AT16">
        <f t="shared" si="18"/>
        <v>0.19924158523812807</v>
      </c>
    </row>
    <row r="17" spans="1:46" x14ac:dyDescent="0.25">
      <c r="A17">
        <v>214</v>
      </c>
      <c r="B17" t="s">
        <v>23</v>
      </c>
      <c r="C17" t="s">
        <v>33</v>
      </c>
      <c r="D17">
        <v>2</v>
      </c>
      <c r="E17">
        <v>1</v>
      </c>
      <c r="F17">
        <v>12</v>
      </c>
      <c r="G17">
        <v>5</v>
      </c>
      <c r="H17">
        <v>0.5</v>
      </c>
      <c r="I17">
        <v>0.5</v>
      </c>
      <c r="J17">
        <v>1</v>
      </c>
      <c r="K17" s="2">
        <v>0.45493643731196298</v>
      </c>
      <c r="L17" s="2">
        <v>0.23481795449362799</v>
      </c>
      <c r="M17" s="2">
        <v>0.310245608194408</v>
      </c>
      <c r="N17">
        <v>0.19667331238704699</v>
      </c>
      <c r="O17">
        <v>0.14949536550888801</v>
      </c>
      <c r="Q17">
        <f t="shared" si="7"/>
        <v>-1.0616537394778258</v>
      </c>
      <c r="S17">
        <f t="shared" si="8"/>
        <v>1</v>
      </c>
      <c r="T17">
        <f t="shared" si="19"/>
        <v>1</v>
      </c>
      <c r="U17">
        <f t="shared" si="9"/>
        <v>1</v>
      </c>
      <c r="W17">
        <v>1.72</v>
      </c>
      <c r="X17">
        <v>3.55</v>
      </c>
      <c r="Y17">
        <v>5.61</v>
      </c>
      <c r="AA17">
        <f t="shared" si="10"/>
        <v>0.58139534883720934</v>
      </c>
      <c r="AB17">
        <f t="shared" si="11"/>
        <v>0.28169014084507044</v>
      </c>
      <c r="AC17">
        <f t="shared" si="12"/>
        <v>0.17825311942959002</v>
      </c>
      <c r="AE17">
        <f t="shared" si="13"/>
        <v>1.0413386091118697</v>
      </c>
      <c r="AG17">
        <f t="shared" si="1"/>
        <v>0.55831536807519899</v>
      </c>
      <c r="AH17">
        <f t="shared" si="14"/>
        <v>0.27050772763080067</v>
      </c>
      <c r="AI17">
        <f t="shared" si="15"/>
        <v>0.1711769042940004</v>
      </c>
      <c r="AK17">
        <f t="shared" si="16"/>
        <v>1</v>
      </c>
      <c r="AL17">
        <f t="shared" si="17"/>
        <v>1</v>
      </c>
      <c r="AN17">
        <f t="shared" si="3"/>
        <v>-0.98121736642798119</v>
      </c>
      <c r="AP17">
        <f t="shared" si="4"/>
        <v>0.19508531407854696</v>
      </c>
      <c r="AQ17">
        <f t="shared" si="5"/>
        <v>7.3174430707979438E-2</v>
      </c>
      <c r="AR17">
        <f t="shared" si="6"/>
        <v>2.930153256367737E-2</v>
      </c>
      <c r="AT17">
        <f t="shared" si="18"/>
        <v>9.9187092450067904E-2</v>
      </c>
    </row>
    <row r="18" spans="1:46" x14ac:dyDescent="0.25">
      <c r="A18">
        <v>215</v>
      </c>
      <c r="B18" t="s">
        <v>27</v>
      </c>
      <c r="C18" t="s">
        <v>22</v>
      </c>
      <c r="D18">
        <v>0</v>
      </c>
      <c r="E18">
        <v>2</v>
      </c>
      <c r="F18">
        <v>10</v>
      </c>
      <c r="G18">
        <v>4</v>
      </c>
      <c r="H18">
        <v>0.56999999999999995</v>
      </c>
      <c r="I18">
        <v>0.43</v>
      </c>
      <c r="J18">
        <v>-1</v>
      </c>
      <c r="K18" s="2">
        <v>0.10499822302058801</v>
      </c>
      <c r="L18" s="2">
        <v>0.26485443474741999</v>
      </c>
      <c r="M18" s="2">
        <v>0.63014734223198998</v>
      </c>
      <c r="N18">
        <v>7.3907807647770898E-2</v>
      </c>
      <c r="O18">
        <v>7.2654495633639196E-2</v>
      </c>
      <c r="Q18">
        <f t="shared" si="7"/>
        <v>-0.87952825291385972</v>
      </c>
      <c r="S18">
        <f t="shared" si="8"/>
        <v>3</v>
      </c>
      <c r="T18">
        <f t="shared" si="19"/>
        <v>3</v>
      </c>
      <c r="U18">
        <f t="shared" si="9"/>
        <v>1</v>
      </c>
      <c r="W18">
        <v>2.57</v>
      </c>
      <c r="X18">
        <v>3.07</v>
      </c>
      <c r="Y18">
        <v>3.08</v>
      </c>
      <c r="AA18">
        <f t="shared" si="10"/>
        <v>0.38910505836575876</v>
      </c>
      <c r="AB18">
        <f t="shared" si="11"/>
        <v>0.32573289902280134</v>
      </c>
      <c r="AC18">
        <f t="shared" si="12"/>
        <v>0.32467532467532467</v>
      </c>
      <c r="AE18">
        <f t="shared" si="13"/>
        <v>1.0395132820638848</v>
      </c>
      <c r="AG18">
        <f t="shared" si="1"/>
        <v>0.3743146577148263</v>
      </c>
      <c r="AH18">
        <f t="shared" si="14"/>
        <v>0.31335135841273737</v>
      </c>
      <c r="AI18">
        <f t="shared" si="15"/>
        <v>0.31233398387243627</v>
      </c>
      <c r="AK18">
        <f t="shared" si="16"/>
        <v>1</v>
      </c>
      <c r="AL18">
        <f t="shared" si="17"/>
        <v>0</v>
      </c>
      <c r="AN18">
        <f t="shared" si="3"/>
        <v>-1.0949033492876195</v>
      </c>
      <c r="AP18">
        <f t="shared" si="4"/>
        <v>0.14011146298016758</v>
      </c>
      <c r="AQ18">
        <f t="shared" si="5"/>
        <v>9.8189073819107797E-2</v>
      </c>
      <c r="AR18">
        <f t="shared" si="6"/>
        <v>0.47288454973675476</v>
      </c>
      <c r="AT18">
        <f t="shared" si="18"/>
        <v>0.23706169551201003</v>
      </c>
    </row>
    <row r="19" spans="1:46" x14ac:dyDescent="0.25">
      <c r="A19">
        <v>216</v>
      </c>
      <c r="B19" t="s">
        <v>21</v>
      </c>
      <c r="C19" t="s">
        <v>26</v>
      </c>
      <c r="D19">
        <v>2</v>
      </c>
      <c r="E19">
        <v>1</v>
      </c>
      <c r="F19">
        <v>11</v>
      </c>
      <c r="G19">
        <v>6</v>
      </c>
      <c r="H19">
        <v>0.47</v>
      </c>
      <c r="I19">
        <v>0.53</v>
      </c>
      <c r="J19">
        <v>1</v>
      </c>
      <c r="K19" s="2">
        <v>0.15886187262603299</v>
      </c>
      <c r="L19" s="2">
        <v>0.28535473571900699</v>
      </c>
      <c r="M19" s="2">
        <v>0.55578339165495805</v>
      </c>
      <c r="N19">
        <v>0.50820426388083595</v>
      </c>
      <c r="O19">
        <v>0.36594528431964501</v>
      </c>
      <c r="Q19">
        <f t="shared" si="7"/>
        <v>-0.97655674573198981</v>
      </c>
      <c r="S19">
        <f t="shared" si="8"/>
        <v>3</v>
      </c>
      <c r="T19">
        <f t="shared" si="19"/>
        <v>1</v>
      </c>
      <c r="U19">
        <f t="shared" si="9"/>
        <v>0</v>
      </c>
      <c r="W19">
        <v>3.91</v>
      </c>
      <c r="X19">
        <v>3.18</v>
      </c>
      <c r="Y19">
        <v>2.13</v>
      </c>
      <c r="AA19">
        <f t="shared" si="10"/>
        <v>0.25575447570332482</v>
      </c>
      <c r="AB19">
        <f t="shared" si="11"/>
        <v>0.31446540880503143</v>
      </c>
      <c r="AC19">
        <f t="shared" si="12"/>
        <v>0.46948356807511737</v>
      </c>
      <c r="AE19">
        <f t="shared" si="13"/>
        <v>1.0397034525834736</v>
      </c>
      <c r="AG19">
        <f t="shared" si="1"/>
        <v>0.24598790652067332</v>
      </c>
      <c r="AH19">
        <f t="shared" si="14"/>
        <v>0.30245682845780897</v>
      </c>
      <c r="AI19">
        <f t="shared" si="15"/>
        <v>0.45155526502151766</v>
      </c>
      <c r="AK19">
        <f t="shared" si="16"/>
        <v>3</v>
      </c>
      <c r="AL19">
        <f t="shared" si="17"/>
        <v>0</v>
      </c>
      <c r="AN19">
        <f t="shared" si="3"/>
        <v>-1.0656867134641399</v>
      </c>
      <c r="AP19">
        <f t="shared" si="4"/>
        <v>0.56853423711307682</v>
      </c>
      <c r="AQ19">
        <f t="shared" si="5"/>
        <v>9.1480133080756476E-2</v>
      </c>
      <c r="AR19">
        <f t="shared" si="6"/>
        <v>0.20390215736865305</v>
      </c>
      <c r="AT19">
        <f t="shared" si="18"/>
        <v>0.28797217585416207</v>
      </c>
    </row>
    <row r="20" spans="1:46" x14ac:dyDescent="0.25">
      <c r="A20">
        <v>217</v>
      </c>
      <c r="B20" t="s">
        <v>31</v>
      </c>
      <c r="C20" t="s">
        <v>28</v>
      </c>
      <c r="D20">
        <v>2</v>
      </c>
      <c r="E20">
        <v>0</v>
      </c>
      <c r="F20">
        <v>22</v>
      </c>
      <c r="G20">
        <v>5</v>
      </c>
      <c r="H20">
        <v>0.55000000000000004</v>
      </c>
      <c r="I20">
        <v>0.45</v>
      </c>
      <c r="J20">
        <v>1</v>
      </c>
      <c r="K20" s="2">
        <v>0.49553913601768101</v>
      </c>
      <c r="L20" s="2">
        <v>0.199511431497399</v>
      </c>
      <c r="M20" s="2">
        <v>0.30494943248491801</v>
      </c>
      <c r="N20">
        <v>0.17373745983132999</v>
      </c>
      <c r="O20">
        <v>0.1290932436536</v>
      </c>
      <c r="Q20">
        <f t="shared" si="7"/>
        <v>-1.0316724787825182</v>
      </c>
      <c r="S20">
        <f t="shared" si="8"/>
        <v>1</v>
      </c>
      <c r="T20">
        <f t="shared" si="19"/>
        <v>1</v>
      </c>
      <c r="U20">
        <f t="shared" si="9"/>
        <v>1</v>
      </c>
      <c r="W20">
        <v>2.1800000000000002</v>
      </c>
      <c r="X20">
        <v>3.23</v>
      </c>
      <c r="Y20">
        <v>3.69</v>
      </c>
      <c r="AA20">
        <f t="shared" si="10"/>
        <v>0.4587155963302752</v>
      </c>
      <c r="AB20">
        <f t="shared" si="11"/>
        <v>0.30959752321981426</v>
      </c>
      <c r="AC20">
        <f t="shared" si="12"/>
        <v>0.2710027100271003</v>
      </c>
      <c r="AE20">
        <f t="shared" si="13"/>
        <v>1.0393158295771898</v>
      </c>
      <c r="AG20">
        <f t="shared" si="1"/>
        <v>0.44136304218217093</v>
      </c>
      <c r="AH20">
        <f t="shared" si="14"/>
        <v>0.29788589224679035</v>
      </c>
      <c r="AI20">
        <f t="shared" si="15"/>
        <v>0.26075106557103872</v>
      </c>
      <c r="AK20">
        <f t="shared" si="16"/>
        <v>1</v>
      </c>
      <c r="AL20">
        <f t="shared" si="17"/>
        <v>1</v>
      </c>
      <c r="AN20">
        <f t="shared" si="3"/>
        <v>-1.0722372167367697</v>
      </c>
      <c r="AP20">
        <f t="shared" si="4"/>
        <v>0.31207525063995895</v>
      </c>
      <c r="AQ20">
        <f t="shared" si="5"/>
        <v>8.8736004799666396E-2</v>
      </c>
      <c r="AR20">
        <f t="shared" si="6"/>
        <v>6.7991118196432138E-2</v>
      </c>
      <c r="AT20">
        <f t="shared" si="18"/>
        <v>0.15626745787868582</v>
      </c>
    </row>
    <row r="21" spans="1:46" x14ac:dyDescent="0.25">
      <c r="A21">
        <v>218</v>
      </c>
      <c r="B21" t="s">
        <v>24</v>
      </c>
      <c r="C21" t="s">
        <v>32</v>
      </c>
      <c r="D21">
        <v>2</v>
      </c>
      <c r="E21">
        <v>1</v>
      </c>
      <c r="F21">
        <v>10</v>
      </c>
      <c r="G21">
        <v>18</v>
      </c>
      <c r="H21">
        <v>0.49</v>
      </c>
      <c r="I21">
        <v>0.51</v>
      </c>
      <c r="J21">
        <v>1</v>
      </c>
      <c r="K21" s="2">
        <v>0.34264905167043602</v>
      </c>
      <c r="L21" s="2">
        <v>0.253897484236209</v>
      </c>
      <c r="M21" s="2">
        <v>0.40345346409335398</v>
      </c>
      <c r="N21">
        <v>0.29744248347935098</v>
      </c>
      <c r="O21">
        <v>0.21978296648672599</v>
      </c>
      <c r="Q21">
        <f t="shared" si="7"/>
        <v>-1.0812550454679992</v>
      </c>
      <c r="S21">
        <f t="shared" si="8"/>
        <v>3</v>
      </c>
      <c r="T21">
        <f t="shared" si="19"/>
        <v>1</v>
      </c>
      <c r="U21">
        <f t="shared" si="9"/>
        <v>0</v>
      </c>
      <c r="W21">
        <v>2.54</v>
      </c>
      <c r="X21">
        <v>3.04</v>
      </c>
      <c r="Y21">
        <v>3.14</v>
      </c>
      <c r="AA21">
        <f t="shared" si="10"/>
        <v>0.39370078740157477</v>
      </c>
      <c r="AB21">
        <f t="shared" si="11"/>
        <v>0.32894736842105265</v>
      </c>
      <c r="AC21">
        <f t="shared" si="12"/>
        <v>0.31847133757961782</v>
      </c>
      <c r="AE21">
        <f t="shared" si="13"/>
        <v>1.0411194934022452</v>
      </c>
      <c r="AG21">
        <f t="shared" si="1"/>
        <v>0.37815139366472816</v>
      </c>
      <c r="AH21">
        <f t="shared" si="14"/>
        <v>0.31595544075934529</v>
      </c>
      <c r="AI21">
        <f t="shared" si="15"/>
        <v>0.30589316557592661</v>
      </c>
      <c r="AK21">
        <f t="shared" si="16"/>
        <v>1</v>
      </c>
      <c r="AL21">
        <f t="shared" si="17"/>
        <v>1</v>
      </c>
      <c r="AN21">
        <f t="shared" si="3"/>
        <v>-1.0941030822783298</v>
      </c>
      <c r="AP21">
        <f t="shared" si="4"/>
        <v>0.38669568920111991</v>
      </c>
      <c r="AQ21">
        <f t="shared" si="5"/>
        <v>9.9827840545432145E-2</v>
      </c>
      <c r="AR21">
        <f t="shared" si="6"/>
        <v>9.3570628746061243E-2</v>
      </c>
      <c r="AT21">
        <f t="shared" si="18"/>
        <v>0.19336471949753775</v>
      </c>
    </row>
    <row r="22" spans="1:46" x14ac:dyDescent="0.25">
      <c r="A22">
        <v>219</v>
      </c>
      <c r="B22" t="s">
        <v>30</v>
      </c>
      <c r="C22" t="s">
        <v>20</v>
      </c>
      <c r="D22">
        <v>0</v>
      </c>
      <c r="E22">
        <v>0</v>
      </c>
      <c r="F22">
        <v>26</v>
      </c>
      <c r="G22">
        <v>9</v>
      </c>
      <c r="H22">
        <v>0.6</v>
      </c>
      <c r="I22">
        <v>0.4</v>
      </c>
      <c r="J22">
        <v>0</v>
      </c>
      <c r="K22" s="2">
        <v>0.29604013565513798</v>
      </c>
      <c r="L22" s="2">
        <v>0.34700937241872298</v>
      </c>
      <c r="M22" s="2">
        <v>0.35695049192613698</v>
      </c>
      <c r="N22">
        <v>0.107526707802512</v>
      </c>
      <c r="O22">
        <v>0.21381672510467101</v>
      </c>
      <c r="Q22">
        <f t="shared" si="7"/>
        <v>-1.0953492882362728</v>
      </c>
      <c r="S22">
        <f t="shared" si="8"/>
        <v>3</v>
      </c>
      <c r="T22">
        <f t="shared" si="19"/>
        <v>2</v>
      </c>
      <c r="U22">
        <f t="shared" si="9"/>
        <v>0</v>
      </c>
      <c r="W22">
        <v>2.4700000000000002</v>
      </c>
      <c r="X22">
        <v>2.97</v>
      </c>
      <c r="Y22">
        <v>3.35</v>
      </c>
      <c r="AA22">
        <f t="shared" si="10"/>
        <v>0.40485829959514169</v>
      </c>
      <c r="AB22">
        <f t="shared" si="11"/>
        <v>0.33670033670033667</v>
      </c>
      <c r="AC22">
        <f t="shared" si="12"/>
        <v>0.29850746268656714</v>
      </c>
      <c r="AE22">
        <f t="shared" si="13"/>
        <v>1.0400660989820456</v>
      </c>
      <c r="AG22">
        <f t="shared" si="1"/>
        <v>0.38926208631489168</v>
      </c>
      <c r="AH22">
        <f t="shared" si="14"/>
        <v>0.32372974855144188</v>
      </c>
      <c r="AI22">
        <f t="shared" si="15"/>
        <v>0.28700816513366639</v>
      </c>
      <c r="AK22">
        <f t="shared" si="16"/>
        <v>1</v>
      </c>
      <c r="AL22">
        <f t="shared" si="17"/>
        <v>0</v>
      </c>
      <c r="AN22">
        <f t="shared" si="3"/>
        <v>-1.0906434894943919</v>
      </c>
      <c r="AP22">
        <f t="shared" si="4"/>
        <v>0.15152497184222219</v>
      </c>
      <c r="AQ22">
        <f t="shared" si="5"/>
        <v>0.45734145299429602</v>
      </c>
      <c r="AR22">
        <f t="shared" si="6"/>
        <v>8.2373686853393913E-2</v>
      </c>
      <c r="AT22">
        <f t="shared" si="18"/>
        <v>0.23041337056330402</v>
      </c>
    </row>
    <row r="23" spans="1:46" x14ac:dyDescent="0.25">
      <c r="A23">
        <v>220</v>
      </c>
      <c r="B23" t="s">
        <v>22</v>
      </c>
      <c r="C23" t="s">
        <v>14</v>
      </c>
      <c r="D23">
        <v>1</v>
      </c>
      <c r="E23">
        <v>1</v>
      </c>
      <c r="F23">
        <v>17</v>
      </c>
      <c r="G23">
        <v>13</v>
      </c>
      <c r="H23">
        <v>0.59</v>
      </c>
      <c r="I23">
        <v>0.41</v>
      </c>
      <c r="J23">
        <v>0</v>
      </c>
      <c r="K23" s="2">
        <v>0.58672862474488496</v>
      </c>
      <c r="L23" s="2">
        <v>0.25397761358382198</v>
      </c>
      <c r="M23" s="2">
        <v>0.159293761671291</v>
      </c>
      <c r="N23">
        <v>0.18481249080120701</v>
      </c>
      <c r="O23">
        <v>0.30872479421216698</v>
      </c>
      <c r="Q23">
        <f t="shared" si="7"/>
        <v>-0.95354163812386816</v>
      </c>
      <c r="S23">
        <f t="shared" si="8"/>
        <v>1</v>
      </c>
      <c r="T23">
        <f t="shared" si="19"/>
        <v>2</v>
      </c>
      <c r="U23">
        <f t="shared" si="9"/>
        <v>0</v>
      </c>
      <c r="W23">
        <v>1.98</v>
      </c>
      <c r="X23">
        <v>3.15</v>
      </c>
      <c r="Y23">
        <v>4.62</v>
      </c>
      <c r="AA23">
        <f t="shared" si="10"/>
        <v>0.50505050505050508</v>
      </c>
      <c r="AB23">
        <f t="shared" si="11"/>
        <v>0.31746031746031744</v>
      </c>
      <c r="AC23">
        <f t="shared" si="12"/>
        <v>0.21645021645021645</v>
      </c>
      <c r="AE23">
        <f t="shared" si="13"/>
        <v>1.0389610389610389</v>
      </c>
      <c r="AG23">
        <f t="shared" si="1"/>
        <v>0.48611111111111122</v>
      </c>
      <c r="AH23">
        <f t="shared" si="14"/>
        <v>0.30555555555555558</v>
      </c>
      <c r="AI23">
        <f t="shared" si="15"/>
        <v>0.20833333333333334</v>
      </c>
      <c r="AK23">
        <f t="shared" si="16"/>
        <v>1</v>
      </c>
      <c r="AL23">
        <f t="shared" si="17"/>
        <v>0</v>
      </c>
      <c r="AN23">
        <f t="shared" si="3"/>
        <v>-1.0397096031473667</v>
      </c>
      <c r="AP23">
        <f t="shared" si="4"/>
        <v>0.2363040123456791</v>
      </c>
      <c r="AQ23">
        <f t="shared" si="5"/>
        <v>0.48225308641975306</v>
      </c>
      <c r="AR23">
        <f t="shared" si="6"/>
        <v>4.3402777777777783E-2</v>
      </c>
      <c r="AT23">
        <f t="shared" si="18"/>
        <v>0.25398662551440332</v>
      </c>
    </row>
    <row r="24" spans="1:46" x14ac:dyDescent="0.25">
      <c r="A24">
        <v>221</v>
      </c>
      <c r="B24" t="s">
        <v>29</v>
      </c>
      <c r="C24" t="s">
        <v>24</v>
      </c>
      <c r="D24">
        <v>0</v>
      </c>
      <c r="E24">
        <v>2</v>
      </c>
      <c r="F24">
        <v>22</v>
      </c>
      <c r="G24">
        <v>7</v>
      </c>
      <c r="H24">
        <v>0.59</v>
      </c>
      <c r="I24">
        <v>0.41</v>
      </c>
      <c r="J24">
        <v>-1</v>
      </c>
      <c r="K24" s="2">
        <v>0.40527408040490498</v>
      </c>
      <c r="L24" s="2">
        <v>0.25835060188895398</v>
      </c>
      <c r="M24" s="2">
        <v>0.33637531770613999</v>
      </c>
      <c r="N24">
        <v>0.302322399598833</v>
      </c>
      <c r="O24">
        <v>0.223796610898017</v>
      </c>
      <c r="Q24">
        <f t="shared" si="7"/>
        <v>-1.0821918630390184</v>
      </c>
      <c r="S24">
        <f t="shared" si="8"/>
        <v>1</v>
      </c>
      <c r="T24">
        <f t="shared" si="19"/>
        <v>3</v>
      </c>
      <c r="U24">
        <f t="shared" si="9"/>
        <v>0</v>
      </c>
      <c r="W24">
        <v>2.17</v>
      </c>
      <c r="X24">
        <v>3.05</v>
      </c>
      <c r="Y24">
        <v>3.97</v>
      </c>
      <c r="AA24">
        <f t="shared" si="10"/>
        <v>0.46082949308755761</v>
      </c>
      <c r="AB24">
        <f t="shared" si="11"/>
        <v>0.32786885245901642</v>
      </c>
      <c r="AC24">
        <f t="shared" si="12"/>
        <v>0.25188916876574308</v>
      </c>
      <c r="AE24">
        <f t="shared" si="13"/>
        <v>1.0405875143123171</v>
      </c>
      <c r="AG24">
        <f t="shared" si="1"/>
        <v>0.44285510516825821</v>
      </c>
      <c r="AH24">
        <f t="shared" si="14"/>
        <v>0.31508051744758048</v>
      </c>
      <c r="AI24">
        <f t="shared" si="15"/>
        <v>0.24206437738416131</v>
      </c>
      <c r="AK24">
        <f t="shared" si="16"/>
        <v>1</v>
      </c>
      <c r="AL24">
        <f t="shared" si="17"/>
        <v>0</v>
      </c>
      <c r="AN24">
        <f t="shared" si="3"/>
        <v>-1.0679868981898886</v>
      </c>
      <c r="AP24">
        <f t="shared" si="4"/>
        <v>0.19612064417358904</v>
      </c>
      <c r="AQ24">
        <f t="shared" si="5"/>
        <v>9.9275732475035072E-2</v>
      </c>
      <c r="AR24">
        <f t="shared" si="6"/>
        <v>0.57446640803005899</v>
      </c>
      <c r="AT24">
        <f t="shared" si="18"/>
        <v>0.289954261559561</v>
      </c>
    </row>
    <row r="25" spans="1:46" x14ac:dyDescent="0.25">
      <c r="A25">
        <v>222</v>
      </c>
      <c r="B25" t="s">
        <v>28</v>
      </c>
      <c r="C25" t="s">
        <v>21</v>
      </c>
      <c r="D25">
        <v>1</v>
      </c>
      <c r="E25">
        <v>0</v>
      </c>
      <c r="F25">
        <v>16</v>
      </c>
      <c r="G25">
        <v>15</v>
      </c>
      <c r="H25">
        <v>0.63</v>
      </c>
      <c r="I25">
        <v>0.37</v>
      </c>
      <c r="J25">
        <v>1</v>
      </c>
      <c r="K25" s="2">
        <v>0.58509715169318899</v>
      </c>
      <c r="L25" s="2">
        <v>0.20218946662293699</v>
      </c>
      <c r="M25" s="2">
        <v>0.21271338168387199</v>
      </c>
      <c r="N25">
        <v>0.108695678140246</v>
      </c>
      <c r="O25">
        <v>8.6090645564586898E-2</v>
      </c>
      <c r="Q25">
        <f t="shared" si="7"/>
        <v>-0.9660486444582137</v>
      </c>
      <c r="S25">
        <f t="shared" si="8"/>
        <v>1</v>
      </c>
      <c r="T25">
        <f t="shared" si="19"/>
        <v>1</v>
      </c>
      <c r="U25">
        <f t="shared" si="9"/>
        <v>1</v>
      </c>
      <c r="W25">
        <v>1.76</v>
      </c>
      <c r="X25">
        <v>3.36</v>
      </c>
      <c r="Y25">
        <v>5.79</v>
      </c>
      <c r="AA25">
        <f t="shared" si="10"/>
        <v>0.56818181818181823</v>
      </c>
      <c r="AB25">
        <f t="shared" si="11"/>
        <v>0.29761904761904762</v>
      </c>
      <c r="AC25">
        <f t="shared" si="12"/>
        <v>0.17271157167530224</v>
      </c>
      <c r="AE25">
        <f t="shared" si="13"/>
        <v>1.0385124374761681</v>
      </c>
      <c r="AG25">
        <f t="shared" si="1"/>
        <v>0.54711123110151194</v>
      </c>
      <c r="AH25">
        <f t="shared" si="14"/>
        <v>0.28658207343412528</v>
      </c>
      <c r="AI25">
        <f t="shared" si="15"/>
        <v>0.16630669546436283</v>
      </c>
      <c r="AK25">
        <f t="shared" si="16"/>
        <v>1</v>
      </c>
      <c r="AL25">
        <f t="shared" si="17"/>
        <v>1</v>
      </c>
      <c r="AN25">
        <f t="shared" si="3"/>
        <v>-0.9864559900890153</v>
      </c>
      <c r="AP25">
        <f t="shared" si="4"/>
        <v>0.20510823699438813</v>
      </c>
      <c r="AQ25">
        <f t="shared" si="5"/>
        <v>8.2129284813802383E-2</v>
      </c>
      <c r="AR25">
        <f t="shared" si="6"/>
        <v>2.765791695627632E-2</v>
      </c>
      <c r="AT25">
        <f t="shared" si="18"/>
        <v>0.10496514625482228</v>
      </c>
    </row>
    <row r="26" spans="1:46" x14ac:dyDescent="0.25">
      <c r="A26">
        <v>223</v>
      </c>
      <c r="B26" t="s">
        <v>16</v>
      </c>
      <c r="C26" t="s">
        <v>31</v>
      </c>
      <c r="D26">
        <v>0</v>
      </c>
      <c r="E26">
        <v>0</v>
      </c>
      <c r="F26">
        <v>15</v>
      </c>
      <c r="G26">
        <v>9</v>
      </c>
      <c r="H26">
        <v>0.57999999999999996</v>
      </c>
      <c r="I26">
        <v>0.42</v>
      </c>
      <c r="J26">
        <v>0</v>
      </c>
      <c r="K26" s="2">
        <v>0.45083692335965397</v>
      </c>
      <c r="L26" s="2">
        <v>0.26969954782960998</v>
      </c>
      <c r="M26" s="2">
        <v>0.279463528810734</v>
      </c>
      <c r="N26">
        <v>0.14067689769987299</v>
      </c>
      <c r="O26">
        <v>0.27156418194667398</v>
      </c>
      <c r="Q26">
        <f t="shared" si="7"/>
        <v>-1.0688693779408804</v>
      </c>
      <c r="S26">
        <f t="shared" si="8"/>
        <v>1</v>
      </c>
      <c r="T26">
        <f t="shared" si="19"/>
        <v>2</v>
      </c>
      <c r="U26">
        <f t="shared" si="9"/>
        <v>0</v>
      </c>
      <c r="W26">
        <v>1.93</v>
      </c>
      <c r="X26">
        <v>3.42</v>
      </c>
      <c r="Y26">
        <v>4.3499999999999996</v>
      </c>
      <c r="AA26">
        <f t="shared" si="10"/>
        <v>0.5181347150259068</v>
      </c>
      <c r="AB26">
        <f t="shared" si="11"/>
        <v>0.29239766081871343</v>
      </c>
      <c r="AC26">
        <f t="shared" si="12"/>
        <v>0.22988505747126439</v>
      </c>
      <c r="AE26">
        <f t="shared" si="13"/>
        <v>1.0404174333158847</v>
      </c>
      <c r="AG26">
        <f t="shared" si="1"/>
        <v>0.4980065677817167</v>
      </c>
      <c r="AH26">
        <f t="shared" si="14"/>
        <v>0.28103879409903887</v>
      </c>
      <c r="AI26">
        <f t="shared" si="15"/>
        <v>0.2209546381192444</v>
      </c>
      <c r="AK26">
        <f t="shared" si="16"/>
        <v>1</v>
      </c>
      <c r="AL26">
        <f t="shared" si="17"/>
        <v>0</v>
      </c>
      <c r="AN26">
        <f t="shared" si="3"/>
        <v>-1.0374901601864868</v>
      </c>
      <c r="AP26">
        <f t="shared" si="4"/>
        <v>0.24801054155372559</v>
      </c>
      <c r="AQ26">
        <f t="shared" si="5"/>
        <v>0.51690521559056424</v>
      </c>
      <c r="AR26">
        <f t="shared" si="6"/>
        <v>4.8820952106406253E-2</v>
      </c>
      <c r="AT26">
        <f t="shared" si="18"/>
        <v>0.27124556975023201</v>
      </c>
    </row>
    <row r="27" spans="1:46" x14ac:dyDescent="0.25">
      <c r="A27">
        <v>224</v>
      </c>
      <c r="B27" t="s">
        <v>33</v>
      </c>
      <c r="C27" t="s">
        <v>15</v>
      </c>
      <c r="D27">
        <v>0</v>
      </c>
      <c r="E27">
        <v>1</v>
      </c>
      <c r="F27">
        <v>13</v>
      </c>
      <c r="G27">
        <v>10</v>
      </c>
      <c r="H27">
        <v>0.62</v>
      </c>
      <c r="I27">
        <v>0.38</v>
      </c>
      <c r="J27">
        <v>-1</v>
      </c>
      <c r="K27" s="2">
        <v>0.27711411128289498</v>
      </c>
      <c r="L27" s="2">
        <v>0.27132752811439798</v>
      </c>
      <c r="M27" s="2">
        <v>0.45155836060270499</v>
      </c>
      <c r="N27">
        <v>0.18879023124845001</v>
      </c>
      <c r="O27">
        <v>0.150399696669856</v>
      </c>
      <c r="Q27">
        <f t="shared" si="7"/>
        <v>-1.068566874498557</v>
      </c>
      <c r="S27">
        <f t="shared" si="8"/>
        <v>3</v>
      </c>
      <c r="T27">
        <f t="shared" si="19"/>
        <v>3</v>
      </c>
      <c r="U27">
        <f t="shared" si="9"/>
        <v>1</v>
      </c>
      <c r="W27">
        <v>2.72</v>
      </c>
      <c r="X27">
        <v>2.93</v>
      </c>
      <c r="Y27">
        <v>3.02</v>
      </c>
      <c r="AA27">
        <f t="shared" si="10"/>
        <v>0.36764705882352938</v>
      </c>
      <c r="AB27">
        <f t="shared" si="11"/>
        <v>0.34129692832764502</v>
      </c>
      <c r="AC27">
        <f t="shared" si="12"/>
        <v>0.33112582781456956</v>
      </c>
      <c r="AE27">
        <f t="shared" si="13"/>
        <v>1.0400698149657441</v>
      </c>
      <c r="AG27">
        <f t="shared" si="1"/>
        <v>0.35348305809224762</v>
      </c>
      <c r="AH27">
        <f t="shared" si="14"/>
        <v>0.32814809488427082</v>
      </c>
      <c r="AI27">
        <f t="shared" si="15"/>
        <v>0.31836884702348134</v>
      </c>
      <c r="AK27">
        <f t="shared" si="16"/>
        <v>1</v>
      </c>
      <c r="AL27">
        <f t="shared" si="17"/>
        <v>0</v>
      </c>
      <c r="AN27">
        <f t="shared" si="3"/>
        <v>-1.0976335979371357</v>
      </c>
      <c r="AP27">
        <f t="shared" si="4"/>
        <v>0.12495027235824731</v>
      </c>
      <c r="AQ27">
        <f t="shared" si="5"/>
        <v>0.10768117217617641</v>
      </c>
      <c r="AR27">
        <f t="shared" si="6"/>
        <v>0.46462102870809818</v>
      </c>
      <c r="AT27">
        <f t="shared" si="18"/>
        <v>0.23241749108084064</v>
      </c>
    </row>
    <row r="28" spans="1:46" x14ac:dyDescent="0.25">
      <c r="A28">
        <v>225</v>
      </c>
      <c r="B28" t="s">
        <v>20</v>
      </c>
      <c r="C28" t="s">
        <v>23</v>
      </c>
      <c r="D28">
        <v>3</v>
      </c>
      <c r="E28">
        <v>0</v>
      </c>
      <c r="F28">
        <v>11</v>
      </c>
      <c r="G28">
        <v>7</v>
      </c>
      <c r="H28">
        <v>0.4</v>
      </c>
      <c r="I28">
        <v>0.6</v>
      </c>
      <c r="J28">
        <v>1</v>
      </c>
      <c r="K28" s="2">
        <v>0.52181832014831897</v>
      </c>
      <c r="L28" s="2">
        <v>0.277607783535052</v>
      </c>
      <c r="M28" s="2">
        <v>0.200573896316627</v>
      </c>
      <c r="N28">
        <v>0.13444380341470399</v>
      </c>
      <c r="O28">
        <v>0.115317896102884</v>
      </c>
      <c r="Q28">
        <f t="shared" si="7"/>
        <v>-1.0174129771135616</v>
      </c>
      <c r="S28">
        <f t="shared" si="8"/>
        <v>1</v>
      </c>
      <c r="T28">
        <f t="shared" si="19"/>
        <v>1</v>
      </c>
      <c r="U28">
        <f t="shared" si="9"/>
        <v>1</v>
      </c>
      <c r="W28">
        <v>2.31</v>
      </c>
      <c r="X28">
        <v>2.98</v>
      </c>
      <c r="Y28">
        <v>3.69</v>
      </c>
      <c r="AA28">
        <f t="shared" si="10"/>
        <v>0.4329004329004329</v>
      </c>
      <c r="AB28">
        <f t="shared" si="11"/>
        <v>0.33557046979865773</v>
      </c>
      <c r="AC28">
        <f t="shared" si="12"/>
        <v>0.2710027100271003</v>
      </c>
      <c r="AE28">
        <f t="shared" si="13"/>
        <v>1.0394736127261908</v>
      </c>
      <c r="AG28">
        <f t="shared" si="1"/>
        <v>0.41646120459477581</v>
      </c>
      <c r="AH28">
        <f t="shared" si="14"/>
        <v>0.32282730960199069</v>
      </c>
      <c r="AI28">
        <f t="shared" si="15"/>
        <v>0.26071148580323367</v>
      </c>
      <c r="AK28">
        <f t="shared" si="16"/>
        <v>1</v>
      </c>
      <c r="AL28">
        <f t="shared" si="17"/>
        <v>1</v>
      </c>
      <c r="AN28">
        <f t="shared" si="3"/>
        <v>-1.0802900312028412</v>
      </c>
      <c r="AP28">
        <f t="shared" si="4"/>
        <v>0.34051752574298016</v>
      </c>
      <c r="AQ28">
        <f t="shared" si="5"/>
        <v>0.10421747182485955</v>
      </c>
      <c r="AR28">
        <f t="shared" si="6"/>
        <v>6.7970478829729716E-2</v>
      </c>
      <c r="AT28">
        <f t="shared" si="18"/>
        <v>0.1709018254658565</v>
      </c>
    </row>
    <row r="29" spans="1:46" x14ac:dyDescent="0.25">
      <c r="A29">
        <v>226</v>
      </c>
      <c r="B29" t="s">
        <v>32</v>
      </c>
      <c r="C29" t="s">
        <v>17</v>
      </c>
      <c r="D29">
        <v>3</v>
      </c>
      <c r="E29">
        <v>0</v>
      </c>
      <c r="F29">
        <v>8</v>
      </c>
      <c r="G29">
        <v>3</v>
      </c>
      <c r="H29">
        <v>0.51</v>
      </c>
      <c r="I29">
        <v>0.49</v>
      </c>
      <c r="J29">
        <v>1</v>
      </c>
      <c r="K29" s="2">
        <v>0.63000763001816795</v>
      </c>
      <c r="L29" s="2">
        <v>0.22564928510389201</v>
      </c>
      <c r="M29" s="2">
        <v>0.14434308487793901</v>
      </c>
      <c r="N29">
        <v>7.8864639998426106E-2</v>
      </c>
      <c r="O29">
        <v>6.9548959954916598E-2</v>
      </c>
      <c r="Q29">
        <f t="shared" si="7"/>
        <v>-0.90640390072074251</v>
      </c>
      <c r="S29">
        <f t="shared" si="8"/>
        <v>1</v>
      </c>
      <c r="T29">
        <f t="shared" si="19"/>
        <v>1</v>
      </c>
      <c r="U29">
        <f t="shared" si="9"/>
        <v>1</v>
      </c>
      <c r="W29">
        <v>1.91</v>
      </c>
      <c r="X29">
        <v>3.2</v>
      </c>
      <c r="Y29">
        <v>4.2</v>
      </c>
      <c r="AA29">
        <f t="shared" si="10"/>
        <v>0.52356020942408377</v>
      </c>
      <c r="AB29">
        <f t="shared" si="11"/>
        <v>0.3125</v>
      </c>
      <c r="AC29">
        <f t="shared" si="12"/>
        <v>0.23809523809523808</v>
      </c>
      <c r="AE29">
        <f t="shared" si="13"/>
        <v>1.0741554475193218</v>
      </c>
      <c r="AG29">
        <f t="shared" si="1"/>
        <v>0.4874156814390368</v>
      </c>
      <c r="AH29">
        <f t="shared" si="14"/>
        <v>0.2909262348589251</v>
      </c>
      <c r="AI29">
        <f t="shared" si="15"/>
        <v>0.22165808370203816</v>
      </c>
      <c r="AK29">
        <f t="shared" si="16"/>
        <v>1</v>
      </c>
      <c r="AL29">
        <f t="shared" si="17"/>
        <v>1</v>
      </c>
      <c r="AN29">
        <f t="shared" si="3"/>
        <v>-1.0434321617812246</v>
      </c>
      <c r="AP29">
        <f t="shared" si="4"/>
        <v>0.26274268363460701</v>
      </c>
      <c r="AQ29">
        <f t="shared" si="5"/>
        <v>8.4638074129190444E-2</v>
      </c>
      <c r="AR29">
        <f t="shared" si="6"/>
        <v>4.913230607045975E-2</v>
      </c>
      <c r="AT29">
        <f t="shared" si="18"/>
        <v>0.13217102127808575</v>
      </c>
    </row>
    <row r="30" spans="1:46" x14ac:dyDescent="0.25">
      <c r="A30">
        <v>227</v>
      </c>
      <c r="B30" t="s">
        <v>19</v>
      </c>
      <c r="C30" t="s">
        <v>30</v>
      </c>
      <c r="D30">
        <v>0</v>
      </c>
      <c r="E30">
        <v>1</v>
      </c>
      <c r="F30">
        <v>15</v>
      </c>
      <c r="G30">
        <v>12</v>
      </c>
      <c r="H30">
        <v>0.52</v>
      </c>
      <c r="I30">
        <v>0.48</v>
      </c>
      <c r="J30">
        <v>-1</v>
      </c>
      <c r="K30" s="2">
        <v>0.37772327093740699</v>
      </c>
      <c r="L30" s="2">
        <v>0.26090680434381402</v>
      </c>
      <c r="M30" s="2">
        <v>0.36136992471877799</v>
      </c>
      <c r="N30">
        <v>0.27526162123067599</v>
      </c>
      <c r="O30">
        <v>0.20619853433808399</v>
      </c>
      <c r="Q30">
        <f t="shared" si="7"/>
        <v>-1.0861227016532085</v>
      </c>
      <c r="S30">
        <f t="shared" si="8"/>
        <v>1</v>
      </c>
      <c r="T30">
        <f t="shared" si="19"/>
        <v>3</v>
      </c>
      <c r="U30">
        <f t="shared" si="9"/>
        <v>0</v>
      </c>
      <c r="W30">
        <v>2.42</v>
      </c>
      <c r="X30">
        <v>2.99</v>
      </c>
      <c r="Y30">
        <v>3.42</v>
      </c>
      <c r="AA30">
        <f t="shared" si="10"/>
        <v>0.41322314049586778</v>
      </c>
      <c r="AB30">
        <f t="shared" si="11"/>
        <v>0.33444816053511706</v>
      </c>
      <c r="AC30">
        <f t="shared" si="12"/>
        <v>0.29239766081871343</v>
      </c>
      <c r="AE30">
        <f t="shared" si="13"/>
        <v>1.0400689618496983</v>
      </c>
      <c r="AG30">
        <f t="shared" si="1"/>
        <v>0.39730359779314633</v>
      </c>
      <c r="AH30">
        <f t="shared" si="14"/>
        <v>0.32156344704328227</v>
      </c>
      <c r="AI30">
        <f t="shared" si="15"/>
        <v>0.28113295516357134</v>
      </c>
      <c r="AK30">
        <f t="shared" si="16"/>
        <v>1</v>
      </c>
      <c r="AL30">
        <f t="shared" si="17"/>
        <v>0</v>
      </c>
      <c r="AN30">
        <f t="shared" si="3"/>
        <v>-1.0883034115680423</v>
      </c>
      <c r="AP30">
        <f t="shared" si="4"/>
        <v>0.1578501488193782</v>
      </c>
      <c r="AQ30">
        <f t="shared" si="5"/>
        <v>0.1034030504743578</v>
      </c>
      <c r="AR30">
        <f t="shared" si="6"/>
        <v>0.51676982815186001</v>
      </c>
      <c r="AT30">
        <f t="shared" si="18"/>
        <v>0.25934100914853203</v>
      </c>
    </row>
    <row r="31" spans="1:46" x14ac:dyDescent="0.25">
      <c r="A31">
        <v>228</v>
      </c>
      <c r="B31" t="s">
        <v>26</v>
      </c>
      <c r="C31" t="s">
        <v>18</v>
      </c>
      <c r="D31">
        <v>2</v>
      </c>
      <c r="E31">
        <v>1</v>
      </c>
      <c r="F31">
        <v>23</v>
      </c>
      <c r="G31">
        <v>6</v>
      </c>
      <c r="H31">
        <v>0.6</v>
      </c>
      <c r="I31">
        <v>0.4</v>
      </c>
      <c r="J31">
        <v>1</v>
      </c>
      <c r="K31" s="2">
        <v>0.61082465585498202</v>
      </c>
      <c r="L31" s="2">
        <v>0.24587486476169099</v>
      </c>
      <c r="M31" s="2">
        <v>0.14330047938332499</v>
      </c>
      <c r="N31">
        <v>8.59962379409418E-2</v>
      </c>
      <c r="O31">
        <v>7.7482308334487798E-2</v>
      </c>
      <c r="Q31">
        <f t="shared" si="7"/>
        <v>-0.92445485266728222</v>
      </c>
      <c r="S31">
        <f t="shared" si="8"/>
        <v>1</v>
      </c>
      <c r="T31">
        <f t="shared" si="19"/>
        <v>1</v>
      </c>
      <c r="U31">
        <f t="shared" si="9"/>
        <v>1</v>
      </c>
      <c r="W31">
        <v>1.66</v>
      </c>
      <c r="X31">
        <v>3.73</v>
      </c>
      <c r="Y31">
        <v>5.86</v>
      </c>
      <c r="AA31">
        <f t="shared" si="10"/>
        <v>0.60240963855421692</v>
      </c>
      <c r="AB31">
        <f t="shared" si="11"/>
        <v>0.26809651474530832</v>
      </c>
      <c r="AC31">
        <f t="shared" si="12"/>
        <v>0.17064846416382251</v>
      </c>
      <c r="AE31">
        <f t="shared" si="13"/>
        <v>1.0411546174633477</v>
      </c>
      <c r="AG31">
        <f t="shared" si="1"/>
        <v>0.57859767267028794</v>
      </c>
      <c r="AH31">
        <f t="shared" si="14"/>
        <v>0.25749923234120053</v>
      </c>
      <c r="AI31">
        <f t="shared" si="15"/>
        <v>0.16390309498851158</v>
      </c>
      <c r="AK31">
        <f t="shared" si="16"/>
        <v>1</v>
      </c>
      <c r="AL31">
        <f t="shared" si="17"/>
        <v>1</v>
      </c>
      <c r="AN31">
        <f t="shared" si="3"/>
        <v>-0.96235309366992761</v>
      </c>
      <c r="AP31">
        <f t="shared" si="4"/>
        <v>0.17757992147889778</v>
      </c>
      <c r="AQ31">
        <f t="shared" si="5"/>
        <v>6.6305854656307575E-2</v>
      </c>
      <c r="AR31">
        <f t="shared" si="6"/>
        <v>2.6864224546813049E-2</v>
      </c>
      <c r="AT31">
        <f t="shared" si="18"/>
        <v>9.0250000227339464E-2</v>
      </c>
    </row>
    <row r="32" spans="1:46" x14ac:dyDescent="0.25">
      <c r="A32">
        <v>229</v>
      </c>
      <c r="B32" t="s">
        <v>25</v>
      </c>
      <c r="C32" t="s">
        <v>27</v>
      </c>
      <c r="D32">
        <v>0</v>
      </c>
      <c r="E32">
        <v>0</v>
      </c>
      <c r="F32">
        <v>10</v>
      </c>
      <c r="G32">
        <v>9</v>
      </c>
      <c r="H32">
        <v>0.55000000000000004</v>
      </c>
      <c r="I32">
        <v>0.45</v>
      </c>
      <c r="J32">
        <v>0</v>
      </c>
      <c r="K32" s="2">
        <v>0.60202168307102899</v>
      </c>
      <c r="L32" s="2">
        <v>0.26367750809498702</v>
      </c>
      <c r="M32" s="2">
        <v>0.13430080883398199</v>
      </c>
      <c r="N32">
        <v>0.19023340707056799</v>
      </c>
      <c r="O32">
        <v>0.30754587540878098</v>
      </c>
      <c r="Q32">
        <f t="shared" si="7"/>
        <v>-0.92662477339046445</v>
      </c>
      <c r="S32">
        <f t="shared" si="8"/>
        <v>1</v>
      </c>
      <c r="T32">
        <f t="shared" si="19"/>
        <v>2</v>
      </c>
      <c r="U32">
        <f t="shared" si="9"/>
        <v>0</v>
      </c>
      <c r="W32">
        <v>1.95</v>
      </c>
      <c r="X32">
        <v>2.95</v>
      </c>
      <c r="Y32">
        <v>4.5</v>
      </c>
      <c r="AA32">
        <f t="shared" si="10"/>
        <v>0.51282051282051289</v>
      </c>
      <c r="AB32">
        <f t="shared" si="11"/>
        <v>0.33898305084745761</v>
      </c>
      <c r="AC32">
        <f t="shared" si="12"/>
        <v>0.22222222222222221</v>
      </c>
      <c r="AE32">
        <f t="shared" si="13"/>
        <v>1.0740257858901927</v>
      </c>
      <c r="AG32">
        <f t="shared" si="1"/>
        <v>0.47747504720798495</v>
      </c>
      <c r="AH32">
        <f t="shared" si="14"/>
        <v>0.31561909900188828</v>
      </c>
      <c r="AI32">
        <f t="shared" si="15"/>
        <v>0.20690585379012677</v>
      </c>
      <c r="AK32">
        <f t="shared" si="16"/>
        <v>1</v>
      </c>
      <c r="AL32">
        <f t="shared" si="17"/>
        <v>0</v>
      </c>
      <c r="AN32">
        <f t="shared" si="3"/>
        <v>-1.0429266573130651</v>
      </c>
      <c r="AP32">
        <f t="shared" si="4"/>
        <v>0.22798242070626745</v>
      </c>
      <c r="AQ32">
        <f t="shared" si="5"/>
        <v>0.46837721765098711</v>
      </c>
      <c r="AR32">
        <f t="shared" si="6"/>
        <v>4.2810032332621317E-2</v>
      </c>
      <c r="AT32">
        <f t="shared" si="18"/>
        <v>0.24638989022995861</v>
      </c>
    </row>
    <row r="33" spans="1:46" x14ac:dyDescent="0.25">
      <c r="A33">
        <v>230</v>
      </c>
      <c r="B33" t="s">
        <v>14</v>
      </c>
      <c r="C33" t="s">
        <v>29</v>
      </c>
      <c r="D33">
        <v>0</v>
      </c>
      <c r="E33">
        <v>1</v>
      </c>
      <c r="F33">
        <v>10</v>
      </c>
      <c r="G33">
        <v>7</v>
      </c>
      <c r="H33">
        <v>0.65</v>
      </c>
      <c r="I33">
        <v>0.35</v>
      </c>
      <c r="J33">
        <v>-1</v>
      </c>
      <c r="K33" s="2">
        <v>0.255238755776455</v>
      </c>
      <c r="L33" s="2">
        <v>0.30344145288050001</v>
      </c>
      <c r="M33" s="2">
        <v>0.441319791343043</v>
      </c>
      <c r="N33">
        <v>0.188635198997646</v>
      </c>
      <c r="O33">
        <v>0.15644903777384001</v>
      </c>
      <c r="Q33">
        <f t="shared" si="7"/>
        <v>-1.0714101194132244</v>
      </c>
      <c r="S33">
        <f t="shared" si="8"/>
        <v>3</v>
      </c>
      <c r="T33">
        <f t="shared" si="19"/>
        <v>3</v>
      </c>
      <c r="U33">
        <f t="shared" si="9"/>
        <v>1</v>
      </c>
      <c r="W33">
        <v>2.33</v>
      </c>
      <c r="X33">
        <v>3.14</v>
      </c>
      <c r="Y33">
        <v>3.43</v>
      </c>
      <c r="AA33">
        <f t="shared" si="10"/>
        <v>0.42918454935622319</v>
      </c>
      <c r="AB33">
        <f t="shared" si="11"/>
        <v>0.31847133757961782</v>
      </c>
      <c r="AC33">
        <f t="shared" si="12"/>
        <v>0.29154518950437314</v>
      </c>
      <c r="AE33">
        <f t="shared" si="13"/>
        <v>1.039201076440214</v>
      </c>
      <c r="AG33">
        <f t="shared" si="1"/>
        <v>0.41299471207862487</v>
      </c>
      <c r="AH33">
        <f t="shared" si="14"/>
        <v>0.30645785959974392</v>
      </c>
      <c r="AI33">
        <f t="shared" si="15"/>
        <v>0.28054742832163143</v>
      </c>
      <c r="AK33">
        <f t="shared" si="16"/>
        <v>1</v>
      </c>
      <c r="AL33">
        <f t="shared" si="17"/>
        <v>0</v>
      </c>
      <c r="AN33">
        <f t="shared" si="3"/>
        <v>-1.0842390255274825</v>
      </c>
      <c r="AP33">
        <f t="shared" si="4"/>
        <v>0.17056463220490625</v>
      </c>
      <c r="AQ33">
        <f t="shared" si="5"/>
        <v>9.3916419710456361E-2</v>
      </c>
      <c r="AR33">
        <f t="shared" si="6"/>
        <v>0.51761200289461817</v>
      </c>
      <c r="AT33">
        <f t="shared" si="18"/>
        <v>0.26069768493666029</v>
      </c>
    </row>
    <row r="34" spans="1:46" x14ac:dyDescent="0.25">
      <c r="A34">
        <v>231</v>
      </c>
      <c r="B34" t="s">
        <v>17</v>
      </c>
      <c r="C34" t="s">
        <v>31</v>
      </c>
      <c r="D34">
        <v>0</v>
      </c>
      <c r="E34">
        <v>0</v>
      </c>
      <c r="F34">
        <v>15</v>
      </c>
      <c r="G34">
        <v>14</v>
      </c>
      <c r="H34">
        <v>0.47</v>
      </c>
      <c r="I34">
        <v>0.53</v>
      </c>
      <c r="J34">
        <v>0</v>
      </c>
      <c r="K34" s="2">
        <v>0.30987222727174601</v>
      </c>
      <c r="L34" s="2">
        <v>0.25659338641281398</v>
      </c>
      <c r="M34" s="2">
        <v>0.433534386315439</v>
      </c>
      <c r="N34">
        <v>0.14198643067612801</v>
      </c>
      <c r="O34">
        <v>0.27887541815914102</v>
      </c>
      <c r="Q34">
        <f t="shared" si="7"/>
        <v>-1.0744203869911138</v>
      </c>
      <c r="S34">
        <f t="shared" si="8"/>
        <v>3</v>
      </c>
      <c r="T34">
        <f t="shared" si="19"/>
        <v>2</v>
      </c>
      <c r="U34">
        <f t="shared" si="9"/>
        <v>0</v>
      </c>
      <c r="W34">
        <v>2.59</v>
      </c>
      <c r="X34">
        <v>3.12</v>
      </c>
      <c r="Y34">
        <v>3</v>
      </c>
      <c r="AA34">
        <f t="shared" si="10"/>
        <v>0.38610038610038611</v>
      </c>
      <c r="AB34">
        <f t="shared" si="11"/>
        <v>0.32051282051282048</v>
      </c>
      <c r="AC34">
        <f t="shared" si="12"/>
        <v>0.33333333333333331</v>
      </c>
      <c r="AE34">
        <f t="shared" si="13"/>
        <v>1.03994653994654</v>
      </c>
      <c r="AG34">
        <f t="shared" si="1"/>
        <v>0.37126945594745109</v>
      </c>
      <c r="AH34">
        <f t="shared" si="14"/>
        <v>0.30820124708458274</v>
      </c>
      <c r="AI34">
        <f t="shared" si="15"/>
        <v>0.32052929696796612</v>
      </c>
      <c r="AK34">
        <f t="shared" si="16"/>
        <v>1</v>
      </c>
      <c r="AL34">
        <f t="shared" si="17"/>
        <v>0</v>
      </c>
      <c r="AN34">
        <f t="shared" si="3"/>
        <v>-1.0953097843604982</v>
      </c>
      <c r="AP34">
        <f t="shared" si="4"/>
        <v>0.13784100891951631</v>
      </c>
      <c r="AQ34">
        <f t="shared" si="5"/>
        <v>0.47858551453532655</v>
      </c>
      <c r="AR34">
        <f t="shared" si="6"/>
        <v>0.10273903021477861</v>
      </c>
      <c r="AT34">
        <f t="shared" si="18"/>
        <v>0.23972185122320713</v>
      </c>
    </row>
    <row r="35" spans="1:46" x14ac:dyDescent="0.25">
      <c r="A35">
        <v>232</v>
      </c>
      <c r="B35" t="s">
        <v>24</v>
      </c>
      <c r="C35" t="s">
        <v>33</v>
      </c>
      <c r="D35">
        <v>0</v>
      </c>
      <c r="E35">
        <v>1</v>
      </c>
      <c r="F35">
        <v>15</v>
      </c>
      <c r="G35">
        <v>13</v>
      </c>
      <c r="H35">
        <v>0.66</v>
      </c>
      <c r="I35">
        <v>0.34</v>
      </c>
      <c r="J35">
        <v>-1</v>
      </c>
      <c r="K35" s="2">
        <v>0.53432042289328097</v>
      </c>
      <c r="L35" s="2">
        <v>0.24987883535253</v>
      </c>
      <c r="M35" s="2">
        <v>0.21580074175418701</v>
      </c>
      <c r="N35">
        <v>0.45023339547706798</v>
      </c>
      <c r="O35">
        <v>0.320968741103758</v>
      </c>
      <c r="Q35">
        <f t="shared" si="7"/>
        <v>-1.0123260098419409</v>
      </c>
      <c r="S35">
        <f t="shared" si="8"/>
        <v>1</v>
      </c>
      <c r="T35">
        <f t="shared" si="19"/>
        <v>3</v>
      </c>
      <c r="U35">
        <f t="shared" si="9"/>
        <v>0</v>
      </c>
      <c r="W35">
        <v>1.89</v>
      </c>
      <c r="X35">
        <v>3.19</v>
      </c>
      <c r="Y35">
        <v>5.0599999999999996</v>
      </c>
      <c r="AA35">
        <f t="shared" si="10"/>
        <v>0.52910052910052918</v>
      </c>
      <c r="AB35">
        <f t="shared" si="11"/>
        <v>0.31347962382445144</v>
      </c>
      <c r="AC35">
        <f t="shared" si="12"/>
        <v>0.19762845849802374</v>
      </c>
      <c r="AE35">
        <f t="shared" si="13"/>
        <v>1.0402086114230042</v>
      </c>
      <c r="AG35">
        <f t="shared" si="1"/>
        <v>0.50864848001663843</v>
      </c>
      <c r="AH35">
        <f t="shared" si="14"/>
        <v>0.30136226558979518</v>
      </c>
      <c r="AI35">
        <f t="shared" si="15"/>
        <v>0.18998925439356651</v>
      </c>
      <c r="AK35">
        <f t="shared" si="16"/>
        <v>1</v>
      </c>
      <c r="AL35">
        <f t="shared" si="17"/>
        <v>0</v>
      </c>
      <c r="AN35">
        <f t="shared" si="3"/>
        <v>-1.0208438583441954</v>
      </c>
      <c r="AP35">
        <f t="shared" si="4"/>
        <v>0.2587232762232366</v>
      </c>
      <c r="AQ35">
        <f t="shared" si="5"/>
        <v>9.0819215121414248E-2</v>
      </c>
      <c r="AR35">
        <f t="shared" si="6"/>
        <v>0.65611740799789031</v>
      </c>
      <c r="AT35">
        <f t="shared" si="18"/>
        <v>0.33521996644751373</v>
      </c>
    </row>
    <row r="36" spans="1:46" x14ac:dyDescent="0.25">
      <c r="A36">
        <v>233</v>
      </c>
      <c r="B36" t="s">
        <v>18</v>
      </c>
      <c r="C36" t="s">
        <v>28</v>
      </c>
      <c r="D36">
        <v>4</v>
      </c>
      <c r="E36">
        <v>1</v>
      </c>
      <c r="F36">
        <v>18</v>
      </c>
      <c r="G36">
        <v>10</v>
      </c>
      <c r="H36">
        <v>0.52</v>
      </c>
      <c r="I36">
        <v>0.48</v>
      </c>
      <c r="J36">
        <v>1</v>
      </c>
      <c r="K36" s="2">
        <v>0.36736986926500198</v>
      </c>
      <c r="L36" s="2">
        <v>0.22475776083263499</v>
      </c>
      <c r="M36" s="2">
        <v>0.40787236990236098</v>
      </c>
      <c r="N36">
        <v>0.283290376221774</v>
      </c>
      <c r="O36">
        <v>0.20569893449934901</v>
      </c>
      <c r="Q36">
        <f t="shared" si="7"/>
        <v>-1.0691625447861508</v>
      </c>
      <c r="S36">
        <f t="shared" si="8"/>
        <v>3</v>
      </c>
      <c r="T36">
        <f t="shared" si="19"/>
        <v>1</v>
      </c>
      <c r="U36">
        <f t="shared" si="9"/>
        <v>0</v>
      </c>
      <c r="W36">
        <v>2.4</v>
      </c>
      <c r="X36">
        <v>3.14</v>
      </c>
      <c r="Y36">
        <v>3.29</v>
      </c>
      <c r="AA36">
        <f t="shared" si="10"/>
        <v>0.41666666666666669</v>
      </c>
      <c r="AB36">
        <f t="shared" si="11"/>
        <v>0.31847133757961782</v>
      </c>
      <c r="AC36">
        <f t="shared" si="12"/>
        <v>0.303951367781155</v>
      </c>
      <c r="AE36">
        <f t="shared" si="13"/>
        <v>1.0390893720274395</v>
      </c>
      <c r="AG36">
        <f t="shared" si="1"/>
        <v>0.40099213588690585</v>
      </c>
      <c r="AH36">
        <f t="shared" si="14"/>
        <v>0.30649080449954585</v>
      </c>
      <c r="AI36">
        <f t="shared" si="15"/>
        <v>0.29251705961354835</v>
      </c>
      <c r="AK36">
        <f t="shared" si="16"/>
        <v>1</v>
      </c>
      <c r="AL36">
        <f t="shared" si="17"/>
        <v>1</v>
      </c>
      <c r="AN36">
        <f t="shared" si="3"/>
        <v>-1.0884494999155654</v>
      </c>
      <c r="AP36">
        <f t="shared" si="4"/>
        <v>0.35881042126933105</v>
      </c>
      <c r="AQ36">
        <f t="shared" si="5"/>
        <v>9.3936613242778841E-2</v>
      </c>
      <c r="AR36">
        <f t="shared" si="6"/>
        <v>8.5566230164956195E-2</v>
      </c>
      <c r="AT36">
        <f t="shared" si="18"/>
        <v>0.17943775489235536</v>
      </c>
    </row>
    <row r="37" spans="1:46" x14ac:dyDescent="0.25">
      <c r="A37">
        <v>234</v>
      </c>
      <c r="B37" t="s">
        <v>19</v>
      </c>
      <c r="C37" t="s">
        <v>25</v>
      </c>
      <c r="D37">
        <v>3</v>
      </c>
      <c r="E37">
        <v>3</v>
      </c>
      <c r="F37">
        <v>21</v>
      </c>
      <c r="G37">
        <v>9</v>
      </c>
      <c r="H37">
        <v>0.61</v>
      </c>
      <c r="I37">
        <v>0.39</v>
      </c>
      <c r="J37">
        <v>0</v>
      </c>
      <c r="K37" s="2">
        <v>0.37978009327523499</v>
      </c>
      <c r="L37" s="2">
        <v>0.27699020845066902</v>
      </c>
      <c r="M37" s="2">
        <v>0.343229698274095</v>
      </c>
      <c r="N37">
        <v>0.131019772512736</v>
      </c>
      <c r="O37">
        <v>0.26159423456722602</v>
      </c>
      <c r="Q37">
        <f t="shared" si="7"/>
        <v>-1.0903161044878824</v>
      </c>
      <c r="S37">
        <f t="shared" si="8"/>
        <v>1</v>
      </c>
      <c r="T37">
        <f t="shared" si="19"/>
        <v>2</v>
      </c>
      <c r="U37">
        <f t="shared" si="9"/>
        <v>0</v>
      </c>
      <c r="W37">
        <v>2.41</v>
      </c>
      <c r="X37">
        <v>2.97</v>
      </c>
      <c r="Y37">
        <v>3.47</v>
      </c>
      <c r="AA37">
        <f t="shared" si="10"/>
        <v>0.41493775933609955</v>
      </c>
      <c r="AB37">
        <f t="shared" si="11"/>
        <v>0.33670033670033667</v>
      </c>
      <c r="AC37">
        <f t="shared" si="12"/>
        <v>0.28818443804034583</v>
      </c>
      <c r="AE37">
        <f t="shared" si="13"/>
        <v>1.0398225340767819</v>
      </c>
      <c r="AG37">
        <f t="shared" si="1"/>
        <v>0.39904670820055527</v>
      </c>
      <c r="AH37">
        <f t="shared" si="14"/>
        <v>0.32380557803479398</v>
      </c>
      <c r="AI37">
        <f t="shared" si="15"/>
        <v>0.2771477137646508</v>
      </c>
      <c r="AK37">
        <f t="shared" si="16"/>
        <v>1</v>
      </c>
      <c r="AL37">
        <f t="shared" si="17"/>
        <v>0</v>
      </c>
      <c r="AN37">
        <f t="shared" si="3"/>
        <v>-1.0873592499611178</v>
      </c>
      <c r="AP37">
        <f t="shared" si="4"/>
        <v>0.15923827532569909</v>
      </c>
      <c r="AQ37">
        <f t="shared" si="5"/>
        <v>0.45723889629685915</v>
      </c>
      <c r="AR37">
        <f t="shared" si="6"/>
        <v>7.6810855244972817E-2</v>
      </c>
      <c r="AT37">
        <f t="shared" si="18"/>
        <v>0.23109600895584367</v>
      </c>
    </row>
    <row r="38" spans="1:46" x14ac:dyDescent="0.25">
      <c r="A38">
        <v>235</v>
      </c>
      <c r="B38" t="s">
        <v>16</v>
      </c>
      <c r="C38" t="s">
        <v>20</v>
      </c>
      <c r="D38">
        <v>1</v>
      </c>
      <c r="E38">
        <v>1</v>
      </c>
      <c r="F38">
        <v>3</v>
      </c>
      <c r="G38">
        <v>5</v>
      </c>
      <c r="H38">
        <v>0.52</v>
      </c>
      <c r="I38">
        <v>0.48</v>
      </c>
      <c r="J38">
        <v>0</v>
      </c>
      <c r="K38" s="2">
        <v>0.408329897317111</v>
      </c>
      <c r="L38" s="2">
        <v>0.40131083630835401</v>
      </c>
      <c r="M38" s="2">
        <v>0.19035926637453299</v>
      </c>
      <c r="N38">
        <v>0.101484977668826</v>
      </c>
      <c r="O38">
        <v>0.187132890019818</v>
      </c>
      <c r="Q38">
        <f t="shared" si="7"/>
        <v>-1.047913251464794</v>
      </c>
      <c r="S38">
        <f t="shared" si="8"/>
        <v>1</v>
      </c>
      <c r="T38">
        <f t="shared" si="19"/>
        <v>2</v>
      </c>
      <c r="U38">
        <f t="shared" si="9"/>
        <v>0</v>
      </c>
      <c r="W38">
        <v>2.2999999999999998</v>
      </c>
      <c r="X38">
        <v>2.95</v>
      </c>
      <c r="Y38">
        <v>3.76</v>
      </c>
      <c r="AA38">
        <f t="shared" si="10"/>
        <v>0.43478260869565222</v>
      </c>
      <c r="AB38">
        <f t="shared" si="11"/>
        <v>0.33898305084745761</v>
      </c>
      <c r="AC38">
        <f t="shared" si="12"/>
        <v>0.26595744680851063</v>
      </c>
      <c r="AE38">
        <f t="shared" si="13"/>
        <v>1.0397231063516204</v>
      </c>
      <c r="AG38">
        <f t="shared" si="1"/>
        <v>0.41817153628652221</v>
      </c>
      <c r="AH38">
        <f t="shared" si="14"/>
        <v>0.3260320452403393</v>
      </c>
      <c r="AI38">
        <f t="shared" si="15"/>
        <v>0.25579641847313855</v>
      </c>
      <c r="AK38">
        <f t="shared" si="16"/>
        <v>1</v>
      </c>
      <c r="AL38">
        <f t="shared" si="17"/>
        <v>0</v>
      </c>
      <c r="AN38">
        <f t="shared" si="3"/>
        <v>-1.0787380994389006</v>
      </c>
      <c r="AP38">
        <f t="shared" si="4"/>
        <v>0.17486743376023015</v>
      </c>
      <c r="AQ38">
        <f t="shared" si="5"/>
        <v>0.45423280404291999</v>
      </c>
      <c r="AR38">
        <f t="shared" si="6"/>
        <v>6.5431807703685022E-2</v>
      </c>
      <c r="AT38">
        <f t="shared" si="18"/>
        <v>0.23151068183561174</v>
      </c>
    </row>
    <row r="39" spans="1:46" x14ac:dyDescent="0.25">
      <c r="A39">
        <v>236</v>
      </c>
      <c r="B39" t="s">
        <v>21</v>
      </c>
      <c r="C39" t="s">
        <v>30</v>
      </c>
      <c r="D39">
        <v>2</v>
      </c>
      <c r="E39">
        <v>1</v>
      </c>
      <c r="F39">
        <v>8</v>
      </c>
      <c r="G39">
        <v>14</v>
      </c>
      <c r="H39">
        <v>0.39</v>
      </c>
      <c r="I39">
        <v>0.61</v>
      </c>
      <c r="J39">
        <v>1</v>
      </c>
      <c r="K39" s="2">
        <v>0.38266453555628099</v>
      </c>
      <c r="L39" s="2">
        <v>0.26216129200906302</v>
      </c>
      <c r="M39" s="2">
        <v>0.35517417243465499</v>
      </c>
      <c r="N39">
        <v>0.25362588421229199</v>
      </c>
      <c r="O39">
        <v>0.19199343715081499</v>
      </c>
      <c r="Q39">
        <f t="shared" si="7"/>
        <v>-1.086224027287424</v>
      </c>
      <c r="S39">
        <f t="shared" si="8"/>
        <v>1</v>
      </c>
      <c r="T39">
        <f t="shared" si="19"/>
        <v>1</v>
      </c>
      <c r="U39">
        <f t="shared" si="9"/>
        <v>1</v>
      </c>
      <c r="W39">
        <v>1.85</v>
      </c>
      <c r="X39">
        <v>3.34</v>
      </c>
      <c r="Y39">
        <v>4.93</v>
      </c>
      <c r="AA39">
        <f t="shared" si="10"/>
        <v>0.54054054054054046</v>
      </c>
      <c r="AB39">
        <f t="shared" si="11"/>
        <v>0.29940119760479045</v>
      </c>
      <c r="AC39">
        <f t="shared" si="12"/>
        <v>0.20283975659229211</v>
      </c>
      <c r="AE39">
        <f t="shared" si="13"/>
        <v>1.042781494737623</v>
      </c>
      <c r="AG39">
        <f t="shared" si="1"/>
        <v>0.51836414749242099</v>
      </c>
      <c r="AH39">
        <f t="shared" si="14"/>
        <v>0.28711786612604162</v>
      </c>
      <c r="AI39">
        <f t="shared" si="15"/>
        <v>0.19451798638153733</v>
      </c>
      <c r="AK39">
        <f t="shared" si="16"/>
        <v>1</v>
      </c>
      <c r="AL39">
        <f t="shared" si="17"/>
        <v>1</v>
      </c>
      <c r="AN39">
        <f t="shared" si="3"/>
        <v>-1.0173597287970391</v>
      </c>
      <c r="AP39">
        <f t="shared" si="4"/>
        <v>0.23197309442070241</v>
      </c>
      <c r="AQ39">
        <f t="shared" si="5"/>
        <v>8.243666904877156E-2</v>
      </c>
      <c r="AR39">
        <f t="shared" si="6"/>
        <v>3.7837247025927945E-2</v>
      </c>
      <c r="AT39">
        <f t="shared" si="18"/>
        <v>0.11741567016513398</v>
      </c>
    </row>
    <row r="40" spans="1:46" x14ac:dyDescent="0.25">
      <c r="A40">
        <v>237</v>
      </c>
      <c r="B40" t="s">
        <v>15</v>
      </c>
      <c r="C40" t="s">
        <v>22</v>
      </c>
      <c r="D40">
        <v>0</v>
      </c>
      <c r="E40">
        <v>1</v>
      </c>
      <c r="F40">
        <v>24</v>
      </c>
      <c r="G40">
        <v>7</v>
      </c>
      <c r="H40">
        <v>0.59</v>
      </c>
      <c r="I40">
        <v>0.41</v>
      </c>
      <c r="J40">
        <v>-1</v>
      </c>
      <c r="K40" s="2">
        <v>0.47446466594668102</v>
      </c>
      <c r="L40" s="2">
        <v>0.255943762895192</v>
      </c>
      <c r="M40" s="2">
        <v>0.26959157115812499</v>
      </c>
      <c r="N40">
        <v>0.379306596077575</v>
      </c>
      <c r="O40">
        <v>0.274706800640034</v>
      </c>
      <c r="Q40">
        <f t="shared" si="7"/>
        <v>-1.0559386093398526</v>
      </c>
      <c r="S40">
        <f t="shared" si="8"/>
        <v>1</v>
      </c>
      <c r="T40">
        <f t="shared" si="19"/>
        <v>3</v>
      </c>
      <c r="U40">
        <f t="shared" si="9"/>
        <v>0</v>
      </c>
      <c r="W40">
        <v>2.02</v>
      </c>
      <c r="X40">
        <v>3.09</v>
      </c>
      <c r="Y40">
        <v>4.51</v>
      </c>
      <c r="AA40">
        <f t="shared" si="10"/>
        <v>0.49504950495049505</v>
      </c>
      <c r="AB40">
        <f t="shared" si="11"/>
        <v>0.3236245954692557</v>
      </c>
      <c r="AC40">
        <f t="shared" si="12"/>
        <v>0.22172949002217296</v>
      </c>
      <c r="AE40">
        <f t="shared" si="13"/>
        <v>1.0404035904419238</v>
      </c>
      <c r="AG40">
        <f t="shared" si="1"/>
        <v>0.47582448724558601</v>
      </c>
      <c r="AH40">
        <f t="shared" si="14"/>
        <v>0.31105678454242197</v>
      </c>
      <c r="AI40">
        <f t="shared" si="15"/>
        <v>0.21311872821199196</v>
      </c>
      <c r="AK40">
        <f t="shared" si="16"/>
        <v>1</v>
      </c>
      <c r="AL40">
        <f t="shared" si="17"/>
        <v>0</v>
      </c>
      <c r="AN40">
        <f t="shared" si="3"/>
        <v>-1.0461051240773307</v>
      </c>
      <c r="AP40">
        <f t="shared" si="4"/>
        <v>0.22640894266252484</v>
      </c>
      <c r="AQ40">
        <f t="shared" si="5"/>
        <v>9.6756323209870723E-2</v>
      </c>
      <c r="AR40">
        <f t="shared" si="6"/>
        <v>0.61918213589071303</v>
      </c>
      <c r="AT40">
        <f t="shared" si="18"/>
        <v>0.31411580058770289</v>
      </c>
    </row>
    <row r="41" spans="1:46" x14ac:dyDescent="0.25">
      <c r="A41">
        <v>238</v>
      </c>
      <c r="B41" t="s">
        <v>23</v>
      </c>
      <c r="C41" t="s">
        <v>26</v>
      </c>
      <c r="D41">
        <v>3</v>
      </c>
      <c r="E41">
        <v>1</v>
      </c>
      <c r="F41">
        <v>13</v>
      </c>
      <c r="G41">
        <v>10</v>
      </c>
      <c r="H41">
        <v>0.43</v>
      </c>
      <c r="I41">
        <v>0.56999999999999995</v>
      </c>
      <c r="J41">
        <v>1</v>
      </c>
      <c r="K41" s="2">
        <v>0.24400980345873699</v>
      </c>
      <c r="L41" s="2">
        <v>0.23948380359304899</v>
      </c>
      <c r="M41" s="2">
        <v>0.51650639294821199</v>
      </c>
      <c r="N41">
        <v>0.419150015611435</v>
      </c>
      <c r="O41">
        <v>0.29855084113542102</v>
      </c>
      <c r="Q41">
        <f t="shared" si="7"/>
        <v>-1.0277132057395097</v>
      </c>
      <c r="S41">
        <f t="shared" si="8"/>
        <v>3</v>
      </c>
      <c r="T41">
        <f t="shared" si="19"/>
        <v>1</v>
      </c>
      <c r="U41">
        <f t="shared" si="9"/>
        <v>0</v>
      </c>
      <c r="W41">
        <v>2.48</v>
      </c>
      <c r="X41">
        <v>3.27</v>
      </c>
      <c r="Y41">
        <v>3.03</v>
      </c>
      <c r="AA41">
        <f t="shared" si="10"/>
        <v>0.40322580645161293</v>
      </c>
      <c r="AB41">
        <f t="shared" si="11"/>
        <v>0.3058103975535168</v>
      </c>
      <c r="AC41">
        <f t="shared" si="12"/>
        <v>0.33003300330033003</v>
      </c>
      <c r="AE41">
        <f t="shared" si="13"/>
        <v>1.0390692073054597</v>
      </c>
      <c r="AG41">
        <f t="shared" si="1"/>
        <v>0.38806443653283518</v>
      </c>
      <c r="AH41">
        <f t="shared" si="14"/>
        <v>0.29431186623896977</v>
      </c>
      <c r="AI41">
        <f t="shared" si="15"/>
        <v>0.31762369722819511</v>
      </c>
      <c r="AK41">
        <f t="shared" si="16"/>
        <v>1</v>
      </c>
      <c r="AL41">
        <f t="shared" si="17"/>
        <v>1</v>
      </c>
      <c r="AN41">
        <f t="shared" si="3"/>
        <v>-1.0915916751947681</v>
      </c>
      <c r="AP41">
        <f t="shared" si="4"/>
        <v>0.37446513383587648</v>
      </c>
      <c r="AQ41">
        <f t="shared" si="5"/>
        <v>8.6619474609065231E-2</v>
      </c>
      <c r="AR41">
        <f t="shared" si="6"/>
        <v>0.10088481304090816</v>
      </c>
      <c r="AT41">
        <f t="shared" si="18"/>
        <v>0.18732314049528329</v>
      </c>
    </row>
    <row r="42" spans="1:46" x14ac:dyDescent="0.25">
      <c r="A42">
        <v>239</v>
      </c>
      <c r="B42" t="s">
        <v>27</v>
      </c>
      <c r="C42" t="s">
        <v>32</v>
      </c>
      <c r="D42">
        <v>3</v>
      </c>
      <c r="E42">
        <v>0</v>
      </c>
      <c r="F42">
        <v>17</v>
      </c>
      <c r="G42">
        <v>10</v>
      </c>
      <c r="H42">
        <v>0.48</v>
      </c>
      <c r="I42">
        <v>0.52</v>
      </c>
      <c r="J42">
        <v>1</v>
      </c>
      <c r="K42" s="2">
        <v>4.7264092828448297E-2</v>
      </c>
      <c r="L42" s="2">
        <v>0.21896927503866101</v>
      </c>
      <c r="M42" s="2">
        <v>0.73376663213288995</v>
      </c>
      <c r="N42">
        <v>0.72305958962282202</v>
      </c>
      <c r="O42">
        <v>0.49802224088553299</v>
      </c>
      <c r="S42">
        <f t="shared" si="8"/>
        <v>3</v>
      </c>
      <c r="T42">
        <f t="shared" si="19"/>
        <v>1</v>
      </c>
      <c r="U42">
        <f t="shared" si="9"/>
        <v>0</v>
      </c>
    </row>
    <row r="43" spans="1:46" x14ac:dyDescent="0.25">
      <c r="A43">
        <v>240</v>
      </c>
      <c r="B43" t="s">
        <v>31</v>
      </c>
      <c r="C43" t="s">
        <v>23</v>
      </c>
      <c r="D43">
        <v>0</v>
      </c>
      <c r="E43">
        <v>2</v>
      </c>
      <c r="F43">
        <v>16</v>
      </c>
      <c r="G43">
        <v>14</v>
      </c>
      <c r="H43">
        <v>0.65</v>
      </c>
      <c r="I43">
        <v>0.35</v>
      </c>
      <c r="J43">
        <v>-1</v>
      </c>
      <c r="K43" s="2">
        <v>0.57409603860296299</v>
      </c>
      <c r="L43" s="2">
        <v>0.19628512351580099</v>
      </c>
      <c r="M43" s="2">
        <v>0.22961883788123499</v>
      </c>
      <c r="N43">
        <v>0.46153669824353599</v>
      </c>
      <c r="O43">
        <v>0.320533748733562</v>
      </c>
      <c r="Q43">
        <f>L43*LN(L43)+M43*LN(M43)+N43*LN(N43)</f>
        <v>-1.0142922853699139</v>
      </c>
      <c r="S43">
        <f t="shared" si="8"/>
        <v>1</v>
      </c>
      <c r="T43">
        <f t="shared" si="19"/>
        <v>3</v>
      </c>
      <c r="U43">
        <f t="shared" si="9"/>
        <v>0</v>
      </c>
      <c r="W43">
        <v>2.2000000000000002</v>
      </c>
      <c r="X43">
        <v>3.1</v>
      </c>
      <c r="Y43">
        <v>3.35</v>
      </c>
      <c r="AA43">
        <f t="shared" si="10"/>
        <v>0.45454545454545453</v>
      </c>
      <c r="AB43">
        <f t="shared" si="11"/>
        <v>0.32258064516129031</v>
      </c>
      <c r="AC43">
        <f t="shared" si="12"/>
        <v>0.29850746268656714</v>
      </c>
      <c r="AE43">
        <f t="shared" si="13"/>
        <v>1.075633562393312</v>
      </c>
      <c r="AG43">
        <f t="shared" ref="AG43:AI45" si="20">AA43/$AE43</f>
        <v>0.42258392675483214</v>
      </c>
      <c r="AH43">
        <f t="shared" si="20"/>
        <v>0.29989827060020346</v>
      </c>
      <c r="AI43">
        <f t="shared" si="20"/>
        <v>0.2775178026449644</v>
      </c>
      <c r="AK43">
        <f t="shared" si="16"/>
        <v>1</v>
      </c>
      <c r="AL43">
        <f t="shared" si="17"/>
        <v>0</v>
      </c>
      <c r="AN43">
        <f>AG43*LN(AG43)+AH43*LN(AH43)+AI43*LN(AI43)</f>
        <v>-1.0809128110135406</v>
      </c>
      <c r="AP43">
        <f t="shared" ref="AP43:AR45" si="21">(AG43-IF($T43=AP$2,1,0))^2</f>
        <v>0.17857717515153335</v>
      </c>
      <c r="AQ43">
        <f t="shared" si="21"/>
        <v>8.9938972708992856E-2</v>
      </c>
      <c r="AR43">
        <f t="shared" si="21"/>
        <v>0.52198052549496066</v>
      </c>
      <c r="AT43">
        <f t="shared" si="18"/>
        <v>0.26349889111849562</v>
      </c>
    </row>
    <row r="44" spans="1:46" x14ac:dyDescent="0.25">
      <c r="A44">
        <v>241</v>
      </c>
      <c r="B44" t="s">
        <v>33</v>
      </c>
      <c r="C44" t="s">
        <v>19</v>
      </c>
      <c r="D44">
        <v>1</v>
      </c>
      <c r="E44">
        <v>0</v>
      </c>
      <c r="F44">
        <v>7</v>
      </c>
      <c r="G44">
        <v>14</v>
      </c>
      <c r="H44">
        <v>0.54</v>
      </c>
      <c r="I44">
        <v>0.46</v>
      </c>
      <c r="J44">
        <v>1</v>
      </c>
      <c r="K44" s="2">
        <v>0.47275750854395099</v>
      </c>
      <c r="L44" s="2">
        <v>0.27025640821094798</v>
      </c>
      <c r="M44" s="2">
        <v>0.25698608324510103</v>
      </c>
      <c r="N44">
        <v>0.17201324588921901</v>
      </c>
      <c r="O44">
        <v>0.13902167265250701</v>
      </c>
      <c r="Q44">
        <f>L44*LN(L44)+M44*LN(M44)+N44*LN(N44)</f>
        <v>-1.0055496789334337</v>
      </c>
      <c r="S44">
        <f t="shared" si="8"/>
        <v>1</v>
      </c>
      <c r="T44">
        <f t="shared" si="19"/>
        <v>1</v>
      </c>
      <c r="U44">
        <f t="shared" si="9"/>
        <v>1</v>
      </c>
      <c r="W44">
        <v>2.15</v>
      </c>
      <c r="X44">
        <v>2.9</v>
      </c>
      <c r="Y44">
        <v>3.85</v>
      </c>
      <c r="AA44">
        <f t="shared" si="10"/>
        <v>0.46511627906976744</v>
      </c>
      <c r="AB44">
        <f t="shared" si="11"/>
        <v>0.34482758620689657</v>
      </c>
      <c r="AC44">
        <f t="shared" si="12"/>
        <v>0.25974025974025972</v>
      </c>
      <c r="AE44">
        <f t="shared" si="13"/>
        <v>1.0696841250169236</v>
      </c>
      <c r="AG44">
        <f t="shared" si="20"/>
        <v>0.43481647356635195</v>
      </c>
      <c r="AH44">
        <f t="shared" si="20"/>
        <v>0.32236393729919199</v>
      </c>
      <c r="AI44">
        <f t="shared" si="20"/>
        <v>0.24281958913445625</v>
      </c>
      <c r="AK44">
        <f t="shared" si="16"/>
        <v>1</v>
      </c>
      <c r="AL44">
        <f t="shared" si="17"/>
        <v>1</v>
      </c>
      <c r="AN44">
        <f>AG44*LN(AG44)+AH44*LN(AH44)+AI44*LN(AI44)</f>
        <v>-1.0707643356286312</v>
      </c>
      <c r="AP44">
        <f t="shared" si="21"/>
        <v>0.31943241855197407</v>
      </c>
      <c r="AQ44">
        <f t="shared" si="21"/>
        <v>0.10391850807103739</v>
      </c>
      <c r="AR44">
        <f t="shared" si="21"/>
        <v>5.8961352867426146E-2</v>
      </c>
      <c r="AT44">
        <f t="shared" si="18"/>
        <v>0.16077075983014585</v>
      </c>
    </row>
    <row r="45" spans="1:46" x14ac:dyDescent="0.25">
      <c r="A45">
        <v>242</v>
      </c>
      <c r="B45" t="s">
        <v>25</v>
      </c>
      <c r="C45" t="s">
        <v>17</v>
      </c>
      <c r="D45">
        <v>0</v>
      </c>
      <c r="E45">
        <v>1</v>
      </c>
      <c r="F45">
        <v>9</v>
      </c>
      <c r="G45">
        <v>3</v>
      </c>
      <c r="H45">
        <v>0.51</v>
      </c>
      <c r="I45">
        <v>0.49</v>
      </c>
      <c r="J45">
        <v>-1</v>
      </c>
      <c r="K45" s="2">
        <v>0.42827164576556198</v>
      </c>
      <c r="L45" s="2">
        <v>0.27179438325980199</v>
      </c>
      <c r="M45" s="2">
        <v>0.29993397097463498</v>
      </c>
      <c r="N45">
        <v>0.33675452378104198</v>
      </c>
      <c r="O45">
        <v>0.24912707811122001</v>
      </c>
      <c r="Q45">
        <f>L45*LN(L45)+M45*LN(M45)+N45*LN(N45)</f>
        <v>-1.0817714459692416</v>
      </c>
      <c r="S45">
        <f t="shared" si="8"/>
        <v>1</v>
      </c>
      <c r="T45">
        <f t="shared" si="19"/>
        <v>3</v>
      </c>
      <c r="U45">
        <f t="shared" si="9"/>
        <v>0</v>
      </c>
      <c r="W45">
        <v>2.0499999999999998</v>
      </c>
      <c r="X45">
        <v>2.9</v>
      </c>
      <c r="Y45">
        <v>4</v>
      </c>
      <c r="AA45">
        <f t="shared" si="10"/>
        <v>0.48780487804878053</v>
      </c>
      <c r="AB45">
        <f t="shared" si="11"/>
        <v>0.34482758620689657</v>
      </c>
      <c r="AC45">
        <f t="shared" si="12"/>
        <v>0.25</v>
      </c>
      <c r="AE45">
        <f t="shared" si="13"/>
        <v>1.0826324642556771</v>
      </c>
      <c r="AG45">
        <f t="shared" si="20"/>
        <v>0.45057292678189942</v>
      </c>
      <c r="AH45">
        <f t="shared" si="20"/>
        <v>0.31850844824237717</v>
      </c>
      <c r="AI45">
        <f t="shared" si="20"/>
        <v>0.23091862497572344</v>
      </c>
      <c r="AK45">
        <f t="shared" si="16"/>
        <v>1</v>
      </c>
      <c r="AL45">
        <f t="shared" si="17"/>
        <v>0</v>
      </c>
      <c r="AN45">
        <f>AG45*LN(AG45)+AH45*LN(AH45)+AI45*LN(AI45)</f>
        <v>-1.0620752711435808</v>
      </c>
      <c r="AP45">
        <f t="shared" si="21"/>
        <v>0.20301596234880689</v>
      </c>
      <c r="AQ45">
        <f t="shared" si="21"/>
        <v>0.10144763160176706</v>
      </c>
      <c r="AR45">
        <f t="shared" si="21"/>
        <v>0.59148616140923194</v>
      </c>
      <c r="AT45">
        <f t="shared" si="18"/>
        <v>0.29864991845326866</v>
      </c>
    </row>
    <row r="46" spans="1:46" x14ac:dyDescent="0.25">
      <c r="A46">
        <v>243</v>
      </c>
      <c r="B46" t="s">
        <v>15</v>
      </c>
      <c r="C46" t="s">
        <v>21</v>
      </c>
      <c r="D46">
        <v>1</v>
      </c>
      <c r="E46">
        <v>0</v>
      </c>
      <c r="F46">
        <v>14</v>
      </c>
      <c r="G46">
        <v>11</v>
      </c>
      <c r="H46">
        <v>0.46</v>
      </c>
      <c r="I46">
        <v>0.54</v>
      </c>
      <c r="J46">
        <v>1</v>
      </c>
      <c r="K46" s="2">
        <v>0.60496045986388503</v>
      </c>
      <c r="L46" s="2">
        <v>0.23598631051407501</v>
      </c>
      <c r="M46" s="2">
        <v>0.15905322962203899</v>
      </c>
      <c r="N46">
        <v>9.0677084062077098E-2</v>
      </c>
      <c r="O46">
        <v>7.9014568958066606E-2</v>
      </c>
      <c r="S46">
        <f t="shared" si="8"/>
        <v>1</v>
      </c>
      <c r="T46">
        <f t="shared" si="19"/>
        <v>1</v>
      </c>
      <c r="U46">
        <f t="shared" si="9"/>
        <v>1</v>
      </c>
    </row>
    <row r="47" spans="1:46" x14ac:dyDescent="0.25">
      <c r="A47">
        <v>244</v>
      </c>
      <c r="B47" t="s">
        <v>26</v>
      </c>
      <c r="C47" t="s">
        <v>22</v>
      </c>
      <c r="D47">
        <v>2</v>
      </c>
      <c r="E47">
        <v>2</v>
      </c>
      <c r="F47">
        <v>18</v>
      </c>
      <c r="G47">
        <v>6</v>
      </c>
      <c r="H47">
        <v>0.59</v>
      </c>
      <c r="I47">
        <v>0.41</v>
      </c>
      <c r="J47">
        <v>0</v>
      </c>
      <c r="K47" s="2">
        <v>0.47221453438676197</v>
      </c>
      <c r="L47" s="2">
        <v>0.27035744773808201</v>
      </c>
      <c r="M47" s="2">
        <v>0.25742801787515501</v>
      </c>
      <c r="N47">
        <v>0.14462787543661901</v>
      </c>
      <c r="O47">
        <v>0.273878001648174</v>
      </c>
      <c r="Q47">
        <f t="shared" ref="Q47:Q89" si="22">L47*LN(L47)+M47*LN(M47)+N47*LN(N47)</f>
        <v>-0.9826152370559279</v>
      </c>
      <c r="S47">
        <f t="shared" si="8"/>
        <v>1</v>
      </c>
      <c r="T47">
        <f t="shared" si="19"/>
        <v>2</v>
      </c>
      <c r="U47">
        <f t="shared" si="9"/>
        <v>0</v>
      </c>
      <c r="W47">
        <v>1.61</v>
      </c>
      <c r="X47">
        <v>3.55</v>
      </c>
      <c r="Y47">
        <v>5.75</v>
      </c>
      <c r="AA47">
        <f t="shared" si="10"/>
        <v>0.6211180124223602</v>
      </c>
      <c r="AB47">
        <f t="shared" si="11"/>
        <v>0.28169014084507044</v>
      </c>
      <c r="AC47">
        <f t="shared" si="12"/>
        <v>0.17391304347826086</v>
      </c>
      <c r="AE47">
        <f t="shared" si="13"/>
        <v>1.0767211967456913</v>
      </c>
      <c r="AG47">
        <f t="shared" ref="AG47:AG89" si="23">AA47/$AE47</f>
        <v>0.57686057848553796</v>
      </c>
      <c r="AH47">
        <f t="shared" ref="AH47:AH89" si="24">AB47/$AE47</f>
        <v>0.26161845953851159</v>
      </c>
      <c r="AI47">
        <f t="shared" ref="AI47:AI89" si="25">AC47/$AE47</f>
        <v>0.16152096197595062</v>
      </c>
      <c r="AK47">
        <f t="shared" si="16"/>
        <v>1</v>
      </c>
      <c r="AL47">
        <f t="shared" si="17"/>
        <v>0</v>
      </c>
      <c r="AN47">
        <f t="shared" ref="AN47:AN89" si="26">AG47*LN(AG47)+AH47*LN(AH47)+AI47*LN(AI47)</f>
        <v>-0.9626305419839335</v>
      </c>
      <c r="AP47">
        <f t="shared" ref="AP47:AP89" si="27">(AG47-IF($T47=AP$2,1,0))^2</f>
        <v>0.33276812701066949</v>
      </c>
      <c r="AQ47">
        <f t="shared" ref="AQ47:AQ89" si="28">(AH47-IF($T47=AQ$2,1,0))^2</f>
        <v>0.54520729929428069</v>
      </c>
      <c r="AR47">
        <f t="shared" ref="AR47:AR89" si="29">(AI47-IF($T47=AR$2,1,0))^2</f>
        <v>2.6089021157636484E-2</v>
      </c>
      <c r="AT47">
        <f t="shared" si="18"/>
        <v>0.30135481582086221</v>
      </c>
    </row>
    <row r="48" spans="1:46" x14ac:dyDescent="0.25">
      <c r="A48">
        <v>245</v>
      </c>
      <c r="B48" t="s">
        <v>20</v>
      </c>
      <c r="C48" t="s">
        <v>24</v>
      </c>
      <c r="D48">
        <v>1</v>
      </c>
      <c r="E48">
        <v>1</v>
      </c>
      <c r="F48">
        <v>17</v>
      </c>
      <c r="G48">
        <v>11</v>
      </c>
      <c r="H48">
        <v>0.59</v>
      </c>
      <c r="I48">
        <v>0.41</v>
      </c>
      <c r="J48">
        <v>0</v>
      </c>
      <c r="K48" s="2">
        <v>0.31522559181075399</v>
      </c>
      <c r="L48" s="2">
        <v>0.38135596378748698</v>
      </c>
      <c r="M48" s="2">
        <v>0.30341844440175703</v>
      </c>
      <c r="N48">
        <v>9.5714963067811507E-2</v>
      </c>
      <c r="O48">
        <v>0.19138345655897701</v>
      </c>
      <c r="Q48">
        <f t="shared" si="22"/>
        <v>-0.95408900317180967</v>
      </c>
      <c r="S48">
        <f t="shared" si="8"/>
        <v>2</v>
      </c>
      <c r="T48">
        <f t="shared" si="19"/>
        <v>2</v>
      </c>
      <c r="U48">
        <f t="shared" si="9"/>
        <v>1</v>
      </c>
      <c r="W48">
        <v>2.41</v>
      </c>
      <c r="X48">
        <v>3.01</v>
      </c>
      <c r="Y48">
        <v>3.41</v>
      </c>
      <c r="AA48">
        <f t="shared" si="10"/>
        <v>0.41493775933609955</v>
      </c>
      <c r="AB48">
        <f t="shared" si="11"/>
        <v>0.33222591362126247</v>
      </c>
      <c r="AC48">
        <f t="shared" si="12"/>
        <v>0.29325513196480935</v>
      </c>
      <c r="AE48">
        <f t="shared" si="13"/>
        <v>1.0404188049221714</v>
      </c>
      <c r="AG48">
        <f t="shared" si="23"/>
        <v>0.39881801191313432</v>
      </c>
      <c r="AH48">
        <f t="shared" si="24"/>
        <v>0.31931940488726041</v>
      </c>
      <c r="AI48">
        <f t="shared" si="25"/>
        <v>0.28186258319960517</v>
      </c>
      <c r="AK48">
        <f t="shared" si="16"/>
        <v>1</v>
      </c>
      <c r="AL48">
        <f t="shared" si="17"/>
        <v>0</v>
      </c>
      <c r="AN48">
        <f t="shared" si="26"/>
        <v>-1.0880694652362775</v>
      </c>
      <c r="AP48">
        <f t="shared" si="27"/>
        <v>0.15905580662634494</v>
      </c>
      <c r="AQ48">
        <f t="shared" si="28"/>
        <v>0.46332607256303332</v>
      </c>
      <c r="AR48">
        <f t="shared" si="29"/>
        <v>7.9446515807954338E-2</v>
      </c>
      <c r="AT48">
        <f t="shared" si="18"/>
        <v>0.23394279833244422</v>
      </c>
    </row>
    <row r="49" spans="1:46" x14ac:dyDescent="0.25">
      <c r="A49">
        <v>246</v>
      </c>
      <c r="B49" t="s">
        <v>28</v>
      </c>
      <c r="C49" t="s">
        <v>16</v>
      </c>
      <c r="D49">
        <v>2</v>
      </c>
      <c r="E49">
        <v>0</v>
      </c>
      <c r="F49">
        <v>13</v>
      </c>
      <c r="G49">
        <v>9</v>
      </c>
      <c r="H49">
        <v>0.49</v>
      </c>
      <c r="I49">
        <v>0.51</v>
      </c>
      <c r="J49">
        <v>1</v>
      </c>
      <c r="K49" s="2">
        <v>0.39992025524063701</v>
      </c>
      <c r="L49" s="2">
        <v>0.23959656303889901</v>
      </c>
      <c r="M49" s="2">
        <v>0.36048318172046301</v>
      </c>
      <c r="N49">
        <v>0.24502191218688399</v>
      </c>
      <c r="O49">
        <v>0.18248344579794001</v>
      </c>
      <c r="Q49">
        <f t="shared" si="22"/>
        <v>-1.0547405460669119</v>
      </c>
      <c r="S49">
        <f t="shared" si="8"/>
        <v>1</v>
      </c>
      <c r="T49">
        <f t="shared" si="19"/>
        <v>1</v>
      </c>
      <c r="U49">
        <f t="shared" si="9"/>
        <v>1</v>
      </c>
      <c r="W49">
        <v>2.4</v>
      </c>
      <c r="X49">
        <v>2.9</v>
      </c>
      <c r="Y49">
        <v>3.1</v>
      </c>
      <c r="AA49">
        <f t="shared" si="10"/>
        <v>0.41666666666666669</v>
      </c>
      <c r="AB49">
        <f t="shared" si="11"/>
        <v>0.34482758620689657</v>
      </c>
      <c r="AC49">
        <f t="shared" si="12"/>
        <v>0.32258064516129031</v>
      </c>
      <c r="AE49">
        <f t="shared" si="13"/>
        <v>1.0840748980348536</v>
      </c>
      <c r="AG49">
        <f t="shared" si="23"/>
        <v>0.38435228730226595</v>
      </c>
      <c r="AH49">
        <f t="shared" si="24"/>
        <v>0.31808465156049592</v>
      </c>
      <c r="AI49">
        <f t="shared" si="25"/>
        <v>0.29756306113723813</v>
      </c>
      <c r="AK49">
        <f t="shared" si="16"/>
        <v>1</v>
      </c>
      <c r="AL49">
        <f t="shared" si="17"/>
        <v>1</v>
      </c>
      <c r="AN49">
        <f t="shared" si="26"/>
        <v>-1.0925470258836392</v>
      </c>
      <c r="AP49">
        <f t="shared" si="27"/>
        <v>0.37902210614995163</v>
      </c>
      <c r="AQ49">
        <f t="shared" si="28"/>
        <v>0.1011778455583621</v>
      </c>
      <c r="AR49">
        <f t="shared" si="29"/>
        <v>8.8543775353363718E-2</v>
      </c>
      <c r="AT49">
        <f t="shared" si="18"/>
        <v>0.18958124235389251</v>
      </c>
    </row>
    <row r="50" spans="1:46" x14ac:dyDescent="0.25">
      <c r="A50">
        <v>247</v>
      </c>
      <c r="B50" t="s">
        <v>32</v>
      </c>
      <c r="C50" t="s">
        <v>18</v>
      </c>
      <c r="D50">
        <v>4</v>
      </c>
      <c r="E50">
        <v>1</v>
      </c>
      <c r="F50">
        <v>9</v>
      </c>
      <c r="G50">
        <v>11</v>
      </c>
      <c r="H50">
        <v>0.44</v>
      </c>
      <c r="I50">
        <v>0.56000000000000005</v>
      </c>
      <c r="J50">
        <v>1</v>
      </c>
      <c r="K50" s="2">
        <v>0.61735903903590195</v>
      </c>
      <c r="L50" s="2">
        <v>0.22366760840895</v>
      </c>
      <c r="M50" s="2">
        <v>0.158973352555147</v>
      </c>
      <c r="N50">
        <v>8.5843315915075796E-2</v>
      </c>
      <c r="O50">
        <v>7.3904610293843695E-2</v>
      </c>
      <c r="Q50">
        <f t="shared" si="22"/>
        <v>-0.83808350113295493</v>
      </c>
      <c r="S50">
        <f t="shared" si="8"/>
        <v>1</v>
      </c>
      <c r="T50">
        <f t="shared" si="19"/>
        <v>1</v>
      </c>
      <c r="U50">
        <f t="shared" si="9"/>
        <v>1</v>
      </c>
      <c r="W50">
        <v>1.91</v>
      </c>
      <c r="X50">
        <v>3.15</v>
      </c>
      <c r="Y50">
        <v>4.4000000000000004</v>
      </c>
      <c r="AA50">
        <f t="shared" si="10"/>
        <v>0.52356020942408377</v>
      </c>
      <c r="AB50">
        <f t="shared" si="11"/>
        <v>0.31746031746031744</v>
      </c>
      <c r="AC50">
        <f t="shared" si="12"/>
        <v>0.22727272727272727</v>
      </c>
      <c r="AE50">
        <f t="shared" si="13"/>
        <v>1.0682932541571284</v>
      </c>
      <c r="AG50">
        <f t="shared" si="23"/>
        <v>0.49009034493732434</v>
      </c>
      <c r="AH50">
        <f t="shared" si="24"/>
        <v>0.2971658916921554</v>
      </c>
      <c r="AI50">
        <f t="shared" si="25"/>
        <v>0.21274376337052034</v>
      </c>
      <c r="AK50">
        <f t="shared" si="16"/>
        <v>1</v>
      </c>
      <c r="AL50">
        <f t="shared" si="17"/>
        <v>1</v>
      </c>
      <c r="AN50">
        <f t="shared" si="26"/>
        <v>-1.0393723353920774</v>
      </c>
      <c r="AP50">
        <f t="shared" si="27"/>
        <v>0.26000785632613682</v>
      </c>
      <c r="AQ50">
        <f t="shared" si="28"/>
        <v>8.8307567185193836E-2</v>
      </c>
      <c r="AR50">
        <f t="shared" si="29"/>
        <v>4.525990885305195E-2</v>
      </c>
      <c r="AT50">
        <f t="shared" si="18"/>
        <v>0.13119177745479418</v>
      </c>
    </row>
    <row r="51" spans="1:46" x14ac:dyDescent="0.25">
      <c r="A51">
        <v>248</v>
      </c>
      <c r="B51" t="s">
        <v>29</v>
      </c>
      <c r="C51" t="s">
        <v>27</v>
      </c>
      <c r="D51">
        <v>2</v>
      </c>
      <c r="E51">
        <v>1</v>
      </c>
      <c r="F51">
        <v>8</v>
      </c>
      <c r="G51">
        <v>7</v>
      </c>
      <c r="H51">
        <v>0.52</v>
      </c>
      <c r="I51">
        <v>0.48</v>
      </c>
      <c r="J51">
        <v>1</v>
      </c>
      <c r="K51" s="2">
        <v>0.75252183407749595</v>
      </c>
      <c r="L51" s="2">
        <v>0.19032420376301601</v>
      </c>
      <c r="M51" s="2">
        <v>5.7153962159487197E-2</v>
      </c>
      <c r="N51">
        <v>3.2256008999447097E-2</v>
      </c>
      <c r="O51">
        <v>3.35784401789734E-2</v>
      </c>
      <c r="Q51">
        <f t="shared" si="22"/>
        <v>-0.5900966567656083</v>
      </c>
      <c r="S51">
        <f t="shared" si="8"/>
        <v>1</v>
      </c>
      <c r="T51">
        <f t="shared" si="19"/>
        <v>1</v>
      </c>
      <c r="U51">
        <f t="shared" si="9"/>
        <v>1</v>
      </c>
      <c r="W51">
        <v>1.91</v>
      </c>
      <c r="X51">
        <v>3</v>
      </c>
      <c r="Y51">
        <v>4.75</v>
      </c>
      <c r="AA51">
        <f t="shared" si="10"/>
        <v>0.52356020942408377</v>
      </c>
      <c r="AB51">
        <f t="shared" si="11"/>
        <v>0.33333333333333331</v>
      </c>
      <c r="AC51">
        <f t="shared" si="12"/>
        <v>0.21052631578947367</v>
      </c>
      <c r="AE51">
        <f t="shared" si="13"/>
        <v>1.0674198585468908</v>
      </c>
      <c r="AG51">
        <f t="shared" si="23"/>
        <v>0.49049135186300663</v>
      </c>
      <c r="AH51">
        <f t="shared" si="24"/>
        <v>0.31227949401944755</v>
      </c>
      <c r="AI51">
        <f t="shared" si="25"/>
        <v>0.1972291541175458</v>
      </c>
      <c r="AK51">
        <f t="shared" si="16"/>
        <v>1</v>
      </c>
      <c r="AL51">
        <f t="shared" si="17"/>
        <v>1</v>
      </c>
      <c r="AN51">
        <f t="shared" si="26"/>
        <v>-1.0330285679728728</v>
      </c>
      <c r="AP51">
        <f t="shared" si="27"/>
        <v>0.25959906252638654</v>
      </c>
      <c r="AQ51">
        <f t="shared" si="28"/>
        <v>9.7518482385042182E-2</v>
      </c>
      <c r="AR51">
        <f t="shared" si="29"/>
        <v>3.8899339233922629E-2</v>
      </c>
      <c r="AT51">
        <f t="shared" si="18"/>
        <v>0.13200562804845045</v>
      </c>
    </row>
    <row r="52" spans="1:46" x14ac:dyDescent="0.25">
      <c r="A52">
        <v>249</v>
      </c>
      <c r="B52" t="s">
        <v>30</v>
      </c>
      <c r="C52" t="s">
        <v>14</v>
      </c>
      <c r="D52">
        <v>1</v>
      </c>
      <c r="E52">
        <v>2</v>
      </c>
      <c r="F52">
        <v>18</v>
      </c>
      <c r="G52">
        <v>3</v>
      </c>
      <c r="H52">
        <v>0.63</v>
      </c>
      <c r="I52">
        <v>0.37</v>
      </c>
      <c r="J52">
        <v>-1</v>
      </c>
      <c r="K52" s="2">
        <v>0.473629174334117</v>
      </c>
      <c r="L52" s="2">
        <v>0.28603141593312797</v>
      </c>
      <c r="M52" s="2">
        <v>0.240339409732753</v>
      </c>
      <c r="N52">
        <v>0.40070440359279902</v>
      </c>
      <c r="O52">
        <v>0.29440759269543598</v>
      </c>
      <c r="Q52">
        <f t="shared" si="22"/>
        <v>-1.0671216202439395</v>
      </c>
      <c r="S52">
        <f t="shared" si="8"/>
        <v>1</v>
      </c>
      <c r="T52">
        <f t="shared" si="19"/>
        <v>3</v>
      </c>
      <c r="U52">
        <f t="shared" si="9"/>
        <v>0</v>
      </c>
      <c r="W52">
        <v>2.15</v>
      </c>
      <c r="X52">
        <v>2.9</v>
      </c>
      <c r="Y52">
        <v>3.85</v>
      </c>
      <c r="AA52">
        <f t="shared" si="10"/>
        <v>0.46511627906976744</v>
      </c>
      <c r="AB52">
        <f t="shared" si="11"/>
        <v>0.34482758620689657</v>
      </c>
      <c r="AC52">
        <f t="shared" si="12"/>
        <v>0.25974025974025972</v>
      </c>
      <c r="AE52">
        <f t="shared" si="13"/>
        <v>1.0696841250169236</v>
      </c>
      <c r="AG52">
        <f t="shared" si="23"/>
        <v>0.43481647356635195</v>
      </c>
      <c r="AH52">
        <f t="shared" si="24"/>
        <v>0.32236393729919199</v>
      </c>
      <c r="AI52">
        <f t="shared" si="25"/>
        <v>0.24281958913445625</v>
      </c>
      <c r="AK52">
        <f t="shared" si="16"/>
        <v>1</v>
      </c>
      <c r="AL52">
        <f t="shared" si="17"/>
        <v>0</v>
      </c>
      <c r="AN52">
        <f t="shared" si="26"/>
        <v>-1.0707643356286312</v>
      </c>
      <c r="AP52">
        <f t="shared" si="27"/>
        <v>0.18906536568467805</v>
      </c>
      <c r="AQ52">
        <f t="shared" si="28"/>
        <v>0.10391850807103739</v>
      </c>
      <c r="AR52">
        <f t="shared" si="29"/>
        <v>0.57332217459851365</v>
      </c>
      <c r="AT52">
        <f t="shared" si="18"/>
        <v>0.28876868278474305</v>
      </c>
    </row>
    <row r="53" spans="1:46" x14ac:dyDescent="0.25">
      <c r="A53">
        <v>250</v>
      </c>
      <c r="B53" t="s">
        <v>24</v>
      </c>
      <c r="C53" t="s">
        <v>28</v>
      </c>
      <c r="D53">
        <v>1</v>
      </c>
      <c r="E53">
        <v>2</v>
      </c>
      <c r="F53">
        <v>14</v>
      </c>
      <c r="G53">
        <v>14</v>
      </c>
      <c r="H53">
        <v>0.57999999999999996</v>
      </c>
      <c r="I53">
        <v>0.42</v>
      </c>
      <c r="J53">
        <v>-1</v>
      </c>
      <c r="K53" s="2">
        <v>0.45463175368129699</v>
      </c>
      <c r="L53" s="2">
        <v>0.21249527803729701</v>
      </c>
      <c r="M53" s="2">
        <v>0.332872968281406</v>
      </c>
      <c r="N53">
        <v>0.32587425395249597</v>
      </c>
      <c r="O53">
        <v>0.23230091703104699</v>
      </c>
      <c r="Q53">
        <f t="shared" si="22"/>
        <v>-1.060663066213724</v>
      </c>
      <c r="S53">
        <f t="shared" si="8"/>
        <v>1</v>
      </c>
      <c r="T53">
        <f t="shared" si="19"/>
        <v>3</v>
      </c>
      <c r="U53">
        <f t="shared" si="9"/>
        <v>0</v>
      </c>
      <c r="W53">
        <v>2.4500000000000002</v>
      </c>
      <c r="X53">
        <v>2.75</v>
      </c>
      <c r="Y53">
        <v>3.25</v>
      </c>
      <c r="AA53">
        <f t="shared" si="10"/>
        <v>0.4081632653061224</v>
      </c>
      <c r="AB53">
        <f t="shared" si="11"/>
        <v>0.36363636363636365</v>
      </c>
      <c r="AC53">
        <f t="shared" si="12"/>
        <v>0.30769230769230771</v>
      </c>
      <c r="AE53">
        <f t="shared" si="13"/>
        <v>1.0794919366347937</v>
      </c>
      <c r="AG53">
        <f t="shared" si="23"/>
        <v>0.37810682178741406</v>
      </c>
      <c r="AH53">
        <f t="shared" si="24"/>
        <v>0.33685880486515074</v>
      </c>
      <c r="AI53">
        <f t="shared" si="25"/>
        <v>0.28503437334743525</v>
      </c>
      <c r="AK53">
        <f t="shared" si="16"/>
        <v>1</v>
      </c>
      <c r="AL53">
        <f t="shared" si="17"/>
        <v>0</v>
      </c>
      <c r="AN53">
        <f t="shared" si="26"/>
        <v>-1.0920313587982604</v>
      </c>
      <c r="AP53">
        <f t="shared" si="27"/>
        <v>0.14296476868217931</v>
      </c>
      <c r="AQ53">
        <f t="shared" si="28"/>
        <v>0.11347385441517771</v>
      </c>
      <c r="AR53">
        <f t="shared" si="29"/>
        <v>0.51117584729469467</v>
      </c>
      <c r="AT53">
        <f t="shared" si="18"/>
        <v>0.25587149013068389</v>
      </c>
    </row>
    <row r="54" spans="1:46" x14ac:dyDescent="0.25">
      <c r="A54">
        <v>251</v>
      </c>
      <c r="B54" t="s">
        <v>27</v>
      </c>
      <c r="C54" t="s">
        <v>23</v>
      </c>
      <c r="D54">
        <v>1</v>
      </c>
      <c r="E54">
        <v>0</v>
      </c>
      <c r="F54">
        <v>12</v>
      </c>
      <c r="G54">
        <v>13</v>
      </c>
      <c r="H54">
        <v>0.44</v>
      </c>
      <c r="I54">
        <v>0.56000000000000005</v>
      </c>
      <c r="J54">
        <v>1</v>
      </c>
      <c r="K54" s="2">
        <v>0.24101067761353201</v>
      </c>
      <c r="L54" s="2">
        <v>0.232990534218112</v>
      </c>
      <c r="M54" s="2">
        <v>0.52599878816835499</v>
      </c>
      <c r="N54">
        <v>0.42636975832562302</v>
      </c>
      <c r="O54">
        <v>0.30234136856216298</v>
      </c>
      <c r="Q54">
        <f t="shared" si="22"/>
        <v>-1.0408001583325626</v>
      </c>
      <c r="S54">
        <f t="shared" si="8"/>
        <v>3</v>
      </c>
      <c r="T54">
        <f t="shared" si="19"/>
        <v>1</v>
      </c>
      <c r="U54">
        <f t="shared" si="9"/>
        <v>0</v>
      </c>
      <c r="W54">
        <v>2.6</v>
      </c>
      <c r="X54">
        <v>2.9</v>
      </c>
      <c r="Y54">
        <v>2.9</v>
      </c>
      <c r="AA54">
        <f t="shared" si="10"/>
        <v>0.38461538461538458</v>
      </c>
      <c r="AB54">
        <f t="shared" si="11"/>
        <v>0.34482758620689657</v>
      </c>
      <c r="AC54">
        <f t="shared" si="12"/>
        <v>0.34482758620689657</v>
      </c>
      <c r="AE54">
        <f t="shared" si="13"/>
        <v>1.0742705570291777</v>
      </c>
      <c r="AG54">
        <f t="shared" si="23"/>
        <v>0.35802469135802467</v>
      </c>
      <c r="AH54">
        <f t="shared" si="24"/>
        <v>0.32098765432098769</v>
      </c>
      <c r="AI54">
        <f t="shared" si="25"/>
        <v>0.32098765432098769</v>
      </c>
      <c r="AK54">
        <f t="shared" si="16"/>
        <v>1</v>
      </c>
      <c r="AL54">
        <f t="shared" si="17"/>
        <v>1</v>
      </c>
      <c r="AN54">
        <f t="shared" si="26"/>
        <v>-1.0972565738486755</v>
      </c>
      <c r="AP54">
        <f t="shared" si="27"/>
        <v>0.41213229690595943</v>
      </c>
      <c r="AQ54">
        <f t="shared" si="28"/>
        <v>0.10303307422648988</v>
      </c>
      <c r="AR54">
        <f t="shared" si="29"/>
        <v>0.10303307422648988</v>
      </c>
      <c r="AT54">
        <f t="shared" si="18"/>
        <v>0.20606614845297974</v>
      </c>
    </row>
    <row r="55" spans="1:46" x14ac:dyDescent="0.25">
      <c r="A55">
        <v>252</v>
      </c>
      <c r="B55" t="s">
        <v>21</v>
      </c>
      <c r="C55" t="s">
        <v>31</v>
      </c>
      <c r="D55">
        <v>1</v>
      </c>
      <c r="E55">
        <v>1</v>
      </c>
      <c r="F55">
        <v>13</v>
      </c>
      <c r="G55">
        <v>9</v>
      </c>
      <c r="H55">
        <v>0.56999999999999995</v>
      </c>
      <c r="I55">
        <v>0.43</v>
      </c>
      <c r="J55">
        <v>0</v>
      </c>
      <c r="K55" s="2">
        <v>0.25939565627044497</v>
      </c>
      <c r="L55" s="2">
        <v>0.24928422062738601</v>
      </c>
      <c r="M55" s="2">
        <v>0.49132012310216799</v>
      </c>
      <c r="N55">
        <v>0.15434078492855199</v>
      </c>
      <c r="O55">
        <v>0.29075191708537801</v>
      </c>
      <c r="Q55">
        <f t="shared" si="22"/>
        <v>-0.98385730985135034</v>
      </c>
      <c r="S55">
        <f t="shared" si="8"/>
        <v>3</v>
      </c>
      <c r="T55">
        <f t="shared" si="19"/>
        <v>2</v>
      </c>
      <c r="U55">
        <f t="shared" si="9"/>
        <v>0</v>
      </c>
      <c r="W55">
        <v>2.35</v>
      </c>
      <c r="X55">
        <v>2.85</v>
      </c>
      <c r="Y55">
        <v>3.35</v>
      </c>
      <c r="AA55">
        <f t="shared" si="10"/>
        <v>0.42553191489361702</v>
      </c>
      <c r="AB55">
        <f t="shared" si="11"/>
        <v>0.35087719298245612</v>
      </c>
      <c r="AC55">
        <f t="shared" si="12"/>
        <v>0.29850746268656714</v>
      </c>
      <c r="AE55">
        <f t="shared" si="13"/>
        <v>1.0749165705626402</v>
      </c>
      <c r="AG55">
        <f t="shared" si="23"/>
        <v>0.39587436508759205</v>
      </c>
      <c r="AH55">
        <f t="shared" si="24"/>
        <v>0.32642272208976886</v>
      </c>
      <c r="AI55">
        <f t="shared" si="25"/>
        <v>0.27770291282263915</v>
      </c>
      <c r="AK55">
        <f t="shared" si="16"/>
        <v>1</v>
      </c>
      <c r="AL55">
        <f t="shared" si="17"/>
        <v>0</v>
      </c>
      <c r="AN55">
        <f t="shared" si="26"/>
        <v>-1.0880847018792319</v>
      </c>
      <c r="AP55">
        <f t="shared" si="27"/>
        <v>0.15671651293350411</v>
      </c>
      <c r="AQ55">
        <f t="shared" si="28"/>
        <v>0.45370634931695675</v>
      </c>
      <c r="AR55">
        <f t="shared" si="29"/>
        <v>7.7118907790178312E-2</v>
      </c>
      <c r="AT55">
        <f t="shared" si="18"/>
        <v>0.22918059001354638</v>
      </c>
    </row>
    <row r="56" spans="1:46" x14ac:dyDescent="0.25">
      <c r="A56">
        <v>253</v>
      </c>
      <c r="B56" t="s">
        <v>19</v>
      </c>
      <c r="C56" t="s">
        <v>15</v>
      </c>
      <c r="D56">
        <v>2</v>
      </c>
      <c r="E56">
        <v>1</v>
      </c>
      <c r="F56">
        <v>20</v>
      </c>
      <c r="G56">
        <v>11</v>
      </c>
      <c r="H56">
        <v>0.47</v>
      </c>
      <c r="I56">
        <v>0.53</v>
      </c>
      <c r="J56">
        <v>1</v>
      </c>
      <c r="K56" s="2">
        <v>0.23829787394711299</v>
      </c>
      <c r="L56" s="2">
        <v>0.25689557228945697</v>
      </c>
      <c r="M56" s="2">
        <v>0.50480655376342898</v>
      </c>
      <c r="N56">
        <v>0.41750989277799799</v>
      </c>
      <c r="O56">
        <v>0.30033837353930798</v>
      </c>
      <c r="Q56">
        <f t="shared" si="22"/>
        <v>-1.0588915119280287</v>
      </c>
      <c r="S56">
        <f t="shared" si="8"/>
        <v>3</v>
      </c>
      <c r="T56">
        <f t="shared" si="19"/>
        <v>1</v>
      </c>
      <c r="U56">
        <f t="shared" si="9"/>
        <v>0</v>
      </c>
      <c r="W56">
        <v>3.2</v>
      </c>
      <c r="X56">
        <v>2.95</v>
      </c>
      <c r="Y56">
        <v>2.35</v>
      </c>
      <c r="AA56">
        <f t="shared" si="10"/>
        <v>0.3125</v>
      </c>
      <c r="AB56">
        <f t="shared" si="11"/>
        <v>0.33898305084745761</v>
      </c>
      <c r="AC56">
        <f t="shared" si="12"/>
        <v>0.42553191489361702</v>
      </c>
      <c r="AE56">
        <f t="shared" si="13"/>
        <v>1.0770149657410746</v>
      </c>
      <c r="AG56">
        <f t="shared" si="23"/>
        <v>0.29015381395835516</v>
      </c>
      <c r="AH56">
        <f t="shared" si="24"/>
        <v>0.31474312022601236</v>
      </c>
      <c r="AI56">
        <f t="shared" si="25"/>
        <v>0.39510306581563254</v>
      </c>
      <c r="AK56">
        <f t="shared" si="16"/>
        <v>3</v>
      </c>
      <c r="AL56">
        <f t="shared" si="17"/>
        <v>0</v>
      </c>
      <c r="AN56">
        <f t="shared" si="26"/>
        <v>-1.0897587879460562</v>
      </c>
      <c r="AP56">
        <f t="shared" si="27"/>
        <v>0.50388160783786951</v>
      </c>
      <c r="AQ56">
        <f t="shared" si="28"/>
        <v>9.9063231729606072E-2</v>
      </c>
      <c r="AR56">
        <f t="shared" si="29"/>
        <v>0.15610643261691207</v>
      </c>
      <c r="AT56">
        <f t="shared" si="18"/>
        <v>0.25301709072812922</v>
      </c>
    </row>
    <row r="57" spans="1:46" x14ac:dyDescent="0.25">
      <c r="A57">
        <v>254</v>
      </c>
      <c r="B57" t="s">
        <v>25</v>
      </c>
      <c r="C57" t="s">
        <v>33</v>
      </c>
      <c r="D57">
        <v>0</v>
      </c>
      <c r="E57">
        <v>2</v>
      </c>
      <c r="F57">
        <v>7</v>
      </c>
      <c r="G57">
        <v>4</v>
      </c>
      <c r="H57">
        <v>0.59</v>
      </c>
      <c r="I57">
        <v>0.41</v>
      </c>
      <c r="J57">
        <v>-1</v>
      </c>
      <c r="K57" s="2">
        <v>0.45147753401999902</v>
      </c>
      <c r="L57" s="2">
        <v>0.28959881300141099</v>
      </c>
      <c r="M57" s="2">
        <v>0.25892365297858799</v>
      </c>
      <c r="N57">
        <v>0.37651305791968798</v>
      </c>
      <c r="O57">
        <v>0.27896452944373401</v>
      </c>
      <c r="Q57">
        <f t="shared" si="22"/>
        <v>-1.0765301143533557</v>
      </c>
      <c r="S57">
        <f t="shared" si="8"/>
        <v>1</v>
      </c>
      <c r="T57">
        <f t="shared" si="19"/>
        <v>3</v>
      </c>
      <c r="U57">
        <f t="shared" si="9"/>
        <v>0</v>
      </c>
      <c r="W57">
        <v>2</v>
      </c>
      <c r="X57">
        <v>2.9</v>
      </c>
      <c r="Y57">
        <v>4.45</v>
      </c>
      <c r="AA57">
        <f t="shared" si="10"/>
        <v>0.5</v>
      </c>
      <c r="AB57">
        <f t="shared" si="11"/>
        <v>0.34482758620689657</v>
      </c>
      <c r="AC57">
        <f t="shared" si="12"/>
        <v>0.2247191011235955</v>
      </c>
      <c r="AE57">
        <f t="shared" si="13"/>
        <v>1.069546687330492</v>
      </c>
      <c r="AG57">
        <f t="shared" si="23"/>
        <v>0.46748777395399388</v>
      </c>
      <c r="AH57">
        <f t="shared" si="24"/>
        <v>0.32240536134758202</v>
      </c>
      <c r="AI57">
        <f t="shared" si="25"/>
        <v>0.21010686469842421</v>
      </c>
      <c r="AK57">
        <f t="shared" si="16"/>
        <v>1</v>
      </c>
      <c r="AL57">
        <f t="shared" si="17"/>
        <v>0</v>
      </c>
      <c r="AN57">
        <f t="shared" si="26"/>
        <v>-1.0482105833020612</v>
      </c>
      <c r="AP57">
        <f t="shared" si="27"/>
        <v>0.21854481879646048</v>
      </c>
      <c r="AQ57">
        <f t="shared" si="28"/>
        <v>0.10394521702566493</v>
      </c>
      <c r="AR57">
        <f t="shared" si="29"/>
        <v>0.62393116519655356</v>
      </c>
      <c r="AT57">
        <f t="shared" si="18"/>
        <v>0.315473733672893</v>
      </c>
    </row>
    <row r="58" spans="1:46" x14ac:dyDescent="0.25">
      <c r="A58">
        <v>255</v>
      </c>
      <c r="B58" t="s">
        <v>22</v>
      </c>
      <c r="C58" t="s">
        <v>32</v>
      </c>
      <c r="D58">
        <v>1</v>
      </c>
      <c r="E58">
        <v>2</v>
      </c>
      <c r="F58">
        <v>10</v>
      </c>
      <c r="G58">
        <v>7</v>
      </c>
      <c r="H58">
        <v>0.68</v>
      </c>
      <c r="I58">
        <v>0.32</v>
      </c>
      <c r="J58">
        <v>-1</v>
      </c>
      <c r="K58" s="2">
        <v>0.375274570952015</v>
      </c>
      <c r="L58" s="2">
        <v>0.23861481047312999</v>
      </c>
      <c r="M58" s="2">
        <v>0.38611061857485401</v>
      </c>
      <c r="N58">
        <v>0.25884558811488301</v>
      </c>
      <c r="O58">
        <v>0.19154273466896399</v>
      </c>
      <c r="Q58">
        <f t="shared" si="22"/>
        <v>-1.0591831774997915</v>
      </c>
      <c r="S58">
        <f t="shared" si="8"/>
        <v>3</v>
      </c>
      <c r="T58">
        <f t="shared" si="19"/>
        <v>3</v>
      </c>
      <c r="U58">
        <f t="shared" si="9"/>
        <v>1</v>
      </c>
      <c r="W58">
        <v>2</v>
      </c>
      <c r="X58">
        <v>3</v>
      </c>
      <c r="Y58">
        <v>4.0999999999999996</v>
      </c>
      <c r="AA58">
        <f t="shared" si="10"/>
        <v>0.5</v>
      </c>
      <c r="AB58">
        <f t="shared" si="11"/>
        <v>0.33333333333333331</v>
      </c>
      <c r="AC58">
        <f t="shared" si="12"/>
        <v>0.24390243902439027</v>
      </c>
      <c r="AE58">
        <f t="shared" si="13"/>
        <v>1.0772357723577235</v>
      </c>
      <c r="AG58">
        <f t="shared" si="23"/>
        <v>0.46415094339622642</v>
      </c>
      <c r="AH58">
        <f t="shared" si="24"/>
        <v>0.30943396226415093</v>
      </c>
      <c r="AI58">
        <f t="shared" si="25"/>
        <v>0.22641509433962267</v>
      </c>
      <c r="AK58">
        <f t="shared" si="16"/>
        <v>1</v>
      </c>
      <c r="AL58">
        <f t="shared" si="17"/>
        <v>0</v>
      </c>
      <c r="AN58">
        <f t="shared" si="26"/>
        <v>-1.0555399100624405</v>
      </c>
      <c r="AP58">
        <f t="shared" si="27"/>
        <v>0.21543609825560697</v>
      </c>
      <c r="AQ58">
        <f t="shared" si="28"/>
        <v>9.5749377002491975E-2</v>
      </c>
      <c r="AR58">
        <f t="shared" si="29"/>
        <v>0.59843360626557485</v>
      </c>
      <c r="AT58">
        <f t="shared" si="18"/>
        <v>0.30320636050789124</v>
      </c>
    </row>
    <row r="59" spans="1:46" x14ac:dyDescent="0.25">
      <c r="A59">
        <v>256</v>
      </c>
      <c r="B59" t="s">
        <v>17</v>
      </c>
      <c r="C59" t="s">
        <v>26</v>
      </c>
      <c r="D59">
        <v>2</v>
      </c>
      <c r="E59">
        <v>0</v>
      </c>
      <c r="F59">
        <v>7</v>
      </c>
      <c r="G59">
        <v>14</v>
      </c>
      <c r="H59">
        <v>0.35</v>
      </c>
      <c r="I59">
        <v>0.65</v>
      </c>
      <c r="J59">
        <v>1</v>
      </c>
      <c r="K59" s="2">
        <v>0.195190311974938</v>
      </c>
      <c r="L59" s="2">
        <v>0.29082949298130001</v>
      </c>
      <c r="M59" s="2">
        <v>0.51398019504376102</v>
      </c>
      <c r="N59">
        <v>0.45594713741810999</v>
      </c>
      <c r="O59">
        <v>0.332158689607993</v>
      </c>
      <c r="Q59">
        <f t="shared" si="22"/>
        <v>-1.0593608064592384</v>
      </c>
      <c r="S59">
        <f t="shared" si="8"/>
        <v>3</v>
      </c>
      <c r="T59">
        <f t="shared" si="19"/>
        <v>1</v>
      </c>
      <c r="U59">
        <f t="shared" si="9"/>
        <v>0</v>
      </c>
      <c r="W59">
        <v>2.7</v>
      </c>
      <c r="X59">
        <v>2.95</v>
      </c>
      <c r="Y59">
        <v>2.7</v>
      </c>
      <c r="AA59">
        <f t="shared" si="10"/>
        <v>0.37037037037037035</v>
      </c>
      <c r="AB59">
        <f t="shared" si="11"/>
        <v>0.33898305084745761</v>
      </c>
      <c r="AC59">
        <f t="shared" si="12"/>
        <v>0.37037037037037035</v>
      </c>
      <c r="AE59">
        <f t="shared" si="13"/>
        <v>1.0797237915881983</v>
      </c>
      <c r="AG59">
        <f t="shared" si="23"/>
        <v>0.34302325581395349</v>
      </c>
      <c r="AH59">
        <f t="shared" si="24"/>
        <v>0.31395348837209303</v>
      </c>
      <c r="AI59">
        <f t="shared" si="25"/>
        <v>0.34302325581395349</v>
      </c>
      <c r="AK59">
        <f t="shared" si="16"/>
        <v>1</v>
      </c>
      <c r="AL59">
        <f t="shared" si="17"/>
        <v>1</v>
      </c>
      <c r="AN59">
        <f t="shared" si="26"/>
        <v>-1.0977586809102804</v>
      </c>
      <c r="AP59">
        <f t="shared" si="27"/>
        <v>0.4316184424012981</v>
      </c>
      <c r="AQ59">
        <f t="shared" si="28"/>
        <v>9.8566792861005947E-2</v>
      </c>
      <c r="AR59">
        <f t="shared" si="29"/>
        <v>0.11766495402920497</v>
      </c>
      <c r="AT59">
        <f t="shared" si="18"/>
        <v>0.21595006309716966</v>
      </c>
    </row>
    <row r="60" spans="1:46" x14ac:dyDescent="0.25">
      <c r="A60">
        <v>257</v>
      </c>
      <c r="B60" t="s">
        <v>18</v>
      </c>
      <c r="C60" t="s">
        <v>14</v>
      </c>
      <c r="D60">
        <v>1</v>
      </c>
      <c r="E60">
        <v>0</v>
      </c>
      <c r="F60">
        <v>16</v>
      </c>
      <c r="G60">
        <v>9</v>
      </c>
      <c r="H60">
        <v>0.56999999999999995</v>
      </c>
      <c r="I60">
        <v>0.43</v>
      </c>
      <c r="J60">
        <v>1</v>
      </c>
      <c r="K60" s="2">
        <v>0.449991223606104</v>
      </c>
      <c r="L60" s="2">
        <v>0.29911885907373398</v>
      </c>
      <c r="M60" s="2">
        <v>0.25088991732016103</v>
      </c>
      <c r="N60">
        <v>0.18272770236161301</v>
      </c>
      <c r="O60">
        <v>0.15164249885893299</v>
      </c>
      <c r="Q60">
        <f t="shared" si="22"/>
        <v>-1.0185195058852026</v>
      </c>
      <c r="S60">
        <f t="shared" si="8"/>
        <v>1</v>
      </c>
      <c r="T60">
        <f t="shared" si="19"/>
        <v>1</v>
      </c>
      <c r="U60">
        <f t="shared" si="9"/>
        <v>1</v>
      </c>
      <c r="W60">
        <v>2.65</v>
      </c>
      <c r="X60">
        <v>2.93</v>
      </c>
      <c r="Y60">
        <v>3.12</v>
      </c>
      <c r="AA60">
        <f t="shared" si="10"/>
        <v>0.37735849056603776</v>
      </c>
      <c r="AB60">
        <f t="shared" si="11"/>
        <v>0.34129692832764502</v>
      </c>
      <c r="AC60">
        <f t="shared" si="12"/>
        <v>0.32051282051282048</v>
      </c>
      <c r="AE60">
        <f t="shared" si="13"/>
        <v>1.0391682394065032</v>
      </c>
      <c r="AG60">
        <f t="shared" si="23"/>
        <v>0.36313512697574102</v>
      </c>
      <c r="AH60">
        <f t="shared" si="24"/>
        <v>0.32843279402242781</v>
      </c>
      <c r="AI60">
        <f t="shared" si="25"/>
        <v>0.30843207900183128</v>
      </c>
      <c r="AK60">
        <f t="shared" si="16"/>
        <v>1</v>
      </c>
      <c r="AL60">
        <f t="shared" si="17"/>
        <v>1</v>
      </c>
      <c r="AN60">
        <f t="shared" si="26"/>
        <v>-1.096327709666459</v>
      </c>
      <c r="AP60">
        <f t="shared" si="27"/>
        <v>0.4055968664922055</v>
      </c>
      <c r="AQ60">
        <f t="shared" si="28"/>
        <v>0.10786810018937849</v>
      </c>
      <c r="AR60">
        <f t="shared" si="29"/>
        <v>9.5130347357391898E-2</v>
      </c>
      <c r="AT60">
        <f t="shared" si="18"/>
        <v>0.20286510467965865</v>
      </c>
    </row>
    <row r="61" spans="1:46" x14ac:dyDescent="0.25">
      <c r="A61">
        <v>258</v>
      </c>
      <c r="B61" t="s">
        <v>16</v>
      </c>
      <c r="C61" t="s">
        <v>30</v>
      </c>
      <c r="D61">
        <v>0</v>
      </c>
      <c r="E61">
        <v>0</v>
      </c>
      <c r="F61">
        <v>8</v>
      </c>
      <c r="G61">
        <v>8</v>
      </c>
      <c r="H61">
        <v>0.55000000000000004</v>
      </c>
      <c r="I61">
        <v>0.45</v>
      </c>
      <c r="J61">
        <v>0</v>
      </c>
      <c r="K61" s="2">
        <v>0.56033325869232498</v>
      </c>
      <c r="L61" s="2">
        <v>0.25490628769824503</v>
      </c>
      <c r="M61" s="2">
        <v>0.184760453609429</v>
      </c>
      <c r="N61">
        <v>0.17405489300736099</v>
      </c>
      <c r="O61">
        <v>0.30109147537544401</v>
      </c>
      <c r="Q61">
        <f t="shared" si="22"/>
        <v>-0.96473999609401428</v>
      </c>
      <c r="S61">
        <f t="shared" si="8"/>
        <v>1</v>
      </c>
      <c r="T61">
        <f t="shared" si="19"/>
        <v>2</v>
      </c>
      <c r="U61">
        <f t="shared" si="9"/>
        <v>0</v>
      </c>
      <c r="W61">
        <v>1.67</v>
      </c>
      <c r="X61">
        <v>3.35</v>
      </c>
      <c r="Y61">
        <v>5.65</v>
      </c>
      <c r="AA61">
        <f t="shared" si="10"/>
        <v>0.5988023952095809</v>
      </c>
      <c r="AB61">
        <f t="shared" si="11"/>
        <v>0.29850746268656714</v>
      </c>
      <c r="AC61">
        <f t="shared" si="12"/>
        <v>0.17699115044247787</v>
      </c>
      <c r="AE61">
        <f t="shared" si="13"/>
        <v>1.074301008338626</v>
      </c>
      <c r="AG61">
        <f t="shared" si="23"/>
        <v>0.55738791135978794</v>
      </c>
      <c r="AH61">
        <f t="shared" si="24"/>
        <v>0.27786203342413307</v>
      </c>
      <c r="AI61">
        <f t="shared" si="25"/>
        <v>0.16475005521607891</v>
      </c>
      <c r="AK61">
        <f t="shared" si="16"/>
        <v>1</v>
      </c>
      <c r="AL61">
        <f t="shared" si="17"/>
        <v>0</v>
      </c>
      <c r="AN61">
        <f t="shared" si="26"/>
        <v>-0.97872644202501791</v>
      </c>
      <c r="AP61">
        <f t="shared" si="27"/>
        <v>0.31068128373002679</v>
      </c>
      <c r="AQ61">
        <f t="shared" si="28"/>
        <v>0.52148324277032787</v>
      </c>
      <c r="AR61">
        <f t="shared" si="29"/>
        <v>2.7142580693701051E-2</v>
      </c>
      <c r="AT61">
        <f t="shared" si="18"/>
        <v>0.28643570239801858</v>
      </c>
    </row>
    <row r="62" spans="1:46" x14ac:dyDescent="0.25">
      <c r="A62">
        <v>259</v>
      </c>
      <c r="B62" t="s">
        <v>20</v>
      </c>
      <c r="C62" t="s">
        <v>29</v>
      </c>
      <c r="D62">
        <v>2</v>
      </c>
      <c r="E62">
        <v>1</v>
      </c>
      <c r="F62">
        <v>14</v>
      </c>
      <c r="G62">
        <v>12</v>
      </c>
      <c r="H62">
        <v>0.49</v>
      </c>
      <c r="I62">
        <v>0.51</v>
      </c>
      <c r="J62">
        <v>1</v>
      </c>
      <c r="K62" s="2">
        <v>0.32424828037617798</v>
      </c>
      <c r="L62" s="2">
        <v>0.38364221998883702</v>
      </c>
      <c r="M62" s="2">
        <v>0.29210949963498301</v>
      </c>
      <c r="N62">
        <v>0.270984173175776</v>
      </c>
      <c r="O62">
        <v>0.22971656643650501</v>
      </c>
      <c r="Q62">
        <f t="shared" si="22"/>
        <v>-1.0808468120960923</v>
      </c>
      <c r="S62">
        <f t="shared" si="8"/>
        <v>2</v>
      </c>
      <c r="T62">
        <f t="shared" si="19"/>
        <v>1</v>
      </c>
      <c r="U62">
        <f t="shared" si="9"/>
        <v>0</v>
      </c>
      <c r="W62">
        <v>1.95</v>
      </c>
      <c r="X62">
        <v>3.05</v>
      </c>
      <c r="Y62">
        <v>4.3</v>
      </c>
      <c r="AA62">
        <f t="shared" si="10"/>
        <v>0.51282051282051289</v>
      </c>
      <c r="AB62">
        <f t="shared" si="11"/>
        <v>0.32786885245901642</v>
      </c>
      <c r="AC62">
        <f t="shared" si="12"/>
        <v>0.23255813953488372</v>
      </c>
      <c r="AE62">
        <f t="shared" si="13"/>
        <v>1.073247504814413</v>
      </c>
      <c r="AG62">
        <f t="shared" si="23"/>
        <v>0.47782129519992717</v>
      </c>
      <c r="AH62">
        <f t="shared" si="24"/>
        <v>0.305492303488478</v>
      </c>
      <c r="AI62">
        <f t="shared" si="25"/>
        <v>0.21668640131159483</v>
      </c>
      <c r="AK62">
        <f t="shared" si="16"/>
        <v>1</v>
      </c>
      <c r="AL62">
        <f t="shared" si="17"/>
        <v>1</v>
      </c>
      <c r="AN62">
        <f t="shared" si="26"/>
        <v>-1.0465214124108022</v>
      </c>
      <c r="AP62">
        <f t="shared" si="27"/>
        <v>0.27267059974668156</v>
      </c>
      <c r="AQ62">
        <f t="shared" si="28"/>
        <v>9.3325547490696353E-2</v>
      </c>
      <c r="AR62">
        <f t="shared" si="29"/>
        <v>4.6952996513369524E-2</v>
      </c>
      <c r="AT62">
        <f t="shared" si="18"/>
        <v>0.13764971458358249</v>
      </c>
    </row>
    <row r="63" spans="1:46" x14ac:dyDescent="0.25">
      <c r="A63">
        <v>260</v>
      </c>
      <c r="B63" t="s">
        <v>32</v>
      </c>
      <c r="C63" t="s">
        <v>20</v>
      </c>
      <c r="D63">
        <v>1</v>
      </c>
      <c r="E63">
        <v>2</v>
      </c>
      <c r="F63">
        <v>22</v>
      </c>
      <c r="G63">
        <v>9</v>
      </c>
      <c r="H63">
        <v>0.52</v>
      </c>
      <c r="I63">
        <v>0.48</v>
      </c>
      <c r="J63">
        <v>-1</v>
      </c>
      <c r="K63" s="2">
        <v>0.51749280901023198</v>
      </c>
      <c r="L63" s="2">
        <v>0.33360621437639298</v>
      </c>
      <c r="M63" s="2">
        <v>0.14890097661337401</v>
      </c>
      <c r="N63">
        <v>0.49608417749348299</v>
      </c>
      <c r="O63">
        <v>0.36782048708583798</v>
      </c>
      <c r="Q63">
        <f t="shared" si="22"/>
        <v>-0.99756869743012078</v>
      </c>
      <c r="S63">
        <f t="shared" si="8"/>
        <v>1</v>
      </c>
      <c r="T63">
        <f t="shared" si="19"/>
        <v>3</v>
      </c>
      <c r="U63">
        <f t="shared" si="9"/>
        <v>0</v>
      </c>
      <c r="W63">
        <v>2.7</v>
      </c>
      <c r="X63">
        <v>2.8</v>
      </c>
      <c r="Y63">
        <v>2.9</v>
      </c>
      <c r="AA63">
        <f t="shared" si="10"/>
        <v>0.37037037037037035</v>
      </c>
      <c r="AB63">
        <f t="shared" si="11"/>
        <v>0.35714285714285715</v>
      </c>
      <c r="AC63">
        <f t="shared" si="12"/>
        <v>0.34482758620689657</v>
      </c>
      <c r="AE63">
        <f t="shared" si="13"/>
        <v>1.072340813720124</v>
      </c>
      <c r="AG63">
        <f t="shared" si="23"/>
        <v>0.34538494257762653</v>
      </c>
      <c r="AH63">
        <f t="shared" si="24"/>
        <v>0.33304976605699704</v>
      </c>
      <c r="AI63">
        <f t="shared" si="25"/>
        <v>0.32156529136537648</v>
      </c>
      <c r="AK63">
        <f t="shared" si="16"/>
        <v>1</v>
      </c>
      <c r="AL63">
        <f t="shared" si="17"/>
        <v>0</v>
      </c>
      <c r="AN63">
        <f t="shared" si="26"/>
        <v>-1.0981866663351321</v>
      </c>
      <c r="AP63">
        <f t="shared" si="27"/>
        <v>0.11929075855935038</v>
      </c>
      <c r="AQ63">
        <f t="shared" si="28"/>
        <v>0.11092214667062046</v>
      </c>
      <c r="AR63">
        <f t="shared" si="29"/>
        <v>0.46027365388014652</v>
      </c>
      <c r="AT63">
        <f t="shared" si="18"/>
        <v>0.23016218637003913</v>
      </c>
    </row>
    <row r="64" spans="1:46" x14ac:dyDescent="0.25">
      <c r="A64">
        <v>261</v>
      </c>
      <c r="B64" t="s">
        <v>31</v>
      </c>
      <c r="C64" t="s">
        <v>25</v>
      </c>
      <c r="D64">
        <v>1</v>
      </c>
      <c r="E64">
        <v>0</v>
      </c>
      <c r="F64">
        <v>16</v>
      </c>
      <c r="G64">
        <v>8</v>
      </c>
      <c r="H64">
        <v>0.6</v>
      </c>
      <c r="I64">
        <v>0.4</v>
      </c>
      <c r="J64">
        <v>1</v>
      </c>
      <c r="K64" s="2">
        <v>0.52870841616531195</v>
      </c>
      <c r="L64" s="2">
        <v>0.24338900142476699</v>
      </c>
      <c r="M64" s="2">
        <v>0.22790258240991901</v>
      </c>
      <c r="N64">
        <v>0.13702767203125901</v>
      </c>
      <c r="O64">
        <v>0.11109785002568701</v>
      </c>
      <c r="Q64">
        <f t="shared" si="22"/>
        <v>-0.95331479854421119</v>
      </c>
      <c r="S64">
        <f t="shared" si="8"/>
        <v>1</v>
      </c>
      <c r="T64">
        <f t="shared" si="19"/>
        <v>1</v>
      </c>
      <c r="U64">
        <f t="shared" si="9"/>
        <v>1</v>
      </c>
      <c r="W64">
        <v>1.77</v>
      </c>
      <c r="X64">
        <v>3.3</v>
      </c>
      <c r="Y64">
        <v>4.9000000000000004</v>
      </c>
      <c r="AA64">
        <f t="shared" si="10"/>
        <v>0.56497175141242939</v>
      </c>
      <c r="AB64">
        <f t="shared" si="11"/>
        <v>0.30303030303030304</v>
      </c>
      <c r="AC64">
        <f t="shared" si="12"/>
        <v>0.2040816326530612</v>
      </c>
      <c r="AE64">
        <f t="shared" si="13"/>
        <v>1.0720836870957937</v>
      </c>
      <c r="AG64">
        <f t="shared" si="23"/>
        <v>0.52698474775127102</v>
      </c>
      <c r="AH64">
        <f t="shared" si="24"/>
        <v>0.28265545561204536</v>
      </c>
      <c r="AI64">
        <f t="shared" si="25"/>
        <v>0.19035979663668356</v>
      </c>
      <c r="AK64">
        <f t="shared" si="16"/>
        <v>1</v>
      </c>
      <c r="AL64">
        <f t="shared" si="17"/>
        <v>1</v>
      </c>
      <c r="AN64">
        <f t="shared" si="26"/>
        <v>-1.0104968279963011</v>
      </c>
      <c r="AP64">
        <f t="shared" si="27"/>
        <v>0.22374342885992871</v>
      </c>
      <c r="AQ64">
        <f t="shared" si="28"/>
        <v>7.9894106587252947E-2</v>
      </c>
      <c r="AR64">
        <f t="shared" si="29"/>
        <v>3.6236852175559525E-2</v>
      </c>
      <c r="AT64">
        <f t="shared" si="18"/>
        <v>0.11329146254091371</v>
      </c>
    </row>
    <row r="65" spans="1:46" x14ac:dyDescent="0.25">
      <c r="A65">
        <v>262</v>
      </c>
      <c r="B65" t="s">
        <v>29</v>
      </c>
      <c r="C65" t="s">
        <v>18</v>
      </c>
      <c r="D65">
        <v>0</v>
      </c>
      <c r="E65">
        <v>1</v>
      </c>
      <c r="F65">
        <v>4</v>
      </c>
      <c r="G65">
        <v>5</v>
      </c>
      <c r="H65">
        <v>0.6</v>
      </c>
      <c r="I65">
        <v>0.4</v>
      </c>
      <c r="J65">
        <v>-1</v>
      </c>
      <c r="K65" s="2">
        <v>0.52249740554705504</v>
      </c>
      <c r="L65" s="2">
        <v>0.24724450113957699</v>
      </c>
      <c r="M65" s="2">
        <v>0.230258093313365</v>
      </c>
      <c r="N65">
        <v>0.43275307085648901</v>
      </c>
      <c r="O65">
        <v>0.30887866168557898</v>
      </c>
      <c r="Q65">
        <f t="shared" si="22"/>
        <v>-1.0461092378135204</v>
      </c>
      <c r="S65">
        <f t="shared" si="8"/>
        <v>1</v>
      </c>
      <c r="T65">
        <f t="shared" si="19"/>
        <v>3</v>
      </c>
      <c r="U65">
        <f t="shared" si="9"/>
        <v>0</v>
      </c>
      <c r="W65">
        <v>2.1</v>
      </c>
      <c r="X65">
        <v>3</v>
      </c>
      <c r="Y65">
        <v>3.8</v>
      </c>
      <c r="AA65">
        <f t="shared" si="10"/>
        <v>0.47619047619047616</v>
      </c>
      <c r="AB65">
        <f t="shared" si="11"/>
        <v>0.33333333333333331</v>
      </c>
      <c r="AC65">
        <f t="shared" si="12"/>
        <v>0.26315789473684209</v>
      </c>
      <c r="AE65">
        <f t="shared" si="13"/>
        <v>1.0726817042606516</v>
      </c>
      <c r="AG65">
        <f t="shared" si="23"/>
        <v>0.44392523364485981</v>
      </c>
      <c r="AH65">
        <f t="shared" si="24"/>
        <v>0.31074766355140188</v>
      </c>
      <c r="AI65">
        <f t="shared" si="25"/>
        <v>0.24532710280373832</v>
      </c>
      <c r="AK65">
        <f t="shared" si="16"/>
        <v>1</v>
      </c>
      <c r="AL65">
        <f t="shared" si="17"/>
        <v>0</v>
      </c>
      <c r="AN65">
        <f t="shared" si="26"/>
        <v>-1.0684296335945875</v>
      </c>
      <c r="AP65">
        <f t="shared" si="27"/>
        <v>0.19706961306664336</v>
      </c>
      <c r="AQ65">
        <f t="shared" si="28"/>
        <v>9.6564110402655251E-2</v>
      </c>
      <c r="AR65">
        <f t="shared" si="29"/>
        <v>0.56953118176259943</v>
      </c>
      <c r="AT65">
        <f t="shared" si="18"/>
        <v>0.28772163507729936</v>
      </c>
    </row>
    <row r="66" spans="1:46" x14ac:dyDescent="0.25">
      <c r="A66">
        <v>263</v>
      </c>
      <c r="B66" t="s">
        <v>22</v>
      </c>
      <c r="C66" t="s">
        <v>33</v>
      </c>
      <c r="D66">
        <v>2</v>
      </c>
      <c r="E66">
        <v>2</v>
      </c>
      <c r="F66">
        <v>4</v>
      </c>
      <c r="G66">
        <v>6</v>
      </c>
      <c r="H66">
        <v>0.54</v>
      </c>
      <c r="I66">
        <v>0.46</v>
      </c>
      <c r="J66">
        <v>0</v>
      </c>
      <c r="K66" s="2">
        <v>0.53860753531040395</v>
      </c>
      <c r="L66" s="2">
        <v>0.24099690478970401</v>
      </c>
      <c r="M66" s="2">
        <v>0.22039555989988999</v>
      </c>
      <c r="N66">
        <v>0.16933613995836699</v>
      </c>
      <c r="O66">
        <v>0.30491932615184703</v>
      </c>
      <c r="Q66">
        <f t="shared" si="22"/>
        <v>-0.97696166012652275</v>
      </c>
      <c r="S66">
        <f t="shared" si="8"/>
        <v>1</v>
      </c>
      <c r="T66">
        <f t="shared" si="19"/>
        <v>2</v>
      </c>
      <c r="U66">
        <f t="shared" si="9"/>
        <v>0</v>
      </c>
      <c r="W66">
        <v>2.2999999999999998</v>
      </c>
      <c r="X66">
        <v>2.85</v>
      </c>
      <c r="Y66">
        <v>3.4</v>
      </c>
      <c r="AA66">
        <f t="shared" si="10"/>
        <v>0.43478260869565222</v>
      </c>
      <c r="AB66">
        <f t="shared" si="11"/>
        <v>0.35087719298245612</v>
      </c>
      <c r="AC66">
        <f t="shared" si="12"/>
        <v>0.29411764705882354</v>
      </c>
      <c r="AE66">
        <f t="shared" si="13"/>
        <v>1.0797774487369318</v>
      </c>
      <c r="AG66">
        <f t="shared" si="23"/>
        <v>0.40265946395179725</v>
      </c>
      <c r="AH66">
        <f t="shared" si="24"/>
        <v>0.32495325161022232</v>
      </c>
      <c r="AI66">
        <f t="shared" si="25"/>
        <v>0.27238728443798049</v>
      </c>
      <c r="AK66">
        <f t="shared" si="16"/>
        <v>1</v>
      </c>
      <c r="AL66">
        <f t="shared" si="17"/>
        <v>0</v>
      </c>
      <c r="AN66">
        <f t="shared" si="26"/>
        <v>-1.0858042741249854</v>
      </c>
      <c r="AP66">
        <f t="shared" si="27"/>
        <v>0.16213464390994869</v>
      </c>
      <c r="AQ66">
        <f t="shared" si="28"/>
        <v>0.4556881125116119</v>
      </c>
      <c r="AR66">
        <f t="shared" si="29"/>
        <v>7.4194832723497292E-2</v>
      </c>
      <c r="AT66">
        <f t="shared" si="18"/>
        <v>0.23067252971501928</v>
      </c>
    </row>
    <row r="67" spans="1:46" x14ac:dyDescent="0.25">
      <c r="A67">
        <v>264</v>
      </c>
      <c r="B67" t="s">
        <v>30</v>
      </c>
      <c r="C67" t="s">
        <v>26</v>
      </c>
      <c r="D67">
        <v>1</v>
      </c>
      <c r="E67">
        <v>0</v>
      </c>
      <c r="F67">
        <v>9</v>
      </c>
      <c r="G67">
        <v>11</v>
      </c>
      <c r="H67">
        <v>0.4</v>
      </c>
      <c r="I67">
        <v>0.6</v>
      </c>
      <c r="J67">
        <v>1</v>
      </c>
      <c r="K67" s="2">
        <v>0.24902293898937999</v>
      </c>
      <c r="L67" s="2">
        <v>0.27369171103600798</v>
      </c>
      <c r="M67" s="2">
        <v>0.47728534997461097</v>
      </c>
      <c r="N67">
        <v>0.39588392573226699</v>
      </c>
      <c r="O67">
        <v>0.288891668051451</v>
      </c>
      <c r="Q67">
        <f t="shared" si="22"/>
        <v>-1.0744961309306709</v>
      </c>
      <c r="S67">
        <f t="shared" si="8"/>
        <v>3</v>
      </c>
      <c r="T67">
        <f t="shared" si="19"/>
        <v>1</v>
      </c>
      <c r="U67">
        <f t="shared" si="9"/>
        <v>0</v>
      </c>
      <c r="W67">
        <v>3.35</v>
      </c>
      <c r="X67">
        <v>2.95</v>
      </c>
      <c r="Y67">
        <v>2.25</v>
      </c>
      <c r="AA67">
        <f t="shared" si="10"/>
        <v>0.29850746268656714</v>
      </c>
      <c r="AB67">
        <f t="shared" si="11"/>
        <v>0.33898305084745761</v>
      </c>
      <c r="AC67">
        <f t="shared" si="12"/>
        <v>0.44444444444444442</v>
      </c>
      <c r="AE67">
        <f t="shared" si="13"/>
        <v>1.0819349579784692</v>
      </c>
      <c r="AG67">
        <f t="shared" si="23"/>
        <v>0.27590148602306974</v>
      </c>
      <c r="AH67">
        <f t="shared" si="24"/>
        <v>0.31331185700924868</v>
      </c>
      <c r="AI67">
        <f t="shared" si="25"/>
        <v>0.41078665696768157</v>
      </c>
      <c r="AK67">
        <f t="shared" si="16"/>
        <v>3</v>
      </c>
      <c r="AL67">
        <f t="shared" si="17"/>
        <v>0</v>
      </c>
      <c r="AN67">
        <f t="shared" si="26"/>
        <v>-1.0843667212014638</v>
      </c>
      <c r="AP67">
        <f t="shared" si="27"/>
        <v>0.52431865794359866</v>
      </c>
      <c r="AQ67">
        <f t="shared" si="28"/>
        <v>9.8164319742583897E-2</v>
      </c>
      <c r="AR67">
        <f t="shared" si="29"/>
        <v>0.16874567754268369</v>
      </c>
      <c r="AT67">
        <f t="shared" si="18"/>
        <v>0.26374288507628874</v>
      </c>
    </row>
    <row r="68" spans="1:46" x14ac:dyDescent="0.25">
      <c r="A68">
        <v>265</v>
      </c>
      <c r="B68" t="s">
        <v>14</v>
      </c>
      <c r="C68" t="s">
        <v>21</v>
      </c>
      <c r="D68">
        <v>1</v>
      </c>
      <c r="E68">
        <v>0</v>
      </c>
      <c r="F68">
        <v>10</v>
      </c>
      <c r="G68">
        <v>8</v>
      </c>
      <c r="H68">
        <v>0.56000000000000005</v>
      </c>
      <c r="I68">
        <v>0.44</v>
      </c>
      <c r="J68">
        <v>1</v>
      </c>
      <c r="K68" s="2">
        <v>0.39704031528898798</v>
      </c>
      <c r="L68" s="2">
        <v>0.313314232263183</v>
      </c>
      <c r="M68" s="2">
        <v>0.28964545244782802</v>
      </c>
      <c r="N68">
        <v>0.223727434755255</v>
      </c>
      <c r="O68">
        <v>0.18187355921639201</v>
      </c>
      <c r="Q68">
        <f t="shared" si="22"/>
        <v>-1.05750849837557</v>
      </c>
      <c r="S68">
        <f t="shared" ref="S68:S131" si="30">MATCH(MAX(K68:M68),K68:M68,0)</f>
        <v>1</v>
      </c>
      <c r="T68">
        <f t="shared" si="19"/>
        <v>1</v>
      </c>
      <c r="U68">
        <f t="shared" ref="U68:U131" si="31">IF(S68=T68,1,0)</f>
        <v>1</v>
      </c>
      <c r="W68">
        <v>2.4500000000000002</v>
      </c>
      <c r="X68">
        <v>2.75</v>
      </c>
      <c r="Y68">
        <v>3.25</v>
      </c>
      <c r="AA68">
        <f t="shared" ref="AA68:AA131" si="32">1/W68</f>
        <v>0.4081632653061224</v>
      </c>
      <c r="AB68">
        <f t="shared" ref="AB68:AB131" si="33">1/X68</f>
        <v>0.36363636363636365</v>
      </c>
      <c r="AC68">
        <f t="shared" ref="AC68:AC131" si="34">1/Y68</f>
        <v>0.30769230769230771</v>
      </c>
      <c r="AE68">
        <f t="shared" ref="AE68:AE131" si="35">SUM(AA68:AD68)</f>
        <v>1.0794919366347937</v>
      </c>
      <c r="AG68">
        <f t="shared" si="23"/>
        <v>0.37810682178741406</v>
      </c>
      <c r="AH68">
        <f t="shared" si="24"/>
        <v>0.33685880486515074</v>
      </c>
      <c r="AI68">
        <f t="shared" si="25"/>
        <v>0.28503437334743525</v>
      </c>
      <c r="AK68">
        <f t="shared" ref="AK68:AK131" si="36">MATCH(MAX(AG68:AI68),AG68:AI68,0)</f>
        <v>1</v>
      </c>
      <c r="AL68">
        <f t="shared" ref="AL68:AL131" si="37">IF(AK68=T68,1,0)</f>
        <v>1</v>
      </c>
      <c r="AN68">
        <f t="shared" si="26"/>
        <v>-1.0920313587982604</v>
      </c>
      <c r="AP68">
        <f t="shared" si="27"/>
        <v>0.38675112510735116</v>
      </c>
      <c r="AQ68">
        <f t="shared" si="28"/>
        <v>0.11347385441517771</v>
      </c>
      <c r="AR68">
        <f t="shared" si="29"/>
        <v>8.1244593989565114E-2</v>
      </c>
      <c r="AT68">
        <f t="shared" ref="AT68:AT131" si="38">AVERAGE(AP68:AR68)</f>
        <v>0.19382319117069799</v>
      </c>
    </row>
    <row r="69" spans="1:46" x14ac:dyDescent="0.25">
      <c r="A69">
        <v>266</v>
      </c>
      <c r="B69" t="s">
        <v>17</v>
      </c>
      <c r="C69" t="s">
        <v>15</v>
      </c>
      <c r="D69">
        <v>3</v>
      </c>
      <c r="E69">
        <v>2</v>
      </c>
      <c r="F69">
        <v>6</v>
      </c>
      <c r="G69">
        <v>6</v>
      </c>
      <c r="H69">
        <v>0.39</v>
      </c>
      <c r="I69">
        <v>0.61</v>
      </c>
      <c r="J69">
        <v>1</v>
      </c>
      <c r="K69" s="2">
        <v>0.28169375962395798</v>
      </c>
      <c r="L69" s="2">
        <v>0.26340656500852899</v>
      </c>
      <c r="M69" s="2">
        <v>0.45489967536751102</v>
      </c>
      <c r="N69">
        <v>0.36144878480631498</v>
      </c>
      <c r="O69">
        <v>0.26409352936740799</v>
      </c>
      <c r="Q69">
        <f t="shared" si="22"/>
        <v>-1.0775368017772797</v>
      </c>
      <c r="S69">
        <f t="shared" si="30"/>
        <v>3</v>
      </c>
      <c r="T69">
        <f t="shared" si="19"/>
        <v>1</v>
      </c>
      <c r="U69">
        <f t="shared" si="31"/>
        <v>0</v>
      </c>
      <c r="W69">
        <v>2.95</v>
      </c>
      <c r="X69">
        <v>2.8</v>
      </c>
      <c r="Y69">
        <v>2.6</v>
      </c>
      <c r="AA69">
        <f t="shared" si="32"/>
        <v>0.33898305084745761</v>
      </c>
      <c r="AB69">
        <f t="shared" si="33"/>
        <v>0.35714285714285715</v>
      </c>
      <c r="AC69">
        <f t="shared" si="34"/>
        <v>0.38461538461538458</v>
      </c>
      <c r="AE69">
        <f t="shared" si="35"/>
        <v>1.0807412926056994</v>
      </c>
      <c r="AG69">
        <f t="shared" si="23"/>
        <v>0.31365790607496769</v>
      </c>
      <c r="AH69">
        <f t="shared" si="24"/>
        <v>0.33046100818612667</v>
      </c>
      <c r="AI69">
        <f t="shared" si="25"/>
        <v>0.35588108573890559</v>
      </c>
      <c r="AK69">
        <f t="shared" si="36"/>
        <v>3</v>
      </c>
      <c r="AL69">
        <f t="shared" si="37"/>
        <v>0</v>
      </c>
      <c r="AN69">
        <f t="shared" si="26"/>
        <v>-1.0972614533816318</v>
      </c>
      <c r="AP69">
        <f t="shared" si="27"/>
        <v>0.47106546989339787</v>
      </c>
      <c r="AQ69">
        <f t="shared" si="28"/>
        <v>0.10920447793139128</v>
      </c>
      <c r="AR69">
        <f t="shared" si="29"/>
        <v>0.12665134718670226</v>
      </c>
      <c r="AT69">
        <f t="shared" si="38"/>
        <v>0.23564043167049711</v>
      </c>
    </row>
    <row r="70" spans="1:46" x14ac:dyDescent="0.25">
      <c r="A70">
        <v>267</v>
      </c>
      <c r="B70" t="s">
        <v>27</v>
      </c>
      <c r="C70" t="s">
        <v>19</v>
      </c>
      <c r="D70">
        <v>1</v>
      </c>
      <c r="E70">
        <v>1</v>
      </c>
      <c r="F70">
        <v>11</v>
      </c>
      <c r="G70">
        <v>14</v>
      </c>
      <c r="H70">
        <v>0.52</v>
      </c>
      <c r="I70">
        <v>0.48</v>
      </c>
      <c r="J70">
        <v>0</v>
      </c>
      <c r="K70" s="2">
        <v>0.227412912698334</v>
      </c>
      <c r="L70" s="2">
        <v>0.27821588701014099</v>
      </c>
      <c r="M70" s="2">
        <v>0.49437120029152398</v>
      </c>
      <c r="N70">
        <v>0.14805975826981099</v>
      </c>
      <c r="O70">
        <v>0.27236394076805898</v>
      </c>
      <c r="Q70">
        <f t="shared" si="22"/>
        <v>-0.98702145704600763</v>
      </c>
      <c r="S70">
        <f t="shared" si="30"/>
        <v>3</v>
      </c>
      <c r="T70">
        <f t="shared" si="19"/>
        <v>2</v>
      </c>
      <c r="U70">
        <f t="shared" si="31"/>
        <v>0</v>
      </c>
      <c r="W70">
        <v>2.35</v>
      </c>
      <c r="X70">
        <v>2.85</v>
      </c>
      <c r="Y70">
        <v>3.3</v>
      </c>
      <c r="AA70">
        <f t="shared" si="32"/>
        <v>0.42553191489361702</v>
      </c>
      <c r="AB70">
        <f t="shared" si="33"/>
        <v>0.35087719298245612</v>
      </c>
      <c r="AC70">
        <f t="shared" si="34"/>
        <v>0.30303030303030304</v>
      </c>
      <c r="AE70">
        <f t="shared" si="35"/>
        <v>1.0794394109063761</v>
      </c>
      <c r="AG70">
        <f t="shared" si="23"/>
        <v>0.39421565545425974</v>
      </c>
      <c r="AH70">
        <f t="shared" si="24"/>
        <v>0.32505501414649485</v>
      </c>
      <c r="AI70">
        <f t="shared" si="25"/>
        <v>0.28072933039924558</v>
      </c>
      <c r="AK70">
        <f t="shared" si="36"/>
        <v>1</v>
      </c>
      <c r="AL70">
        <f t="shared" si="37"/>
        <v>0</v>
      </c>
      <c r="AN70">
        <f t="shared" si="26"/>
        <v>-1.0888710866440618</v>
      </c>
      <c r="AP70">
        <f t="shared" si="27"/>
        <v>0.15540598300523162</v>
      </c>
      <c r="AQ70">
        <f t="shared" si="28"/>
        <v>0.45555073392878825</v>
      </c>
      <c r="AR70">
        <f t="shared" si="29"/>
        <v>7.8808956946408784E-2</v>
      </c>
      <c r="AT70">
        <f t="shared" si="38"/>
        <v>0.2299218912934762</v>
      </c>
    </row>
    <row r="71" spans="1:46" x14ac:dyDescent="0.25">
      <c r="A71">
        <v>268</v>
      </c>
      <c r="B71" t="s">
        <v>23</v>
      </c>
      <c r="C71" t="s">
        <v>28</v>
      </c>
      <c r="D71">
        <v>2</v>
      </c>
      <c r="E71">
        <v>1</v>
      </c>
      <c r="F71">
        <v>11</v>
      </c>
      <c r="G71">
        <v>13</v>
      </c>
      <c r="H71">
        <v>0.52</v>
      </c>
      <c r="I71">
        <v>0.48</v>
      </c>
      <c r="J71">
        <v>1</v>
      </c>
      <c r="K71" s="2">
        <v>0.38945366260337599</v>
      </c>
      <c r="L71" s="2">
        <v>0.19648084069765501</v>
      </c>
      <c r="M71" s="2">
        <v>0.41406549669896803</v>
      </c>
      <c r="N71">
        <v>0.27210853283249697</v>
      </c>
      <c r="O71">
        <v>0.19427392880875</v>
      </c>
      <c r="Q71">
        <f t="shared" si="22"/>
        <v>-1.0389701843035022</v>
      </c>
      <c r="S71">
        <f t="shared" si="30"/>
        <v>3</v>
      </c>
      <c r="T71">
        <f t="shared" ref="T71:T134" si="39">-1*SIGN(D71-E71)+2</f>
        <v>1</v>
      </c>
      <c r="U71">
        <f t="shared" si="31"/>
        <v>0</v>
      </c>
      <c r="W71">
        <v>2</v>
      </c>
      <c r="X71">
        <v>3.35</v>
      </c>
      <c r="Y71">
        <v>3.6</v>
      </c>
      <c r="AA71">
        <f t="shared" si="32"/>
        <v>0.5</v>
      </c>
      <c r="AB71">
        <f t="shared" si="33"/>
        <v>0.29850746268656714</v>
      </c>
      <c r="AC71">
        <f t="shared" si="34"/>
        <v>0.27777777777777779</v>
      </c>
      <c r="AE71">
        <f t="shared" si="35"/>
        <v>1.0762852404643448</v>
      </c>
      <c r="AG71">
        <f t="shared" si="23"/>
        <v>0.46456086286594767</v>
      </c>
      <c r="AH71">
        <f t="shared" si="24"/>
        <v>0.27734976887519264</v>
      </c>
      <c r="AI71">
        <f t="shared" si="25"/>
        <v>0.25808936825885981</v>
      </c>
      <c r="AK71">
        <f t="shared" si="36"/>
        <v>1</v>
      </c>
      <c r="AL71">
        <f t="shared" si="37"/>
        <v>1</v>
      </c>
      <c r="AN71">
        <f t="shared" si="26"/>
        <v>-1.0614248517247857</v>
      </c>
      <c r="AP71">
        <f t="shared" si="27"/>
        <v>0.28669506957485852</v>
      </c>
      <c r="AQ71">
        <f t="shared" si="28"/>
        <v>7.6922894295122779E-2</v>
      </c>
      <c r="AR71">
        <f t="shared" si="29"/>
        <v>6.6610122008257347E-2</v>
      </c>
      <c r="AT71">
        <f t="shared" si="38"/>
        <v>0.14340936195941287</v>
      </c>
    </row>
    <row r="72" spans="1:46" x14ac:dyDescent="0.25">
      <c r="A72">
        <v>269</v>
      </c>
      <c r="B72" t="s">
        <v>24</v>
      </c>
      <c r="C72" t="s">
        <v>16</v>
      </c>
      <c r="D72">
        <v>0</v>
      </c>
      <c r="E72">
        <v>0</v>
      </c>
      <c r="F72">
        <v>11</v>
      </c>
      <c r="G72">
        <v>19</v>
      </c>
      <c r="H72">
        <v>0.47</v>
      </c>
      <c r="I72">
        <v>0.53</v>
      </c>
      <c r="J72">
        <v>0</v>
      </c>
      <c r="K72" s="2">
        <v>0.37187860956776803</v>
      </c>
      <c r="L72" s="2">
        <v>0.29055501257845801</v>
      </c>
      <c r="M72" s="2">
        <v>0.33756637785377303</v>
      </c>
      <c r="N72">
        <v>0.126122379855686</v>
      </c>
      <c r="O72">
        <v>0.25185231662964103</v>
      </c>
      <c r="Q72">
        <f t="shared" si="22"/>
        <v>-0.98684652944767492</v>
      </c>
      <c r="S72">
        <f t="shared" si="30"/>
        <v>1</v>
      </c>
      <c r="T72">
        <f t="shared" si="39"/>
        <v>2</v>
      </c>
      <c r="U72">
        <f t="shared" si="31"/>
        <v>0</v>
      </c>
      <c r="W72">
        <v>2.9</v>
      </c>
      <c r="X72">
        <v>2.85</v>
      </c>
      <c r="Y72">
        <v>2.65</v>
      </c>
      <c r="AA72">
        <f t="shared" si="32"/>
        <v>0.34482758620689657</v>
      </c>
      <c r="AB72">
        <f t="shared" si="33"/>
        <v>0.35087719298245612</v>
      </c>
      <c r="AC72">
        <f t="shared" si="34"/>
        <v>0.37735849056603776</v>
      </c>
      <c r="AE72">
        <f t="shared" si="35"/>
        <v>1.0730632697553903</v>
      </c>
      <c r="AG72">
        <f t="shared" si="23"/>
        <v>0.32134879268162964</v>
      </c>
      <c r="AH72">
        <f t="shared" si="24"/>
        <v>0.32698649079885117</v>
      </c>
      <c r="AI72">
        <f t="shared" si="25"/>
        <v>0.35166471651951925</v>
      </c>
      <c r="AK72">
        <f t="shared" si="36"/>
        <v>3</v>
      </c>
      <c r="AL72">
        <f t="shared" si="37"/>
        <v>0</v>
      </c>
      <c r="AN72">
        <f t="shared" si="26"/>
        <v>-1.0978383393052251</v>
      </c>
      <c r="AP72">
        <f t="shared" si="27"/>
        <v>0.10326504655794098</v>
      </c>
      <c r="AQ72">
        <f t="shared" si="28"/>
        <v>0.45294718356724489</v>
      </c>
      <c r="AR72">
        <f t="shared" si="29"/>
        <v>0.12366807284475384</v>
      </c>
      <c r="AT72">
        <f t="shared" si="38"/>
        <v>0.22662676765664655</v>
      </c>
    </row>
    <row r="73" spans="1:46" x14ac:dyDescent="0.25">
      <c r="A73">
        <v>270</v>
      </c>
      <c r="B73" t="s">
        <v>28</v>
      </c>
      <c r="C73" t="s">
        <v>25</v>
      </c>
      <c r="D73">
        <v>0</v>
      </c>
      <c r="E73">
        <v>1</v>
      </c>
      <c r="F73">
        <v>13</v>
      </c>
      <c r="G73">
        <v>9</v>
      </c>
      <c r="H73">
        <v>0.65</v>
      </c>
      <c r="I73">
        <v>0.35</v>
      </c>
      <c r="J73">
        <v>-1</v>
      </c>
      <c r="K73" s="2">
        <v>0.52215345544883396</v>
      </c>
      <c r="L73" s="2">
        <v>0.21944715274714899</v>
      </c>
      <c r="M73" s="2">
        <v>0.258399391804016</v>
      </c>
      <c r="N73">
        <v>0.411307846556905</v>
      </c>
      <c r="O73">
        <v>0.29025758198754698</v>
      </c>
      <c r="Q73">
        <f t="shared" si="22"/>
        <v>-1.0479132266031133</v>
      </c>
      <c r="S73">
        <f t="shared" si="30"/>
        <v>1</v>
      </c>
      <c r="T73">
        <f t="shared" si="39"/>
        <v>3</v>
      </c>
      <c r="U73">
        <f t="shared" si="31"/>
        <v>0</v>
      </c>
      <c r="W73">
        <v>1.71</v>
      </c>
      <c r="X73">
        <v>3.45</v>
      </c>
      <c r="Y73">
        <v>4.95</v>
      </c>
      <c r="AA73">
        <f t="shared" si="32"/>
        <v>0.58479532163742687</v>
      </c>
      <c r="AB73">
        <f t="shared" si="33"/>
        <v>0.28985507246376813</v>
      </c>
      <c r="AC73">
        <f t="shared" si="34"/>
        <v>0.20202020202020202</v>
      </c>
      <c r="AE73">
        <f t="shared" si="35"/>
        <v>1.0766705961213969</v>
      </c>
      <c r="AG73">
        <f t="shared" si="23"/>
        <v>0.5431515671962216</v>
      </c>
      <c r="AH73">
        <f t="shared" si="24"/>
        <v>0.26921425504508378</v>
      </c>
      <c r="AI73">
        <f t="shared" si="25"/>
        <v>0.18763417775869473</v>
      </c>
      <c r="AK73">
        <f t="shared" si="36"/>
        <v>1</v>
      </c>
      <c r="AL73">
        <f t="shared" si="37"/>
        <v>0</v>
      </c>
      <c r="AN73">
        <f t="shared" si="26"/>
        <v>-0.99875848212003682</v>
      </c>
      <c r="AP73">
        <f t="shared" si="27"/>
        <v>0.29501362494771161</v>
      </c>
      <c r="AQ73">
        <f t="shared" si="28"/>
        <v>7.2476315119479426E-2</v>
      </c>
      <c r="AR73">
        <f t="shared" si="29"/>
        <v>0.65993822914579203</v>
      </c>
      <c r="AT73">
        <f t="shared" si="38"/>
        <v>0.34247605640432771</v>
      </c>
    </row>
    <row r="74" spans="1:46" x14ac:dyDescent="0.25">
      <c r="A74">
        <v>271</v>
      </c>
      <c r="B74" t="s">
        <v>18</v>
      </c>
      <c r="C74" t="s">
        <v>22</v>
      </c>
      <c r="D74">
        <v>2</v>
      </c>
      <c r="E74">
        <v>0</v>
      </c>
      <c r="F74">
        <v>10</v>
      </c>
      <c r="G74">
        <v>12</v>
      </c>
      <c r="H74">
        <v>0.42</v>
      </c>
      <c r="I74">
        <v>0.57999999999999996</v>
      </c>
      <c r="J74">
        <v>1</v>
      </c>
      <c r="K74" s="2">
        <v>0.318584331244126</v>
      </c>
      <c r="L74" s="2">
        <v>0.26086604962860099</v>
      </c>
      <c r="M74" s="2">
        <v>0.42054961912727201</v>
      </c>
      <c r="N74">
        <v>0.320594647887054</v>
      </c>
      <c r="O74">
        <v>0.236413463874313</v>
      </c>
      <c r="Q74">
        <f t="shared" si="22"/>
        <v>-1.0795166781901857</v>
      </c>
      <c r="S74">
        <f t="shared" si="30"/>
        <v>3</v>
      </c>
      <c r="T74">
        <f t="shared" si="39"/>
        <v>1</v>
      </c>
      <c r="U74">
        <f t="shared" si="31"/>
        <v>0</v>
      </c>
      <c r="W74">
        <v>2.15</v>
      </c>
      <c r="X74">
        <v>3.05</v>
      </c>
      <c r="Y74">
        <v>3.55</v>
      </c>
      <c r="AA74">
        <f t="shared" si="32"/>
        <v>0.46511627906976744</v>
      </c>
      <c r="AB74">
        <f t="shared" si="33"/>
        <v>0.32786885245901642</v>
      </c>
      <c r="AC74">
        <f t="shared" si="34"/>
        <v>0.28169014084507044</v>
      </c>
      <c r="AE74">
        <f t="shared" si="35"/>
        <v>1.0746752723738544</v>
      </c>
      <c r="AG74">
        <f t="shared" si="23"/>
        <v>0.43279704207055053</v>
      </c>
      <c r="AH74">
        <f t="shared" si="24"/>
        <v>0.30508643949235531</v>
      </c>
      <c r="AI74">
        <f t="shared" si="25"/>
        <v>0.26211651843709399</v>
      </c>
      <c r="AK74">
        <f t="shared" si="36"/>
        <v>1</v>
      </c>
      <c r="AL74">
        <f t="shared" si="37"/>
        <v>1</v>
      </c>
      <c r="AN74">
        <f t="shared" si="26"/>
        <v>-1.0756132338945992</v>
      </c>
      <c r="AP74">
        <f t="shared" si="27"/>
        <v>0.32171919548391686</v>
      </c>
      <c r="AQ74">
        <f t="shared" si="28"/>
        <v>9.3077735562122579E-2</v>
      </c>
      <c r="AR74">
        <f t="shared" si="29"/>
        <v>6.8705069237583433E-2</v>
      </c>
      <c r="AT74">
        <f t="shared" si="38"/>
        <v>0.16116733342787429</v>
      </c>
    </row>
    <row r="75" spans="1:46" x14ac:dyDescent="0.25">
      <c r="A75">
        <v>272</v>
      </c>
      <c r="B75" t="s">
        <v>23</v>
      </c>
      <c r="C75" t="s">
        <v>16</v>
      </c>
      <c r="D75">
        <v>2</v>
      </c>
      <c r="E75">
        <v>2</v>
      </c>
      <c r="F75">
        <v>24</v>
      </c>
      <c r="G75">
        <v>11</v>
      </c>
      <c r="H75">
        <v>0.64</v>
      </c>
      <c r="I75">
        <v>0.36</v>
      </c>
      <c r="J75">
        <v>0</v>
      </c>
      <c r="K75" s="2">
        <v>0.29738585821845898</v>
      </c>
      <c r="L75" s="2">
        <v>0.25081764765004699</v>
      </c>
      <c r="M75" s="2">
        <v>0.45179649413149298</v>
      </c>
      <c r="N75">
        <v>0.146279210388918</v>
      </c>
      <c r="O75">
        <v>0.284610872616815</v>
      </c>
      <c r="Q75">
        <f t="shared" si="22"/>
        <v>-0.98703447870261729</v>
      </c>
      <c r="S75">
        <f t="shared" si="30"/>
        <v>3</v>
      </c>
      <c r="T75">
        <f t="shared" si="39"/>
        <v>2</v>
      </c>
      <c r="U75">
        <f t="shared" si="31"/>
        <v>0</v>
      </c>
      <c r="W75">
        <v>2.0499999999999998</v>
      </c>
      <c r="X75">
        <v>3.05</v>
      </c>
      <c r="Y75">
        <v>3.9</v>
      </c>
      <c r="AA75">
        <f t="shared" si="32"/>
        <v>0.48780487804878053</v>
      </c>
      <c r="AB75">
        <f t="shared" si="33"/>
        <v>0.32786885245901642</v>
      </c>
      <c r="AC75">
        <f t="shared" si="34"/>
        <v>0.25641025641025644</v>
      </c>
      <c r="AE75">
        <f t="shared" si="35"/>
        <v>1.0720839869180534</v>
      </c>
      <c r="AG75">
        <f t="shared" si="23"/>
        <v>0.45500621593191165</v>
      </c>
      <c r="AH75">
        <f t="shared" si="24"/>
        <v>0.30582385005259632</v>
      </c>
      <c r="AI75">
        <f t="shared" si="25"/>
        <v>0.23916993401549203</v>
      </c>
      <c r="AK75">
        <f t="shared" si="36"/>
        <v>1</v>
      </c>
      <c r="AL75">
        <f t="shared" si="37"/>
        <v>0</v>
      </c>
      <c r="AN75">
        <f t="shared" si="26"/>
        <v>-1.0627675405190911</v>
      </c>
      <c r="AP75">
        <f t="shared" si="27"/>
        <v>0.2070306565366774</v>
      </c>
      <c r="AQ75">
        <f t="shared" si="28"/>
        <v>0.48188052715580038</v>
      </c>
      <c r="AR75">
        <f t="shared" si="29"/>
        <v>5.7202257336974809E-2</v>
      </c>
      <c r="AT75">
        <f t="shared" si="38"/>
        <v>0.24870448034315085</v>
      </c>
    </row>
    <row r="76" spans="1:46" x14ac:dyDescent="0.25">
      <c r="A76">
        <v>273</v>
      </c>
      <c r="B76" t="s">
        <v>33</v>
      </c>
      <c r="C76" t="s">
        <v>27</v>
      </c>
      <c r="D76">
        <v>0</v>
      </c>
      <c r="E76">
        <v>0</v>
      </c>
      <c r="F76">
        <v>5</v>
      </c>
      <c r="G76">
        <v>8</v>
      </c>
      <c r="H76">
        <v>0.52</v>
      </c>
      <c r="I76">
        <v>0.48</v>
      </c>
      <c r="J76">
        <v>0</v>
      </c>
      <c r="K76" s="2">
        <v>0.628521084192596</v>
      </c>
      <c r="L76" s="2">
        <v>0.25012743796933001</v>
      </c>
      <c r="M76" s="2">
        <v>0.121351477838072</v>
      </c>
      <c r="N76">
        <v>0.20488246722406001</v>
      </c>
      <c r="O76">
        <v>0.32402459791152</v>
      </c>
      <c r="Q76">
        <f t="shared" si="22"/>
        <v>-0.92736486611579605</v>
      </c>
      <c r="S76">
        <f t="shared" si="30"/>
        <v>1</v>
      </c>
      <c r="T76">
        <f t="shared" si="39"/>
        <v>2</v>
      </c>
      <c r="U76">
        <f t="shared" si="31"/>
        <v>0</v>
      </c>
      <c r="W76">
        <v>2.15</v>
      </c>
      <c r="X76">
        <v>2.8</v>
      </c>
      <c r="Y76">
        <v>3.9</v>
      </c>
      <c r="AA76">
        <f t="shared" si="32"/>
        <v>0.46511627906976744</v>
      </c>
      <c r="AB76">
        <f t="shared" si="33"/>
        <v>0.35714285714285715</v>
      </c>
      <c r="AC76">
        <f t="shared" si="34"/>
        <v>0.25641025641025644</v>
      </c>
      <c r="AE76">
        <f t="shared" si="35"/>
        <v>1.078669392622881</v>
      </c>
      <c r="AG76">
        <f t="shared" si="23"/>
        <v>0.43119447186574533</v>
      </c>
      <c r="AH76">
        <f t="shared" si="24"/>
        <v>0.33109575518262585</v>
      </c>
      <c r="AI76">
        <f t="shared" si="25"/>
        <v>0.23770977295162887</v>
      </c>
      <c r="AK76">
        <f t="shared" si="36"/>
        <v>1</v>
      </c>
      <c r="AL76">
        <f t="shared" si="37"/>
        <v>0</v>
      </c>
      <c r="AN76">
        <f t="shared" si="26"/>
        <v>-1.0702137855206457</v>
      </c>
      <c r="AP76">
        <f t="shared" si="27"/>
        <v>0.18592867256757906</v>
      </c>
      <c r="AQ76">
        <f t="shared" si="28"/>
        <v>0.44743288873470155</v>
      </c>
      <c r="AR76">
        <f t="shared" si="29"/>
        <v>5.6505936156714946E-2</v>
      </c>
      <c r="AT76">
        <f t="shared" si="38"/>
        <v>0.22995583248633186</v>
      </c>
    </row>
    <row r="77" spans="1:46" x14ac:dyDescent="0.25">
      <c r="A77">
        <v>274</v>
      </c>
      <c r="B77" t="s">
        <v>21</v>
      </c>
      <c r="C77" t="s">
        <v>29</v>
      </c>
      <c r="D77">
        <v>1</v>
      </c>
      <c r="E77">
        <v>1</v>
      </c>
      <c r="F77">
        <v>16</v>
      </c>
      <c r="G77">
        <v>10</v>
      </c>
      <c r="H77">
        <v>0.57999999999999996</v>
      </c>
      <c r="I77">
        <v>0.42</v>
      </c>
      <c r="J77">
        <v>0</v>
      </c>
      <c r="K77" s="2">
        <v>0.25956040027274802</v>
      </c>
      <c r="L77" s="2">
        <v>0.27552756880847901</v>
      </c>
      <c r="M77" s="2">
        <v>0.46491203091877098</v>
      </c>
      <c r="N77">
        <v>0.14175739894138301</v>
      </c>
      <c r="O77">
        <v>0.269458367146439</v>
      </c>
      <c r="Q77">
        <f t="shared" si="22"/>
        <v>-0.98819573198774635</v>
      </c>
      <c r="S77">
        <f t="shared" si="30"/>
        <v>3</v>
      </c>
      <c r="T77">
        <f t="shared" si="39"/>
        <v>2</v>
      </c>
      <c r="U77">
        <f t="shared" si="31"/>
        <v>0</v>
      </c>
      <c r="W77">
        <v>2.1</v>
      </c>
      <c r="X77">
        <v>2.9</v>
      </c>
      <c r="Y77">
        <v>3.9</v>
      </c>
      <c r="AA77">
        <f t="shared" si="32"/>
        <v>0.47619047619047616</v>
      </c>
      <c r="AB77">
        <f t="shared" si="33"/>
        <v>0.34482758620689657</v>
      </c>
      <c r="AC77">
        <f t="shared" si="34"/>
        <v>0.25641025641025644</v>
      </c>
      <c r="AE77">
        <f t="shared" si="35"/>
        <v>1.0774283188076292</v>
      </c>
      <c r="AG77">
        <f t="shared" si="23"/>
        <v>0.44196951934349349</v>
      </c>
      <c r="AH77">
        <f t="shared" si="24"/>
        <v>0.3200468933177022</v>
      </c>
      <c r="AI77">
        <f t="shared" si="25"/>
        <v>0.23798358733880423</v>
      </c>
      <c r="AK77">
        <f t="shared" si="36"/>
        <v>1</v>
      </c>
      <c r="AL77">
        <f t="shared" si="37"/>
        <v>0</v>
      </c>
      <c r="AN77">
        <f t="shared" si="26"/>
        <v>-1.0671381530029604</v>
      </c>
      <c r="AP77">
        <f t="shared" si="27"/>
        <v>0.19533705602871868</v>
      </c>
      <c r="AQ77">
        <f t="shared" si="28"/>
        <v>0.46233622728690826</v>
      </c>
      <c r="AR77">
        <f t="shared" si="29"/>
        <v>5.6636187842646263E-2</v>
      </c>
      <c r="AT77">
        <f t="shared" si="38"/>
        <v>0.23810315705275772</v>
      </c>
    </row>
    <row r="78" spans="1:46" x14ac:dyDescent="0.25">
      <c r="A78">
        <v>275</v>
      </c>
      <c r="B78" t="s">
        <v>26</v>
      </c>
      <c r="C78" t="s">
        <v>20</v>
      </c>
      <c r="D78">
        <v>2</v>
      </c>
      <c r="E78">
        <v>0</v>
      </c>
      <c r="F78">
        <v>17</v>
      </c>
      <c r="G78">
        <v>7</v>
      </c>
      <c r="H78">
        <v>0.66</v>
      </c>
      <c r="I78">
        <v>0.34</v>
      </c>
      <c r="J78">
        <v>1</v>
      </c>
      <c r="K78" s="2">
        <v>0.439963417201713</v>
      </c>
      <c r="L78" s="2">
        <v>0.410870596599064</v>
      </c>
      <c r="M78" s="2">
        <v>0.149165986199222</v>
      </c>
      <c r="N78">
        <v>0.167945732755584</v>
      </c>
      <c r="O78">
        <v>0.16823537088694601</v>
      </c>
      <c r="Q78">
        <f t="shared" si="22"/>
        <v>-0.94891179068424614</v>
      </c>
      <c r="S78">
        <f t="shared" si="30"/>
        <v>1</v>
      </c>
      <c r="T78">
        <f t="shared" si="39"/>
        <v>1</v>
      </c>
      <c r="U78">
        <f t="shared" si="31"/>
        <v>1</v>
      </c>
      <c r="W78">
        <v>2</v>
      </c>
      <c r="X78">
        <v>3</v>
      </c>
      <c r="Y78">
        <v>4.2</v>
      </c>
      <c r="AA78">
        <f t="shared" si="32"/>
        <v>0.5</v>
      </c>
      <c r="AB78">
        <f t="shared" si="33"/>
        <v>0.33333333333333331</v>
      </c>
      <c r="AC78">
        <f t="shared" si="34"/>
        <v>0.23809523809523808</v>
      </c>
      <c r="AE78">
        <f t="shared" si="35"/>
        <v>1.0714285714285714</v>
      </c>
      <c r="AG78">
        <f t="shared" si="23"/>
        <v>0.46666666666666667</v>
      </c>
      <c r="AH78">
        <f t="shared" si="24"/>
        <v>0.31111111111111112</v>
      </c>
      <c r="AI78">
        <f t="shared" si="25"/>
        <v>0.22222222222222221</v>
      </c>
      <c r="AK78">
        <f t="shared" si="36"/>
        <v>1</v>
      </c>
      <c r="AL78">
        <f t="shared" si="37"/>
        <v>1</v>
      </c>
      <c r="AN78">
        <f t="shared" si="26"/>
        <v>-1.0531597178426317</v>
      </c>
      <c r="AP78">
        <f t="shared" si="27"/>
        <v>0.28444444444444444</v>
      </c>
      <c r="AQ78">
        <f t="shared" si="28"/>
        <v>9.6790123456790125E-2</v>
      </c>
      <c r="AR78">
        <f t="shared" si="29"/>
        <v>4.9382716049382713E-2</v>
      </c>
      <c r="AT78">
        <f t="shared" si="38"/>
        <v>0.14353909465020576</v>
      </c>
    </row>
    <row r="79" spans="1:46" x14ac:dyDescent="0.25">
      <c r="A79">
        <v>276</v>
      </c>
      <c r="B79" t="s">
        <v>14</v>
      </c>
      <c r="C79" t="s">
        <v>24</v>
      </c>
      <c r="D79">
        <v>1</v>
      </c>
      <c r="E79">
        <v>3</v>
      </c>
      <c r="F79">
        <v>17</v>
      </c>
      <c r="G79">
        <v>15</v>
      </c>
      <c r="H79">
        <v>0.61</v>
      </c>
      <c r="I79">
        <v>0.39</v>
      </c>
      <c r="J79">
        <v>-1</v>
      </c>
      <c r="K79" s="2">
        <v>0.240433435906212</v>
      </c>
      <c r="L79" s="2">
        <v>0.29992385263101801</v>
      </c>
      <c r="M79" s="2">
        <v>0.45964271146276903</v>
      </c>
      <c r="N79">
        <v>0.17489711818848699</v>
      </c>
      <c r="O79">
        <v>0.14658285125133499</v>
      </c>
      <c r="Q79">
        <f t="shared" si="22"/>
        <v>-1.0234024078299262</v>
      </c>
      <c r="S79">
        <f t="shared" si="30"/>
        <v>3</v>
      </c>
      <c r="T79">
        <f t="shared" si="39"/>
        <v>3</v>
      </c>
      <c r="U79">
        <f t="shared" si="31"/>
        <v>1</v>
      </c>
      <c r="W79">
        <v>2.15</v>
      </c>
      <c r="X79">
        <v>2.9</v>
      </c>
      <c r="Y79">
        <v>3.75</v>
      </c>
      <c r="AA79">
        <f t="shared" si="32"/>
        <v>0.46511627906976744</v>
      </c>
      <c r="AB79">
        <f t="shared" si="33"/>
        <v>0.34482758620689657</v>
      </c>
      <c r="AC79">
        <f t="shared" si="34"/>
        <v>0.26666666666666666</v>
      </c>
      <c r="AE79">
        <f t="shared" si="35"/>
        <v>1.0766105319433306</v>
      </c>
      <c r="AG79">
        <f t="shared" si="23"/>
        <v>0.43201906842784787</v>
      </c>
      <c r="AH79">
        <f t="shared" si="24"/>
        <v>0.32028999900685279</v>
      </c>
      <c r="AI79">
        <f t="shared" si="25"/>
        <v>0.24769093256529945</v>
      </c>
      <c r="AK79">
        <f t="shared" si="36"/>
        <v>1</v>
      </c>
      <c r="AL79">
        <f t="shared" si="37"/>
        <v>0</v>
      </c>
      <c r="AN79">
        <f t="shared" si="26"/>
        <v>-1.0729175512886679</v>
      </c>
      <c r="AP79">
        <f t="shared" si="27"/>
        <v>0.18664047548526549</v>
      </c>
      <c r="AQ79">
        <f t="shared" si="28"/>
        <v>0.10258568346380977</v>
      </c>
      <c r="AR79">
        <f t="shared" si="29"/>
        <v>0.56596893294446893</v>
      </c>
      <c r="AT79">
        <f t="shared" si="38"/>
        <v>0.28506503063118144</v>
      </c>
    </row>
    <row r="80" spans="1:46" x14ac:dyDescent="0.25">
      <c r="A80">
        <v>277</v>
      </c>
      <c r="B80" t="s">
        <v>19</v>
      </c>
      <c r="C80" t="s">
        <v>17</v>
      </c>
      <c r="D80">
        <v>1</v>
      </c>
      <c r="E80">
        <v>1</v>
      </c>
      <c r="F80">
        <v>17</v>
      </c>
      <c r="G80">
        <v>8</v>
      </c>
      <c r="H80">
        <v>0.62</v>
      </c>
      <c r="I80">
        <v>0.38</v>
      </c>
      <c r="J80">
        <v>0</v>
      </c>
      <c r="K80" s="2">
        <v>0.37600810191147999</v>
      </c>
      <c r="L80" s="2">
        <v>0.268172312879493</v>
      </c>
      <c r="M80" s="2">
        <v>0.35581958520902501</v>
      </c>
      <c r="N80">
        <v>0.133994834960698</v>
      </c>
      <c r="O80">
        <v>0.267853811185848</v>
      </c>
      <c r="Q80">
        <f t="shared" si="22"/>
        <v>-0.98995146107931442</v>
      </c>
      <c r="S80">
        <f t="shared" si="30"/>
        <v>1</v>
      </c>
      <c r="T80">
        <f t="shared" si="39"/>
        <v>2</v>
      </c>
      <c r="U80">
        <f t="shared" si="31"/>
        <v>0</v>
      </c>
      <c r="W80">
        <v>2</v>
      </c>
      <c r="X80">
        <v>3.15</v>
      </c>
      <c r="Y80">
        <v>3.85</v>
      </c>
      <c r="AA80">
        <f t="shared" si="32"/>
        <v>0.5</v>
      </c>
      <c r="AB80">
        <f t="shared" si="33"/>
        <v>0.31746031746031744</v>
      </c>
      <c r="AC80">
        <f t="shared" si="34"/>
        <v>0.25974025974025972</v>
      </c>
      <c r="AE80">
        <f t="shared" si="35"/>
        <v>1.077200577200577</v>
      </c>
      <c r="AG80">
        <f t="shared" si="23"/>
        <v>0.46416610850636308</v>
      </c>
      <c r="AH80">
        <f t="shared" si="24"/>
        <v>0.29470864032150035</v>
      </c>
      <c r="AI80">
        <f t="shared" si="25"/>
        <v>0.24112525117213665</v>
      </c>
      <c r="AK80">
        <f t="shared" si="36"/>
        <v>1</v>
      </c>
      <c r="AL80">
        <f t="shared" si="37"/>
        <v>0</v>
      </c>
      <c r="AN80">
        <f t="shared" si="26"/>
        <v>-1.0593049404714918</v>
      </c>
      <c r="AP80">
        <f t="shared" si="27"/>
        <v>0.21545017628594082</v>
      </c>
      <c r="AQ80">
        <f t="shared" si="28"/>
        <v>0.49743590203714677</v>
      </c>
      <c r="AR80">
        <f t="shared" si="29"/>
        <v>5.8141386752825985E-2</v>
      </c>
      <c r="AT80">
        <f t="shared" si="38"/>
        <v>0.25700915502530453</v>
      </c>
    </row>
    <row r="81" spans="1:46" x14ac:dyDescent="0.25">
      <c r="A81">
        <v>278</v>
      </c>
      <c r="B81" t="s">
        <v>31</v>
      </c>
      <c r="C81" t="s">
        <v>32</v>
      </c>
      <c r="D81">
        <v>1</v>
      </c>
      <c r="E81">
        <v>0</v>
      </c>
      <c r="F81">
        <v>12</v>
      </c>
      <c r="G81">
        <v>13</v>
      </c>
      <c r="H81">
        <v>0.51</v>
      </c>
      <c r="I81">
        <v>0.49</v>
      </c>
      <c r="J81">
        <v>1</v>
      </c>
      <c r="K81" s="2">
        <v>0.40611913426602902</v>
      </c>
      <c r="L81" s="2">
        <v>0.23222237976518101</v>
      </c>
      <c r="M81" s="2">
        <v>0.36165848596878902</v>
      </c>
      <c r="N81">
        <v>0.241745671579083</v>
      </c>
      <c r="O81">
        <v>0.17913952560732299</v>
      </c>
      <c r="Q81">
        <f t="shared" si="22"/>
        <v>-1.0501323089044003</v>
      </c>
      <c r="S81">
        <f t="shared" si="30"/>
        <v>1</v>
      </c>
      <c r="T81">
        <f t="shared" si="39"/>
        <v>1</v>
      </c>
      <c r="U81">
        <f t="shared" si="31"/>
        <v>1</v>
      </c>
      <c r="W81">
        <v>1.8</v>
      </c>
      <c r="X81">
        <v>3.35</v>
      </c>
      <c r="Y81">
        <v>4.5999999999999996</v>
      </c>
      <c r="AA81">
        <f t="shared" si="32"/>
        <v>0.55555555555555558</v>
      </c>
      <c r="AB81">
        <f t="shared" si="33"/>
        <v>0.29850746268656714</v>
      </c>
      <c r="AC81">
        <f t="shared" si="34"/>
        <v>0.21739130434782611</v>
      </c>
      <c r="AE81">
        <f t="shared" si="35"/>
        <v>1.0714543225899489</v>
      </c>
      <c r="AG81">
        <f t="shared" si="23"/>
        <v>0.51850605652759085</v>
      </c>
      <c r="AH81">
        <f t="shared" si="24"/>
        <v>0.27860026917900399</v>
      </c>
      <c r="AI81">
        <f t="shared" si="25"/>
        <v>0.20289367429340513</v>
      </c>
      <c r="AK81">
        <f t="shared" si="36"/>
        <v>1</v>
      </c>
      <c r="AL81">
        <f t="shared" si="37"/>
        <v>1</v>
      </c>
      <c r="AN81">
        <f t="shared" si="26"/>
        <v>-1.0202316996849627</v>
      </c>
      <c r="AP81">
        <f t="shared" si="27"/>
        <v>0.23183641760061152</v>
      </c>
      <c r="AQ81">
        <f t="shared" si="28"/>
        <v>7.7618109986613476E-2</v>
      </c>
      <c r="AR81">
        <f t="shared" si="29"/>
        <v>4.1165843068278363E-2</v>
      </c>
      <c r="AT81">
        <f t="shared" si="38"/>
        <v>0.1168734568851678</v>
      </c>
    </row>
    <row r="82" spans="1:46" x14ac:dyDescent="0.25">
      <c r="A82">
        <v>279</v>
      </c>
      <c r="B82" t="s">
        <v>15</v>
      </c>
      <c r="C82" t="s">
        <v>30</v>
      </c>
      <c r="D82">
        <v>3</v>
      </c>
      <c r="E82">
        <v>1</v>
      </c>
      <c r="F82">
        <v>14</v>
      </c>
      <c r="G82">
        <v>15</v>
      </c>
      <c r="H82">
        <v>0.54</v>
      </c>
      <c r="I82">
        <v>0.46</v>
      </c>
      <c r="J82">
        <v>1</v>
      </c>
      <c r="K82" s="2">
        <v>0.58618556678772105</v>
      </c>
      <c r="L82" s="2">
        <v>0.22929840653209599</v>
      </c>
      <c r="M82" s="2">
        <v>0.18451602668018199</v>
      </c>
      <c r="N82">
        <v>0.10264427461832</v>
      </c>
      <c r="O82">
        <v>8.5955436158266604E-2</v>
      </c>
      <c r="Q82">
        <f t="shared" si="22"/>
        <v>-0.88319870792924682</v>
      </c>
      <c r="S82">
        <f t="shared" si="30"/>
        <v>1</v>
      </c>
      <c r="T82">
        <f t="shared" si="39"/>
        <v>1</v>
      </c>
      <c r="U82">
        <f t="shared" si="31"/>
        <v>1</v>
      </c>
      <c r="W82">
        <v>1.53</v>
      </c>
      <c r="X82">
        <v>3.6</v>
      </c>
      <c r="Y82">
        <v>6.7</v>
      </c>
      <c r="AA82">
        <f t="shared" si="32"/>
        <v>0.65359477124183007</v>
      </c>
      <c r="AB82">
        <f t="shared" si="33"/>
        <v>0.27777777777777779</v>
      </c>
      <c r="AC82">
        <f t="shared" si="34"/>
        <v>0.14925373134328357</v>
      </c>
      <c r="AE82">
        <f t="shared" si="35"/>
        <v>1.0806262803628914</v>
      </c>
      <c r="AG82">
        <f t="shared" si="23"/>
        <v>0.60482960956894605</v>
      </c>
      <c r="AH82">
        <f t="shared" si="24"/>
        <v>0.25705258406680209</v>
      </c>
      <c r="AI82">
        <f t="shared" si="25"/>
        <v>0.13811780636425186</v>
      </c>
      <c r="AK82">
        <f t="shared" si="36"/>
        <v>1</v>
      </c>
      <c r="AL82">
        <f t="shared" si="37"/>
        <v>1</v>
      </c>
      <c r="AN82">
        <f t="shared" si="26"/>
        <v>-0.92673755466664764</v>
      </c>
      <c r="AP82">
        <f t="shared" si="27"/>
        <v>0.15615963747343162</v>
      </c>
      <c r="AQ82">
        <f t="shared" si="28"/>
        <v>6.6076030975420363E-2</v>
      </c>
      <c r="AR82">
        <f t="shared" si="29"/>
        <v>1.9076528434872973E-2</v>
      </c>
      <c r="AT82">
        <f t="shared" si="38"/>
        <v>8.0437398961241649E-2</v>
      </c>
    </row>
    <row r="83" spans="1:46" x14ac:dyDescent="0.25">
      <c r="A83">
        <v>280</v>
      </c>
      <c r="B83" t="s">
        <v>26</v>
      </c>
      <c r="C83" t="s">
        <v>33</v>
      </c>
      <c r="D83">
        <v>2</v>
      </c>
      <c r="E83">
        <v>1</v>
      </c>
      <c r="F83">
        <v>13</v>
      </c>
      <c r="G83">
        <v>9</v>
      </c>
      <c r="H83">
        <v>0.56999999999999995</v>
      </c>
      <c r="I83">
        <v>0.43</v>
      </c>
      <c r="J83">
        <v>1</v>
      </c>
      <c r="K83" s="2">
        <v>0.59137392649644505</v>
      </c>
      <c r="L83" s="2">
        <v>0.25650774689736799</v>
      </c>
      <c r="M83" s="2">
        <v>0.15211832660618599</v>
      </c>
      <c r="N83">
        <v>9.5057626618199303E-2</v>
      </c>
      <c r="O83">
        <v>8.5303825818254297E-2</v>
      </c>
      <c r="Q83">
        <f t="shared" si="22"/>
        <v>-0.85915347205877934</v>
      </c>
      <c r="S83">
        <f t="shared" si="30"/>
        <v>1</v>
      </c>
      <c r="T83">
        <f t="shared" si="39"/>
        <v>1</v>
      </c>
      <c r="U83">
        <f t="shared" si="31"/>
        <v>1</v>
      </c>
      <c r="W83">
        <v>1.5</v>
      </c>
      <c r="X83">
        <v>3.8</v>
      </c>
      <c r="Y83">
        <v>6.8</v>
      </c>
      <c r="AA83">
        <f t="shared" si="32"/>
        <v>0.66666666666666663</v>
      </c>
      <c r="AB83">
        <f t="shared" si="33"/>
        <v>0.26315789473684209</v>
      </c>
      <c r="AC83">
        <f t="shared" si="34"/>
        <v>0.14705882352941177</v>
      </c>
      <c r="AE83">
        <f t="shared" si="35"/>
        <v>1.0768833849329205</v>
      </c>
      <c r="AG83">
        <f t="shared" si="23"/>
        <v>0.61907043603258272</v>
      </c>
      <c r="AH83">
        <f t="shared" si="24"/>
        <v>0.24436990896023</v>
      </c>
      <c r="AI83">
        <f t="shared" si="25"/>
        <v>0.13655965500718736</v>
      </c>
      <c r="AK83">
        <f t="shared" si="36"/>
        <v>1</v>
      </c>
      <c r="AL83">
        <f t="shared" si="37"/>
        <v>1</v>
      </c>
      <c r="AN83">
        <f t="shared" si="26"/>
        <v>-0.91309095563325937</v>
      </c>
      <c r="AP83">
        <f t="shared" si="27"/>
        <v>0.14510733270440665</v>
      </c>
      <c r="AQ83">
        <f t="shared" si="28"/>
        <v>5.9716652405231101E-2</v>
      </c>
      <c r="AR83">
        <f t="shared" si="29"/>
        <v>1.8648539375682033E-2</v>
      </c>
      <c r="AT83">
        <f t="shared" si="38"/>
        <v>7.4490841495106597E-2</v>
      </c>
    </row>
    <row r="84" spans="1:46" x14ac:dyDescent="0.25">
      <c r="A84">
        <v>281</v>
      </c>
      <c r="B84" t="s">
        <v>16</v>
      </c>
      <c r="C84" t="s">
        <v>14</v>
      </c>
      <c r="D84">
        <v>0</v>
      </c>
      <c r="E84">
        <v>1</v>
      </c>
      <c r="F84">
        <v>18</v>
      </c>
      <c r="G84">
        <v>9</v>
      </c>
      <c r="H84">
        <v>0.61</v>
      </c>
      <c r="I84">
        <v>0.39</v>
      </c>
      <c r="J84">
        <v>-1</v>
      </c>
      <c r="K84" s="2">
        <v>0.58890277600214602</v>
      </c>
      <c r="L84" s="2">
        <v>0.28907869205189601</v>
      </c>
      <c r="M84" s="2">
        <v>0.12201853194595701</v>
      </c>
      <c r="N84">
        <v>0.55882896891468303</v>
      </c>
      <c r="O84">
        <v>0.400408142675933</v>
      </c>
      <c r="Q84">
        <f t="shared" si="22"/>
        <v>-0.94062814990836818</v>
      </c>
      <c r="S84">
        <f t="shared" si="30"/>
        <v>1</v>
      </c>
      <c r="T84">
        <f t="shared" si="39"/>
        <v>3</v>
      </c>
      <c r="U84">
        <f t="shared" si="31"/>
        <v>0</v>
      </c>
      <c r="W84">
        <v>1.62</v>
      </c>
      <c r="X84">
        <v>3.45</v>
      </c>
      <c r="Y84">
        <v>5.8</v>
      </c>
      <c r="AA84">
        <f t="shared" si="32"/>
        <v>0.61728395061728392</v>
      </c>
      <c r="AB84">
        <f t="shared" si="33"/>
        <v>0.28985507246376813</v>
      </c>
      <c r="AC84">
        <f t="shared" si="34"/>
        <v>0.17241379310344829</v>
      </c>
      <c r="AE84">
        <f t="shared" si="35"/>
        <v>1.0795528161845005</v>
      </c>
      <c r="AG84">
        <f t="shared" si="23"/>
        <v>0.57179597085297884</v>
      </c>
      <c r="AH84">
        <f t="shared" si="24"/>
        <v>0.26849549935705097</v>
      </c>
      <c r="AI84">
        <f t="shared" si="25"/>
        <v>0.15970852978996999</v>
      </c>
      <c r="AK84">
        <f t="shared" si="36"/>
        <v>1</v>
      </c>
      <c r="AL84">
        <f t="shared" si="37"/>
        <v>0</v>
      </c>
      <c r="AN84">
        <f t="shared" si="26"/>
        <v>-0.96563903582038702</v>
      </c>
      <c r="AP84">
        <f t="shared" si="27"/>
        <v>0.32695063228370064</v>
      </c>
      <c r="AQ84">
        <f t="shared" si="28"/>
        <v>7.2089833174992152E-2</v>
      </c>
      <c r="AR84">
        <f t="shared" si="29"/>
        <v>0.70608975490773385</v>
      </c>
      <c r="AT84">
        <f t="shared" si="38"/>
        <v>0.36837674012214222</v>
      </c>
    </row>
    <row r="85" spans="1:46" x14ac:dyDescent="0.25">
      <c r="A85">
        <v>282</v>
      </c>
      <c r="B85" t="s">
        <v>25</v>
      </c>
      <c r="C85" t="s">
        <v>18</v>
      </c>
      <c r="D85">
        <v>0</v>
      </c>
      <c r="E85">
        <v>0</v>
      </c>
      <c r="F85">
        <v>12</v>
      </c>
      <c r="G85">
        <v>8</v>
      </c>
      <c r="H85">
        <v>0.56000000000000005</v>
      </c>
      <c r="I85">
        <v>0.44</v>
      </c>
      <c r="J85">
        <v>0</v>
      </c>
      <c r="K85" s="2">
        <v>0.44829457541976597</v>
      </c>
      <c r="L85" s="2">
        <v>0.27683389667431602</v>
      </c>
      <c r="M85" s="2">
        <v>0.27487152790591701</v>
      </c>
      <c r="N85">
        <v>0.13826119160206099</v>
      </c>
      <c r="O85">
        <v>0.26649719873445799</v>
      </c>
      <c r="Q85">
        <f t="shared" si="22"/>
        <v>-0.98409649167328261</v>
      </c>
      <c r="S85">
        <f t="shared" si="30"/>
        <v>1</v>
      </c>
      <c r="T85">
        <f t="shared" si="39"/>
        <v>2</v>
      </c>
      <c r="U85">
        <f t="shared" si="31"/>
        <v>0</v>
      </c>
      <c r="W85">
        <v>2.2999999999999998</v>
      </c>
      <c r="X85">
        <v>2.9</v>
      </c>
      <c r="Y85">
        <v>3.35</v>
      </c>
      <c r="AA85">
        <f t="shared" si="32"/>
        <v>0.43478260869565222</v>
      </c>
      <c r="AB85">
        <f t="shared" si="33"/>
        <v>0.34482758620689657</v>
      </c>
      <c r="AC85">
        <f t="shared" si="34"/>
        <v>0.29850746268656714</v>
      </c>
      <c r="AE85">
        <f t="shared" si="35"/>
        <v>1.0781176575891158</v>
      </c>
      <c r="AG85">
        <f t="shared" si="23"/>
        <v>0.40327936903279377</v>
      </c>
      <c r="AH85">
        <f t="shared" si="24"/>
        <v>0.3198422581984226</v>
      </c>
      <c r="AI85">
        <f t="shared" si="25"/>
        <v>0.27687837276878374</v>
      </c>
      <c r="AK85">
        <f t="shared" si="36"/>
        <v>1</v>
      </c>
      <c r="AL85">
        <f t="shared" si="37"/>
        <v>0</v>
      </c>
      <c r="AN85">
        <f t="shared" si="26"/>
        <v>-1.0863861361662916</v>
      </c>
      <c r="AP85">
        <f t="shared" si="27"/>
        <v>0.16263424948748825</v>
      </c>
      <c r="AQ85">
        <f t="shared" si="28"/>
        <v>0.46261455373262123</v>
      </c>
      <c r="AR85">
        <f t="shared" si="29"/>
        <v>7.6661633307089569E-2</v>
      </c>
      <c r="AT85">
        <f t="shared" si="38"/>
        <v>0.23397014550906634</v>
      </c>
    </row>
    <row r="86" spans="1:46" x14ac:dyDescent="0.25">
      <c r="A86">
        <v>283</v>
      </c>
      <c r="B86" t="s">
        <v>19</v>
      </c>
      <c r="C86" t="s">
        <v>23</v>
      </c>
      <c r="D86">
        <v>2</v>
      </c>
      <c r="E86">
        <v>3</v>
      </c>
      <c r="F86">
        <v>17</v>
      </c>
      <c r="G86">
        <v>10</v>
      </c>
      <c r="H86">
        <v>0.61</v>
      </c>
      <c r="I86">
        <v>0.39</v>
      </c>
      <c r="J86">
        <v>-1</v>
      </c>
      <c r="K86" s="2">
        <v>0.40853228871620201</v>
      </c>
      <c r="L86" s="2">
        <v>0.227104485102637</v>
      </c>
      <c r="M86" s="2">
        <v>0.36436322618115902</v>
      </c>
      <c r="N86">
        <v>0.28546636957726101</v>
      </c>
      <c r="O86">
        <v>0.20750306210275199</v>
      </c>
      <c r="Q86">
        <f t="shared" si="22"/>
        <v>-1.0623793046521166</v>
      </c>
      <c r="S86">
        <f t="shared" si="30"/>
        <v>1</v>
      </c>
      <c r="T86">
        <f t="shared" si="39"/>
        <v>3</v>
      </c>
      <c r="U86">
        <f t="shared" si="31"/>
        <v>0</v>
      </c>
      <c r="W86">
        <v>2.35</v>
      </c>
      <c r="X86">
        <v>3.15</v>
      </c>
      <c r="Y86">
        <v>2.95</v>
      </c>
      <c r="AA86">
        <f t="shared" si="32"/>
        <v>0.42553191489361702</v>
      </c>
      <c r="AB86">
        <f t="shared" si="33"/>
        <v>0.31746031746031744</v>
      </c>
      <c r="AC86">
        <f t="shared" si="34"/>
        <v>0.33898305084745761</v>
      </c>
      <c r="AE86">
        <f t="shared" si="35"/>
        <v>1.081975283201392</v>
      </c>
      <c r="AG86">
        <f t="shared" si="23"/>
        <v>0.39329171516241673</v>
      </c>
      <c r="AH86">
        <f t="shared" si="24"/>
        <v>0.29340810496243785</v>
      </c>
      <c r="AI86">
        <f t="shared" si="25"/>
        <v>0.31330017987514552</v>
      </c>
      <c r="AK86">
        <f t="shared" si="36"/>
        <v>1</v>
      </c>
      <c r="AL86">
        <f t="shared" si="37"/>
        <v>0</v>
      </c>
      <c r="AN86">
        <f t="shared" si="26"/>
        <v>-1.0904097401906703</v>
      </c>
      <c r="AP86">
        <f t="shared" si="27"/>
        <v>0.15467837321539554</v>
      </c>
      <c r="AQ86">
        <f t="shared" si="28"/>
        <v>8.6088316057648953E-2</v>
      </c>
      <c r="AR86">
        <f t="shared" si="29"/>
        <v>0.47155664295950744</v>
      </c>
      <c r="AT86">
        <f t="shared" si="38"/>
        <v>0.23744111074418398</v>
      </c>
    </row>
    <row r="87" spans="1:46" x14ac:dyDescent="0.25">
      <c r="A87">
        <v>284</v>
      </c>
      <c r="B87" t="s">
        <v>20</v>
      </c>
      <c r="C87" t="s">
        <v>31</v>
      </c>
      <c r="D87">
        <v>1</v>
      </c>
      <c r="E87">
        <v>1</v>
      </c>
      <c r="F87">
        <v>14</v>
      </c>
      <c r="G87">
        <v>15</v>
      </c>
      <c r="H87">
        <v>0.51</v>
      </c>
      <c r="I87">
        <v>0.49</v>
      </c>
      <c r="J87">
        <v>0</v>
      </c>
      <c r="K87" s="2">
        <v>0.334339831383832</v>
      </c>
      <c r="L87" s="2">
        <v>0.34317262042367602</v>
      </c>
      <c r="M87" s="2">
        <v>0.32248754819249098</v>
      </c>
      <c r="N87">
        <v>0.107890670794486</v>
      </c>
      <c r="O87">
        <v>0.215734516050024</v>
      </c>
      <c r="Q87">
        <f t="shared" si="22"/>
        <v>-0.97222008382823255</v>
      </c>
      <c r="S87">
        <f t="shared" si="30"/>
        <v>2</v>
      </c>
      <c r="T87">
        <f t="shared" si="39"/>
        <v>2</v>
      </c>
      <c r="U87">
        <f t="shared" si="31"/>
        <v>1</v>
      </c>
      <c r="W87">
        <v>2.0499999999999998</v>
      </c>
      <c r="X87">
        <v>2.95</v>
      </c>
      <c r="Y87">
        <v>4</v>
      </c>
      <c r="AA87">
        <f t="shared" si="32"/>
        <v>0.48780487804878053</v>
      </c>
      <c r="AB87">
        <f t="shared" si="33"/>
        <v>0.33898305084745761</v>
      </c>
      <c r="AC87">
        <f t="shared" si="34"/>
        <v>0.25</v>
      </c>
      <c r="AE87">
        <f t="shared" si="35"/>
        <v>1.0767879288962381</v>
      </c>
      <c r="AG87">
        <f t="shared" si="23"/>
        <v>0.4530185238506575</v>
      </c>
      <c r="AH87">
        <f t="shared" si="24"/>
        <v>0.3148094826758806</v>
      </c>
      <c r="AI87">
        <f t="shared" si="25"/>
        <v>0.23217199347346196</v>
      </c>
      <c r="AK87">
        <f t="shared" si="36"/>
        <v>1</v>
      </c>
      <c r="AL87">
        <f t="shared" si="37"/>
        <v>0</v>
      </c>
      <c r="AN87">
        <f t="shared" si="26"/>
        <v>-1.0615984445332285</v>
      </c>
      <c r="AP87">
        <f t="shared" si="27"/>
        <v>0.20522578295182872</v>
      </c>
      <c r="AQ87">
        <f t="shared" si="28"/>
        <v>0.46948604503089436</v>
      </c>
      <c r="AR87">
        <f t="shared" si="29"/>
        <v>5.3903834553441263E-2</v>
      </c>
      <c r="AT87">
        <f t="shared" si="38"/>
        <v>0.2428718875120548</v>
      </c>
    </row>
    <row r="88" spans="1:46" x14ac:dyDescent="0.25">
      <c r="A88">
        <v>285</v>
      </c>
      <c r="B88" t="s">
        <v>24</v>
      </c>
      <c r="C88" t="s">
        <v>30</v>
      </c>
      <c r="D88">
        <v>0</v>
      </c>
      <c r="E88">
        <v>0</v>
      </c>
      <c r="F88">
        <v>13</v>
      </c>
      <c r="G88">
        <v>25</v>
      </c>
      <c r="H88">
        <v>0.42</v>
      </c>
      <c r="I88">
        <v>0.57999999999999996</v>
      </c>
      <c r="J88">
        <v>0</v>
      </c>
      <c r="K88" s="2">
        <v>0.53659448734619397</v>
      </c>
      <c r="L88" s="2">
        <v>0.234362326715437</v>
      </c>
      <c r="M88" s="2">
        <v>0.22904318593836701</v>
      </c>
      <c r="N88">
        <v>0.170197212437561</v>
      </c>
      <c r="O88">
        <v>0.30886515720924002</v>
      </c>
      <c r="Q88">
        <f t="shared" si="22"/>
        <v>-0.97899211874868164</v>
      </c>
      <c r="S88">
        <f t="shared" si="30"/>
        <v>1</v>
      </c>
      <c r="T88">
        <f t="shared" si="39"/>
        <v>2</v>
      </c>
      <c r="U88">
        <f t="shared" si="31"/>
        <v>0</v>
      </c>
      <c r="W88">
        <v>2.0499999999999998</v>
      </c>
      <c r="X88">
        <v>3</v>
      </c>
      <c r="Y88">
        <v>3.95</v>
      </c>
      <c r="AA88">
        <f t="shared" si="32"/>
        <v>0.48780487804878053</v>
      </c>
      <c r="AB88">
        <f t="shared" si="33"/>
        <v>0.33333333333333331</v>
      </c>
      <c r="AC88">
        <f t="shared" si="34"/>
        <v>0.25316455696202528</v>
      </c>
      <c r="AE88">
        <f t="shared" si="35"/>
        <v>1.0743027683441391</v>
      </c>
      <c r="AG88">
        <f t="shared" si="23"/>
        <v>0.45406648146374179</v>
      </c>
      <c r="AH88">
        <f t="shared" si="24"/>
        <v>0.31027876233355683</v>
      </c>
      <c r="AI88">
        <f t="shared" si="25"/>
        <v>0.23565475620270138</v>
      </c>
      <c r="AK88">
        <f t="shared" si="36"/>
        <v>1</v>
      </c>
      <c r="AL88">
        <f t="shared" si="37"/>
        <v>0</v>
      </c>
      <c r="AN88">
        <f t="shared" si="26"/>
        <v>-1.0622175237522644</v>
      </c>
      <c r="AP88">
        <f t="shared" si="27"/>
        <v>0.20617636958886257</v>
      </c>
      <c r="AQ88">
        <f t="shared" si="28"/>
        <v>0.47571538568813027</v>
      </c>
      <c r="AR88">
        <f t="shared" si="29"/>
        <v>5.5533164120954624E-2</v>
      </c>
      <c r="AT88">
        <f t="shared" si="38"/>
        <v>0.24580830646598251</v>
      </c>
    </row>
    <row r="89" spans="1:46" x14ac:dyDescent="0.25">
      <c r="A89">
        <v>286</v>
      </c>
      <c r="B89" t="s">
        <v>22</v>
      </c>
      <c r="C89" t="s">
        <v>28</v>
      </c>
      <c r="D89">
        <v>2</v>
      </c>
      <c r="E89">
        <v>2</v>
      </c>
      <c r="F89">
        <v>17</v>
      </c>
      <c r="G89">
        <v>11</v>
      </c>
      <c r="H89">
        <v>0.47</v>
      </c>
      <c r="I89">
        <v>0.53</v>
      </c>
      <c r="J89">
        <v>0</v>
      </c>
      <c r="K89" s="2">
        <v>0.46185413717545498</v>
      </c>
      <c r="L89" s="2">
        <v>0.20351967198899501</v>
      </c>
      <c r="M89" s="2">
        <v>0.33462619083554801</v>
      </c>
      <c r="N89">
        <v>0.162641965809596</v>
      </c>
      <c r="O89">
        <v>0.31988828150923598</v>
      </c>
      <c r="Q89">
        <f t="shared" si="22"/>
        <v>-0.98572189036549229</v>
      </c>
      <c r="S89">
        <f t="shared" si="30"/>
        <v>1</v>
      </c>
      <c r="T89">
        <f t="shared" si="39"/>
        <v>2</v>
      </c>
      <c r="U89">
        <f t="shared" si="31"/>
        <v>0</v>
      </c>
      <c r="W89">
        <v>2.2999999999999998</v>
      </c>
      <c r="X89">
        <v>3.05</v>
      </c>
      <c r="Y89">
        <v>3.15</v>
      </c>
      <c r="AA89">
        <f t="shared" si="32"/>
        <v>0.43478260869565222</v>
      </c>
      <c r="AB89">
        <f t="shared" si="33"/>
        <v>0.32786885245901642</v>
      </c>
      <c r="AC89">
        <f t="shared" si="34"/>
        <v>0.31746031746031744</v>
      </c>
      <c r="AE89">
        <f t="shared" si="35"/>
        <v>1.0801117786149861</v>
      </c>
      <c r="AG89">
        <f t="shared" si="23"/>
        <v>0.40253482769456378</v>
      </c>
      <c r="AH89">
        <f t="shared" si="24"/>
        <v>0.30355085367131035</v>
      </c>
      <c r="AI89">
        <f t="shared" si="25"/>
        <v>0.29391431863412587</v>
      </c>
      <c r="AK89">
        <f t="shared" si="36"/>
        <v>1</v>
      </c>
      <c r="AL89">
        <f t="shared" si="37"/>
        <v>0</v>
      </c>
      <c r="AN89">
        <f t="shared" si="26"/>
        <v>-1.088079656705746</v>
      </c>
      <c r="AP89">
        <f t="shared" si="27"/>
        <v>0.16203428750709215</v>
      </c>
      <c r="AQ89">
        <f t="shared" si="28"/>
        <v>0.48504141342196067</v>
      </c>
      <c r="AR89">
        <f t="shared" si="29"/>
        <v>8.6385626698162465E-2</v>
      </c>
      <c r="AT89">
        <f t="shared" si="38"/>
        <v>0.24448710920907177</v>
      </c>
    </row>
    <row r="90" spans="1:46" x14ac:dyDescent="0.25">
      <c r="A90">
        <v>287</v>
      </c>
      <c r="B90" t="s">
        <v>21</v>
      </c>
      <c r="C90" t="s">
        <v>32</v>
      </c>
      <c r="D90">
        <v>0</v>
      </c>
      <c r="E90">
        <v>0</v>
      </c>
      <c r="F90">
        <v>15</v>
      </c>
      <c r="G90">
        <v>11</v>
      </c>
      <c r="H90">
        <v>0.5</v>
      </c>
      <c r="I90">
        <v>0.5</v>
      </c>
      <c r="J90">
        <v>0</v>
      </c>
      <c r="K90" s="2">
        <v>0.1751226292353</v>
      </c>
      <c r="L90" s="2">
        <v>0.25634274243272198</v>
      </c>
      <c r="M90" s="2">
        <v>0.56853462833197699</v>
      </c>
      <c r="N90">
        <v>0.176949779441431</v>
      </c>
      <c r="O90">
        <v>0.30230855853844901</v>
      </c>
      <c r="S90">
        <f t="shared" si="30"/>
        <v>3</v>
      </c>
      <c r="T90">
        <f t="shared" si="39"/>
        <v>2</v>
      </c>
      <c r="U90">
        <f t="shared" si="31"/>
        <v>0</v>
      </c>
    </row>
    <row r="91" spans="1:46" x14ac:dyDescent="0.25">
      <c r="A91">
        <v>288</v>
      </c>
      <c r="B91" t="s">
        <v>29</v>
      </c>
      <c r="C91" t="s">
        <v>15</v>
      </c>
      <c r="D91">
        <v>1</v>
      </c>
      <c r="E91">
        <v>0</v>
      </c>
      <c r="F91">
        <v>9</v>
      </c>
      <c r="G91">
        <v>13</v>
      </c>
      <c r="H91">
        <v>0.56999999999999995</v>
      </c>
      <c r="I91">
        <v>0.43</v>
      </c>
      <c r="J91">
        <v>1</v>
      </c>
      <c r="K91" s="2">
        <v>0.36939140309019902</v>
      </c>
      <c r="L91" s="2">
        <v>0.26213797154899099</v>
      </c>
      <c r="M91" s="2">
        <v>0.36847062536080899</v>
      </c>
      <c r="N91">
        <v>0.26671890212516602</v>
      </c>
      <c r="O91">
        <v>0.20071804012605099</v>
      </c>
      <c r="Q91">
        <f t="shared" ref="Q91:Q122" si="40">L91*LN(L91)+M91*LN(M91)+N91*LN(N91)</f>
        <v>-1.0713364081672345</v>
      </c>
      <c r="S91">
        <f t="shared" si="30"/>
        <v>1</v>
      </c>
      <c r="T91">
        <f t="shared" si="39"/>
        <v>1</v>
      </c>
      <c r="U91">
        <f t="shared" si="31"/>
        <v>1</v>
      </c>
      <c r="W91">
        <v>2.65</v>
      </c>
      <c r="X91">
        <v>2.95</v>
      </c>
      <c r="Y91">
        <v>2.75</v>
      </c>
      <c r="AA91">
        <f t="shared" si="32"/>
        <v>0.37735849056603776</v>
      </c>
      <c r="AB91">
        <f t="shared" si="33"/>
        <v>0.33898305084745761</v>
      </c>
      <c r="AC91">
        <f t="shared" si="34"/>
        <v>0.36363636363636365</v>
      </c>
      <c r="AE91">
        <f t="shared" si="35"/>
        <v>1.079977905049859</v>
      </c>
      <c r="AG91">
        <f t="shared" ref="AG91:AG122" si="41">AA91/$AE91</f>
        <v>0.34941315817809843</v>
      </c>
      <c r="AH91">
        <f t="shared" ref="AH91:AH122" si="42">AB91/$AE91</f>
        <v>0.31387961666846126</v>
      </c>
      <c r="AI91">
        <f t="shared" ref="AI91:AI122" si="43">AC91/$AE91</f>
        <v>0.33670722515344031</v>
      </c>
      <c r="AK91">
        <f t="shared" si="36"/>
        <v>1</v>
      </c>
      <c r="AL91">
        <f t="shared" si="37"/>
        <v>1</v>
      </c>
      <c r="AN91">
        <f t="shared" ref="AN91:AN122" si="44">AG91*LN(AG91)+AH91*LN(AH91)+AI91*LN(AI91)</f>
        <v>-1.0976344723982561</v>
      </c>
      <c r="AP91">
        <f t="shared" ref="AP91:AP122" si="45">(AG91-IF($T91=AP$2,1,0))^2</f>
        <v>0.42326323875179606</v>
      </c>
      <c r="AQ91">
        <f t="shared" ref="AQ91:AQ122" si="46">(AH91-IF($T91=AQ$2,1,0))^2</f>
        <v>9.8520413759940181E-2</v>
      </c>
      <c r="AR91">
        <f t="shared" ref="AR91:AR122" si="47">(AI91-IF($T91=AR$2,1,0))^2</f>
        <v>0.11337175547052955</v>
      </c>
      <c r="AT91">
        <f t="shared" si="38"/>
        <v>0.21171846932742192</v>
      </c>
    </row>
    <row r="92" spans="1:46" x14ac:dyDescent="0.25">
      <c r="A92">
        <v>289</v>
      </c>
      <c r="B92" t="s">
        <v>27</v>
      </c>
      <c r="C92" t="s">
        <v>17</v>
      </c>
      <c r="D92">
        <v>1</v>
      </c>
      <c r="E92">
        <v>2</v>
      </c>
      <c r="F92">
        <v>15</v>
      </c>
      <c r="G92">
        <v>10</v>
      </c>
      <c r="H92">
        <v>0.56000000000000005</v>
      </c>
      <c r="I92">
        <v>0.44</v>
      </c>
      <c r="J92">
        <v>-1</v>
      </c>
      <c r="K92" s="2">
        <v>0.19130206139584899</v>
      </c>
      <c r="L92" s="2">
        <v>0.25869300544943402</v>
      </c>
      <c r="M92" s="2">
        <v>0.55000493315471499</v>
      </c>
      <c r="N92">
        <v>0.11954601943969601</v>
      </c>
      <c r="O92">
        <v>0.102004703315951</v>
      </c>
      <c r="Q92">
        <f t="shared" si="40"/>
        <v>-0.93251278762872869</v>
      </c>
      <c r="S92">
        <f t="shared" si="30"/>
        <v>3</v>
      </c>
      <c r="T92">
        <f t="shared" si="39"/>
        <v>3</v>
      </c>
      <c r="U92">
        <f t="shared" si="31"/>
        <v>1</v>
      </c>
      <c r="W92">
        <v>2.2000000000000002</v>
      </c>
      <c r="X92">
        <v>2.95</v>
      </c>
      <c r="Y92">
        <v>3.5</v>
      </c>
      <c r="AA92">
        <f t="shared" si="32"/>
        <v>0.45454545454545453</v>
      </c>
      <c r="AB92">
        <f t="shared" si="33"/>
        <v>0.33898305084745761</v>
      </c>
      <c r="AC92">
        <f t="shared" si="34"/>
        <v>0.2857142857142857</v>
      </c>
      <c r="AE92">
        <f t="shared" si="35"/>
        <v>1.0792427911071978</v>
      </c>
      <c r="AG92">
        <f t="shared" si="41"/>
        <v>0.42117071180909649</v>
      </c>
      <c r="AH92">
        <f t="shared" si="42"/>
        <v>0.31409341219661435</v>
      </c>
      <c r="AI92">
        <f t="shared" si="43"/>
        <v>0.26473587599428922</v>
      </c>
      <c r="AK92">
        <f t="shared" si="36"/>
        <v>1</v>
      </c>
      <c r="AL92">
        <f t="shared" si="37"/>
        <v>0</v>
      </c>
      <c r="AN92">
        <f t="shared" si="44"/>
        <v>-1.0797740027531122</v>
      </c>
      <c r="AP92">
        <f t="shared" si="45"/>
        <v>0.177384768485781</v>
      </c>
      <c r="AQ92">
        <f t="shared" si="46"/>
        <v>9.8654671585312284E-2</v>
      </c>
      <c r="AR92">
        <f t="shared" si="47"/>
        <v>0.54061333204988515</v>
      </c>
      <c r="AT92">
        <f t="shared" si="38"/>
        <v>0.27221759070699281</v>
      </c>
    </row>
    <row r="93" spans="1:46" x14ac:dyDescent="0.25">
      <c r="A93">
        <v>290</v>
      </c>
      <c r="B93" t="s">
        <v>30</v>
      </c>
      <c r="C93" t="s">
        <v>22</v>
      </c>
      <c r="D93">
        <v>1</v>
      </c>
      <c r="E93">
        <v>0</v>
      </c>
      <c r="F93">
        <v>7</v>
      </c>
      <c r="G93">
        <v>9</v>
      </c>
      <c r="H93">
        <v>0.44</v>
      </c>
      <c r="I93">
        <v>0.56000000000000005</v>
      </c>
      <c r="J93">
        <v>1</v>
      </c>
      <c r="K93" s="2">
        <v>0.34581120926846298</v>
      </c>
      <c r="L93" s="2">
        <v>0.24908304982368701</v>
      </c>
      <c r="M93" s="2">
        <v>0.40510574090784801</v>
      </c>
      <c r="N93">
        <v>0.296036817617643</v>
      </c>
      <c r="O93">
        <v>0.218038666981585</v>
      </c>
      <c r="Q93">
        <f t="shared" si="40"/>
        <v>-1.0726313066923556</v>
      </c>
      <c r="S93">
        <f t="shared" si="30"/>
        <v>3</v>
      </c>
      <c r="T93">
        <f t="shared" si="39"/>
        <v>1</v>
      </c>
      <c r="U93">
        <f t="shared" si="31"/>
        <v>0</v>
      </c>
      <c r="W93">
        <v>1.95</v>
      </c>
      <c r="X93">
        <v>3.2</v>
      </c>
      <c r="Y93">
        <v>4</v>
      </c>
      <c r="AA93">
        <f t="shared" si="32"/>
        <v>0.51282051282051289</v>
      </c>
      <c r="AB93">
        <f t="shared" si="33"/>
        <v>0.3125</v>
      </c>
      <c r="AC93">
        <f t="shared" si="34"/>
        <v>0.25</v>
      </c>
      <c r="AE93">
        <f t="shared" si="35"/>
        <v>1.0753205128205128</v>
      </c>
      <c r="AG93">
        <f t="shared" si="41"/>
        <v>0.47690014903129663</v>
      </c>
      <c r="AH93">
        <f t="shared" si="42"/>
        <v>0.29061102831594637</v>
      </c>
      <c r="AI93">
        <f t="shared" si="43"/>
        <v>0.23248882265275708</v>
      </c>
      <c r="AK93">
        <f t="shared" si="36"/>
        <v>1</v>
      </c>
      <c r="AL93">
        <f t="shared" si="37"/>
        <v>1</v>
      </c>
      <c r="AN93">
        <f t="shared" si="44"/>
        <v>-1.0514290927021357</v>
      </c>
      <c r="AP93">
        <f t="shared" si="45"/>
        <v>0.27363345408347967</v>
      </c>
      <c r="AQ93">
        <f t="shared" si="46"/>
        <v>8.4454769778851788E-2</v>
      </c>
      <c r="AR93">
        <f t="shared" si="47"/>
        <v>5.4051052658465132E-2</v>
      </c>
      <c r="AT93">
        <f t="shared" si="38"/>
        <v>0.13737975884026554</v>
      </c>
    </row>
    <row r="94" spans="1:46" x14ac:dyDescent="0.25">
      <c r="A94">
        <v>291</v>
      </c>
      <c r="B94" t="s">
        <v>17</v>
      </c>
      <c r="C94" t="s">
        <v>24</v>
      </c>
      <c r="D94">
        <v>0</v>
      </c>
      <c r="E94">
        <v>0</v>
      </c>
      <c r="F94">
        <v>13</v>
      </c>
      <c r="G94">
        <v>8</v>
      </c>
      <c r="H94">
        <v>0.5</v>
      </c>
      <c r="I94">
        <v>0.5</v>
      </c>
      <c r="J94">
        <v>0</v>
      </c>
      <c r="K94" s="2">
        <v>0.28958807080582899</v>
      </c>
      <c r="L94" s="2">
        <v>0.27126309221482803</v>
      </c>
      <c r="M94" s="2">
        <v>0.43914883697934198</v>
      </c>
      <c r="N94">
        <v>0.13835647588667499</v>
      </c>
      <c r="O94">
        <v>0.26925681084721498</v>
      </c>
      <c r="Q94">
        <f t="shared" si="40"/>
        <v>-0.9889490419965109</v>
      </c>
      <c r="S94">
        <f t="shared" si="30"/>
        <v>3</v>
      </c>
      <c r="T94">
        <f t="shared" si="39"/>
        <v>2</v>
      </c>
      <c r="U94">
        <f t="shared" si="31"/>
        <v>0</v>
      </c>
      <c r="W94">
        <v>1.91</v>
      </c>
      <c r="X94">
        <v>3.2</v>
      </c>
      <c r="Y94">
        <v>4.1500000000000004</v>
      </c>
      <c r="AA94">
        <f t="shared" si="32"/>
        <v>0.52356020942408377</v>
      </c>
      <c r="AB94">
        <f t="shared" si="33"/>
        <v>0.3125</v>
      </c>
      <c r="AC94">
        <f t="shared" si="34"/>
        <v>0.24096385542168672</v>
      </c>
      <c r="AE94">
        <f t="shared" si="35"/>
        <v>1.0770240648457705</v>
      </c>
      <c r="AG94">
        <f t="shared" si="41"/>
        <v>0.48611746618591795</v>
      </c>
      <c r="AH94">
        <f t="shared" si="42"/>
        <v>0.2901513626297198</v>
      </c>
      <c r="AI94">
        <f t="shared" si="43"/>
        <v>0.22373117118436223</v>
      </c>
      <c r="AK94">
        <f t="shared" si="36"/>
        <v>1</v>
      </c>
      <c r="AL94">
        <f t="shared" si="37"/>
        <v>0</v>
      </c>
      <c r="AN94">
        <f t="shared" si="44"/>
        <v>-1.0446534173983075</v>
      </c>
      <c r="AP94">
        <f t="shared" si="45"/>
        <v>0.23631019093101707</v>
      </c>
      <c r="AQ94">
        <f t="shared" si="46"/>
        <v>0.50388508797644349</v>
      </c>
      <c r="AR94">
        <f t="shared" si="47"/>
        <v>5.0055636959526396E-2</v>
      </c>
      <c r="AT94">
        <f t="shared" si="38"/>
        <v>0.26341697195566233</v>
      </c>
    </row>
    <row r="95" spans="1:46" x14ac:dyDescent="0.25">
      <c r="A95">
        <v>292</v>
      </c>
      <c r="B95" t="s">
        <v>23</v>
      </c>
      <c r="C95" t="s">
        <v>18</v>
      </c>
      <c r="D95">
        <v>0</v>
      </c>
      <c r="E95">
        <v>0</v>
      </c>
      <c r="F95">
        <v>19</v>
      </c>
      <c r="G95">
        <v>5</v>
      </c>
      <c r="H95">
        <v>0.59</v>
      </c>
      <c r="I95">
        <v>0.41</v>
      </c>
      <c r="J95">
        <v>0</v>
      </c>
      <c r="K95" s="2">
        <v>0.45156931595518002</v>
      </c>
      <c r="L95" s="2">
        <v>0.22573787145325899</v>
      </c>
      <c r="M95" s="2">
        <v>0.32269281259156002</v>
      </c>
      <c r="N95">
        <v>0.15402274920524001</v>
      </c>
      <c r="O95">
        <v>0.30250911403740299</v>
      </c>
      <c r="Q95">
        <f t="shared" si="40"/>
        <v>-0.98909047997531352</v>
      </c>
      <c r="S95">
        <f t="shared" si="30"/>
        <v>1</v>
      </c>
      <c r="T95">
        <f t="shared" si="39"/>
        <v>2</v>
      </c>
      <c r="U95">
        <f t="shared" si="31"/>
        <v>0</v>
      </c>
      <c r="W95">
        <v>1.62</v>
      </c>
      <c r="X95">
        <v>3.7</v>
      </c>
      <c r="Y95">
        <v>5.35</v>
      </c>
      <c r="AA95">
        <f t="shared" si="32"/>
        <v>0.61728395061728392</v>
      </c>
      <c r="AB95">
        <f t="shared" si="33"/>
        <v>0.27027027027027023</v>
      </c>
      <c r="AC95">
        <f t="shared" si="34"/>
        <v>0.18691588785046731</v>
      </c>
      <c r="AE95">
        <f t="shared" si="35"/>
        <v>1.0744701087380215</v>
      </c>
      <c r="AG95">
        <f t="shared" si="41"/>
        <v>0.57450081263060127</v>
      </c>
      <c r="AH95">
        <f t="shared" si="42"/>
        <v>0.25153819363826324</v>
      </c>
      <c r="AI95">
        <f t="shared" si="43"/>
        <v>0.17396099373113538</v>
      </c>
      <c r="AK95">
        <f t="shared" si="36"/>
        <v>1</v>
      </c>
      <c r="AL95">
        <f t="shared" si="37"/>
        <v>0</v>
      </c>
      <c r="AN95">
        <f t="shared" si="44"/>
        <v>-0.96982689117559295</v>
      </c>
      <c r="AP95">
        <f t="shared" si="45"/>
        <v>0.33005118371322123</v>
      </c>
      <c r="AQ95">
        <f t="shared" si="46"/>
        <v>0.56019507558227388</v>
      </c>
      <c r="AR95">
        <f t="shared" si="47"/>
        <v>3.0262427339924125E-2</v>
      </c>
      <c r="AT95">
        <f t="shared" si="38"/>
        <v>0.30683622887847312</v>
      </c>
    </row>
    <row r="96" spans="1:46" x14ac:dyDescent="0.25">
      <c r="A96">
        <v>293</v>
      </c>
      <c r="B96" t="s">
        <v>32</v>
      </c>
      <c r="C96" t="s">
        <v>19</v>
      </c>
      <c r="D96">
        <v>1</v>
      </c>
      <c r="E96">
        <v>0</v>
      </c>
      <c r="F96">
        <v>12</v>
      </c>
      <c r="G96">
        <v>9</v>
      </c>
      <c r="H96">
        <v>0.43</v>
      </c>
      <c r="I96">
        <v>0.56999999999999995</v>
      </c>
      <c r="J96">
        <v>1</v>
      </c>
      <c r="K96" s="2">
        <v>0.67163798314130996</v>
      </c>
      <c r="L96" s="2">
        <v>0.21108510574815001</v>
      </c>
      <c r="M96" s="2">
        <v>0.11727691111053901</v>
      </c>
      <c r="N96">
        <v>6.07877439975677E-2</v>
      </c>
      <c r="O96">
        <v>5.53774699546144E-2</v>
      </c>
      <c r="Q96">
        <f t="shared" si="40"/>
        <v>-0.74991950234642168</v>
      </c>
      <c r="S96">
        <f t="shared" si="30"/>
        <v>1</v>
      </c>
      <c r="T96">
        <f t="shared" si="39"/>
        <v>1</v>
      </c>
      <c r="U96">
        <f t="shared" si="31"/>
        <v>1</v>
      </c>
      <c r="W96">
        <v>2.0499999999999998</v>
      </c>
      <c r="X96">
        <v>3.05</v>
      </c>
      <c r="Y96">
        <v>3.85</v>
      </c>
      <c r="AA96">
        <f t="shared" si="32"/>
        <v>0.48780487804878053</v>
      </c>
      <c r="AB96">
        <f t="shared" si="33"/>
        <v>0.32786885245901642</v>
      </c>
      <c r="AC96">
        <f t="shared" si="34"/>
        <v>0.25974025974025972</v>
      </c>
      <c r="AE96">
        <f t="shared" si="35"/>
        <v>1.0754139902480566</v>
      </c>
      <c r="AG96">
        <f t="shared" si="41"/>
        <v>0.45359729599227433</v>
      </c>
      <c r="AH96">
        <f t="shared" si="42"/>
        <v>0.30487687107677452</v>
      </c>
      <c r="AI96">
        <f t="shared" si="43"/>
        <v>0.2415258329309512</v>
      </c>
      <c r="AK96">
        <f t="shared" si="36"/>
        <v>1</v>
      </c>
      <c r="AL96">
        <f t="shared" si="37"/>
        <v>1</v>
      </c>
      <c r="AN96">
        <f t="shared" si="44"/>
        <v>-1.0638912527315387</v>
      </c>
      <c r="AP96">
        <f t="shared" si="45"/>
        <v>0.29855591494695433</v>
      </c>
      <c r="AQ96">
        <f t="shared" si="46"/>
        <v>9.2949906517564199E-2</v>
      </c>
      <c r="AR96">
        <f t="shared" si="47"/>
        <v>5.8334727972989754E-2</v>
      </c>
      <c r="AT96">
        <f t="shared" si="38"/>
        <v>0.14994684981250275</v>
      </c>
    </row>
    <row r="97" spans="1:46" x14ac:dyDescent="0.25">
      <c r="A97">
        <v>294</v>
      </c>
      <c r="B97" t="s">
        <v>33</v>
      </c>
      <c r="C97" t="s">
        <v>31</v>
      </c>
      <c r="D97">
        <v>1</v>
      </c>
      <c r="E97">
        <v>0</v>
      </c>
      <c r="F97">
        <v>19</v>
      </c>
      <c r="G97">
        <v>12</v>
      </c>
      <c r="H97">
        <v>0.52</v>
      </c>
      <c r="I97">
        <v>0.48</v>
      </c>
      <c r="J97">
        <v>1</v>
      </c>
      <c r="K97" s="2">
        <v>0.32319780944426302</v>
      </c>
      <c r="L97" s="2">
        <v>0.26043143547320202</v>
      </c>
      <c r="M97" s="2">
        <v>0.41637075508253302</v>
      </c>
      <c r="N97">
        <v>0.31571290541452102</v>
      </c>
      <c r="O97">
        <v>0.23308344780389101</v>
      </c>
      <c r="Q97">
        <f t="shared" si="40"/>
        <v>-1.0791962723845674</v>
      </c>
      <c r="S97">
        <f t="shared" si="30"/>
        <v>3</v>
      </c>
      <c r="T97">
        <f t="shared" si="39"/>
        <v>1</v>
      </c>
      <c r="U97">
        <f t="shared" si="31"/>
        <v>0</v>
      </c>
      <c r="W97">
        <v>2.7</v>
      </c>
      <c r="X97">
        <v>2.8</v>
      </c>
      <c r="Y97">
        <v>2.9</v>
      </c>
      <c r="AA97">
        <f t="shared" si="32"/>
        <v>0.37037037037037035</v>
      </c>
      <c r="AB97">
        <f t="shared" si="33"/>
        <v>0.35714285714285715</v>
      </c>
      <c r="AC97">
        <f t="shared" si="34"/>
        <v>0.34482758620689657</v>
      </c>
      <c r="AE97">
        <f t="shared" si="35"/>
        <v>1.072340813720124</v>
      </c>
      <c r="AG97">
        <f t="shared" si="41"/>
        <v>0.34538494257762653</v>
      </c>
      <c r="AH97">
        <f t="shared" si="42"/>
        <v>0.33304976605699704</v>
      </c>
      <c r="AI97">
        <f t="shared" si="43"/>
        <v>0.32156529136537648</v>
      </c>
      <c r="AK97">
        <f t="shared" si="36"/>
        <v>1</v>
      </c>
      <c r="AL97">
        <f t="shared" si="37"/>
        <v>1</v>
      </c>
      <c r="AN97">
        <f t="shared" si="44"/>
        <v>-1.0981866663351321</v>
      </c>
      <c r="AP97">
        <f t="shared" si="45"/>
        <v>0.42852087340409734</v>
      </c>
      <c r="AQ97">
        <f t="shared" si="46"/>
        <v>0.11092214667062046</v>
      </c>
      <c r="AR97">
        <f t="shared" si="47"/>
        <v>0.10340423661089947</v>
      </c>
      <c r="AT97">
        <f t="shared" si="38"/>
        <v>0.21428241889520575</v>
      </c>
    </row>
    <row r="98" spans="1:46" x14ac:dyDescent="0.25">
      <c r="A98">
        <v>295</v>
      </c>
      <c r="B98" t="s">
        <v>14</v>
      </c>
      <c r="C98" t="s">
        <v>26</v>
      </c>
      <c r="D98">
        <v>0</v>
      </c>
      <c r="E98">
        <v>1</v>
      </c>
      <c r="F98">
        <v>10</v>
      </c>
      <c r="G98">
        <v>10</v>
      </c>
      <c r="H98">
        <v>0.54</v>
      </c>
      <c r="I98">
        <v>0.46</v>
      </c>
      <c r="J98">
        <v>-1</v>
      </c>
      <c r="K98" s="2">
        <v>0.15863796087945101</v>
      </c>
      <c r="L98" s="2">
        <v>0.31945172229500501</v>
      </c>
      <c r="M98" s="2">
        <v>0.52191031682554301</v>
      </c>
      <c r="N98">
        <v>0.12686787389492099</v>
      </c>
      <c r="O98">
        <v>0.118595050222362</v>
      </c>
      <c r="Q98">
        <f t="shared" si="40"/>
        <v>-0.96585176681268614</v>
      </c>
      <c r="S98">
        <f t="shared" si="30"/>
        <v>3</v>
      </c>
      <c r="T98">
        <f t="shared" si="39"/>
        <v>3</v>
      </c>
      <c r="U98">
        <f t="shared" si="31"/>
        <v>1</v>
      </c>
      <c r="W98">
        <v>2.95</v>
      </c>
      <c r="X98">
        <v>2.8</v>
      </c>
      <c r="Y98">
        <v>2.65</v>
      </c>
      <c r="AA98">
        <f t="shared" si="32"/>
        <v>0.33898305084745761</v>
      </c>
      <c r="AB98">
        <f t="shared" si="33"/>
        <v>0.35714285714285715</v>
      </c>
      <c r="AC98">
        <f t="shared" si="34"/>
        <v>0.37735849056603776</v>
      </c>
      <c r="AE98">
        <f t="shared" si="35"/>
        <v>1.0734843985563525</v>
      </c>
      <c r="AG98">
        <f t="shared" si="41"/>
        <v>0.31577827428449834</v>
      </c>
      <c r="AH98">
        <f t="shared" si="42"/>
        <v>0.33269496754973937</v>
      </c>
      <c r="AI98">
        <f t="shared" si="43"/>
        <v>0.35152675816576234</v>
      </c>
      <c r="AK98">
        <f t="shared" si="36"/>
        <v>3</v>
      </c>
      <c r="AL98">
        <f t="shared" si="37"/>
        <v>1</v>
      </c>
      <c r="AN98">
        <f t="shared" si="44"/>
        <v>-1.0976533642624207</v>
      </c>
      <c r="AP98">
        <f t="shared" si="45"/>
        <v>9.9715918510095869E-2</v>
      </c>
      <c r="AQ98">
        <f t="shared" si="46"/>
        <v>0.11068594143292214</v>
      </c>
      <c r="AR98">
        <f t="shared" si="47"/>
        <v>0.42051754537500563</v>
      </c>
      <c r="AT98">
        <f t="shared" si="38"/>
        <v>0.2103064684393412</v>
      </c>
    </row>
    <row r="99" spans="1:46" x14ac:dyDescent="0.25">
      <c r="A99">
        <v>296</v>
      </c>
      <c r="B99" t="s">
        <v>15</v>
      </c>
      <c r="C99" t="s">
        <v>27</v>
      </c>
      <c r="D99">
        <v>2</v>
      </c>
      <c r="E99">
        <v>0</v>
      </c>
      <c r="F99">
        <v>14</v>
      </c>
      <c r="G99">
        <v>11</v>
      </c>
      <c r="H99">
        <v>0.52</v>
      </c>
      <c r="I99">
        <v>0.48</v>
      </c>
      <c r="J99">
        <v>1</v>
      </c>
      <c r="K99" s="2">
        <v>0.77621600242451905</v>
      </c>
      <c r="L99" s="2">
        <v>0.168447571248691</v>
      </c>
      <c r="M99" s="2">
        <v>5.5336426326789902E-2</v>
      </c>
      <c r="N99">
        <v>2.6570698824741501E-2</v>
      </c>
      <c r="O99">
        <v>2.7171993969688599E-2</v>
      </c>
      <c r="Q99">
        <f t="shared" si="40"/>
        <v>-0.5565857517752929</v>
      </c>
      <c r="S99">
        <f t="shared" si="30"/>
        <v>1</v>
      </c>
      <c r="T99">
        <f t="shared" si="39"/>
        <v>1</v>
      </c>
      <c r="U99">
        <f t="shared" si="31"/>
        <v>1</v>
      </c>
      <c r="W99">
        <v>1.56</v>
      </c>
      <c r="X99">
        <v>3.45</v>
      </c>
      <c r="Y99">
        <v>6.65</v>
      </c>
      <c r="AA99">
        <f t="shared" si="32"/>
        <v>0.64102564102564097</v>
      </c>
      <c r="AB99">
        <f t="shared" si="33"/>
        <v>0.28985507246376813</v>
      </c>
      <c r="AC99">
        <f t="shared" si="34"/>
        <v>0.15037593984962405</v>
      </c>
      <c r="AE99">
        <f t="shared" si="35"/>
        <v>1.0812566533390331</v>
      </c>
      <c r="AG99">
        <f t="shared" si="41"/>
        <v>0.59285243614093575</v>
      </c>
      <c r="AH99">
        <f t="shared" si="42"/>
        <v>0.26807240590720577</v>
      </c>
      <c r="AI99">
        <f t="shared" si="43"/>
        <v>0.1390751579518586</v>
      </c>
      <c r="AK99">
        <f t="shared" si="36"/>
        <v>1</v>
      </c>
      <c r="AL99">
        <f t="shared" si="37"/>
        <v>1</v>
      </c>
      <c r="AN99">
        <f t="shared" si="44"/>
        <v>-0.93722510292476868</v>
      </c>
      <c r="AP99">
        <f t="shared" si="45"/>
        <v>0.16576913875637081</v>
      </c>
      <c r="AQ99">
        <f t="shared" si="46"/>
        <v>7.1862814808877684E-2</v>
      </c>
      <c r="AR99">
        <f t="shared" si="47"/>
        <v>1.9341899559334418E-2</v>
      </c>
      <c r="AT99">
        <f t="shared" si="38"/>
        <v>8.5657951041527639E-2</v>
      </c>
    </row>
    <row r="100" spans="1:46" x14ac:dyDescent="0.25">
      <c r="A100">
        <v>297</v>
      </c>
      <c r="B100" t="s">
        <v>29</v>
      </c>
      <c r="C100" t="s">
        <v>25</v>
      </c>
      <c r="D100">
        <v>2</v>
      </c>
      <c r="E100">
        <v>1</v>
      </c>
      <c r="F100">
        <v>9</v>
      </c>
      <c r="G100">
        <v>4</v>
      </c>
      <c r="H100">
        <v>0.59</v>
      </c>
      <c r="I100">
        <v>0.41</v>
      </c>
      <c r="J100">
        <v>1</v>
      </c>
      <c r="K100" s="2">
        <v>0.48908702690709499</v>
      </c>
      <c r="L100" s="2">
        <v>0.252579545781356</v>
      </c>
      <c r="M100" s="2">
        <v>0.25833342731154701</v>
      </c>
      <c r="N100">
        <v>0.16388411287058</v>
      </c>
      <c r="O100">
        <v>0.13052155089609199</v>
      </c>
      <c r="Q100">
        <f t="shared" si="40"/>
        <v>-0.99361227069139402</v>
      </c>
      <c r="S100">
        <f t="shared" si="30"/>
        <v>1</v>
      </c>
      <c r="T100">
        <f t="shared" si="39"/>
        <v>1</v>
      </c>
      <c r="U100">
        <f t="shared" si="31"/>
        <v>1</v>
      </c>
      <c r="W100">
        <v>1.95</v>
      </c>
      <c r="X100">
        <v>3.05</v>
      </c>
      <c r="Y100">
        <v>4.25</v>
      </c>
      <c r="AA100">
        <f t="shared" si="32"/>
        <v>0.51282051282051289</v>
      </c>
      <c r="AB100">
        <f t="shared" si="33"/>
        <v>0.32786885245901642</v>
      </c>
      <c r="AC100">
        <f t="shared" si="34"/>
        <v>0.23529411764705882</v>
      </c>
      <c r="AE100">
        <f t="shared" si="35"/>
        <v>1.0759834829265882</v>
      </c>
      <c r="AG100">
        <f t="shared" si="41"/>
        <v>0.47660630572662926</v>
      </c>
      <c r="AH100">
        <f t="shared" si="42"/>
        <v>0.30471550693997607</v>
      </c>
      <c r="AI100">
        <f t="shared" si="43"/>
        <v>0.21867818733339459</v>
      </c>
      <c r="AK100">
        <f t="shared" si="36"/>
        <v>1</v>
      </c>
      <c r="AL100">
        <f t="shared" si="37"/>
        <v>1</v>
      </c>
      <c r="AN100">
        <f t="shared" si="44"/>
        <v>-1.0477373568030275</v>
      </c>
      <c r="AP100">
        <f t="shared" si="45"/>
        <v>0.27394095920512673</v>
      </c>
      <c r="AQ100">
        <f t="shared" si="46"/>
        <v>9.2851540169686608E-2</v>
      </c>
      <c r="AR100">
        <f t="shared" si="47"/>
        <v>4.7820149615419215E-2</v>
      </c>
      <c r="AT100">
        <f t="shared" si="38"/>
        <v>0.13820421633007751</v>
      </c>
    </row>
    <row r="101" spans="1:46" x14ac:dyDescent="0.25">
      <c r="A101">
        <v>298</v>
      </c>
      <c r="B101" t="s">
        <v>28</v>
      </c>
      <c r="C101" t="s">
        <v>20</v>
      </c>
      <c r="D101">
        <v>2</v>
      </c>
      <c r="E101">
        <v>2</v>
      </c>
      <c r="F101">
        <v>16</v>
      </c>
      <c r="G101">
        <v>10</v>
      </c>
      <c r="H101">
        <v>0.61</v>
      </c>
      <c r="I101">
        <v>0.39</v>
      </c>
      <c r="J101">
        <v>0</v>
      </c>
      <c r="K101" s="2">
        <v>0.43496001783356297</v>
      </c>
      <c r="L101" s="2">
        <v>0.28229311286508002</v>
      </c>
      <c r="M101" s="2">
        <v>0.28274686930135601</v>
      </c>
      <c r="N101">
        <v>0.13456800460674601</v>
      </c>
      <c r="O101">
        <v>0.261413061684796</v>
      </c>
      <c r="Q101">
        <f t="shared" si="40"/>
        <v>-0.98411483498524666</v>
      </c>
      <c r="S101">
        <f t="shared" si="30"/>
        <v>1</v>
      </c>
      <c r="T101">
        <f t="shared" si="39"/>
        <v>2</v>
      </c>
      <c r="U101">
        <f t="shared" si="31"/>
        <v>0</v>
      </c>
      <c r="W101">
        <v>2.5499999999999998</v>
      </c>
      <c r="X101">
        <v>3</v>
      </c>
      <c r="Y101">
        <v>2.8</v>
      </c>
      <c r="AA101">
        <f t="shared" si="32"/>
        <v>0.39215686274509809</v>
      </c>
      <c r="AB101">
        <f t="shared" si="33"/>
        <v>0.33333333333333331</v>
      </c>
      <c r="AC101">
        <f t="shared" si="34"/>
        <v>0.35714285714285715</v>
      </c>
      <c r="AE101">
        <f t="shared" si="35"/>
        <v>1.0826330532212887</v>
      </c>
      <c r="AG101">
        <f t="shared" si="41"/>
        <v>0.36222509702457956</v>
      </c>
      <c r="AH101">
        <f t="shared" si="42"/>
        <v>0.30789133247089256</v>
      </c>
      <c r="AI101">
        <f t="shared" si="43"/>
        <v>0.32988357050452777</v>
      </c>
      <c r="AK101">
        <f t="shared" si="36"/>
        <v>1</v>
      </c>
      <c r="AL101">
        <f t="shared" si="37"/>
        <v>0</v>
      </c>
      <c r="AN101">
        <f t="shared" si="44"/>
        <v>-1.0963803251248094</v>
      </c>
      <c r="AP101">
        <f t="shared" si="45"/>
        <v>0.13120702091446607</v>
      </c>
      <c r="AQ101">
        <f t="shared" si="46"/>
        <v>0.47901440766891668</v>
      </c>
      <c r="AR101">
        <f t="shared" si="47"/>
        <v>0.10882317008881574</v>
      </c>
      <c r="AT101">
        <f t="shared" si="38"/>
        <v>0.2396815328907328</v>
      </c>
    </row>
    <row r="102" spans="1:46" x14ac:dyDescent="0.25">
      <c r="A102">
        <v>299</v>
      </c>
      <c r="B102" t="s">
        <v>16</v>
      </c>
      <c r="C102" t="s">
        <v>21</v>
      </c>
      <c r="D102">
        <v>1</v>
      </c>
      <c r="E102">
        <v>0</v>
      </c>
      <c r="F102">
        <v>9</v>
      </c>
      <c r="G102">
        <v>6</v>
      </c>
      <c r="H102">
        <v>0.61</v>
      </c>
      <c r="I102">
        <v>0.39</v>
      </c>
      <c r="J102">
        <v>1</v>
      </c>
      <c r="K102" s="2">
        <v>0.60426811200981401</v>
      </c>
      <c r="L102" s="2">
        <v>0.25802566030314</v>
      </c>
      <c r="M102" s="2">
        <v>0.13770622768704499</v>
      </c>
      <c r="N102">
        <v>8.7783366158036405E-2</v>
      </c>
      <c r="O102">
        <v>8.0714657896981498E-2</v>
      </c>
      <c r="Q102">
        <f t="shared" si="40"/>
        <v>-0.83613393573297157</v>
      </c>
      <c r="S102">
        <f t="shared" si="30"/>
        <v>1</v>
      </c>
      <c r="T102">
        <f t="shared" si="39"/>
        <v>1</v>
      </c>
      <c r="U102">
        <f t="shared" si="31"/>
        <v>1</v>
      </c>
      <c r="W102">
        <v>1.77</v>
      </c>
      <c r="X102">
        <v>3.25</v>
      </c>
      <c r="Y102">
        <v>5.05</v>
      </c>
      <c r="AA102">
        <f t="shared" si="32"/>
        <v>0.56497175141242939</v>
      </c>
      <c r="AB102">
        <f t="shared" si="33"/>
        <v>0.30769230769230771</v>
      </c>
      <c r="AC102">
        <f t="shared" si="34"/>
        <v>0.19801980198019803</v>
      </c>
      <c r="AE102">
        <f t="shared" si="35"/>
        <v>1.0706838610849352</v>
      </c>
      <c r="AG102">
        <f t="shared" si="41"/>
        <v>0.52767373446718213</v>
      </c>
      <c r="AH102">
        <f t="shared" si="42"/>
        <v>0.28737923384828074</v>
      </c>
      <c r="AI102">
        <f t="shared" si="43"/>
        <v>0.18494703168453711</v>
      </c>
      <c r="AK102">
        <f t="shared" si="36"/>
        <v>1</v>
      </c>
      <c r="AL102">
        <f t="shared" si="37"/>
        <v>1</v>
      </c>
      <c r="AN102">
        <f t="shared" si="44"/>
        <v>-1.0078104950434921</v>
      </c>
      <c r="AP102">
        <f t="shared" si="45"/>
        <v>0.22309210111217798</v>
      </c>
      <c r="AQ102">
        <f t="shared" si="46"/>
        <v>8.2586824047224824E-2</v>
      </c>
      <c r="AR102">
        <f t="shared" si="47"/>
        <v>3.4205404528921173E-2</v>
      </c>
      <c r="AT102">
        <f t="shared" si="38"/>
        <v>0.11329477656277466</v>
      </c>
    </row>
    <row r="103" spans="1:46" x14ac:dyDescent="0.25">
      <c r="A103">
        <v>300</v>
      </c>
      <c r="B103" t="s">
        <v>19</v>
      </c>
      <c r="C103" t="s">
        <v>21</v>
      </c>
      <c r="D103">
        <v>1</v>
      </c>
      <c r="E103">
        <v>1</v>
      </c>
      <c r="F103">
        <v>16</v>
      </c>
      <c r="G103">
        <v>13</v>
      </c>
      <c r="H103">
        <v>0.53</v>
      </c>
      <c r="I103">
        <v>0.47</v>
      </c>
      <c r="J103">
        <v>0</v>
      </c>
      <c r="K103" s="2">
        <v>0.39933615705668601</v>
      </c>
      <c r="L103" s="2">
        <v>0.27597394090347499</v>
      </c>
      <c r="M103" s="2">
        <v>0.324689902039837</v>
      </c>
      <c r="N103">
        <v>0.132446449409721</v>
      </c>
      <c r="O103">
        <v>0.26303554435676102</v>
      </c>
      <c r="Q103">
        <f t="shared" si="40"/>
        <v>-0.9882917103156772</v>
      </c>
      <c r="S103">
        <f t="shared" si="30"/>
        <v>1</v>
      </c>
      <c r="T103">
        <f t="shared" si="39"/>
        <v>2</v>
      </c>
      <c r="U103">
        <f t="shared" si="31"/>
        <v>0</v>
      </c>
      <c r="W103">
        <v>1.87</v>
      </c>
      <c r="X103">
        <v>3.05</v>
      </c>
      <c r="Y103">
        <v>4.5999999999999996</v>
      </c>
      <c r="AA103">
        <f t="shared" si="32"/>
        <v>0.53475935828876997</v>
      </c>
      <c r="AB103">
        <f t="shared" si="33"/>
        <v>0.32786885245901642</v>
      </c>
      <c r="AC103">
        <f t="shared" si="34"/>
        <v>0.21739130434782611</v>
      </c>
      <c r="AE103">
        <f t="shared" si="35"/>
        <v>1.0800195150956124</v>
      </c>
      <c r="AG103">
        <f t="shared" si="41"/>
        <v>0.4951386070476963</v>
      </c>
      <c r="AH103">
        <f t="shared" si="42"/>
        <v>0.30357678530465321</v>
      </c>
      <c r="AI103">
        <f t="shared" si="43"/>
        <v>0.20128460764765052</v>
      </c>
      <c r="AK103">
        <f t="shared" si="36"/>
        <v>1</v>
      </c>
      <c r="AL103">
        <f t="shared" si="37"/>
        <v>0</v>
      </c>
      <c r="AN103">
        <f t="shared" si="44"/>
        <v>-1.0326081367996638</v>
      </c>
      <c r="AP103">
        <f t="shared" si="45"/>
        <v>0.24516224018913302</v>
      </c>
      <c r="AQ103">
        <f t="shared" si="46"/>
        <v>0.48500529396660119</v>
      </c>
      <c r="AR103">
        <f t="shared" si="47"/>
        <v>4.0515493275868612E-2</v>
      </c>
      <c r="AT103">
        <f t="shared" si="38"/>
        <v>0.25689434247720094</v>
      </c>
    </row>
    <row r="104" spans="1:46" x14ac:dyDescent="0.25">
      <c r="A104">
        <v>301</v>
      </c>
      <c r="B104" t="s">
        <v>17</v>
      </c>
      <c r="C104" t="s">
        <v>14</v>
      </c>
      <c r="D104">
        <v>0</v>
      </c>
      <c r="E104">
        <v>1</v>
      </c>
      <c r="F104">
        <v>9</v>
      </c>
      <c r="G104">
        <v>11</v>
      </c>
      <c r="H104">
        <v>0.56999999999999995</v>
      </c>
      <c r="I104">
        <v>0.43</v>
      </c>
      <c r="J104">
        <v>-1</v>
      </c>
      <c r="K104" s="2">
        <v>0.43891235520242999</v>
      </c>
      <c r="L104" s="2">
        <v>0.305493388846164</v>
      </c>
      <c r="M104" s="2">
        <v>0.255594255951406</v>
      </c>
      <c r="N104">
        <v>0.37339198366094201</v>
      </c>
      <c r="O104">
        <v>0.28003672598353202</v>
      </c>
      <c r="Q104">
        <f t="shared" si="40"/>
        <v>-1.0787731862208148</v>
      </c>
      <c r="S104">
        <f t="shared" si="30"/>
        <v>1</v>
      </c>
      <c r="T104">
        <f t="shared" si="39"/>
        <v>3</v>
      </c>
      <c r="U104">
        <f t="shared" si="31"/>
        <v>0</v>
      </c>
      <c r="W104">
        <v>2.4</v>
      </c>
      <c r="X104">
        <v>2.85</v>
      </c>
      <c r="Y104">
        <v>3.2</v>
      </c>
      <c r="AA104">
        <f t="shared" si="32"/>
        <v>0.41666666666666669</v>
      </c>
      <c r="AB104">
        <f t="shared" si="33"/>
        <v>0.35087719298245612</v>
      </c>
      <c r="AC104">
        <f t="shared" si="34"/>
        <v>0.3125</v>
      </c>
      <c r="AE104">
        <f t="shared" si="35"/>
        <v>1.0800438596491229</v>
      </c>
      <c r="AG104">
        <f t="shared" si="41"/>
        <v>0.38578680203045684</v>
      </c>
      <c r="AH104">
        <f t="shared" si="42"/>
        <v>0.32487309644670048</v>
      </c>
      <c r="AI104">
        <f t="shared" si="43"/>
        <v>0.28934010152284262</v>
      </c>
      <c r="AK104">
        <f t="shared" si="36"/>
        <v>1</v>
      </c>
      <c r="AL104">
        <f t="shared" si="37"/>
        <v>0</v>
      </c>
      <c r="AN104">
        <f t="shared" si="44"/>
        <v>-1.0915378735940824</v>
      </c>
      <c r="AP104">
        <f t="shared" si="45"/>
        <v>0.1488314566208869</v>
      </c>
      <c r="AQ104">
        <f t="shared" si="46"/>
        <v>0.10554252879486715</v>
      </c>
      <c r="AR104">
        <f t="shared" si="47"/>
        <v>0.50503749130356368</v>
      </c>
      <c r="AT104">
        <f t="shared" si="38"/>
        <v>0.25313715890643923</v>
      </c>
    </row>
    <row r="105" spans="1:46" x14ac:dyDescent="0.25">
      <c r="A105">
        <v>302</v>
      </c>
      <c r="B105" t="s">
        <v>25</v>
      </c>
      <c r="C105" t="s">
        <v>23</v>
      </c>
      <c r="D105">
        <v>3</v>
      </c>
      <c r="E105">
        <v>5</v>
      </c>
      <c r="F105">
        <v>14</v>
      </c>
      <c r="G105">
        <v>16</v>
      </c>
      <c r="H105">
        <v>0.47</v>
      </c>
      <c r="I105">
        <v>0.53</v>
      </c>
      <c r="J105">
        <v>-1</v>
      </c>
      <c r="K105" s="2">
        <v>0.455359009651432</v>
      </c>
      <c r="L105" s="2">
        <v>0.23564137027156601</v>
      </c>
      <c r="M105" s="2">
        <v>0.30899962007699999</v>
      </c>
      <c r="N105">
        <v>0.34241667636223</v>
      </c>
      <c r="O105">
        <v>0.24678673603597401</v>
      </c>
      <c r="Q105">
        <f t="shared" si="40"/>
        <v>-1.0704774973272928</v>
      </c>
      <c r="S105">
        <f t="shared" si="30"/>
        <v>1</v>
      </c>
      <c r="T105">
        <f t="shared" si="39"/>
        <v>3</v>
      </c>
      <c r="U105">
        <f t="shared" si="31"/>
        <v>0</v>
      </c>
      <c r="W105">
        <v>2.9</v>
      </c>
      <c r="X105">
        <v>3.05</v>
      </c>
      <c r="Y105">
        <v>2.4500000000000002</v>
      </c>
      <c r="AA105">
        <f t="shared" si="32"/>
        <v>0.34482758620689657</v>
      </c>
      <c r="AB105">
        <f t="shared" si="33"/>
        <v>0.32786885245901642</v>
      </c>
      <c r="AC105">
        <f t="shared" si="34"/>
        <v>0.4081632653061224</v>
      </c>
      <c r="AE105">
        <f t="shared" si="35"/>
        <v>1.0808597039720353</v>
      </c>
      <c r="AG105">
        <f t="shared" si="41"/>
        <v>0.31903084640836804</v>
      </c>
      <c r="AH105">
        <f t="shared" si="42"/>
        <v>0.30334080478172704</v>
      </c>
      <c r="AI105">
        <f t="shared" si="43"/>
        <v>0.37762834880990498</v>
      </c>
      <c r="AK105">
        <f t="shared" si="36"/>
        <v>3</v>
      </c>
      <c r="AL105">
        <f t="shared" si="37"/>
        <v>1</v>
      </c>
      <c r="AN105">
        <f t="shared" si="44"/>
        <v>-1.0940885029232854</v>
      </c>
      <c r="AP105">
        <f t="shared" si="45"/>
        <v>0.10178068096003971</v>
      </c>
      <c r="AQ105">
        <f t="shared" si="46"/>
        <v>9.2015643845625827E-2</v>
      </c>
      <c r="AR105">
        <f t="shared" si="47"/>
        <v>0.38734647220508522</v>
      </c>
      <c r="AT105">
        <f t="shared" si="38"/>
        <v>0.19371426567025027</v>
      </c>
    </row>
    <row r="106" spans="1:46" x14ac:dyDescent="0.25">
      <c r="A106">
        <v>303</v>
      </c>
      <c r="B106" t="s">
        <v>28</v>
      </c>
      <c r="C106" t="s">
        <v>30</v>
      </c>
      <c r="D106">
        <v>1</v>
      </c>
      <c r="E106">
        <v>2</v>
      </c>
      <c r="F106">
        <v>8</v>
      </c>
      <c r="G106">
        <v>8</v>
      </c>
      <c r="H106">
        <v>0.66</v>
      </c>
      <c r="I106">
        <v>0.34</v>
      </c>
      <c r="J106">
        <v>-1</v>
      </c>
      <c r="K106" s="2">
        <v>0.54380743419936495</v>
      </c>
      <c r="L106" s="2">
        <v>0.20114715080687201</v>
      </c>
      <c r="M106" s="2">
        <v>0.25504541499376199</v>
      </c>
      <c r="N106">
        <v>0.42534192960615602</v>
      </c>
      <c r="O106">
        <v>0.297048011830012</v>
      </c>
      <c r="Q106">
        <f t="shared" si="40"/>
        <v>-1.0346640555985183</v>
      </c>
      <c r="S106">
        <f t="shared" si="30"/>
        <v>1</v>
      </c>
      <c r="T106">
        <f t="shared" si="39"/>
        <v>3</v>
      </c>
      <c r="U106">
        <f t="shared" si="31"/>
        <v>0</v>
      </c>
      <c r="W106">
        <v>1.74</v>
      </c>
      <c r="X106">
        <v>3.35</v>
      </c>
      <c r="Y106">
        <v>5.05</v>
      </c>
      <c r="AA106">
        <f t="shared" si="32"/>
        <v>0.57471264367816088</v>
      </c>
      <c r="AB106">
        <f t="shared" si="33"/>
        <v>0.29850746268656714</v>
      </c>
      <c r="AC106">
        <f t="shared" si="34"/>
        <v>0.19801980198019803</v>
      </c>
      <c r="AE106">
        <f t="shared" si="35"/>
        <v>1.071239908344926</v>
      </c>
      <c r="AG106">
        <f t="shared" si="41"/>
        <v>0.5364929360838474</v>
      </c>
      <c r="AH106">
        <f t="shared" si="42"/>
        <v>0.27865603247340132</v>
      </c>
      <c r="AI106">
        <f t="shared" si="43"/>
        <v>0.18485103144275139</v>
      </c>
      <c r="AK106">
        <f t="shared" si="36"/>
        <v>1</v>
      </c>
      <c r="AL106">
        <f t="shared" si="37"/>
        <v>0</v>
      </c>
      <c r="AN106">
        <f t="shared" si="44"/>
        <v>-1.0022019015518413</v>
      </c>
      <c r="AP106">
        <f t="shared" si="45"/>
        <v>0.28782467046786719</v>
      </c>
      <c r="AQ106">
        <f t="shared" si="46"/>
        <v>7.7649184433817284E-2</v>
      </c>
      <c r="AR106">
        <f t="shared" si="47"/>
        <v>0.66446784093994626</v>
      </c>
      <c r="AT106">
        <f t="shared" si="38"/>
        <v>0.3433138986138769</v>
      </c>
    </row>
    <row r="107" spans="1:46" x14ac:dyDescent="0.25">
      <c r="A107">
        <v>304</v>
      </c>
      <c r="B107" t="s">
        <v>32</v>
      </c>
      <c r="C107" t="s">
        <v>16</v>
      </c>
      <c r="D107">
        <v>1</v>
      </c>
      <c r="E107">
        <v>2</v>
      </c>
      <c r="F107">
        <v>11</v>
      </c>
      <c r="G107">
        <v>9</v>
      </c>
      <c r="H107">
        <v>0.66</v>
      </c>
      <c r="I107">
        <v>0.34</v>
      </c>
      <c r="J107">
        <v>-1</v>
      </c>
      <c r="K107" s="2">
        <v>0.46178485153281901</v>
      </c>
      <c r="L107" s="2">
        <v>0.27427299813904299</v>
      </c>
      <c r="M107" s="2">
        <v>0.263942150328136</v>
      </c>
      <c r="N107">
        <v>0.37751320358437701</v>
      </c>
      <c r="O107">
        <v>0.27675069489231102</v>
      </c>
      <c r="Q107">
        <f t="shared" si="40"/>
        <v>-1.0741401582597185</v>
      </c>
      <c r="S107">
        <f t="shared" si="30"/>
        <v>1</v>
      </c>
      <c r="T107">
        <f t="shared" si="39"/>
        <v>3</v>
      </c>
      <c r="U107">
        <f t="shared" si="31"/>
        <v>0</v>
      </c>
      <c r="W107">
        <v>2.6</v>
      </c>
      <c r="X107">
        <v>2.85</v>
      </c>
      <c r="Y107">
        <v>2.95</v>
      </c>
      <c r="AA107">
        <f t="shared" si="32"/>
        <v>0.38461538461538458</v>
      </c>
      <c r="AB107">
        <f t="shared" si="33"/>
        <v>0.35087719298245612</v>
      </c>
      <c r="AC107">
        <f t="shared" si="34"/>
        <v>0.33898305084745761</v>
      </c>
      <c r="AE107">
        <f t="shared" si="35"/>
        <v>1.0744756284452983</v>
      </c>
      <c r="AG107">
        <f t="shared" si="41"/>
        <v>0.3579563597658329</v>
      </c>
      <c r="AH107">
        <f t="shared" si="42"/>
        <v>0.32655667908461949</v>
      </c>
      <c r="AI107">
        <f t="shared" si="43"/>
        <v>0.31548696114954766</v>
      </c>
      <c r="AK107">
        <f t="shared" si="36"/>
        <v>1</v>
      </c>
      <c r="AL107">
        <f t="shared" si="37"/>
        <v>0</v>
      </c>
      <c r="AN107">
        <f t="shared" si="44"/>
        <v>-1.0971685921211101</v>
      </c>
      <c r="AP107">
        <f t="shared" si="45"/>
        <v>0.12813275549680639</v>
      </c>
      <c r="AQ107">
        <f t="shared" si="46"/>
        <v>0.10663926465477516</v>
      </c>
      <c r="AR107">
        <f t="shared" si="47"/>
        <v>0.46855810035628087</v>
      </c>
      <c r="AT107">
        <f t="shared" si="38"/>
        <v>0.23444337350262079</v>
      </c>
    </row>
    <row r="108" spans="1:46" x14ac:dyDescent="0.25">
      <c r="A108">
        <v>305</v>
      </c>
      <c r="B108" t="s">
        <v>31</v>
      </c>
      <c r="C108" t="s">
        <v>15</v>
      </c>
      <c r="D108">
        <v>1</v>
      </c>
      <c r="E108">
        <v>2</v>
      </c>
      <c r="F108">
        <v>18</v>
      </c>
      <c r="G108">
        <v>15</v>
      </c>
      <c r="H108">
        <v>0.65</v>
      </c>
      <c r="I108">
        <v>0.35</v>
      </c>
      <c r="J108">
        <v>-1</v>
      </c>
      <c r="K108" s="2">
        <v>0.40822207346165001</v>
      </c>
      <c r="L108" s="2">
        <v>0.24899498781712601</v>
      </c>
      <c r="M108" s="2">
        <v>0.34278293872122301</v>
      </c>
      <c r="N108">
        <v>0.29928976344862002</v>
      </c>
      <c r="O108">
        <v>0.220192676951764</v>
      </c>
      <c r="Q108">
        <f t="shared" si="40"/>
        <v>-1.074232716832584</v>
      </c>
      <c r="S108">
        <f t="shared" si="30"/>
        <v>1</v>
      </c>
      <c r="T108">
        <f t="shared" si="39"/>
        <v>3</v>
      </c>
      <c r="U108">
        <f t="shared" si="31"/>
        <v>0</v>
      </c>
      <c r="W108">
        <v>2.5499999999999998</v>
      </c>
      <c r="X108">
        <v>2.85</v>
      </c>
      <c r="Y108">
        <v>3</v>
      </c>
      <c r="AA108">
        <f t="shared" si="32"/>
        <v>0.39215686274509809</v>
      </c>
      <c r="AB108">
        <f t="shared" si="33"/>
        <v>0.35087719298245612</v>
      </c>
      <c r="AC108">
        <f t="shared" si="34"/>
        <v>0.33333333333333331</v>
      </c>
      <c r="AE108">
        <f t="shared" si="35"/>
        <v>1.0763673890608876</v>
      </c>
      <c r="AG108">
        <f t="shared" si="41"/>
        <v>0.36433365292425696</v>
      </c>
      <c r="AH108">
        <f t="shared" si="42"/>
        <v>0.32598274209012462</v>
      </c>
      <c r="AI108">
        <f t="shared" si="43"/>
        <v>0.30968360498561837</v>
      </c>
      <c r="AK108">
        <f t="shared" si="36"/>
        <v>1</v>
      </c>
      <c r="AL108">
        <f t="shared" si="37"/>
        <v>0</v>
      </c>
      <c r="AN108">
        <f t="shared" si="44"/>
        <v>-1.0962722877695621</v>
      </c>
      <c r="AP108">
        <f t="shared" si="45"/>
        <v>0.13273901065313293</v>
      </c>
      <c r="AQ108">
        <f t="shared" si="46"/>
        <v>0.10626474814059671</v>
      </c>
      <c r="AR108">
        <f t="shared" si="47"/>
        <v>0.47653672522565171</v>
      </c>
      <c r="AT108">
        <f t="shared" si="38"/>
        <v>0.2385134946731271</v>
      </c>
    </row>
    <row r="109" spans="1:46" x14ac:dyDescent="0.25">
      <c r="A109">
        <v>306</v>
      </c>
      <c r="B109" t="s">
        <v>24</v>
      </c>
      <c r="C109" t="s">
        <v>26</v>
      </c>
      <c r="D109">
        <v>0</v>
      </c>
      <c r="E109">
        <v>0</v>
      </c>
      <c r="F109">
        <v>14</v>
      </c>
      <c r="G109">
        <v>17</v>
      </c>
      <c r="H109">
        <v>0.45</v>
      </c>
      <c r="I109">
        <v>0.55000000000000004</v>
      </c>
      <c r="J109">
        <v>0</v>
      </c>
      <c r="K109" s="2">
        <v>0.32816075504985398</v>
      </c>
      <c r="L109" s="2">
        <v>0.29655188722280801</v>
      </c>
      <c r="M109" s="2">
        <v>0.37528735772733601</v>
      </c>
      <c r="N109">
        <v>0.124265041012428</v>
      </c>
      <c r="O109">
        <v>0.24778977646488201</v>
      </c>
      <c r="Q109">
        <f t="shared" si="40"/>
        <v>-0.98740866139105776</v>
      </c>
      <c r="S109">
        <f t="shared" si="30"/>
        <v>3</v>
      </c>
      <c r="T109">
        <f t="shared" si="39"/>
        <v>2</v>
      </c>
      <c r="U109">
        <f t="shared" si="31"/>
        <v>0</v>
      </c>
      <c r="W109">
        <v>3.2</v>
      </c>
      <c r="X109">
        <v>2.9</v>
      </c>
      <c r="Y109">
        <v>2.4</v>
      </c>
      <c r="AA109">
        <f t="shared" si="32"/>
        <v>0.3125</v>
      </c>
      <c r="AB109">
        <f t="shared" si="33"/>
        <v>0.34482758620689657</v>
      </c>
      <c r="AC109">
        <f t="shared" si="34"/>
        <v>0.41666666666666669</v>
      </c>
      <c r="AE109">
        <f t="shared" si="35"/>
        <v>1.0739942528735633</v>
      </c>
      <c r="AG109">
        <f t="shared" si="41"/>
        <v>0.29096989966555181</v>
      </c>
      <c r="AH109">
        <f t="shared" si="42"/>
        <v>0.32107023411371238</v>
      </c>
      <c r="AI109">
        <f t="shared" si="43"/>
        <v>0.38795986622073575</v>
      </c>
      <c r="AK109">
        <f t="shared" si="36"/>
        <v>3</v>
      </c>
      <c r="AL109">
        <f t="shared" si="37"/>
        <v>0</v>
      </c>
      <c r="AN109">
        <f t="shared" si="44"/>
        <v>-1.0913201791692839</v>
      </c>
      <c r="AP109">
        <f t="shared" si="45"/>
        <v>8.4663482511381283E-2</v>
      </c>
      <c r="AQ109">
        <f t="shared" si="46"/>
        <v>0.46094562700640929</v>
      </c>
      <c r="AR109">
        <f t="shared" si="47"/>
        <v>0.15051285779801118</v>
      </c>
      <c r="AT109">
        <f t="shared" si="38"/>
        <v>0.23204065577193392</v>
      </c>
    </row>
    <row r="110" spans="1:46" x14ac:dyDescent="0.25">
      <c r="A110">
        <v>307</v>
      </c>
      <c r="B110" t="s">
        <v>20</v>
      </c>
      <c r="C110" t="s">
        <v>27</v>
      </c>
      <c r="D110">
        <v>2</v>
      </c>
      <c r="E110">
        <v>0</v>
      </c>
      <c r="F110">
        <v>8</v>
      </c>
      <c r="G110">
        <v>3</v>
      </c>
      <c r="H110">
        <v>0.55000000000000004</v>
      </c>
      <c r="I110">
        <v>0.45</v>
      </c>
      <c r="J110">
        <v>1</v>
      </c>
      <c r="K110" s="2">
        <v>0.74133516226683605</v>
      </c>
      <c r="L110" s="2">
        <v>0.23683546394742</v>
      </c>
      <c r="M110" s="2">
        <v>2.1829373785743001E-2</v>
      </c>
      <c r="N110">
        <v>3.3692009919700699E-2</v>
      </c>
      <c r="O110">
        <v>4.1158352274197098E-2</v>
      </c>
      <c r="Q110">
        <f t="shared" si="40"/>
        <v>-0.53885433506097158</v>
      </c>
      <c r="S110">
        <f t="shared" si="30"/>
        <v>1</v>
      </c>
      <c r="T110">
        <f t="shared" si="39"/>
        <v>1</v>
      </c>
      <c r="U110">
        <f t="shared" si="31"/>
        <v>1</v>
      </c>
      <c r="W110">
        <v>1.65</v>
      </c>
      <c r="X110">
        <v>3.35</v>
      </c>
      <c r="Y110">
        <v>5.9</v>
      </c>
      <c r="AA110">
        <f t="shared" si="32"/>
        <v>0.60606060606060608</v>
      </c>
      <c r="AB110">
        <f t="shared" si="33"/>
        <v>0.29850746268656714</v>
      </c>
      <c r="AC110">
        <f t="shared" si="34"/>
        <v>0.16949152542372881</v>
      </c>
      <c r="AE110">
        <f t="shared" si="35"/>
        <v>1.0740595941709019</v>
      </c>
      <c r="AG110">
        <f t="shared" si="41"/>
        <v>0.56427092998358441</v>
      </c>
      <c r="AH110">
        <f t="shared" si="42"/>
        <v>0.27792448790236246</v>
      </c>
      <c r="AI110">
        <f t="shared" si="43"/>
        <v>0.15780458211405327</v>
      </c>
      <c r="AK110">
        <f t="shared" si="36"/>
        <v>1</v>
      </c>
      <c r="AL110">
        <f t="shared" si="37"/>
        <v>1</v>
      </c>
      <c r="AN110">
        <f t="shared" si="44"/>
        <v>-0.97011371904426613</v>
      </c>
      <c r="AP110">
        <f t="shared" si="45"/>
        <v>0.1898598224573704</v>
      </c>
      <c r="AQ110">
        <f t="shared" si="46"/>
        <v>7.7242020975790415E-2</v>
      </c>
      <c r="AR110">
        <f t="shared" si="47"/>
        <v>2.4902286136190981E-2</v>
      </c>
      <c r="AT110">
        <f t="shared" si="38"/>
        <v>9.7334709856450596E-2</v>
      </c>
    </row>
    <row r="111" spans="1:46" x14ac:dyDescent="0.25">
      <c r="A111">
        <v>308</v>
      </c>
      <c r="B111" t="s">
        <v>22</v>
      </c>
      <c r="C111" t="s">
        <v>29</v>
      </c>
      <c r="D111">
        <v>2</v>
      </c>
      <c r="E111">
        <v>2</v>
      </c>
      <c r="F111">
        <v>14</v>
      </c>
      <c r="G111">
        <v>12</v>
      </c>
      <c r="H111">
        <v>0.53</v>
      </c>
      <c r="I111">
        <v>0.47</v>
      </c>
      <c r="J111">
        <v>0</v>
      </c>
      <c r="K111" s="2">
        <v>0.475125530139202</v>
      </c>
      <c r="L111" s="2">
        <v>0.23812386268949501</v>
      </c>
      <c r="M111" s="2">
        <v>0.28675060717130202</v>
      </c>
      <c r="N111">
        <v>0.15398509005158401</v>
      </c>
      <c r="O111">
        <v>0.29614180956878</v>
      </c>
      <c r="Q111">
        <f t="shared" si="40"/>
        <v>-0.98798221521488949</v>
      </c>
      <c r="S111">
        <f t="shared" si="30"/>
        <v>1</v>
      </c>
      <c r="T111">
        <f t="shared" si="39"/>
        <v>2</v>
      </c>
      <c r="U111">
        <f t="shared" si="31"/>
        <v>0</v>
      </c>
      <c r="W111">
        <v>2.2999999999999998</v>
      </c>
      <c r="X111">
        <v>2.85</v>
      </c>
      <c r="Y111">
        <v>3.45</v>
      </c>
      <c r="AA111">
        <f t="shared" si="32"/>
        <v>0.43478260869565222</v>
      </c>
      <c r="AB111">
        <f t="shared" si="33"/>
        <v>0.35087719298245612</v>
      </c>
      <c r="AC111">
        <f t="shared" si="34"/>
        <v>0.28985507246376813</v>
      </c>
      <c r="AE111">
        <f t="shared" si="35"/>
        <v>1.0755148741418765</v>
      </c>
      <c r="AG111">
        <f t="shared" si="41"/>
        <v>0.4042553191489362</v>
      </c>
      <c r="AH111">
        <f t="shared" si="42"/>
        <v>0.32624113475177302</v>
      </c>
      <c r="AI111">
        <f t="shared" si="43"/>
        <v>0.26950354609929078</v>
      </c>
      <c r="AK111">
        <f t="shared" si="36"/>
        <v>1</v>
      </c>
      <c r="AL111">
        <f t="shared" si="37"/>
        <v>0</v>
      </c>
      <c r="AN111">
        <f t="shared" si="44"/>
        <v>-1.0849322267280237</v>
      </c>
      <c r="AP111">
        <f t="shared" si="45"/>
        <v>0.16342236306020827</v>
      </c>
      <c r="AQ111">
        <f t="shared" si="46"/>
        <v>0.4539510085005784</v>
      </c>
      <c r="AR111">
        <f t="shared" si="47"/>
        <v>7.2632161360092554E-2</v>
      </c>
      <c r="AT111">
        <f t="shared" si="38"/>
        <v>0.23000184430695972</v>
      </c>
    </row>
    <row r="112" spans="1:46" x14ac:dyDescent="0.25">
      <c r="A112">
        <v>309</v>
      </c>
      <c r="B112" t="s">
        <v>18</v>
      </c>
      <c r="C112" t="s">
        <v>33</v>
      </c>
      <c r="D112">
        <v>2</v>
      </c>
      <c r="E112">
        <v>1</v>
      </c>
      <c r="F112">
        <v>10</v>
      </c>
      <c r="G112">
        <v>7</v>
      </c>
      <c r="H112">
        <v>0.47</v>
      </c>
      <c r="I112">
        <v>0.53</v>
      </c>
      <c r="J112">
        <v>1</v>
      </c>
      <c r="K112" s="2">
        <v>0.42488344020184599</v>
      </c>
      <c r="L112" s="2">
        <v>0.27614360835019902</v>
      </c>
      <c r="M112" s="2">
        <v>0.29897295144795299</v>
      </c>
      <c r="N112">
        <v>0.21007194152578099</v>
      </c>
      <c r="O112">
        <v>0.16546639182807699</v>
      </c>
      <c r="Q112">
        <f t="shared" si="40"/>
        <v>-1.0441079871351724</v>
      </c>
      <c r="S112">
        <f t="shared" si="30"/>
        <v>1</v>
      </c>
      <c r="T112">
        <f t="shared" si="39"/>
        <v>1</v>
      </c>
      <c r="U112">
        <f t="shared" si="31"/>
        <v>1</v>
      </c>
      <c r="W112">
        <v>1.95</v>
      </c>
      <c r="X112">
        <v>3</v>
      </c>
      <c r="Y112">
        <v>4.3499999999999996</v>
      </c>
      <c r="AA112">
        <f t="shared" si="32"/>
        <v>0.51282051282051289</v>
      </c>
      <c r="AB112">
        <f t="shared" si="33"/>
        <v>0.33333333333333331</v>
      </c>
      <c r="AC112">
        <f t="shared" si="34"/>
        <v>0.22988505747126439</v>
      </c>
      <c r="AE112">
        <f t="shared" si="35"/>
        <v>1.0760389036251106</v>
      </c>
      <c r="AG112">
        <f t="shared" si="41"/>
        <v>0.47658175842235007</v>
      </c>
      <c r="AH112">
        <f t="shared" si="42"/>
        <v>0.30977814297452749</v>
      </c>
      <c r="AI112">
        <f t="shared" si="43"/>
        <v>0.21364009860312244</v>
      </c>
      <c r="AK112">
        <f t="shared" si="36"/>
        <v>1</v>
      </c>
      <c r="AL112">
        <f t="shared" si="37"/>
        <v>1</v>
      </c>
      <c r="AN112">
        <f t="shared" si="44"/>
        <v>-1.0459765007234294</v>
      </c>
      <c r="AP112">
        <f t="shared" si="45"/>
        <v>0.27396665561623912</v>
      </c>
      <c r="AQ112">
        <f t="shared" si="46"/>
        <v>9.5962497864746796E-2</v>
      </c>
      <c r="AR112">
        <f t="shared" si="47"/>
        <v>4.5642091731151878E-2</v>
      </c>
      <c r="AT112">
        <f t="shared" si="38"/>
        <v>0.13852374840404594</v>
      </c>
    </row>
    <row r="113" spans="1:46" x14ac:dyDescent="0.25">
      <c r="A113">
        <v>310</v>
      </c>
      <c r="B113" t="s">
        <v>29</v>
      </c>
      <c r="C113" t="s">
        <v>32</v>
      </c>
      <c r="D113">
        <v>1</v>
      </c>
      <c r="E113">
        <v>1</v>
      </c>
      <c r="F113">
        <v>16</v>
      </c>
      <c r="G113">
        <v>14</v>
      </c>
      <c r="H113">
        <v>0.55000000000000004</v>
      </c>
      <c r="I113">
        <v>0.45</v>
      </c>
      <c r="J113">
        <v>0</v>
      </c>
      <c r="K113" s="2">
        <v>0.32540989748416299</v>
      </c>
      <c r="L113" s="2">
        <v>0.24962500898807899</v>
      </c>
      <c r="M113" s="2">
        <v>0.42496509352775702</v>
      </c>
      <c r="N113">
        <v>0.14324346604885399</v>
      </c>
      <c r="O113">
        <v>0.28318318641128198</v>
      </c>
      <c r="Q113">
        <f t="shared" si="40"/>
        <v>-0.98844365480650354</v>
      </c>
      <c r="S113">
        <f t="shared" si="30"/>
        <v>3</v>
      </c>
      <c r="T113">
        <f t="shared" si="39"/>
        <v>2</v>
      </c>
      <c r="U113">
        <f t="shared" si="31"/>
        <v>0</v>
      </c>
      <c r="W113">
        <v>1.91</v>
      </c>
      <c r="X113">
        <v>3.15</v>
      </c>
      <c r="Y113">
        <v>4.3</v>
      </c>
      <c r="AA113">
        <f t="shared" si="32"/>
        <v>0.52356020942408377</v>
      </c>
      <c r="AB113">
        <f t="shared" si="33"/>
        <v>0.31746031746031744</v>
      </c>
      <c r="AC113">
        <f t="shared" si="34"/>
        <v>0.23255813953488372</v>
      </c>
      <c r="AE113">
        <f t="shared" si="35"/>
        <v>1.073578666419285</v>
      </c>
      <c r="AG113">
        <f t="shared" si="41"/>
        <v>0.48767754595042212</v>
      </c>
      <c r="AH113">
        <f t="shared" si="42"/>
        <v>0.29570289294136703</v>
      </c>
      <c r="AI113">
        <f t="shared" si="43"/>
        <v>0.21661956110821076</v>
      </c>
      <c r="AK113">
        <f t="shared" si="36"/>
        <v>1</v>
      </c>
      <c r="AL113">
        <f t="shared" si="37"/>
        <v>0</v>
      </c>
      <c r="AN113">
        <f t="shared" si="44"/>
        <v>-1.0418301077466463</v>
      </c>
      <c r="AP113">
        <f t="shared" si="45"/>
        <v>0.23782938882422608</v>
      </c>
      <c r="AQ113">
        <f t="shared" si="46"/>
        <v>0.49603441501115958</v>
      </c>
      <c r="AR113">
        <f t="shared" si="47"/>
        <v>4.6924034254713858E-2</v>
      </c>
      <c r="AT113">
        <f t="shared" si="38"/>
        <v>0.26026261269669981</v>
      </c>
    </row>
    <row r="114" spans="1:46" x14ac:dyDescent="0.25">
      <c r="A114">
        <v>311</v>
      </c>
      <c r="B114" t="s">
        <v>14</v>
      </c>
      <c r="C114" t="s">
        <v>28</v>
      </c>
      <c r="D114">
        <v>1</v>
      </c>
      <c r="E114">
        <v>2</v>
      </c>
      <c r="F114">
        <v>16</v>
      </c>
      <c r="G114">
        <v>9</v>
      </c>
      <c r="H114">
        <v>0.46</v>
      </c>
      <c r="I114">
        <v>0.54</v>
      </c>
      <c r="J114">
        <v>-1</v>
      </c>
      <c r="K114" s="2">
        <v>0.295533080333513</v>
      </c>
      <c r="L114" s="2">
        <v>0.24682075197220901</v>
      </c>
      <c r="M114" s="2">
        <v>0.45764616769427702</v>
      </c>
      <c r="N114">
        <v>0.19074374049405901</v>
      </c>
      <c r="O114">
        <v>0.14746932153074799</v>
      </c>
      <c r="Q114">
        <f t="shared" si="40"/>
        <v>-1.0190772756193649</v>
      </c>
      <c r="S114">
        <f t="shared" si="30"/>
        <v>3</v>
      </c>
      <c r="T114">
        <f t="shared" si="39"/>
        <v>3</v>
      </c>
      <c r="U114">
        <f t="shared" si="31"/>
        <v>1</v>
      </c>
      <c r="W114">
        <v>2.2000000000000002</v>
      </c>
      <c r="X114">
        <v>2.9</v>
      </c>
      <c r="Y114">
        <v>3.65</v>
      </c>
      <c r="AA114">
        <f t="shared" si="32"/>
        <v>0.45454545454545453</v>
      </c>
      <c r="AB114">
        <f t="shared" si="33"/>
        <v>0.34482758620689657</v>
      </c>
      <c r="AC114">
        <f t="shared" si="34"/>
        <v>0.27397260273972601</v>
      </c>
      <c r="AE114">
        <f t="shared" si="35"/>
        <v>1.0733456434920772</v>
      </c>
      <c r="AG114">
        <f t="shared" si="41"/>
        <v>0.42348469693938784</v>
      </c>
      <c r="AH114">
        <f t="shared" si="42"/>
        <v>0.32126425285057014</v>
      </c>
      <c r="AI114">
        <f t="shared" si="43"/>
        <v>0.25525105021004196</v>
      </c>
      <c r="AK114">
        <f t="shared" si="36"/>
        <v>1</v>
      </c>
      <c r="AL114">
        <f t="shared" si="37"/>
        <v>0</v>
      </c>
      <c r="AN114">
        <f t="shared" si="44"/>
        <v>-1.0772141349037239</v>
      </c>
      <c r="AP114">
        <f t="shared" si="45"/>
        <v>0.17933928854184517</v>
      </c>
      <c r="AQ114">
        <f t="shared" si="46"/>
        <v>0.10321072015963506</v>
      </c>
      <c r="AR114">
        <f t="shared" si="47"/>
        <v>0.55465099821324537</v>
      </c>
      <c r="AT114">
        <f t="shared" si="38"/>
        <v>0.2790670023049085</v>
      </c>
    </row>
    <row r="115" spans="1:46" x14ac:dyDescent="0.25">
      <c r="A115">
        <v>312</v>
      </c>
      <c r="B115" t="s">
        <v>21</v>
      </c>
      <c r="C115" t="s">
        <v>23</v>
      </c>
      <c r="D115">
        <v>2</v>
      </c>
      <c r="E115">
        <v>0</v>
      </c>
      <c r="F115">
        <v>22</v>
      </c>
      <c r="G115">
        <v>8</v>
      </c>
      <c r="H115">
        <v>0.51</v>
      </c>
      <c r="I115">
        <v>0.49</v>
      </c>
      <c r="J115">
        <v>1</v>
      </c>
      <c r="K115" s="2">
        <v>0.421245127033468</v>
      </c>
      <c r="L115" s="2">
        <v>0.22802148892538299</v>
      </c>
      <c r="M115" s="2">
        <v>0.35073338404114701</v>
      </c>
      <c r="N115">
        <v>0.22898555483173</v>
      </c>
      <c r="O115">
        <v>0.16998830302506901</v>
      </c>
      <c r="Q115">
        <f t="shared" si="40"/>
        <v>-1.0421079663313422</v>
      </c>
      <c r="S115">
        <f t="shared" si="30"/>
        <v>1</v>
      </c>
      <c r="T115">
        <f t="shared" si="39"/>
        <v>1</v>
      </c>
      <c r="U115">
        <f t="shared" si="31"/>
        <v>1</v>
      </c>
      <c r="W115">
        <v>2.75</v>
      </c>
      <c r="X115">
        <v>3.05</v>
      </c>
      <c r="Y115">
        <v>2.65</v>
      </c>
      <c r="AA115">
        <f t="shared" si="32"/>
        <v>0.36363636363636365</v>
      </c>
      <c r="AB115">
        <f t="shared" si="33"/>
        <v>0.32786885245901642</v>
      </c>
      <c r="AC115">
        <f t="shared" si="34"/>
        <v>0.37735849056603776</v>
      </c>
      <c r="AE115">
        <f t="shared" si="35"/>
        <v>1.0688637066614177</v>
      </c>
      <c r="AG115">
        <f t="shared" si="41"/>
        <v>0.34020835525623488</v>
      </c>
      <c r="AH115">
        <f t="shared" si="42"/>
        <v>0.3067452383457856</v>
      </c>
      <c r="AI115">
        <f t="shared" si="43"/>
        <v>0.35304640639797963</v>
      </c>
      <c r="AK115">
        <f t="shared" si="36"/>
        <v>3</v>
      </c>
      <c r="AL115">
        <f t="shared" si="37"/>
        <v>0</v>
      </c>
      <c r="AN115">
        <f t="shared" si="44"/>
        <v>-1.0968803618709162</v>
      </c>
      <c r="AP115">
        <f t="shared" si="45"/>
        <v>0.43532501447368266</v>
      </c>
      <c r="AQ115">
        <f t="shared" si="46"/>
        <v>9.4092641247812817E-2</v>
      </c>
      <c r="AR115">
        <f t="shared" si="47"/>
        <v>0.12464176507052739</v>
      </c>
      <c r="AT115">
        <f t="shared" si="38"/>
        <v>0.21801980693067427</v>
      </c>
    </row>
    <row r="116" spans="1:46" x14ac:dyDescent="0.25">
      <c r="A116">
        <v>313</v>
      </c>
      <c r="B116" t="s">
        <v>33</v>
      </c>
      <c r="C116" t="s">
        <v>17</v>
      </c>
      <c r="D116">
        <v>0</v>
      </c>
      <c r="E116">
        <v>0</v>
      </c>
      <c r="F116">
        <v>17</v>
      </c>
      <c r="G116">
        <v>5</v>
      </c>
      <c r="H116">
        <v>0.53</v>
      </c>
      <c r="I116">
        <v>0.47</v>
      </c>
      <c r="J116">
        <v>0</v>
      </c>
      <c r="K116" s="2">
        <v>0.42179289791871399</v>
      </c>
      <c r="L116" s="2">
        <v>0.27501292608142403</v>
      </c>
      <c r="M116" s="2">
        <v>0.30319417599986098</v>
      </c>
      <c r="N116">
        <v>0.13491797854745</v>
      </c>
      <c r="O116">
        <v>0.26514740481464</v>
      </c>
      <c r="Q116">
        <f t="shared" si="40"/>
        <v>-0.98710345035299629</v>
      </c>
      <c r="S116">
        <f t="shared" si="30"/>
        <v>1</v>
      </c>
      <c r="T116">
        <f t="shared" si="39"/>
        <v>2</v>
      </c>
      <c r="U116">
        <f t="shared" si="31"/>
        <v>0</v>
      </c>
      <c r="W116">
        <v>2</v>
      </c>
      <c r="X116">
        <v>2.85</v>
      </c>
      <c r="Y116">
        <v>4.55</v>
      </c>
      <c r="AA116">
        <f t="shared" si="32"/>
        <v>0.5</v>
      </c>
      <c r="AB116">
        <f t="shared" si="33"/>
        <v>0.35087719298245612</v>
      </c>
      <c r="AC116">
        <f t="shared" si="34"/>
        <v>0.21978021978021978</v>
      </c>
      <c r="AE116">
        <f t="shared" si="35"/>
        <v>1.0706574127626758</v>
      </c>
      <c r="AG116">
        <f t="shared" si="41"/>
        <v>0.46700279103268216</v>
      </c>
      <c r="AH116">
        <f t="shared" si="42"/>
        <v>0.32772125686504011</v>
      </c>
      <c r="AI116">
        <f t="shared" si="43"/>
        <v>0.20527595210227786</v>
      </c>
      <c r="AK116">
        <f t="shared" si="36"/>
        <v>1</v>
      </c>
      <c r="AL116">
        <f t="shared" si="37"/>
        <v>0</v>
      </c>
      <c r="AN116">
        <f t="shared" si="44"/>
        <v>-1.0462224146204986</v>
      </c>
      <c r="AP116">
        <f t="shared" si="45"/>
        <v>0.21809160683231502</v>
      </c>
      <c r="AQ116">
        <f t="shared" si="46"/>
        <v>0.45195870847112146</v>
      </c>
      <c r="AR116">
        <f t="shared" si="47"/>
        <v>4.2138216511496678E-2</v>
      </c>
      <c r="AT116">
        <f t="shared" si="38"/>
        <v>0.23739617727164439</v>
      </c>
    </row>
    <row r="117" spans="1:46" x14ac:dyDescent="0.25">
      <c r="A117">
        <v>314</v>
      </c>
      <c r="B117" t="s">
        <v>16</v>
      </c>
      <c r="C117" t="s">
        <v>22</v>
      </c>
      <c r="D117">
        <v>2</v>
      </c>
      <c r="E117">
        <v>1</v>
      </c>
      <c r="F117">
        <v>9</v>
      </c>
      <c r="G117">
        <v>5</v>
      </c>
      <c r="H117">
        <v>0.39</v>
      </c>
      <c r="I117">
        <v>0.61</v>
      </c>
      <c r="J117">
        <v>1</v>
      </c>
      <c r="K117" s="2">
        <v>0.459251166555182</v>
      </c>
      <c r="L117" s="2">
        <v>0.27393506341962898</v>
      </c>
      <c r="M117" s="2">
        <v>0.26681377002518702</v>
      </c>
      <c r="N117">
        <v>0.18179944437349199</v>
      </c>
      <c r="O117">
        <v>0.14621310257256701</v>
      </c>
      <c r="Q117">
        <f t="shared" si="40"/>
        <v>-1.0171652127527047</v>
      </c>
      <c r="S117">
        <f t="shared" si="30"/>
        <v>1</v>
      </c>
      <c r="T117">
        <f t="shared" si="39"/>
        <v>1</v>
      </c>
      <c r="U117">
        <f t="shared" si="31"/>
        <v>1</v>
      </c>
      <c r="W117">
        <v>1.74</v>
      </c>
      <c r="X117">
        <v>3.4</v>
      </c>
      <c r="Y117">
        <v>4.8499999999999996</v>
      </c>
      <c r="AA117">
        <f t="shared" si="32"/>
        <v>0.57471264367816088</v>
      </c>
      <c r="AB117">
        <f t="shared" si="33"/>
        <v>0.29411764705882354</v>
      </c>
      <c r="AC117">
        <f t="shared" si="34"/>
        <v>0.2061855670103093</v>
      </c>
      <c r="AE117">
        <f t="shared" si="35"/>
        <v>1.0750158577472937</v>
      </c>
      <c r="AG117">
        <f t="shared" si="41"/>
        <v>0.53460852650348512</v>
      </c>
      <c r="AH117">
        <f t="shared" si="42"/>
        <v>0.27359377532825419</v>
      </c>
      <c r="AI117">
        <f t="shared" si="43"/>
        <v>0.19179769816826067</v>
      </c>
      <c r="AK117">
        <f t="shared" si="36"/>
        <v>1</v>
      </c>
      <c r="AL117">
        <f t="shared" si="37"/>
        <v>1</v>
      </c>
      <c r="AN117">
        <f t="shared" si="44"/>
        <v>-1.0061089386553115</v>
      </c>
      <c r="AP117">
        <f t="shared" si="45"/>
        <v>0.2165892236032573</v>
      </c>
      <c r="AQ117">
        <f t="shared" si="46"/>
        <v>7.4853553898367231E-2</v>
      </c>
      <c r="AR117">
        <f t="shared" si="47"/>
        <v>3.6786357022643226E-2</v>
      </c>
      <c r="AT117">
        <f t="shared" si="38"/>
        <v>0.10940971150808924</v>
      </c>
    </row>
    <row r="118" spans="1:46" x14ac:dyDescent="0.25">
      <c r="A118">
        <v>315</v>
      </c>
      <c r="B118" t="s">
        <v>15</v>
      </c>
      <c r="C118" t="s">
        <v>24</v>
      </c>
      <c r="D118">
        <v>1</v>
      </c>
      <c r="E118">
        <v>1</v>
      </c>
      <c r="F118">
        <v>10</v>
      </c>
      <c r="G118">
        <v>6</v>
      </c>
      <c r="H118">
        <v>0.51</v>
      </c>
      <c r="I118">
        <v>0.49</v>
      </c>
      <c r="J118">
        <v>0</v>
      </c>
      <c r="K118" s="2">
        <v>0.46224340587537599</v>
      </c>
      <c r="L118" s="2">
        <v>0.26016842155632502</v>
      </c>
      <c r="M118" s="2">
        <v>0.27758817256829799</v>
      </c>
      <c r="N118">
        <v>0.145362079912537</v>
      </c>
      <c r="O118">
        <v>0.279358308095844</v>
      </c>
      <c r="Q118">
        <f t="shared" si="40"/>
        <v>-0.98639394974298167</v>
      </c>
      <c r="S118">
        <f t="shared" si="30"/>
        <v>1</v>
      </c>
      <c r="T118">
        <f t="shared" si="39"/>
        <v>2</v>
      </c>
      <c r="U118">
        <f t="shared" si="31"/>
        <v>0</v>
      </c>
      <c r="W118">
        <v>1.61</v>
      </c>
      <c r="X118">
        <v>3.7</v>
      </c>
      <c r="Y118">
        <v>5.6</v>
      </c>
      <c r="AA118">
        <f t="shared" si="32"/>
        <v>0.6211180124223602</v>
      </c>
      <c r="AB118">
        <f t="shared" si="33"/>
        <v>0.27027027027027023</v>
      </c>
      <c r="AC118">
        <f t="shared" si="34"/>
        <v>0.17857142857142858</v>
      </c>
      <c r="AE118">
        <f t="shared" si="35"/>
        <v>1.0699597112640591</v>
      </c>
      <c r="AG118">
        <f t="shared" si="41"/>
        <v>0.58050598156501265</v>
      </c>
      <c r="AH118">
        <f t="shared" si="42"/>
        <v>0.25259854873504606</v>
      </c>
      <c r="AI118">
        <f t="shared" si="43"/>
        <v>0.16689546969994118</v>
      </c>
      <c r="AK118">
        <f t="shared" si="36"/>
        <v>1</v>
      </c>
      <c r="AL118">
        <f t="shared" si="37"/>
        <v>0</v>
      </c>
      <c r="AN118">
        <f t="shared" si="44"/>
        <v>-0.96208269629321186</v>
      </c>
      <c r="AP118">
        <f t="shared" si="45"/>
        <v>0.33698719463275884</v>
      </c>
      <c r="AQ118">
        <f t="shared" si="46"/>
        <v>0.55860892935295936</v>
      </c>
      <c r="AR118">
        <f t="shared" si="47"/>
        <v>2.7854097806363984E-2</v>
      </c>
      <c r="AT118">
        <f t="shared" si="38"/>
        <v>0.30781674059736069</v>
      </c>
    </row>
    <row r="119" spans="1:46" x14ac:dyDescent="0.25">
      <c r="A119">
        <v>316</v>
      </c>
      <c r="B119" t="s">
        <v>20</v>
      </c>
      <c r="C119" t="s">
        <v>25</v>
      </c>
      <c r="D119">
        <v>1</v>
      </c>
      <c r="E119">
        <v>0</v>
      </c>
      <c r="F119">
        <v>8</v>
      </c>
      <c r="G119">
        <v>13</v>
      </c>
      <c r="H119">
        <v>0.45</v>
      </c>
      <c r="I119">
        <v>0.55000000000000004</v>
      </c>
      <c r="J119">
        <v>1</v>
      </c>
      <c r="K119" s="2">
        <v>0.467963899490488</v>
      </c>
      <c r="L119" s="2">
        <v>0.34317627786135801</v>
      </c>
      <c r="M119" s="2">
        <v>0.18885982264815299</v>
      </c>
      <c r="N119">
        <v>0.159365222428029</v>
      </c>
      <c r="O119">
        <v>0.14550013418094501</v>
      </c>
      <c r="Q119">
        <f t="shared" si="40"/>
        <v>-0.97449623575719047</v>
      </c>
      <c r="S119">
        <f t="shared" si="30"/>
        <v>1</v>
      </c>
      <c r="T119">
        <f t="shared" si="39"/>
        <v>1</v>
      </c>
      <c r="U119">
        <f t="shared" si="31"/>
        <v>1</v>
      </c>
      <c r="W119">
        <v>1.8</v>
      </c>
      <c r="X119">
        <v>3.2</v>
      </c>
      <c r="Y119">
        <v>4.8</v>
      </c>
      <c r="AA119">
        <f t="shared" si="32"/>
        <v>0.55555555555555558</v>
      </c>
      <c r="AB119">
        <f t="shared" si="33"/>
        <v>0.3125</v>
      </c>
      <c r="AC119">
        <f t="shared" si="34"/>
        <v>0.20833333333333334</v>
      </c>
      <c r="AE119">
        <f t="shared" si="35"/>
        <v>1.0763888888888888</v>
      </c>
      <c r="AG119">
        <f t="shared" si="41"/>
        <v>0.51612903225806461</v>
      </c>
      <c r="AH119">
        <f t="shared" si="42"/>
        <v>0.29032258064516131</v>
      </c>
      <c r="AI119">
        <f t="shared" si="43"/>
        <v>0.19354838709677422</v>
      </c>
      <c r="AK119">
        <f t="shared" si="36"/>
        <v>1</v>
      </c>
      <c r="AL119">
        <f t="shared" si="37"/>
        <v>1</v>
      </c>
      <c r="AN119">
        <f t="shared" si="44"/>
        <v>-1.0182776055422171</v>
      </c>
      <c r="AP119">
        <f t="shared" si="45"/>
        <v>0.23413111342351708</v>
      </c>
      <c r="AQ119">
        <f t="shared" si="46"/>
        <v>8.4287200832466186E-2</v>
      </c>
      <c r="AR119">
        <f t="shared" si="47"/>
        <v>3.7460978147762752E-2</v>
      </c>
      <c r="AT119">
        <f t="shared" si="38"/>
        <v>0.11862643080124868</v>
      </c>
    </row>
    <row r="120" spans="1:46" x14ac:dyDescent="0.25">
      <c r="A120">
        <v>317</v>
      </c>
      <c r="B120" t="s">
        <v>27</v>
      </c>
      <c r="C120" t="s">
        <v>31</v>
      </c>
      <c r="D120">
        <v>2</v>
      </c>
      <c r="E120">
        <v>1</v>
      </c>
      <c r="F120">
        <v>10</v>
      </c>
      <c r="G120">
        <v>14</v>
      </c>
      <c r="H120">
        <v>0.45</v>
      </c>
      <c r="I120">
        <v>0.55000000000000004</v>
      </c>
      <c r="J120">
        <v>1</v>
      </c>
      <c r="K120" s="2">
        <v>0.136323899834141</v>
      </c>
      <c r="L120" s="2">
        <v>0.26260650051398499</v>
      </c>
      <c r="M120" s="2">
        <v>0.60106959965187301</v>
      </c>
      <c r="N120">
        <v>0.55361053481168399</v>
      </c>
      <c r="O120">
        <v>0.39206108124519001</v>
      </c>
      <c r="Q120">
        <f t="shared" si="40"/>
        <v>-0.98444847706191152</v>
      </c>
      <c r="S120">
        <f t="shared" si="30"/>
        <v>3</v>
      </c>
      <c r="T120">
        <f t="shared" si="39"/>
        <v>1</v>
      </c>
      <c r="U120">
        <f t="shared" si="31"/>
        <v>0</v>
      </c>
      <c r="W120">
        <v>3.1</v>
      </c>
      <c r="X120">
        <v>2.9</v>
      </c>
      <c r="Y120">
        <v>2.4500000000000002</v>
      </c>
      <c r="AA120">
        <f t="shared" si="32"/>
        <v>0.32258064516129031</v>
      </c>
      <c r="AB120">
        <f t="shared" si="33"/>
        <v>0.34482758620689657</v>
      </c>
      <c r="AC120">
        <f t="shared" si="34"/>
        <v>0.4081632653061224</v>
      </c>
      <c r="AE120">
        <f t="shared" si="35"/>
        <v>1.0755714966743093</v>
      </c>
      <c r="AG120">
        <f t="shared" si="41"/>
        <v>0.29991557619248627</v>
      </c>
      <c r="AH120">
        <f t="shared" si="42"/>
        <v>0.32059940903334744</v>
      </c>
      <c r="AI120">
        <f t="shared" si="43"/>
        <v>0.3794850147741663</v>
      </c>
      <c r="AK120">
        <f t="shared" si="36"/>
        <v>3</v>
      </c>
      <c r="AL120">
        <f t="shared" si="37"/>
        <v>0</v>
      </c>
      <c r="AN120">
        <f t="shared" si="44"/>
        <v>-1.0935748716128393</v>
      </c>
      <c r="AP120">
        <f t="shared" si="45"/>
        <v>0.49011820045789845</v>
      </c>
      <c r="AQ120">
        <f t="shared" si="46"/>
        <v>0.10278398107253162</v>
      </c>
      <c r="AR120">
        <f t="shared" si="47"/>
        <v>0.14400887643814922</v>
      </c>
      <c r="AT120">
        <f t="shared" si="38"/>
        <v>0.24563701932285975</v>
      </c>
    </row>
    <row r="121" spans="1:46" x14ac:dyDescent="0.25">
      <c r="A121">
        <v>318</v>
      </c>
      <c r="B121" t="s">
        <v>26</v>
      </c>
      <c r="C121" t="s">
        <v>19</v>
      </c>
      <c r="D121">
        <v>1</v>
      </c>
      <c r="E121">
        <v>0</v>
      </c>
      <c r="F121">
        <v>22</v>
      </c>
      <c r="G121">
        <v>7</v>
      </c>
      <c r="H121">
        <v>0.62</v>
      </c>
      <c r="I121">
        <v>0.38</v>
      </c>
      <c r="J121">
        <v>1</v>
      </c>
      <c r="K121" s="2">
        <v>0.66409226274940303</v>
      </c>
      <c r="L121" s="2">
        <v>0.23129661900624299</v>
      </c>
      <c r="M121" s="2">
        <v>0.104611118244353</v>
      </c>
      <c r="N121">
        <v>6.1888747002574802E-2</v>
      </c>
      <c r="O121">
        <v>5.9091873322956297E-2</v>
      </c>
      <c r="Q121">
        <f t="shared" si="40"/>
        <v>-0.74699128058469033</v>
      </c>
      <c r="S121">
        <f t="shared" si="30"/>
        <v>1</v>
      </c>
      <c r="T121">
        <f t="shared" si="39"/>
        <v>1</v>
      </c>
      <c r="U121">
        <f t="shared" si="31"/>
        <v>1</v>
      </c>
      <c r="W121">
        <v>1.57</v>
      </c>
      <c r="X121">
        <v>3.55</v>
      </c>
      <c r="Y121">
        <v>6.4</v>
      </c>
      <c r="AA121">
        <f t="shared" si="32"/>
        <v>0.63694267515923564</v>
      </c>
      <c r="AB121">
        <f t="shared" si="33"/>
        <v>0.28169014084507044</v>
      </c>
      <c r="AC121">
        <f t="shared" si="34"/>
        <v>0.15625</v>
      </c>
      <c r="AE121">
        <f t="shared" si="35"/>
        <v>1.074882816004306</v>
      </c>
      <c r="AG121">
        <f t="shared" si="41"/>
        <v>0.59256940912588185</v>
      </c>
      <c r="AH121">
        <f t="shared" si="42"/>
        <v>0.26206590769792526</v>
      </c>
      <c r="AI121">
        <f t="shared" si="43"/>
        <v>0.14536468317619292</v>
      </c>
      <c r="AK121">
        <f t="shared" si="36"/>
        <v>1</v>
      </c>
      <c r="AL121">
        <f t="shared" si="37"/>
        <v>1</v>
      </c>
      <c r="AN121">
        <f t="shared" si="44"/>
        <v>-0.94136920346878916</v>
      </c>
      <c r="AP121">
        <f t="shared" si="45"/>
        <v>0.16599968638003304</v>
      </c>
      <c r="AQ121">
        <f t="shared" si="46"/>
        <v>6.8678539977537478E-2</v>
      </c>
      <c r="AR121">
        <f t="shared" si="47"/>
        <v>2.1130891114914944E-2</v>
      </c>
      <c r="AT121">
        <f t="shared" si="38"/>
        <v>8.5269705824161823E-2</v>
      </c>
    </row>
    <row r="122" spans="1:46" x14ac:dyDescent="0.25">
      <c r="A122">
        <v>319</v>
      </c>
      <c r="B122" t="s">
        <v>30</v>
      </c>
      <c r="C122" t="s">
        <v>18</v>
      </c>
      <c r="D122">
        <v>1</v>
      </c>
      <c r="E122">
        <v>2</v>
      </c>
      <c r="F122">
        <v>16</v>
      </c>
      <c r="G122">
        <v>12</v>
      </c>
      <c r="H122">
        <v>0.62</v>
      </c>
      <c r="I122">
        <v>0.38</v>
      </c>
      <c r="J122">
        <v>-1</v>
      </c>
      <c r="K122" s="2">
        <v>0.44485494333415998</v>
      </c>
      <c r="L122" s="2">
        <v>0.255560617277515</v>
      </c>
      <c r="M122" s="2">
        <v>0.29958443938832402</v>
      </c>
      <c r="N122">
        <v>0.34423893907790298</v>
      </c>
      <c r="O122">
        <v>0.251263035753023</v>
      </c>
      <c r="Q122">
        <f t="shared" si="40"/>
        <v>-1.0768700671367606</v>
      </c>
      <c r="S122">
        <f t="shared" si="30"/>
        <v>1</v>
      </c>
      <c r="T122">
        <f t="shared" si="39"/>
        <v>3</v>
      </c>
      <c r="U122">
        <f t="shared" si="31"/>
        <v>0</v>
      </c>
      <c r="W122">
        <v>2.15</v>
      </c>
      <c r="X122">
        <v>3.1</v>
      </c>
      <c r="Y122">
        <v>3.45</v>
      </c>
      <c r="AA122">
        <f t="shared" si="32"/>
        <v>0.46511627906976744</v>
      </c>
      <c r="AB122">
        <f t="shared" si="33"/>
        <v>0.32258064516129031</v>
      </c>
      <c r="AC122">
        <f t="shared" si="34"/>
        <v>0.28985507246376813</v>
      </c>
      <c r="AE122">
        <f t="shared" si="35"/>
        <v>1.0775519966948259</v>
      </c>
      <c r="AG122">
        <f t="shared" si="41"/>
        <v>0.43164161033195436</v>
      </c>
      <c r="AH122">
        <f t="shared" si="42"/>
        <v>0.29936434264958123</v>
      </c>
      <c r="AI122">
        <f t="shared" si="43"/>
        <v>0.26899404701846436</v>
      </c>
      <c r="AK122">
        <f t="shared" si="36"/>
        <v>1</v>
      </c>
      <c r="AL122">
        <f t="shared" si="37"/>
        <v>0</v>
      </c>
      <c r="AN122">
        <f t="shared" si="44"/>
        <v>-1.076916316173826</v>
      </c>
      <c r="AP122">
        <f t="shared" si="45"/>
        <v>0.18631447976996274</v>
      </c>
      <c r="AQ122">
        <f t="shared" si="46"/>
        <v>8.9619009650015874E-2</v>
      </c>
      <c r="AR122">
        <f t="shared" si="47"/>
        <v>0.534369703294443</v>
      </c>
      <c r="AT122">
        <f t="shared" si="38"/>
        <v>0.27010106423814056</v>
      </c>
    </row>
    <row r="123" spans="1:46" x14ac:dyDescent="0.25">
      <c r="A123">
        <v>320</v>
      </c>
      <c r="B123" t="s">
        <v>32</v>
      </c>
      <c r="C123" t="s">
        <v>14</v>
      </c>
      <c r="D123">
        <v>2</v>
      </c>
      <c r="E123">
        <v>0</v>
      </c>
      <c r="F123">
        <v>12</v>
      </c>
      <c r="G123">
        <v>10</v>
      </c>
      <c r="H123">
        <v>0.41</v>
      </c>
      <c r="I123">
        <v>0.59</v>
      </c>
      <c r="J123">
        <v>1</v>
      </c>
      <c r="K123" s="2">
        <v>0.64973419091678697</v>
      </c>
      <c r="L123" s="2">
        <v>0.241364138450577</v>
      </c>
      <c r="M123" s="2">
        <v>0.10890167063263401</v>
      </c>
      <c r="N123">
        <v>6.7272855439648005E-2</v>
      </c>
      <c r="O123">
        <v>6.4267452736428504E-2</v>
      </c>
      <c r="Q123">
        <f t="shared" ref="Q123:Q139" si="48">L123*LN(L123)+M123*LN(M123)+N123*LN(N123)</f>
        <v>-0.76612478827097374</v>
      </c>
      <c r="S123">
        <f t="shared" si="30"/>
        <v>1</v>
      </c>
      <c r="T123">
        <f t="shared" si="39"/>
        <v>1</v>
      </c>
      <c r="U123">
        <f t="shared" si="31"/>
        <v>1</v>
      </c>
      <c r="W123">
        <v>1.95</v>
      </c>
      <c r="X123">
        <v>3.05</v>
      </c>
      <c r="Y123">
        <v>4.3</v>
      </c>
      <c r="AA123">
        <f t="shared" si="32"/>
        <v>0.51282051282051289</v>
      </c>
      <c r="AB123">
        <f t="shared" si="33"/>
        <v>0.32786885245901642</v>
      </c>
      <c r="AC123">
        <f t="shared" si="34"/>
        <v>0.23255813953488372</v>
      </c>
      <c r="AE123">
        <f t="shared" si="35"/>
        <v>1.073247504814413</v>
      </c>
      <c r="AG123">
        <f t="shared" ref="AG123:AG139" si="49">AA123/$AE123</f>
        <v>0.47782129519992717</v>
      </c>
      <c r="AH123">
        <f t="shared" ref="AH123:AH139" si="50">AB123/$AE123</f>
        <v>0.305492303488478</v>
      </c>
      <c r="AI123">
        <f t="shared" ref="AI123:AI139" si="51">AC123/$AE123</f>
        <v>0.21668640131159483</v>
      </c>
      <c r="AK123">
        <f t="shared" si="36"/>
        <v>1</v>
      </c>
      <c r="AL123">
        <f t="shared" si="37"/>
        <v>1</v>
      </c>
      <c r="AN123">
        <f t="shared" ref="AN123:AN139" si="52">AG123*LN(AG123)+AH123*LN(AH123)+AI123*LN(AI123)</f>
        <v>-1.0465214124108022</v>
      </c>
      <c r="AP123">
        <f t="shared" ref="AP123:AP139" si="53">(AG123-IF($T123=AP$2,1,0))^2</f>
        <v>0.27267059974668156</v>
      </c>
      <c r="AQ123">
        <f t="shared" ref="AQ123:AQ139" si="54">(AH123-IF($T123=AQ$2,1,0))^2</f>
        <v>9.3325547490696353E-2</v>
      </c>
      <c r="AR123">
        <f t="shared" ref="AR123:AR139" si="55">(AI123-IF($T123=AR$2,1,0))^2</f>
        <v>4.6952996513369524E-2</v>
      </c>
      <c r="AT123">
        <f t="shared" si="38"/>
        <v>0.13764971458358249</v>
      </c>
    </row>
    <row r="124" spans="1:46" x14ac:dyDescent="0.25">
      <c r="A124">
        <v>321</v>
      </c>
      <c r="B124" t="s">
        <v>18</v>
      </c>
      <c r="C124" t="s">
        <v>20</v>
      </c>
      <c r="D124">
        <v>3</v>
      </c>
      <c r="E124">
        <v>2</v>
      </c>
      <c r="F124">
        <v>10</v>
      </c>
      <c r="G124">
        <v>8</v>
      </c>
      <c r="H124">
        <v>0.59</v>
      </c>
      <c r="I124">
        <v>0.41</v>
      </c>
      <c r="J124">
        <v>1</v>
      </c>
      <c r="K124" s="2">
        <v>0.25930406405316297</v>
      </c>
      <c r="L124" s="2">
        <v>0.36537569890163601</v>
      </c>
      <c r="M124" s="2">
        <v>0.37532023704520001</v>
      </c>
      <c r="N124">
        <v>0.344747874931913</v>
      </c>
      <c r="O124">
        <v>0.27433171707056098</v>
      </c>
      <c r="Q124">
        <f t="shared" si="48"/>
        <v>-1.1028120617511286</v>
      </c>
      <c r="S124">
        <f t="shared" si="30"/>
        <v>3</v>
      </c>
      <c r="T124">
        <f t="shared" si="39"/>
        <v>1</v>
      </c>
      <c r="U124">
        <f t="shared" si="31"/>
        <v>0</v>
      </c>
      <c r="W124">
        <v>2.35</v>
      </c>
      <c r="X124">
        <v>2.8</v>
      </c>
      <c r="Y124">
        <v>3.35</v>
      </c>
      <c r="AA124">
        <f t="shared" si="32"/>
        <v>0.42553191489361702</v>
      </c>
      <c r="AB124">
        <f t="shared" si="33"/>
        <v>0.35714285714285715</v>
      </c>
      <c r="AC124">
        <f t="shared" si="34"/>
        <v>0.29850746268656714</v>
      </c>
      <c r="AE124">
        <f t="shared" si="35"/>
        <v>1.0811822347230413</v>
      </c>
      <c r="AG124">
        <f t="shared" si="49"/>
        <v>0.39358019511171721</v>
      </c>
      <c r="AH124">
        <f t="shared" si="50"/>
        <v>0.33032623518304838</v>
      </c>
      <c r="AI124">
        <f t="shared" si="51"/>
        <v>0.27609356970523441</v>
      </c>
      <c r="AK124">
        <f t="shared" si="36"/>
        <v>1</v>
      </c>
      <c r="AL124">
        <f t="shared" si="37"/>
        <v>1</v>
      </c>
      <c r="AN124">
        <f t="shared" si="52"/>
        <v>-1.0882325390365239</v>
      </c>
      <c r="AP124">
        <f t="shared" si="53"/>
        <v>0.36774497976074288</v>
      </c>
      <c r="AQ124">
        <f t="shared" si="54"/>
        <v>0.10911542165020659</v>
      </c>
      <c r="AR124">
        <f t="shared" si="55"/>
        <v>7.6227659232579126E-2</v>
      </c>
      <c r="AT124">
        <f t="shared" si="38"/>
        <v>0.18436268688117621</v>
      </c>
    </row>
    <row r="125" spans="1:46" x14ac:dyDescent="0.25">
      <c r="A125">
        <v>322</v>
      </c>
      <c r="B125" t="s">
        <v>25</v>
      </c>
      <c r="C125" t="s">
        <v>30</v>
      </c>
      <c r="D125">
        <v>1</v>
      </c>
      <c r="E125">
        <v>0</v>
      </c>
      <c r="F125">
        <v>6</v>
      </c>
      <c r="G125">
        <v>9</v>
      </c>
      <c r="H125">
        <v>0.42</v>
      </c>
      <c r="I125">
        <v>0.57999999999999996</v>
      </c>
      <c r="J125">
        <v>1</v>
      </c>
      <c r="K125" s="2">
        <v>0.44994633886322499</v>
      </c>
      <c r="L125" s="2">
        <v>0.26969617716322603</v>
      </c>
      <c r="M125" s="2">
        <v>0.28035748397354698</v>
      </c>
      <c r="N125">
        <v>0.19057967447497301</v>
      </c>
      <c r="O125">
        <v>0.15129845897546801</v>
      </c>
      <c r="Q125">
        <f t="shared" si="48"/>
        <v>-1.0258746397771676</v>
      </c>
      <c r="S125">
        <f t="shared" si="30"/>
        <v>1</v>
      </c>
      <c r="T125">
        <f t="shared" si="39"/>
        <v>1</v>
      </c>
      <c r="U125">
        <f t="shared" si="31"/>
        <v>1</v>
      </c>
      <c r="W125">
        <v>2.0499999999999998</v>
      </c>
      <c r="X125">
        <v>2.95</v>
      </c>
      <c r="Y125">
        <v>3.9</v>
      </c>
      <c r="AA125">
        <f t="shared" si="32"/>
        <v>0.48780487804878053</v>
      </c>
      <c r="AB125">
        <f t="shared" si="33"/>
        <v>0.33898305084745761</v>
      </c>
      <c r="AC125">
        <f t="shared" si="34"/>
        <v>0.25641025641025644</v>
      </c>
      <c r="AE125">
        <f t="shared" si="35"/>
        <v>1.0831981853064945</v>
      </c>
      <c r="AG125">
        <f t="shared" si="49"/>
        <v>0.45033760641941489</v>
      </c>
      <c r="AH125">
        <f t="shared" si="50"/>
        <v>0.31294647225755945</v>
      </c>
      <c r="AI125">
        <f t="shared" si="51"/>
        <v>0.23671592132302577</v>
      </c>
      <c r="AK125">
        <f t="shared" si="36"/>
        <v>1</v>
      </c>
      <c r="AL125">
        <f t="shared" si="37"/>
        <v>1</v>
      </c>
      <c r="AN125">
        <f t="shared" si="52"/>
        <v>-1.0639001325125936</v>
      </c>
      <c r="AP125">
        <f t="shared" si="53"/>
        <v>0.30212874691673802</v>
      </c>
      <c r="AQ125">
        <f t="shared" si="54"/>
        <v>9.7935494498451431E-2</v>
      </c>
      <c r="AR125">
        <f t="shared" si="55"/>
        <v>5.6034427407808923E-2</v>
      </c>
      <c r="AT125">
        <f t="shared" si="38"/>
        <v>0.15203288960766614</v>
      </c>
    </row>
    <row r="126" spans="1:46" x14ac:dyDescent="0.25">
      <c r="A126">
        <v>323</v>
      </c>
      <c r="B126" t="s">
        <v>26</v>
      </c>
      <c r="C126" t="s">
        <v>16</v>
      </c>
      <c r="D126">
        <v>1</v>
      </c>
      <c r="E126">
        <v>1</v>
      </c>
      <c r="F126">
        <v>7</v>
      </c>
      <c r="G126">
        <v>5</v>
      </c>
      <c r="H126">
        <v>0.5</v>
      </c>
      <c r="I126">
        <v>0.5</v>
      </c>
      <c r="J126">
        <v>0</v>
      </c>
      <c r="K126" s="2">
        <v>0.42209589416017401</v>
      </c>
      <c r="L126" s="2">
        <v>0.321770751502926</v>
      </c>
      <c r="M126" s="2">
        <v>0.25613335433689899</v>
      </c>
      <c r="N126">
        <v>0.12188461953537399</v>
      </c>
      <c r="O126">
        <v>0.234588050862551</v>
      </c>
      <c r="Q126">
        <f t="shared" si="48"/>
        <v>-0.97025739864949045</v>
      </c>
      <c r="S126">
        <f t="shared" si="30"/>
        <v>1</v>
      </c>
      <c r="T126">
        <f t="shared" si="39"/>
        <v>2</v>
      </c>
      <c r="U126">
        <f t="shared" si="31"/>
        <v>0</v>
      </c>
      <c r="W126">
        <v>2</v>
      </c>
      <c r="X126">
        <v>3.05</v>
      </c>
      <c r="Y126">
        <v>4.0999999999999996</v>
      </c>
      <c r="AA126">
        <f t="shared" si="32"/>
        <v>0.5</v>
      </c>
      <c r="AB126">
        <f t="shared" si="33"/>
        <v>0.32786885245901642</v>
      </c>
      <c r="AC126">
        <f t="shared" si="34"/>
        <v>0.24390243902439027</v>
      </c>
      <c r="AE126">
        <f t="shared" si="35"/>
        <v>1.0717712914834068</v>
      </c>
      <c r="AG126">
        <f t="shared" si="49"/>
        <v>0.46651744077597457</v>
      </c>
      <c r="AH126">
        <f t="shared" si="50"/>
        <v>0.3059130759186719</v>
      </c>
      <c r="AI126">
        <f t="shared" si="51"/>
        <v>0.22756948330535348</v>
      </c>
      <c r="AK126">
        <f t="shared" si="36"/>
        <v>1</v>
      </c>
      <c r="AL126">
        <f t="shared" si="37"/>
        <v>0</v>
      </c>
      <c r="AN126">
        <f t="shared" si="52"/>
        <v>-1.0549119117749068</v>
      </c>
      <c r="AP126">
        <f t="shared" si="53"/>
        <v>0.21763852254816493</v>
      </c>
      <c r="AQ126">
        <f t="shared" si="54"/>
        <v>0.48175665818067931</v>
      </c>
      <c r="AR126">
        <f t="shared" si="55"/>
        <v>5.1787869731865555E-2</v>
      </c>
      <c r="AT126">
        <f t="shared" si="38"/>
        <v>0.25039435015356992</v>
      </c>
    </row>
    <row r="127" spans="1:46" x14ac:dyDescent="0.25">
      <c r="A127">
        <v>324</v>
      </c>
      <c r="B127" t="s">
        <v>23</v>
      </c>
      <c r="C127" t="s">
        <v>15</v>
      </c>
      <c r="D127">
        <v>0</v>
      </c>
      <c r="E127">
        <v>3</v>
      </c>
      <c r="F127">
        <v>22</v>
      </c>
      <c r="G127">
        <v>13</v>
      </c>
      <c r="H127">
        <v>0.62</v>
      </c>
      <c r="I127">
        <v>0.38</v>
      </c>
      <c r="J127">
        <v>-1</v>
      </c>
      <c r="K127" s="2">
        <v>0.30471719048145501</v>
      </c>
      <c r="L127" s="2">
        <v>0.22379582787382701</v>
      </c>
      <c r="M127" s="2">
        <v>0.47148698164471697</v>
      </c>
      <c r="N127">
        <v>0.18608928837296099</v>
      </c>
      <c r="O127">
        <v>0.140754383106551</v>
      </c>
      <c r="Q127">
        <f t="shared" si="48"/>
        <v>-1.0024355446312401</v>
      </c>
      <c r="S127">
        <f t="shared" si="30"/>
        <v>3</v>
      </c>
      <c r="T127">
        <f t="shared" si="39"/>
        <v>3</v>
      </c>
      <c r="U127">
        <f t="shared" si="31"/>
        <v>1</v>
      </c>
      <c r="W127">
        <v>2.15</v>
      </c>
      <c r="X127">
        <v>3.15</v>
      </c>
      <c r="Y127">
        <v>3.45</v>
      </c>
      <c r="AA127">
        <f t="shared" si="32"/>
        <v>0.46511627906976744</v>
      </c>
      <c r="AB127">
        <f t="shared" si="33"/>
        <v>0.31746031746031744</v>
      </c>
      <c r="AC127">
        <f t="shared" si="34"/>
        <v>0.28985507246376813</v>
      </c>
      <c r="AE127">
        <f t="shared" si="35"/>
        <v>1.0724316689938529</v>
      </c>
      <c r="AG127">
        <f t="shared" si="49"/>
        <v>0.43370248428614194</v>
      </c>
      <c r="AH127">
        <f t="shared" si="50"/>
        <v>0.29601915594133493</v>
      </c>
      <c r="AI127">
        <f t="shared" si="51"/>
        <v>0.27027835977252324</v>
      </c>
      <c r="AK127">
        <f t="shared" si="36"/>
        <v>1</v>
      </c>
      <c r="AL127">
        <f t="shared" si="37"/>
        <v>0</v>
      </c>
      <c r="AN127">
        <f t="shared" si="52"/>
        <v>-1.0762728242385078</v>
      </c>
      <c r="AP127">
        <f t="shared" si="53"/>
        <v>0.1880978448759712</v>
      </c>
      <c r="AQ127">
        <f t="shared" si="54"/>
        <v>8.7627340684220373E-2</v>
      </c>
      <c r="AR127">
        <f t="shared" si="55"/>
        <v>0.53249367221627908</v>
      </c>
      <c r="AT127">
        <f t="shared" si="38"/>
        <v>0.26940628592549021</v>
      </c>
    </row>
    <row r="128" spans="1:46" x14ac:dyDescent="0.25">
      <c r="A128">
        <v>325</v>
      </c>
      <c r="B128" t="s">
        <v>31</v>
      </c>
      <c r="C128" t="s">
        <v>24</v>
      </c>
      <c r="D128">
        <v>1</v>
      </c>
      <c r="E128">
        <v>1</v>
      </c>
      <c r="F128">
        <v>7</v>
      </c>
      <c r="G128">
        <v>5</v>
      </c>
      <c r="H128">
        <v>0.46</v>
      </c>
      <c r="I128">
        <v>0.54</v>
      </c>
      <c r="J128">
        <v>0</v>
      </c>
      <c r="K128" s="2">
        <v>0.47444456656454498</v>
      </c>
      <c r="L128" s="2">
        <v>0.233826641129732</v>
      </c>
      <c r="M128" s="2">
        <v>0.29172879230572102</v>
      </c>
      <c r="N128">
        <v>0.15510166750138701</v>
      </c>
      <c r="O128">
        <v>0.29907498361510698</v>
      </c>
      <c r="Q128">
        <f t="shared" si="48"/>
        <v>-0.98823976848806505</v>
      </c>
      <c r="S128">
        <f t="shared" si="30"/>
        <v>1</v>
      </c>
      <c r="T128">
        <f t="shared" si="39"/>
        <v>2</v>
      </c>
      <c r="U128">
        <f t="shared" si="31"/>
        <v>0</v>
      </c>
      <c r="W128">
        <v>1.95</v>
      </c>
      <c r="X128">
        <v>3.15</v>
      </c>
      <c r="Y128">
        <v>4.1500000000000004</v>
      </c>
      <c r="AA128">
        <f t="shared" si="32"/>
        <v>0.51282051282051289</v>
      </c>
      <c r="AB128">
        <f t="shared" si="33"/>
        <v>0.31746031746031744</v>
      </c>
      <c r="AC128">
        <f t="shared" si="34"/>
        <v>0.24096385542168672</v>
      </c>
      <c r="AE128">
        <f t="shared" si="35"/>
        <v>1.0712446857025171</v>
      </c>
      <c r="AG128">
        <f t="shared" si="49"/>
        <v>0.47871463883548482</v>
      </c>
      <c r="AH128">
        <f t="shared" si="50"/>
        <v>0.29634715737434769</v>
      </c>
      <c r="AI128">
        <f t="shared" si="51"/>
        <v>0.22493820379016749</v>
      </c>
      <c r="AK128">
        <f t="shared" si="36"/>
        <v>1</v>
      </c>
      <c r="AL128">
        <f t="shared" si="37"/>
        <v>0</v>
      </c>
      <c r="AN128">
        <f t="shared" si="52"/>
        <v>-1.0486618147421491</v>
      </c>
      <c r="AP128">
        <f t="shared" si="53"/>
        <v>0.22916770543538867</v>
      </c>
      <c r="AQ128">
        <f t="shared" si="54"/>
        <v>0.49512732293516104</v>
      </c>
      <c r="AR128">
        <f t="shared" si="55"/>
        <v>5.0597195524346918E-2</v>
      </c>
      <c r="AT128">
        <f t="shared" si="38"/>
        <v>0.25829740796496553</v>
      </c>
    </row>
    <row r="129" spans="1:46" x14ac:dyDescent="0.25">
      <c r="A129">
        <v>326</v>
      </c>
      <c r="B129" t="s">
        <v>33</v>
      </c>
      <c r="C129" t="s">
        <v>21</v>
      </c>
      <c r="D129">
        <v>1</v>
      </c>
      <c r="E129">
        <v>0</v>
      </c>
      <c r="F129">
        <v>11</v>
      </c>
      <c r="G129">
        <v>12</v>
      </c>
      <c r="H129">
        <v>0.5</v>
      </c>
      <c r="I129">
        <v>0.5</v>
      </c>
      <c r="J129">
        <v>1</v>
      </c>
      <c r="K129" s="2">
        <v>0.46139130007842399</v>
      </c>
      <c r="L129" s="2">
        <v>0.27545627959088098</v>
      </c>
      <c r="M129" s="2">
        <v>0.26315242033069403</v>
      </c>
      <c r="N129">
        <v>0.17967426397855599</v>
      </c>
      <c r="O129">
        <v>0.145074896641054</v>
      </c>
      <c r="Q129">
        <f t="shared" si="48"/>
        <v>-1.0148978644381201</v>
      </c>
      <c r="S129">
        <f t="shared" si="30"/>
        <v>1</v>
      </c>
      <c r="T129">
        <f t="shared" si="39"/>
        <v>1</v>
      </c>
      <c r="U129">
        <f t="shared" si="31"/>
        <v>1</v>
      </c>
      <c r="W129">
        <v>2.2000000000000002</v>
      </c>
      <c r="X129">
        <v>2.95</v>
      </c>
      <c r="Y129">
        <v>3.5</v>
      </c>
      <c r="AA129">
        <f t="shared" si="32"/>
        <v>0.45454545454545453</v>
      </c>
      <c r="AB129">
        <f t="shared" si="33"/>
        <v>0.33898305084745761</v>
      </c>
      <c r="AC129">
        <f t="shared" si="34"/>
        <v>0.2857142857142857</v>
      </c>
      <c r="AE129">
        <f t="shared" si="35"/>
        <v>1.0792427911071978</v>
      </c>
      <c r="AG129">
        <f t="shared" si="49"/>
        <v>0.42117071180909649</v>
      </c>
      <c r="AH129">
        <f t="shared" si="50"/>
        <v>0.31409341219661435</v>
      </c>
      <c r="AI129">
        <f t="shared" si="51"/>
        <v>0.26473587599428922</v>
      </c>
      <c r="AK129">
        <f t="shared" si="36"/>
        <v>1</v>
      </c>
      <c r="AL129">
        <f t="shared" si="37"/>
        <v>1</v>
      </c>
      <c r="AN129">
        <f t="shared" si="52"/>
        <v>-1.0797740027531122</v>
      </c>
      <c r="AP129">
        <f t="shared" si="53"/>
        <v>0.33504334486758802</v>
      </c>
      <c r="AQ129">
        <f t="shared" si="54"/>
        <v>9.8654671585312284E-2</v>
      </c>
      <c r="AR129">
        <f t="shared" si="55"/>
        <v>7.0085084038463683E-2</v>
      </c>
      <c r="AT129">
        <f t="shared" si="38"/>
        <v>0.167927700163788</v>
      </c>
    </row>
    <row r="130" spans="1:46" x14ac:dyDescent="0.25">
      <c r="A130">
        <v>327</v>
      </c>
      <c r="B130" t="s">
        <v>22</v>
      </c>
      <c r="C130" t="s">
        <v>17</v>
      </c>
      <c r="D130">
        <v>3</v>
      </c>
      <c r="E130">
        <v>2</v>
      </c>
      <c r="F130">
        <v>18</v>
      </c>
      <c r="G130">
        <v>8</v>
      </c>
      <c r="H130">
        <v>0.49</v>
      </c>
      <c r="I130">
        <v>0.51</v>
      </c>
      <c r="J130">
        <v>1</v>
      </c>
      <c r="K130" s="2">
        <v>0.56045083249597805</v>
      </c>
      <c r="L130" s="2">
        <v>0.23795689157255301</v>
      </c>
      <c r="M130" s="2">
        <v>0.201592275931468</v>
      </c>
      <c r="N130">
        <v>0.116921458184353</v>
      </c>
      <c r="O130">
        <v>9.6822132871859895E-2</v>
      </c>
      <c r="Q130">
        <f t="shared" si="48"/>
        <v>-0.91542122816954041</v>
      </c>
      <c r="S130">
        <f t="shared" si="30"/>
        <v>1</v>
      </c>
      <c r="T130">
        <f t="shared" si="39"/>
        <v>1</v>
      </c>
      <c r="U130">
        <f t="shared" si="31"/>
        <v>1</v>
      </c>
      <c r="W130">
        <v>2.2000000000000002</v>
      </c>
      <c r="X130">
        <v>2.95</v>
      </c>
      <c r="Y130">
        <v>3.5</v>
      </c>
      <c r="AA130">
        <f t="shared" si="32"/>
        <v>0.45454545454545453</v>
      </c>
      <c r="AB130">
        <f t="shared" si="33"/>
        <v>0.33898305084745761</v>
      </c>
      <c r="AC130">
        <f t="shared" si="34"/>
        <v>0.2857142857142857</v>
      </c>
      <c r="AE130">
        <f t="shared" si="35"/>
        <v>1.0792427911071978</v>
      </c>
      <c r="AG130">
        <f t="shared" si="49"/>
        <v>0.42117071180909649</v>
      </c>
      <c r="AH130">
        <f t="shared" si="50"/>
        <v>0.31409341219661435</v>
      </c>
      <c r="AI130">
        <f t="shared" si="51"/>
        <v>0.26473587599428922</v>
      </c>
      <c r="AK130">
        <f t="shared" si="36"/>
        <v>1</v>
      </c>
      <c r="AL130">
        <f t="shared" si="37"/>
        <v>1</v>
      </c>
      <c r="AN130">
        <f t="shared" si="52"/>
        <v>-1.0797740027531122</v>
      </c>
      <c r="AP130">
        <f t="shared" si="53"/>
        <v>0.33504334486758802</v>
      </c>
      <c r="AQ130">
        <f t="shared" si="54"/>
        <v>9.8654671585312284E-2</v>
      </c>
      <c r="AR130">
        <f t="shared" si="55"/>
        <v>7.0085084038463683E-2</v>
      </c>
      <c r="AT130">
        <f t="shared" si="38"/>
        <v>0.167927700163788</v>
      </c>
    </row>
    <row r="131" spans="1:46" x14ac:dyDescent="0.25">
      <c r="A131">
        <v>328</v>
      </c>
      <c r="B131" t="s">
        <v>27</v>
      </c>
      <c r="C131" t="s">
        <v>28</v>
      </c>
      <c r="D131">
        <v>0</v>
      </c>
      <c r="E131">
        <v>2</v>
      </c>
      <c r="F131">
        <v>16</v>
      </c>
      <c r="G131">
        <v>12</v>
      </c>
      <c r="H131">
        <v>0.5</v>
      </c>
      <c r="I131">
        <v>0.5</v>
      </c>
      <c r="J131">
        <v>-1</v>
      </c>
      <c r="K131" s="2">
        <v>0.17655271891853899</v>
      </c>
      <c r="L131" s="2">
        <v>0.23277881150688401</v>
      </c>
      <c r="M131" s="2">
        <v>0.59066846957457597</v>
      </c>
      <c r="N131">
        <v>9.9361582178973895E-2</v>
      </c>
      <c r="O131">
        <v>8.4303046481501706E-2</v>
      </c>
      <c r="Q131">
        <f t="shared" si="48"/>
        <v>-0.87972594446376529</v>
      </c>
      <c r="S131">
        <f t="shared" si="30"/>
        <v>3</v>
      </c>
      <c r="T131">
        <f t="shared" si="39"/>
        <v>3</v>
      </c>
      <c r="U131">
        <f t="shared" si="31"/>
        <v>1</v>
      </c>
      <c r="W131">
        <v>2.65</v>
      </c>
      <c r="X131">
        <v>3.05</v>
      </c>
      <c r="Y131">
        <v>2.75</v>
      </c>
      <c r="AA131">
        <f t="shared" si="32"/>
        <v>0.37735849056603776</v>
      </c>
      <c r="AB131">
        <f t="shared" si="33"/>
        <v>0.32786885245901642</v>
      </c>
      <c r="AC131">
        <f t="shared" si="34"/>
        <v>0.36363636363636365</v>
      </c>
      <c r="AE131">
        <f t="shared" si="35"/>
        <v>1.0688637066614177</v>
      </c>
      <c r="AG131">
        <f t="shared" si="49"/>
        <v>0.35304640639797963</v>
      </c>
      <c r="AH131">
        <f t="shared" si="50"/>
        <v>0.3067452383457856</v>
      </c>
      <c r="AI131">
        <f t="shared" si="51"/>
        <v>0.34020835525623488</v>
      </c>
      <c r="AK131">
        <f t="shared" si="36"/>
        <v>1</v>
      </c>
      <c r="AL131">
        <f t="shared" si="37"/>
        <v>0</v>
      </c>
      <c r="AN131">
        <f t="shared" si="52"/>
        <v>-1.0968803618709162</v>
      </c>
      <c r="AP131">
        <f t="shared" si="53"/>
        <v>0.12464176507052739</v>
      </c>
      <c r="AQ131">
        <f t="shared" si="54"/>
        <v>9.4092641247812817E-2</v>
      </c>
      <c r="AR131">
        <f t="shared" si="55"/>
        <v>0.43532501447368266</v>
      </c>
      <c r="AT131">
        <f t="shared" si="38"/>
        <v>0.21801980693067427</v>
      </c>
    </row>
    <row r="132" spans="1:46" x14ac:dyDescent="0.25">
      <c r="A132">
        <v>329</v>
      </c>
      <c r="B132" t="s">
        <v>19</v>
      </c>
      <c r="C132" t="s">
        <v>29</v>
      </c>
      <c r="D132">
        <v>1</v>
      </c>
      <c r="E132">
        <v>1</v>
      </c>
      <c r="F132">
        <v>19</v>
      </c>
      <c r="G132">
        <v>6</v>
      </c>
      <c r="H132">
        <v>0.6</v>
      </c>
      <c r="I132">
        <v>0.4</v>
      </c>
      <c r="J132">
        <v>0</v>
      </c>
      <c r="K132" s="2">
        <v>0.26104348587766502</v>
      </c>
      <c r="L132" s="2">
        <v>0.26966545425541399</v>
      </c>
      <c r="M132" s="2">
        <v>0.46929105986691999</v>
      </c>
      <c r="N132">
        <v>0.14418890019509001</v>
      </c>
      <c r="O132">
        <v>0.27392211636604302</v>
      </c>
      <c r="Q132">
        <f t="shared" si="48"/>
        <v>-0.98769075550111429</v>
      </c>
      <c r="S132">
        <f t="shared" ref="S132:S182" si="56">MATCH(MAX(K132:M132),K132:M132,0)</f>
        <v>3</v>
      </c>
      <c r="T132">
        <f t="shared" si="39"/>
        <v>2</v>
      </c>
      <c r="U132">
        <f t="shared" ref="U132:U182" si="57">IF(S132=T132,1,0)</f>
        <v>0</v>
      </c>
      <c r="W132">
        <v>2.35</v>
      </c>
      <c r="X132">
        <v>3</v>
      </c>
      <c r="Y132">
        <v>3.15</v>
      </c>
      <c r="AA132">
        <f t="shared" ref="AA132:AA182" si="58">1/W132</f>
        <v>0.42553191489361702</v>
      </c>
      <c r="AB132">
        <f t="shared" ref="AB132:AB182" si="59">1/X132</f>
        <v>0.33333333333333331</v>
      </c>
      <c r="AC132">
        <f t="shared" ref="AC132:AC182" si="60">1/Y132</f>
        <v>0.31746031746031744</v>
      </c>
      <c r="AE132">
        <f t="shared" ref="AE132:AE182" si="61">SUM(AA132:AD132)</f>
        <v>1.0763255656872679</v>
      </c>
      <c r="AG132">
        <f t="shared" si="49"/>
        <v>0.39535613429557576</v>
      </c>
      <c r="AH132">
        <f t="shared" si="50"/>
        <v>0.30969563853153431</v>
      </c>
      <c r="AI132">
        <f t="shared" si="51"/>
        <v>0.29494822717288982</v>
      </c>
      <c r="AK132">
        <f t="shared" ref="AK132:AK182" si="62">MATCH(MAX(AG132:AI132),AG132:AI132,0)</f>
        <v>1</v>
      </c>
      <c r="AL132">
        <f t="shared" ref="AL132:AL182" si="63">IF(AK132=T132,1,0)</f>
        <v>0</v>
      </c>
      <c r="AN132">
        <f t="shared" si="52"/>
        <v>-1.0900110810943326</v>
      </c>
      <c r="AP132">
        <f t="shared" si="53"/>
        <v>0.15630647292514133</v>
      </c>
      <c r="AQ132">
        <f t="shared" si="54"/>
        <v>0.47652011146238604</v>
      </c>
      <c r="AR132">
        <f t="shared" si="55"/>
        <v>8.6994456712430626E-2</v>
      </c>
      <c r="AT132">
        <f t="shared" ref="AT132:AT182" si="64">AVERAGE(AP132:AR132)</f>
        <v>0.23994034703331935</v>
      </c>
    </row>
    <row r="133" spans="1:46" x14ac:dyDescent="0.25">
      <c r="A133">
        <v>330</v>
      </c>
      <c r="B133" t="s">
        <v>17</v>
      </c>
      <c r="C133" t="s">
        <v>23</v>
      </c>
      <c r="D133">
        <v>2</v>
      </c>
      <c r="E133">
        <v>2</v>
      </c>
      <c r="F133">
        <v>10</v>
      </c>
      <c r="G133">
        <v>11</v>
      </c>
      <c r="H133">
        <v>0.65</v>
      </c>
      <c r="I133">
        <v>0.35</v>
      </c>
      <c r="J133">
        <v>0</v>
      </c>
      <c r="K133" s="2">
        <v>0.46144497929692402</v>
      </c>
      <c r="L133" s="2">
        <v>0.222554803959333</v>
      </c>
      <c r="M133" s="2">
        <v>0.31600021674374301</v>
      </c>
      <c r="N133">
        <v>0.15639380295021499</v>
      </c>
      <c r="O133">
        <v>0.30573621291571401</v>
      </c>
      <c r="Q133">
        <f t="shared" si="48"/>
        <v>-0.98861261432345637</v>
      </c>
      <c r="S133">
        <f t="shared" si="56"/>
        <v>1</v>
      </c>
      <c r="T133">
        <f t="shared" si="39"/>
        <v>2</v>
      </c>
      <c r="U133">
        <f t="shared" si="57"/>
        <v>0</v>
      </c>
      <c r="W133">
        <v>3.1</v>
      </c>
      <c r="X133">
        <v>3.15</v>
      </c>
      <c r="Y133">
        <v>2.2999999999999998</v>
      </c>
      <c r="AA133">
        <f t="shared" si="58"/>
        <v>0.32258064516129031</v>
      </c>
      <c r="AB133">
        <f t="shared" si="59"/>
        <v>0.31746031746031744</v>
      </c>
      <c r="AC133">
        <f t="shared" si="60"/>
        <v>0.43478260869565222</v>
      </c>
      <c r="AE133">
        <f t="shared" si="61"/>
        <v>1.07482357131726</v>
      </c>
      <c r="AG133">
        <f t="shared" si="49"/>
        <v>0.30012427506213751</v>
      </c>
      <c r="AH133">
        <f t="shared" si="50"/>
        <v>0.29536039768019878</v>
      </c>
      <c r="AI133">
        <f t="shared" si="51"/>
        <v>0.40451532725766365</v>
      </c>
      <c r="AK133">
        <f t="shared" si="62"/>
        <v>3</v>
      </c>
      <c r="AL133">
        <f t="shared" si="63"/>
        <v>0</v>
      </c>
      <c r="AN133">
        <f t="shared" si="52"/>
        <v>-1.0875395181299965</v>
      </c>
      <c r="AP133">
        <f t="shared" si="53"/>
        <v>9.0074580481573574E-2</v>
      </c>
      <c r="AQ133">
        <f t="shared" si="54"/>
        <v>0.49651696915740751</v>
      </c>
      <c r="AR133">
        <f t="shared" si="55"/>
        <v>0.16363264998637472</v>
      </c>
      <c r="AT133">
        <f t="shared" si="64"/>
        <v>0.25007473320845192</v>
      </c>
    </row>
    <row r="134" spans="1:46" x14ac:dyDescent="0.25">
      <c r="A134">
        <v>331</v>
      </c>
      <c r="B134" t="s">
        <v>25</v>
      </c>
      <c r="C134" t="s">
        <v>14</v>
      </c>
      <c r="D134">
        <v>0</v>
      </c>
      <c r="E134">
        <v>1</v>
      </c>
      <c r="F134">
        <v>11</v>
      </c>
      <c r="G134">
        <v>9</v>
      </c>
      <c r="H134">
        <v>0.57999999999999996</v>
      </c>
      <c r="I134">
        <v>0.42</v>
      </c>
      <c r="J134">
        <v>-1</v>
      </c>
      <c r="K134" s="2">
        <v>0.48740704815795199</v>
      </c>
      <c r="L134" s="2">
        <v>0.30551886674201501</v>
      </c>
      <c r="M134" s="2">
        <v>0.207074085100031</v>
      </c>
      <c r="N134">
        <v>0.43314856855700001</v>
      </c>
      <c r="O134">
        <v>0.31987963834977501</v>
      </c>
      <c r="Q134">
        <f t="shared" si="48"/>
        <v>-1.0507465862699106</v>
      </c>
      <c r="S134">
        <f t="shared" si="56"/>
        <v>1</v>
      </c>
      <c r="T134">
        <f t="shared" si="39"/>
        <v>3</v>
      </c>
      <c r="U134">
        <f t="shared" si="57"/>
        <v>0</v>
      </c>
      <c r="W134">
        <v>2.25</v>
      </c>
      <c r="X134">
        <v>2.75</v>
      </c>
      <c r="Y134">
        <v>3.7</v>
      </c>
      <c r="AA134">
        <f t="shared" si="58"/>
        <v>0.44444444444444442</v>
      </c>
      <c r="AB134">
        <f t="shared" si="59"/>
        <v>0.36363636363636365</v>
      </c>
      <c r="AC134">
        <f t="shared" si="60"/>
        <v>0.27027027027027023</v>
      </c>
      <c r="AE134">
        <f t="shared" si="61"/>
        <v>1.0783510783510784</v>
      </c>
      <c r="AG134">
        <f t="shared" si="49"/>
        <v>0.41215189873417718</v>
      </c>
      <c r="AH134">
        <f t="shared" si="50"/>
        <v>0.33721518987341775</v>
      </c>
      <c r="AI134">
        <f t="shared" si="51"/>
        <v>0.25063291139240501</v>
      </c>
      <c r="AK134">
        <f t="shared" si="62"/>
        <v>1</v>
      </c>
      <c r="AL134">
        <f t="shared" si="63"/>
        <v>0</v>
      </c>
      <c r="AN134">
        <f t="shared" si="52"/>
        <v>-1.0786979806377697</v>
      </c>
      <c r="AP134">
        <f t="shared" si="53"/>
        <v>0.16986918763018743</v>
      </c>
      <c r="AQ134">
        <f t="shared" si="54"/>
        <v>0.11371408428136519</v>
      </c>
      <c r="AR134">
        <f t="shared" si="55"/>
        <v>0.56155103348822299</v>
      </c>
      <c r="AT134">
        <f t="shared" si="64"/>
        <v>0.28171143513325853</v>
      </c>
    </row>
    <row r="135" spans="1:46" x14ac:dyDescent="0.25">
      <c r="A135">
        <v>332</v>
      </c>
      <c r="B135" t="s">
        <v>16</v>
      </c>
      <c r="C135" t="s">
        <v>33</v>
      </c>
      <c r="D135">
        <v>2</v>
      </c>
      <c r="E135">
        <v>1</v>
      </c>
      <c r="F135">
        <v>13</v>
      </c>
      <c r="G135">
        <v>8</v>
      </c>
      <c r="H135">
        <v>0.56000000000000005</v>
      </c>
      <c r="I135">
        <v>0.44</v>
      </c>
      <c r="J135">
        <v>1</v>
      </c>
      <c r="K135" s="2">
        <v>0.55604082326344795</v>
      </c>
      <c r="L135" s="2">
        <v>0.27281133098654697</v>
      </c>
      <c r="M135" s="2">
        <v>0.171147845750004</v>
      </c>
      <c r="N135">
        <v>0.113195667856732</v>
      </c>
      <c r="O135">
        <v>0.100272452676038</v>
      </c>
      <c r="Q135">
        <f t="shared" si="48"/>
        <v>-0.90310224674379691</v>
      </c>
      <c r="S135">
        <f t="shared" si="56"/>
        <v>1</v>
      </c>
      <c r="T135">
        <f t="shared" ref="T135:T182" si="65">-1*SIGN(D135-E135)+2</f>
        <v>1</v>
      </c>
      <c r="U135">
        <f t="shared" si="57"/>
        <v>1</v>
      </c>
      <c r="W135">
        <v>1.54</v>
      </c>
      <c r="X135">
        <v>3.8</v>
      </c>
      <c r="Y135">
        <v>6.15</v>
      </c>
      <c r="AA135">
        <f t="shared" si="58"/>
        <v>0.64935064935064934</v>
      </c>
      <c r="AB135">
        <f t="shared" si="59"/>
        <v>0.26315789473684209</v>
      </c>
      <c r="AC135">
        <f t="shared" si="60"/>
        <v>0.16260162601626016</v>
      </c>
      <c r="AE135">
        <f t="shared" si="61"/>
        <v>1.0751101701037515</v>
      </c>
      <c r="AG135">
        <f t="shared" si="49"/>
        <v>0.60398521696430885</v>
      </c>
      <c r="AH135">
        <f t="shared" si="50"/>
        <v>0.24477295634869356</v>
      </c>
      <c r="AI135">
        <f t="shared" si="51"/>
        <v>0.15124182668699765</v>
      </c>
      <c r="AK135">
        <f t="shared" si="62"/>
        <v>1</v>
      </c>
      <c r="AL135">
        <f t="shared" si="63"/>
        <v>1</v>
      </c>
      <c r="AN135">
        <f t="shared" si="52"/>
        <v>-0.93470902538846667</v>
      </c>
      <c r="AP135">
        <f t="shared" si="53"/>
        <v>0.15682770838280555</v>
      </c>
      <c r="AQ135">
        <f t="shared" si="54"/>
        <v>5.991380015967944E-2</v>
      </c>
      <c r="AR135">
        <f t="shared" si="55"/>
        <v>2.2874090139619833E-2</v>
      </c>
      <c r="AT135">
        <f t="shared" si="64"/>
        <v>7.9871866227368263E-2</v>
      </c>
    </row>
    <row r="136" spans="1:46" x14ac:dyDescent="0.25">
      <c r="A136">
        <v>333</v>
      </c>
      <c r="B136" t="s">
        <v>20</v>
      </c>
      <c r="C136" t="s">
        <v>19</v>
      </c>
      <c r="D136">
        <v>0</v>
      </c>
      <c r="E136">
        <v>0</v>
      </c>
      <c r="F136">
        <v>18</v>
      </c>
      <c r="G136">
        <v>10</v>
      </c>
      <c r="H136">
        <v>0.64</v>
      </c>
      <c r="I136">
        <v>0.36</v>
      </c>
      <c r="J136">
        <v>0</v>
      </c>
      <c r="K136" s="2">
        <v>0.53105400528494595</v>
      </c>
      <c r="L136" s="2">
        <v>0.33608783405006198</v>
      </c>
      <c r="M136" s="2">
        <v>0.13285816066499001</v>
      </c>
      <c r="N136">
        <v>0.149834823692234</v>
      </c>
      <c r="O136">
        <v>0.24681633716026799</v>
      </c>
      <c r="Q136">
        <f t="shared" si="48"/>
        <v>-0.91905473211907518</v>
      </c>
      <c r="S136">
        <f t="shared" si="56"/>
        <v>1</v>
      </c>
      <c r="T136">
        <f t="shared" si="65"/>
        <v>2</v>
      </c>
      <c r="U136">
        <f t="shared" si="57"/>
        <v>0</v>
      </c>
      <c r="W136">
        <v>1.74</v>
      </c>
      <c r="X136">
        <v>3.25</v>
      </c>
      <c r="Y136">
        <v>5.0999999999999996</v>
      </c>
      <c r="AA136">
        <f t="shared" si="58"/>
        <v>0.57471264367816088</v>
      </c>
      <c r="AB136">
        <f t="shared" si="59"/>
        <v>0.30769230769230771</v>
      </c>
      <c r="AC136">
        <f t="shared" si="60"/>
        <v>0.19607843137254904</v>
      </c>
      <c r="AE136">
        <f t="shared" si="61"/>
        <v>1.0784833827430176</v>
      </c>
      <c r="AG136">
        <f t="shared" si="49"/>
        <v>0.53288966049382713</v>
      </c>
      <c r="AH136">
        <f t="shared" si="50"/>
        <v>0.28530092592592593</v>
      </c>
      <c r="AI136">
        <f t="shared" si="51"/>
        <v>0.18180941358024694</v>
      </c>
      <c r="AK136">
        <f t="shared" si="62"/>
        <v>1</v>
      </c>
      <c r="AL136">
        <f t="shared" si="63"/>
        <v>0</v>
      </c>
      <c r="AN136">
        <f t="shared" si="52"/>
        <v>-1.0031980578325037</v>
      </c>
      <c r="AP136">
        <f t="shared" si="53"/>
        <v>0.28397139026122636</v>
      </c>
      <c r="AQ136">
        <f t="shared" si="54"/>
        <v>0.51079476648233879</v>
      </c>
      <c r="AR136">
        <f t="shared" si="55"/>
        <v>3.3054662866393282E-2</v>
      </c>
      <c r="AT136">
        <f t="shared" si="64"/>
        <v>0.27594027320331943</v>
      </c>
    </row>
    <row r="137" spans="1:46" x14ac:dyDescent="0.25">
      <c r="A137">
        <v>334</v>
      </c>
      <c r="B137" t="s">
        <v>24</v>
      </c>
      <c r="C137" t="s">
        <v>22</v>
      </c>
      <c r="D137">
        <v>0</v>
      </c>
      <c r="E137">
        <v>0</v>
      </c>
      <c r="F137">
        <v>10</v>
      </c>
      <c r="G137">
        <v>6</v>
      </c>
      <c r="H137">
        <v>0.63</v>
      </c>
      <c r="I137">
        <v>0.37</v>
      </c>
      <c r="J137">
        <v>0</v>
      </c>
      <c r="K137" s="2">
        <v>0.41601726134196099</v>
      </c>
      <c r="L137" s="2">
        <v>0.24945849118653901</v>
      </c>
      <c r="M137" s="2">
        <v>0.334524247471498</v>
      </c>
      <c r="N137">
        <v>0.142488416940419</v>
      </c>
      <c r="O137">
        <v>0.28276313011094101</v>
      </c>
      <c r="Q137">
        <f t="shared" si="48"/>
        <v>-0.99032113799532095</v>
      </c>
      <c r="S137">
        <f t="shared" si="56"/>
        <v>1</v>
      </c>
      <c r="T137">
        <f t="shared" si="65"/>
        <v>2</v>
      </c>
      <c r="U137">
        <f t="shared" si="57"/>
        <v>0</v>
      </c>
      <c r="W137">
        <v>2.2999999999999998</v>
      </c>
      <c r="X137">
        <v>2.9</v>
      </c>
      <c r="Y137">
        <v>3.3</v>
      </c>
      <c r="AA137">
        <f t="shared" si="58"/>
        <v>0.43478260869565222</v>
      </c>
      <c r="AB137">
        <f t="shared" si="59"/>
        <v>0.34482758620689657</v>
      </c>
      <c r="AC137">
        <f t="shared" si="60"/>
        <v>0.30303030303030304</v>
      </c>
      <c r="AE137">
        <f t="shared" si="61"/>
        <v>1.0826404979328519</v>
      </c>
      <c r="AG137">
        <f t="shared" si="49"/>
        <v>0.40159462861938733</v>
      </c>
      <c r="AH137">
        <f t="shared" si="50"/>
        <v>0.31850608476710029</v>
      </c>
      <c r="AI137">
        <f t="shared" si="51"/>
        <v>0.27989928661351238</v>
      </c>
      <c r="AK137">
        <f t="shared" si="62"/>
        <v>1</v>
      </c>
      <c r="AL137">
        <f t="shared" si="63"/>
        <v>0</v>
      </c>
      <c r="AN137">
        <f t="shared" si="52"/>
        <v>-1.0871896880557368</v>
      </c>
      <c r="AP137">
        <f t="shared" si="53"/>
        <v>0.16127824573594363</v>
      </c>
      <c r="AQ137">
        <f t="shared" si="54"/>
        <v>0.46443395649946667</v>
      </c>
      <c r="AR137">
        <f t="shared" si="55"/>
        <v>7.8343610646753145E-2</v>
      </c>
      <c r="AT137">
        <f t="shared" si="64"/>
        <v>0.23468527096072112</v>
      </c>
    </row>
    <row r="138" spans="1:46" x14ac:dyDescent="0.25">
      <c r="A138">
        <v>335</v>
      </c>
      <c r="B138" t="s">
        <v>30</v>
      </c>
      <c r="C138" t="s">
        <v>32</v>
      </c>
      <c r="D138">
        <v>2</v>
      </c>
      <c r="E138">
        <v>3</v>
      </c>
      <c r="F138">
        <v>25</v>
      </c>
      <c r="G138">
        <v>11</v>
      </c>
      <c r="H138">
        <v>0.59</v>
      </c>
      <c r="I138">
        <v>0.41</v>
      </c>
      <c r="J138">
        <v>-1</v>
      </c>
      <c r="K138" s="2">
        <v>0.26991438097040299</v>
      </c>
      <c r="L138" s="2">
        <v>0.242314266250132</v>
      </c>
      <c r="M138" s="2">
        <v>0.48777135277946299</v>
      </c>
      <c r="N138">
        <v>0.16761598004400799</v>
      </c>
      <c r="O138">
        <v>0.13131605457211901</v>
      </c>
      <c r="Q138">
        <f t="shared" si="48"/>
        <v>-0.99303598272992211</v>
      </c>
      <c r="S138">
        <f t="shared" si="56"/>
        <v>3</v>
      </c>
      <c r="T138">
        <f t="shared" si="65"/>
        <v>3</v>
      </c>
      <c r="U138">
        <f t="shared" si="57"/>
        <v>1</v>
      </c>
      <c r="W138">
        <v>2</v>
      </c>
      <c r="X138">
        <v>3.1</v>
      </c>
      <c r="Y138">
        <v>3.9</v>
      </c>
      <c r="AA138">
        <f t="shared" si="58"/>
        <v>0.5</v>
      </c>
      <c r="AB138">
        <f t="shared" si="59"/>
        <v>0.32258064516129031</v>
      </c>
      <c r="AC138">
        <f t="shared" si="60"/>
        <v>0.25641025641025644</v>
      </c>
      <c r="AE138">
        <f t="shared" si="61"/>
        <v>1.0789909015715466</v>
      </c>
      <c r="AG138">
        <f t="shared" si="49"/>
        <v>0.46339593714066696</v>
      </c>
      <c r="AH138">
        <f t="shared" si="50"/>
        <v>0.29896512073591414</v>
      </c>
      <c r="AI138">
        <f t="shared" si="51"/>
        <v>0.23763894212341899</v>
      </c>
      <c r="AK138">
        <f t="shared" si="62"/>
        <v>1</v>
      </c>
      <c r="AL138">
        <f t="shared" si="63"/>
        <v>0</v>
      </c>
      <c r="AN138">
        <f t="shared" si="52"/>
        <v>-1.0588986384787038</v>
      </c>
      <c r="AP138">
        <f t="shared" si="53"/>
        <v>0.21473579455847697</v>
      </c>
      <c r="AQ138">
        <f t="shared" si="54"/>
        <v>8.9380143416639718E-2</v>
      </c>
      <c r="AR138">
        <f t="shared" si="55"/>
        <v>0.58119438256669975</v>
      </c>
      <c r="AT138">
        <f t="shared" si="64"/>
        <v>0.29510344018060547</v>
      </c>
    </row>
    <row r="139" spans="1:46" x14ac:dyDescent="0.25">
      <c r="A139">
        <v>336</v>
      </c>
      <c r="B139" t="s">
        <v>15</v>
      </c>
      <c r="C139" t="s">
        <v>18</v>
      </c>
      <c r="D139">
        <v>1</v>
      </c>
      <c r="E139">
        <v>1</v>
      </c>
      <c r="F139">
        <v>20</v>
      </c>
      <c r="G139">
        <v>8</v>
      </c>
      <c r="H139">
        <v>0.56000000000000005</v>
      </c>
      <c r="I139">
        <v>0.44</v>
      </c>
      <c r="J139">
        <v>0</v>
      </c>
      <c r="K139" s="2">
        <v>0.58566520323262306</v>
      </c>
      <c r="L139" s="2">
        <v>0.23715876508054601</v>
      </c>
      <c r="M139" s="2">
        <v>0.17717603168682999</v>
      </c>
      <c r="N139">
        <v>0.18719753824090099</v>
      </c>
      <c r="O139">
        <v>0.31877394205841297</v>
      </c>
      <c r="Q139">
        <f t="shared" si="48"/>
        <v>-0.96156686781574008</v>
      </c>
      <c r="S139">
        <f t="shared" si="56"/>
        <v>1</v>
      </c>
      <c r="T139">
        <f t="shared" si="65"/>
        <v>2</v>
      </c>
      <c r="U139">
        <f t="shared" si="57"/>
        <v>0</v>
      </c>
      <c r="W139">
        <v>1.62</v>
      </c>
      <c r="X139">
        <v>3.6</v>
      </c>
      <c r="Y139">
        <v>5.6</v>
      </c>
      <c r="AA139">
        <f t="shared" si="58"/>
        <v>0.61728395061728392</v>
      </c>
      <c r="AB139">
        <f t="shared" si="59"/>
        <v>0.27777777777777779</v>
      </c>
      <c r="AC139">
        <f t="shared" si="60"/>
        <v>0.17857142857142858</v>
      </c>
      <c r="AE139">
        <f t="shared" si="61"/>
        <v>1.0736331569664903</v>
      </c>
      <c r="AG139">
        <f t="shared" si="49"/>
        <v>0.57494866529774125</v>
      </c>
      <c r="AH139">
        <f t="shared" si="50"/>
        <v>0.25872689938398358</v>
      </c>
      <c r="AI139">
        <f t="shared" si="51"/>
        <v>0.16632443531827515</v>
      </c>
      <c r="AK139">
        <f t="shared" si="62"/>
        <v>1</v>
      </c>
      <c r="AL139">
        <f t="shared" si="63"/>
        <v>0</v>
      </c>
      <c r="AN139">
        <f t="shared" si="52"/>
        <v>-0.96636886498866037</v>
      </c>
      <c r="AP139">
        <f t="shared" si="53"/>
        <v>0.33056596772765406</v>
      </c>
      <c r="AQ139">
        <f t="shared" si="54"/>
        <v>0.54948580969688288</v>
      </c>
      <c r="AR139">
        <f t="shared" si="55"/>
        <v>2.7663817783943095E-2</v>
      </c>
      <c r="AT139">
        <f t="shared" si="64"/>
        <v>0.30257186506949335</v>
      </c>
    </row>
    <row r="140" spans="1:46" x14ac:dyDescent="0.25">
      <c r="A140">
        <v>337</v>
      </c>
      <c r="B140" t="s">
        <v>21</v>
      </c>
      <c r="C140" t="s">
        <v>27</v>
      </c>
      <c r="D140">
        <v>2</v>
      </c>
      <c r="E140">
        <v>1</v>
      </c>
      <c r="F140">
        <v>11</v>
      </c>
      <c r="G140">
        <v>10</v>
      </c>
      <c r="H140">
        <v>0.49</v>
      </c>
      <c r="I140">
        <v>0.51</v>
      </c>
      <c r="J140">
        <v>1</v>
      </c>
      <c r="K140" s="2">
        <v>0.65450961498953397</v>
      </c>
      <c r="L140" s="2">
        <v>0.222388076448017</v>
      </c>
      <c r="M140" s="2">
        <v>0.123102308562447</v>
      </c>
      <c r="N140">
        <v>6.7258892254041705E-2</v>
      </c>
      <c r="O140">
        <v>6.1324747018110998E-2</v>
      </c>
      <c r="S140">
        <f t="shared" si="56"/>
        <v>1</v>
      </c>
      <c r="T140">
        <f t="shared" si="65"/>
        <v>1</v>
      </c>
      <c r="U140">
        <f t="shared" si="57"/>
        <v>1</v>
      </c>
    </row>
    <row r="141" spans="1:46" x14ac:dyDescent="0.25">
      <c r="A141">
        <v>338</v>
      </c>
      <c r="B141" t="s">
        <v>28</v>
      </c>
      <c r="C141" t="s">
        <v>26</v>
      </c>
      <c r="D141">
        <v>1</v>
      </c>
      <c r="E141">
        <v>2</v>
      </c>
      <c r="F141">
        <v>21</v>
      </c>
      <c r="G141">
        <v>6</v>
      </c>
      <c r="H141">
        <v>0.67</v>
      </c>
      <c r="I141">
        <v>0.33</v>
      </c>
      <c r="J141">
        <v>-1</v>
      </c>
      <c r="K141" s="2">
        <v>0.36618347449733801</v>
      </c>
      <c r="L141" s="2">
        <v>0.23589232764874701</v>
      </c>
      <c r="M141" s="2">
        <v>0.39792419785391298</v>
      </c>
      <c r="N141">
        <v>0.248292804262397</v>
      </c>
      <c r="O141">
        <v>0.18407693292277999</v>
      </c>
      <c r="Q141">
        <f t="shared" ref="Q141:Q182" si="66">L141*LN(L141)+M141*LN(M141)+N141*LN(N141)</f>
        <v>-1.053311045941798</v>
      </c>
      <c r="S141">
        <f t="shared" si="56"/>
        <v>3</v>
      </c>
      <c r="T141">
        <f t="shared" si="65"/>
        <v>3</v>
      </c>
      <c r="U141">
        <f t="shared" si="57"/>
        <v>1</v>
      </c>
      <c r="W141">
        <v>2.5</v>
      </c>
      <c r="X141">
        <v>2.9</v>
      </c>
      <c r="Y141">
        <v>3</v>
      </c>
      <c r="AA141">
        <f t="shared" si="58"/>
        <v>0.4</v>
      </c>
      <c r="AB141">
        <f t="shared" si="59"/>
        <v>0.34482758620689657</v>
      </c>
      <c r="AC141">
        <f t="shared" si="60"/>
        <v>0.33333333333333331</v>
      </c>
      <c r="AE141">
        <f t="shared" si="61"/>
        <v>1.07816091954023</v>
      </c>
      <c r="AG141">
        <f t="shared" ref="AG141:AG182" si="67">AA141/$AE141</f>
        <v>0.37100213219616202</v>
      </c>
      <c r="AH141">
        <f t="shared" ref="AH141:AH182" si="68">AB141/$AE141</f>
        <v>0.31982942430703626</v>
      </c>
      <c r="AI141">
        <f t="shared" ref="AI141:AI182" si="69">AC141/$AE141</f>
        <v>0.30916844349680167</v>
      </c>
      <c r="AK141">
        <f t="shared" si="62"/>
        <v>1</v>
      </c>
      <c r="AL141">
        <f t="shared" si="63"/>
        <v>0</v>
      </c>
      <c r="AN141">
        <f t="shared" ref="AN141:AN182" si="70">AG141*LN(AG141)+AH141*LN(AH141)+AI141*LN(AI141)</f>
        <v>-1.0953846259542757</v>
      </c>
      <c r="AP141">
        <f t="shared" ref="AP141:AP182" si="71">(AG141-IF($T141=AP$2,1,0))^2</f>
        <v>0.13764258209409846</v>
      </c>
      <c r="AQ141">
        <f t="shared" ref="AQ141:AQ182" si="72">(AH141-IF($T141=AQ$2,1,0))^2</f>
        <v>0.10229086065257023</v>
      </c>
      <c r="AR141">
        <f t="shared" ref="AR141:AR182" si="73">(AI141-IF($T141=AR$2,1,0))^2</f>
        <v>0.47724823946063177</v>
      </c>
      <c r="AT141">
        <f t="shared" si="64"/>
        <v>0.23906056073576684</v>
      </c>
    </row>
    <row r="142" spans="1:46" x14ac:dyDescent="0.25">
      <c r="A142">
        <v>339</v>
      </c>
      <c r="B142" t="s">
        <v>29</v>
      </c>
      <c r="C142" t="s">
        <v>31</v>
      </c>
      <c r="D142">
        <v>0</v>
      </c>
      <c r="E142">
        <v>2</v>
      </c>
      <c r="F142">
        <v>11</v>
      </c>
      <c r="G142">
        <v>15</v>
      </c>
      <c r="H142">
        <v>0.56000000000000005</v>
      </c>
      <c r="I142">
        <v>0.44</v>
      </c>
      <c r="J142">
        <v>-1</v>
      </c>
      <c r="K142" s="2">
        <v>0.38308823860654101</v>
      </c>
      <c r="L142" s="2">
        <v>0.23859515995767999</v>
      </c>
      <c r="M142" s="2">
        <v>0.378316601435778</v>
      </c>
      <c r="N142">
        <v>0.266623423304511</v>
      </c>
      <c r="O142">
        <v>0.19672483232141799</v>
      </c>
      <c r="Q142">
        <f t="shared" si="66"/>
        <v>-1.0620908469574777</v>
      </c>
      <c r="S142">
        <f t="shared" si="56"/>
        <v>1</v>
      </c>
      <c r="T142">
        <f t="shared" si="65"/>
        <v>3</v>
      </c>
      <c r="U142">
        <f t="shared" si="57"/>
        <v>0</v>
      </c>
      <c r="W142">
        <v>2.4500000000000002</v>
      </c>
      <c r="X142">
        <v>2.85</v>
      </c>
      <c r="Y142">
        <v>3.15</v>
      </c>
      <c r="AA142">
        <f t="shared" si="58"/>
        <v>0.4081632653061224</v>
      </c>
      <c r="AB142">
        <f t="shared" si="59"/>
        <v>0.35087719298245612</v>
      </c>
      <c r="AC142">
        <f t="shared" si="60"/>
        <v>0.31746031746031744</v>
      </c>
      <c r="AE142">
        <f t="shared" si="61"/>
        <v>1.076500775748896</v>
      </c>
      <c r="AG142">
        <f t="shared" si="67"/>
        <v>0.37915742793791574</v>
      </c>
      <c r="AH142">
        <f t="shared" si="68"/>
        <v>0.32594235033259422</v>
      </c>
      <c r="AI142">
        <f t="shared" si="69"/>
        <v>0.29490022172948999</v>
      </c>
      <c r="AK142">
        <f t="shared" si="62"/>
        <v>1</v>
      </c>
      <c r="AL142">
        <f t="shared" si="63"/>
        <v>0</v>
      </c>
      <c r="AN142">
        <f t="shared" si="70"/>
        <v>-1.0932090413387709</v>
      </c>
      <c r="AP142">
        <f t="shared" si="71"/>
        <v>0.14376035516049576</v>
      </c>
      <c r="AQ142">
        <f t="shared" si="72"/>
        <v>0.10623841574033559</v>
      </c>
      <c r="AR142">
        <f t="shared" si="73"/>
        <v>0.49716569731712229</v>
      </c>
      <c r="AT142">
        <f t="shared" si="64"/>
        <v>0.24905482273931789</v>
      </c>
    </row>
    <row r="143" spans="1:46" x14ac:dyDescent="0.25">
      <c r="A143">
        <v>340</v>
      </c>
      <c r="B143" t="s">
        <v>23</v>
      </c>
      <c r="C143" t="s">
        <v>30</v>
      </c>
      <c r="D143">
        <v>1</v>
      </c>
      <c r="E143">
        <v>0</v>
      </c>
      <c r="F143">
        <v>19</v>
      </c>
      <c r="G143">
        <v>9</v>
      </c>
      <c r="H143">
        <v>0.5</v>
      </c>
      <c r="I143">
        <v>0.5</v>
      </c>
      <c r="J143">
        <v>1</v>
      </c>
      <c r="K143" s="2">
        <v>0.45465950392919002</v>
      </c>
      <c r="L143" s="2">
        <v>0.22013789736348599</v>
      </c>
      <c r="M143" s="2">
        <v>0.32520259870732299</v>
      </c>
      <c r="N143">
        <v>0.20157649343037601</v>
      </c>
      <c r="O143">
        <v>0.15053789357212299</v>
      </c>
      <c r="Q143">
        <f t="shared" si="66"/>
        <v>-1.0213234414679815</v>
      </c>
      <c r="S143">
        <f t="shared" si="56"/>
        <v>1</v>
      </c>
      <c r="T143">
        <f t="shared" si="65"/>
        <v>1</v>
      </c>
      <c r="U143">
        <f t="shared" si="57"/>
        <v>1</v>
      </c>
      <c r="W143">
        <v>1.59</v>
      </c>
      <c r="X143">
        <v>3.75</v>
      </c>
      <c r="Y143">
        <v>5.65</v>
      </c>
      <c r="AA143">
        <f t="shared" si="58"/>
        <v>0.62893081761006286</v>
      </c>
      <c r="AB143">
        <f t="shared" si="59"/>
        <v>0.26666666666666666</v>
      </c>
      <c r="AC143">
        <f t="shared" si="60"/>
        <v>0.17699115044247787</v>
      </c>
      <c r="AE143">
        <f t="shared" si="61"/>
        <v>1.0725886347192075</v>
      </c>
      <c r="AG143">
        <f t="shared" si="67"/>
        <v>0.58636722155340604</v>
      </c>
      <c r="AH143">
        <f t="shared" si="68"/>
        <v>0.24861970193864416</v>
      </c>
      <c r="AI143">
        <f t="shared" si="69"/>
        <v>0.16501307650794966</v>
      </c>
      <c r="AK143">
        <f t="shared" si="62"/>
        <v>1</v>
      </c>
      <c r="AL143">
        <f t="shared" si="63"/>
        <v>1</v>
      </c>
      <c r="AN143">
        <f t="shared" si="70"/>
        <v>-0.9563537900686534</v>
      </c>
      <c r="AP143">
        <f t="shared" si="71"/>
        <v>0.17109207540544907</v>
      </c>
      <c r="AQ143">
        <f t="shared" si="72"/>
        <v>6.1811756192060266E-2</v>
      </c>
      <c r="AR143">
        <f t="shared" si="73"/>
        <v>2.7229315418618449E-2</v>
      </c>
      <c r="AT143">
        <f t="shared" si="64"/>
        <v>8.671104900537592E-2</v>
      </c>
    </row>
    <row r="144" spans="1:46" x14ac:dyDescent="0.25">
      <c r="A144">
        <v>341</v>
      </c>
      <c r="B144" t="s">
        <v>14</v>
      </c>
      <c r="C144" t="s">
        <v>20</v>
      </c>
      <c r="D144">
        <v>5</v>
      </c>
      <c r="E144">
        <v>0</v>
      </c>
      <c r="F144">
        <v>22</v>
      </c>
      <c r="G144">
        <v>12</v>
      </c>
      <c r="H144">
        <v>0.48</v>
      </c>
      <c r="I144">
        <v>0.52</v>
      </c>
      <c r="J144">
        <v>1</v>
      </c>
      <c r="K144" s="2">
        <v>0.186456507590226</v>
      </c>
      <c r="L144" s="2">
        <v>0.43523349235102299</v>
      </c>
      <c r="M144" s="2">
        <v>0.37831000005874899</v>
      </c>
      <c r="N144">
        <v>0.40248573509337099</v>
      </c>
      <c r="O144">
        <v>0.33146655435027</v>
      </c>
      <c r="Q144">
        <f t="shared" si="66"/>
        <v>-1.0960922844196097</v>
      </c>
      <c r="S144">
        <f t="shared" si="56"/>
        <v>2</v>
      </c>
      <c r="T144">
        <f t="shared" si="65"/>
        <v>1</v>
      </c>
      <c r="U144">
        <f t="shared" si="57"/>
        <v>0</v>
      </c>
      <c r="W144">
        <v>2.8</v>
      </c>
      <c r="X144">
        <v>2.8</v>
      </c>
      <c r="Y144">
        <v>2.75</v>
      </c>
      <c r="AA144">
        <f t="shared" si="58"/>
        <v>0.35714285714285715</v>
      </c>
      <c r="AB144">
        <f t="shared" si="59"/>
        <v>0.35714285714285715</v>
      </c>
      <c r="AC144">
        <f t="shared" si="60"/>
        <v>0.36363636363636365</v>
      </c>
      <c r="AE144">
        <f t="shared" si="61"/>
        <v>1.0779220779220779</v>
      </c>
      <c r="AG144">
        <f t="shared" si="67"/>
        <v>0.33132530120481929</v>
      </c>
      <c r="AH144">
        <f t="shared" si="68"/>
        <v>0.33132530120481929</v>
      </c>
      <c r="AI144">
        <f t="shared" si="69"/>
        <v>0.33734939759036142</v>
      </c>
      <c r="AK144">
        <f t="shared" si="62"/>
        <v>3</v>
      </c>
      <c r="AL144">
        <f t="shared" si="63"/>
        <v>0</v>
      </c>
      <c r="AN144">
        <f t="shared" si="70"/>
        <v>-1.0985760711472652</v>
      </c>
      <c r="AP144">
        <f t="shared" si="71"/>
        <v>0.44712585280882566</v>
      </c>
      <c r="AQ144">
        <f t="shared" si="72"/>
        <v>0.10977645521846423</v>
      </c>
      <c r="AR144">
        <f t="shared" si="73"/>
        <v>0.11380461605457975</v>
      </c>
      <c r="AT144">
        <f t="shared" si="64"/>
        <v>0.22356897469395656</v>
      </c>
    </row>
    <row r="145" spans="1:46" x14ac:dyDescent="0.25">
      <c r="A145">
        <v>342</v>
      </c>
      <c r="B145" t="s">
        <v>28</v>
      </c>
      <c r="C145" t="s">
        <v>15</v>
      </c>
      <c r="D145">
        <v>2</v>
      </c>
      <c r="E145">
        <v>2</v>
      </c>
      <c r="F145">
        <v>18</v>
      </c>
      <c r="G145">
        <v>21</v>
      </c>
      <c r="H145">
        <v>0.63</v>
      </c>
      <c r="I145">
        <v>0.37</v>
      </c>
      <c r="J145">
        <v>0</v>
      </c>
      <c r="K145" s="2">
        <v>0.39526218133447599</v>
      </c>
      <c r="L145" s="2">
        <v>0.22111929667838301</v>
      </c>
      <c r="M145" s="2">
        <v>0.38361852198714003</v>
      </c>
      <c r="N145">
        <v>0.15169768120244301</v>
      </c>
      <c r="O145">
        <v>0.30335017080388699</v>
      </c>
      <c r="Q145">
        <f t="shared" si="66"/>
        <v>-0.98730962850328929</v>
      </c>
      <c r="S145">
        <f t="shared" si="56"/>
        <v>1</v>
      </c>
      <c r="T145">
        <f t="shared" si="65"/>
        <v>2</v>
      </c>
      <c r="U145">
        <f t="shared" si="57"/>
        <v>0</v>
      </c>
      <c r="W145">
        <v>2.4500000000000002</v>
      </c>
      <c r="X145">
        <v>3.2</v>
      </c>
      <c r="Y145">
        <v>2.8</v>
      </c>
      <c r="AA145">
        <f t="shared" si="58"/>
        <v>0.4081632653061224</v>
      </c>
      <c r="AB145">
        <f t="shared" si="59"/>
        <v>0.3125</v>
      </c>
      <c r="AC145">
        <f t="shared" si="60"/>
        <v>0.35714285714285715</v>
      </c>
      <c r="AE145">
        <f t="shared" si="61"/>
        <v>1.0778061224489797</v>
      </c>
      <c r="AG145">
        <f t="shared" si="67"/>
        <v>0.37869822485207094</v>
      </c>
      <c r="AH145">
        <f t="shared" si="68"/>
        <v>0.28994082840236685</v>
      </c>
      <c r="AI145">
        <f t="shared" si="69"/>
        <v>0.3313609467455621</v>
      </c>
      <c r="AK145">
        <f t="shared" si="62"/>
        <v>1</v>
      </c>
      <c r="AL145">
        <f t="shared" si="63"/>
        <v>0</v>
      </c>
      <c r="AN145">
        <f t="shared" si="70"/>
        <v>-1.0926951254342683</v>
      </c>
      <c r="AP145">
        <f t="shared" si="71"/>
        <v>0.14341234550610968</v>
      </c>
      <c r="AQ145">
        <f t="shared" si="72"/>
        <v>0.50418402716991717</v>
      </c>
      <c r="AR145">
        <f t="shared" si="73"/>
        <v>0.10980007702811524</v>
      </c>
      <c r="AT145">
        <f t="shared" si="64"/>
        <v>0.25246548323471402</v>
      </c>
    </row>
    <row r="146" spans="1:46" x14ac:dyDescent="0.25">
      <c r="A146">
        <v>343</v>
      </c>
      <c r="B146" t="s">
        <v>18</v>
      </c>
      <c r="C146" t="s">
        <v>17</v>
      </c>
      <c r="D146">
        <v>4</v>
      </c>
      <c r="E146">
        <v>2</v>
      </c>
      <c r="F146">
        <v>16</v>
      </c>
      <c r="G146">
        <v>8</v>
      </c>
      <c r="H146">
        <v>0.51</v>
      </c>
      <c r="I146">
        <v>0.49</v>
      </c>
      <c r="J146">
        <v>1</v>
      </c>
      <c r="K146" s="2">
        <v>0.423242124505469</v>
      </c>
      <c r="L146" s="2">
        <v>0.262794348797875</v>
      </c>
      <c r="M146" s="2">
        <v>0.313963526696655</v>
      </c>
      <c r="N146">
        <v>0.21561137152038201</v>
      </c>
      <c r="O146">
        <v>0.16676120426695501</v>
      </c>
      <c r="Q146">
        <f t="shared" si="66"/>
        <v>-1.0457217312980021</v>
      </c>
      <c r="S146">
        <f t="shared" si="56"/>
        <v>1</v>
      </c>
      <c r="T146">
        <f t="shared" si="65"/>
        <v>1</v>
      </c>
      <c r="U146">
        <f t="shared" si="57"/>
        <v>1</v>
      </c>
      <c r="W146">
        <v>1.65</v>
      </c>
      <c r="X146">
        <v>3.55</v>
      </c>
      <c r="Y146">
        <v>5.3</v>
      </c>
      <c r="AA146">
        <f t="shared" si="58"/>
        <v>0.60606060606060608</v>
      </c>
      <c r="AB146">
        <f t="shared" si="59"/>
        <v>0.28169014084507044</v>
      </c>
      <c r="AC146">
        <f t="shared" si="60"/>
        <v>0.18867924528301888</v>
      </c>
      <c r="AE146">
        <f t="shared" si="61"/>
        <v>1.0764299921886953</v>
      </c>
      <c r="AG146">
        <f t="shared" si="67"/>
        <v>0.56302835340764579</v>
      </c>
      <c r="AH146">
        <f t="shared" si="68"/>
        <v>0.26168923468242689</v>
      </c>
      <c r="AI146">
        <f t="shared" si="69"/>
        <v>0.17528241190992747</v>
      </c>
      <c r="AK146">
        <f t="shared" si="62"/>
        <v>1</v>
      </c>
      <c r="AL146">
        <f t="shared" si="63"/>
        <v>1</v>
      </c>
      <c r="AN146">
        <f t="shared" si="70"/>
        <v>-0.9794669112915988</v>
      </c>
      <c r="AP146">
        <f t="shared" si="71"/>
        <v>0.19094421992563332</v>
      </c>
      <c r="AQ146">
        <f t="shared" si="72"/>
        <v>6.8481255548674291E-2</v>
      </c>
      <c r="AR146">
        <f t="shared" si="73"/>
        <v>3.0723923924961483E-2</v>
      </c>
      <c r="AT146">
        <f t="shared" si="64"/>
        <v>9.6716466466423026E-2</v>
      </c>
    </row>
    <row r="147" spans="1:46" x14ac:dyDescent="0.25">
      <c r="A147">
        <v>344</v>
      </c>
      <c r="B147" t="s">
        <v>16</v>
      </c>
      <c r="C147" t="s">
        <v>27</v>
      </c>
      <c r="D147">
        <v>1</v>
      </c>
      <c r="E147">
        <v>0</v>
      </c>
      <c r="F147">
        <v>13</v>
      </c>
      <c r="G147">
        <v>10</v>
      </c>
      <c r="H147">
        <v>0.54</v>
      </c>
      <c r="I147">
        <v>0.46</v>
      </c>
      <c r="J147">
        <v>1</v>
      </c>
      <c r="K147" s="2">
        <v>0.75289400469856205</v>
      </c>
      <c r="L147" s="2">
        <v>0.202582523739117</v>
      </c>
      <c r="M147" s="2">
        <v>4.4523471562319901E-2</v>
      </c>
      <c r="N147">
        <v>3.1521856216937198E-2</v>
      </c>
      <c r="O147">
        <v>3.4694463786128199E-2</v>
      </c>
      <c r="Q147">
        <f t="shared" si="66"/>
        <v>-0.5709636746087976</v>
      </c>
      <c r="S147">
        <f t="shared" si="56"/>
        <v>1</v>
      </c>
      <c r="T147">
        <f t="shared" si="65"/>
        <v>1</v>
      </c>
      <c r="U147">
        <f t="shared" si="57"/>
        <v>1</v>
      </c>
      <c r="W147">
        <v>1.39</v>
      </c>
      <c r="X147">
        <v>4.0999999999999996</v>
      </c>
      <c r="Y147">
        <v>8.5</v>
      </c>
      <c r="AA147">
        <f t="shared" si="58"/>
        <v>0.71942446043165476</v>
      </c>
      <c r="AB147">
        <f t="shared" si="59"/>
        <v>0.24390243902439027</v>
      </c>
      <c r="AC147">
        <f t="shared" si="60"/>
        <v>0.11764705882352941</v>
      </c>
      <c r="AE147">
        <f t="shared" si="61"/>
        <v>1.0809739582795743</v>
      </c>
      <c r="AG147">
        <f t="shared" si="67"/>
        <v>0.66553357268352309</v>
      </c>
      <c r="AH147">
        <f t="shared" si="68"/>
        <v>0.22563211366587735</v>
      </c>
      <c r="AI147">
        <f t="shared" si="69"/>
        <v>0.10883431365059965</v>
      </c>
      <c r="AK147">
        <f t="shared" si="62"/>
        <v>1</v>
      </c>
      <c r="AL147">
        <f t="shared" si="63"/>
        <v>1</v>
      </c>
      <c r="AN147">
        <f t="shared" si="70"/>
        <v>-0.84830175260686036</v>
      </c>
      <c r="AP147">
        <f t="shared" si="71"/>
        <v>0.11186779100184813</v>
      </c>
      <c r="AQ147">
        <f t="shared" si="72"/>
        <v>5.0909850717331395E-2</v>
      </c>
      <c r="AR147">
        <f t="shared" si="73"/>
        <v>1.18449078277971E-2</v>
      </c>
      <c r="AT147">
        <f t="shared" si="64"/>
        <v>5.8207516515658871E-2</v>
      </c>
    </row>
    <row r="148" spans="1:46" x14ac:dyDescent="0.25">
      <c r="A148">
        <v>345</v>
      </c>
      <c r="B148" t="s">
        <v>33</v>
      </c>
      <c r="C148" t="s">
        <v>29</v>
      </c>
      <c r="D148">
        <v>5</v>
      </c>
      <c r="E148">
        <v>2</v>
      </c>
      <c r="F148">
        <v>8</v>
      </c>
      <c r="G148">
        <v>8</v>
      </c>
      <c r="H148">
        <v>0.48</v>
      </c>
      <c r="I148">
        <v>0.52</v>
      </c>
      <c r="J148">
        <v>1</v>
      </c>
      <c r="K148" s="2">
        <v>0.342959139269499</v>
      </c>
      <c r="L148" s="2">
        <v>0.272190868601216</v>
      </c>
      <c r="M148" s="2">
        <v>0.384849992129284</v>
      </c>
      <c r="N148">
        <v>0.28990610455569299</v>
      </c>
      <c r="O148">
        <v>0.21796669268709001</v>
      </c>
      <c r="Q148">
        <f t="shared" si="66"/>
        <v>-1.0806439460510768</v>
      </c>
      <c r="S148">
        <f t="shared" si="56"/>
        <v>3</v>
      </c>
      <c r="T148">
        <f t="shared" si="65"/>
        <v>1</v>
      </c>
      <c r="U148">
        <f t="shared" si="57"/>
        <v>0</v>
      </c>
      <c r="W148">
        <v>2.2999999999999998</v>
      </c>
      <c r="X148">
        <v>3.35</v>
      </c>
      <c r="Y148">
        <v>2.95</v>
      </c>
      <c r="AA148">
        <f t="shared" si="58"/>
        <v>0.43478260869565222</v>
      </c>
      <c r="AB148">
        <f t="shared" si="59"/>
        <v>0.29850746268656714</v>
      </c>
      <c r="AC148">
        <f t="shared" si="60"/>
        <v>0.33898305084745761</v>
      </c>
      <c r="AE148">
        <f t="shared" si="61"/>
        <v>1.0722731222296771</v>
      </c>
      <c r="AG148">
        <f t="shared" si="67"/>
        <v>0.4054774848702431</v>
      </c>
      <c r="AH148">
        <f t="shared" si="68"/>
        <v>0.27838752692583851</v>
      </c>
      <c r="AI148">
        <f t="shared" si="69"/>
        <v>0.31613498820391828</v>
      </c>
      <c r="AK148">
        <f t="shared" si="62"/>
        <v>1</v>
      </c>
      <c r="AL148">
        <f t="shared" si="63"/>
        <v>1</v>
      </c>
      <c r="AN148">
        <f t="shared" si="70"/>
        <v>-1.0860626502877315</v>
      </c>
      <c r="AP148">
        <f t="shared" si="71"/>
        <v>0.35345702099621196</v>
      </c>
      <c r="AQ148">
        <f t="shared" si="72"/>
        <v>7.7499615147884462E-2</v>
      </c>
      <c r="AR148">
        <f t="shared" si="73"/>
        <v>9.9941330766691552E-2</v>
      </c>
      <c r="AT148">
        <f t="shared" si="64"/>
        <v>0.17696598897026264</v>
      </c>
    </row>
    <row r="149" spans="1:46" x14ac:dyDescent="0.25">
      <c r="A149">
        <v>346</v>
      </c>
      <c r="B149" t="s">
        <v>22</v>
      </c>
      <c r="C149" t="s">
        <v>31</v>
      </c>
      <c r="D149">
        <v>0</v>
      </c>
      <c r="E149">
        <v>0</v>
      </c>
      <c r="F149">
        <v>9</v>
      </c>
      <c r="G149">
        <v>15</v>
      </c>
      <c r="H149">
        <v>0.52</v>
      </c>
      <c r="I149">
        <v>0.48</v>
      </c>
      <c r="J149">
        <v>0</v>
      </c>
      <c r="K149" s="2">
        <v>0.420314854264635</v>
      </c>
      <c r="L149" s="2">
        <v>0.22958358353143399</v>
      </c>
      <c r="M149" s="2">
        <v>0.35010156220392902</v>
      </c>
      <c r="N149">
        <v>0.14961784028656699</v>
      </c>
      <c r="O149">
        <v>0.2975923784458</v>
      </c>
      <c r="Q149">
        <f t="shared" si="66"/>
        <v>-0.98949697138231063</v>
      </c>
      <c r="S149">
        <f t="shared" si="56"/>
        <v>1</v>
      </c>
      <c r="T149">
        <f t="shared" si="65"/>
        <v>2</v>
      </c>
      <c r="U149">
        <f t="shared" si="57"/>
        <v>0</v>
      </c>
      <c r="W149">
        <v>2.5499999999999998</v>
      </c>
      <c r="X149">
        <v>3.1</v>
      </c>
      <c r="Y149">
        <v>2.8</v>
      </c>
      <c r="AA149">
        <f t="shared" si="58"/>
        <v>0.39215686274509809</v>
      </c>
      <c r="AB149">
        <f t="shared" si="59"/>
        <v>0.32258064516129031</v>
      </c>
      <c r="AC149">
        <f t="shared" si="60"/>
        <v>0.35714285714285715</v>
      </c>
      <c r="AE149">
        <f t="shared" si="61"/>
        <v>1.0718803650492457</v>
      </c>
      <c r="AG149">
        <f t="shared" si="67"/>
        <v>0.36585879873551108</v>
      </c>
      <c r="AH149">
        <f t="shared" si="68"/>
        <v>0.30094836670179131</v>
      </c>
      <c r="AI149">
        <f t="shared" si="69"/>
        <v>0.33319283456269755</v>
      </c>
      <c r="AK149">
        <f t="shared" si="62"/>
        <v>1</v>
      </c>
      <c r="AL149">
        <f t="shared" si="63"/>
        <v>0</v>
      </c>
      <c r="AN149">
        <f t="shared" si="70"/>
        <v>-1.0954478782113335</v>
      </c>
      <c r="AP149">
        <f t="shared" si="71"/>
        <v>0.1338526606121912</v>
      </c>
      <c r="AQ149">
        <f t="shared" si="72"/>
        <v>0.48867318601689314</v>
      </c>
      <c r="AR149">
        <f t="shared" si="73"/>
        <v>0.11101746500392513</v>
      </c>
      <c r="AT149">
        <f t="shared" si="64"/>
        <v>0.24451443721100319</v>
      </c>
    </row>
    <row r="150" spans="1:46" x14ac:dyDescent="0.25">
      <c r="A150">
        <v>347</v>
      </c>
      <c r="B150" t="s">
        <v>26</v>
      </c>
      <c r="C150" t="s">
        <v>32</v>
      </c>
      <c r="D150">
        <v>1</v>
      </c>
      <c r="E150">
        <v>1</v>
      </c>
      <c r="F150">
        <v>17</v>
      </c>
      <c r="G150">
        <v>12</v>
      </c>
      <c r="H150">
        <v>0.57999999999999996</v>
      </c>
      <c r="I150">
        <v>0.42</v>
      </c>
      <c r="J150">
        <v>0</v>
      </c>
      <c r="K150" s="2">
        <v>0.38880846721144102</v>
      </c>
      <c r="L150" s="2">
        <v>0.28686755370602102</v>
      </c>
      <c r="M150" s="2">
        <v>0.32432397908253602</v>
      </c>
      <c r="N150">
        <v>0.12817903379161999</v>
      </c>
      <c r="O150">
        <v>0.25497198451349101</v>
      </c>
      <c r="Q150">
        <f t="shared" si="66"/>
        <v>-0.98673594146619203</v>
      </c>
      <c r="S150">
        <f t="shared" si="56"/>
        <v>1</v>
      </c>
      <c r="T150">
        <f t="shared" si="65"/>
        <v>2</v>
      </c>
      <c r="U150">
        <f t="shared" si="57"/>
        <v>0</v>
      </c>
      <c r="W150">
        <v>1.8</v>
      </c>
      <c r="X150">
        <v>3.15</v>
      </c>
      <c r="Y150">
        <v>5</v>
      </c>
      <c r="AA150">
        <f t="shared" si="58"/>
        <v>0.55555555555555558</v>
      </c>
      <c r="AB150">
        <f t="shared" si="59"/>
        <v>0.31746031746031744</v>
      </c>
      <c r="AC150">
        <f t="shared" si="60"/>
        <v>0.2</v>
      </c>
      <c r="AE150">
        <f t="shared" si="61"/>
        <v>1.073015873015873</v>
      </c>
      <c r="AG150">
        <f t="shared" si="67"/>
        <v>0.51775147928994092</v>
      </c>
      <c r="AH150">
        <f t="shared" si="68"/>
        <v>0.29585798816568049</v>
      </c>
      <c r="AI150">
        <f t="shared" si="69"/>
        <v>0.18639053254437871</v>
      </c>
      <c r="AK150">
        <f t="shared" si="62"/>
        <v>1</v>
      </c>
      <c r="AL150">
        <f t="shared" si="63"/>
        <v>0</v>
      </c>
      <c r="AN150">
        <f t="shared" si="70"/>
        <v>-1.0142528428259459</v>
      </c>
      <c r="AP150">
        <f t="shared" si="71"/>
        <v>0.26806659430692215</v>
      </c>
      <c r="AQ150">
        <f t="shared" si="72"/>
        <v>0.49581597283008305</v>
      </c>
      <c r="AR150">
        <f t="shared" si="73"/>
        <v>3.4741430622177098E-2</v>
      </c>
      <c r="AT150">
        <f t="shared" si="64"/>
        <v>0.26620799925306077</v>
      </c>
    </row>
    <row r="151" spans="1:46" x14ac:dyDescent="0.25">
      <c r="A151">
        <v>348</v>
      </c>
      <c r="B151" t="s">
        <v>21</v>
      </c>
      <c r="C151" t="s">
        <v>25</v>
      </c>
      <c r="D151">
        <v>2</v>
      </c>
      <c r="E151">
        <v>0</v>
      </c>
      <c r="F151">
        <v>13</v>
      </c>
      <c r="G151">
        <v>8</v>
      </c>
      <c r="H151">
        <v>0.43</v>
      </c>
      <c r="I151">
        <v>0.56999999999999995</v>
      </c>
      <c r="J151">
        <v>1</v>
      </c>
      <c r="K151" s="2">
        <v>0.38035913655513298</v>
      </c>
      <c r="L151" s="2">
        <v>0.275377503721637</v>
      </c>
      <c r="M151" s="2">
        <v>0.34426335972322802</v>
      </c>
      <c r="N151">
        <v>0.25123603024931201</v>
      </c>
      <c r="O151">
        <v>0.19276827668486099</v>
      </c>
      <c r="Q151">
        <f t="shared" si="66"/>
        <v>-1.0692829098337975</v>
      </c>
      <c r="S151">
        <f t="shared" si="56"/>
        <v>1</v>
      </c>
      <c r="T151">
        <f t="shared" si="65"/>
        <v>1</v>
      </c>
      <c r="U151">
        <f t="shared" si="57"/>
        <v>1</v>
      </c>
      <c r="W151">
        <v>1.87</v>
      </c>
      <c r="X151">
        <v>3.2</v>
      </c>
      <c r="Y151">
        <v>4.5</v>
      </c>
      <c r="AA151">
        <f t="shared" si="58"/>
        <v>0.53475935828876997</v>
      </c>
      <c r="AB151">
        <f t="shared" si="59"/>
        <v>0.3125</v>
      </c>
      <c r="AC151">
        <f t="shared" si="60"/>
        <v>0.22222222222222221</v>
      </c>
      <c r="AE151">
        <f t="shared" si="61"/>
        <v>1.0694815805109923</v>
      </c>
      <c r="AG151">
        <f t="shared" si="67"/>
        <v>0.50001736171394828</v>
      </c>
      <c r="AH151">
        <f t="shared" si="68"/>
        <v>0.29219764575158858</v>
      </c>
      <c r="AI151">
        <f t="shared" si="69"/>
        <v>0.20778499253446298</v>
      </c>
      <c r="AK151">
        <f t="shared" si="62"/>
        <v>1</v>
      </c>
      <c r="AL151">
        <f t="shared" si="63"/>
        <v>1</v>
      </c>
      <c r="AN151">
        <f t="shared" si="70"/>
        <v>-1.0325487486053175</v>
      </c>
      <c r="AP151">
        <f t="shared" si="71"/>
        <v>0.24998263858748082</v>
      </c>
      <c r="AQ151">
        <f t="shared" si="72"/>
        <v>8.5379464182770842E-2</v>
      </c>
      <c r="AR151">
        <f t="shared" si="73"/>
        <v>4.3174603122546833E-2</v>
      </c>
      <c r="AT151">
        <f t="shared" si="64"/>
        <v>0.12617890196426618</v>
      </c>
    </row>
    <row r="152" spans="1:46" x14ac:dyDescent="0.25">
      <c r="A152">
        <v>349</v>
      </c>
      <c r="B152" t="s">
        <v>19</v>
      </c>
      <c r="C152" t="s">
        <v>24</v>
      </c>
      <c r="D152">
        <v>4</v>
      </c>
      <c r="E152">
        <v>3</v>
      </c>
      <c r="F152">
        <v>17</v>
      </c>
      <c r="G152">
        <v>11</v>
      </c>
      <c r="H152">
        <v>0.55000000000000004</v>
      </c>
      <c r="I152">
        <v>0.45</v>
      </c>
      <c r="J152">
        <v>1</v>
      </c>
      <c r="K152" s="2">
        <v>0.247127374150687</v>
      </c>
      <c r="L152" s="2">
        <v>0.26492418721642702</v>
      </c>
      <c r="M152" s="2">
        <v>0.48794843863288501</v>
      </c>
      <c r="N152">
        <v>0.402455434758755</v>
      </c>
      <c r="O152">
        <v>0.29169856482993101</v>
      </c>
      <c r="Q152">
        <f t="shared" si="66"/>
        <v>-1.0683303192522073</v>
      </c>
      <c r="S152">
        <f t="shared" si="56"/>
        <v>3</v>
      </c>
      <c r="T152">
        <f t="shared" si="65"/>
        <v>1</v>
      </c>
      <c r="U152">
        <f t="shared" si="57"/>
        <v>0</v>
      </c>
      <c r="W152">
        <v>1.71</v>
      </c>
      <c r="X152">
        <v>3.45</v>
      </c>
      <c r="Y152">
        <v>4.95</v>
      </c>
      <c r="AA152">
        <f t="shared" si="58"/>
        <v>0.58479532163742687</v>
      </c>
      <c r="AB152">
        <f t="shared" si="59"/>
        <v>0.28985507246376813</v>
      </c>
      <c r="AC152">
        <f t="shared" si="60"/>
        <v>0.20202020202020202</v>
      </c>
      <c r="AE152">
        <f t="shared" si="61"/>
        <v>1.0766705961213969</v>
      </c>
      <c r="AG152">
        <f t="shared" si="67"/>
        <v>0.5431515671962216</v>
      </c>
      <c r="AH152">
        <f t="shared" si="68"/>
        <v>0.26921425504508378</v>
      </c>
      <c r="AI152">
        <f t="shared" si="69"/>
        <v>0.18763417775869473</v>
      </c>
      <c r="AK152">
        <f t="shared" si="62"/>
        <v>1</v>
      </c>
      <c r="AL152">
        <f t="shared" si="63"/>
        <v>1</v>
      </c>
      <c r="AN152">
        <f t="shared" si="70"/>
        <v>-0.99875848212003682</v>
      </c>
      <c r="AP152">
        <f t="shared" si="71"/>
        <v>0.20871049055526844</v>
      </c>
      <c r="AQ152">
        <f t="shared" si="72"/>
        <v>7.2476315119479426E-2</v>
      </c>
      <c r="AR152">
        <f t="shared" si="73"/>
        <v>3.5206584663181453E-2</v>
      </c>
      <c r="AT152">
        <f t="shared" si="64"/>
        <v>0.10546446344597643</v>
      </c>
    </row>
    <row r="153" spans="1:46" x14ac:dyDescent="0.25">
      <c r="A153">
        <v>350</v>
      </c>
      <c r="B153" t="s">
        <v>20</v>
      </c>
      <c r="C153" t="s">
        <v>22</v>
      </c>
      <c r="D153">
        <v>3</v>
      </c>
      <c r="E153">
        <v>1</v>
      </c>
      <c r="F153">
        <v>13</v>
      </c>
      <c r="G153">
        <v>11</v>
      </c>
      <c r="H153">
        <v>0.38</v>
      </c>
      <c r="I153">
        <v>0.62</v>
      </c>
      <c r="J153">
        <v>1</v>
      </c>
      <c r="K153" s="2">
        <v>0.30877893874447898</v>
      </c>
      <c r="L153" s="2">
        <v>0.36739481565834398</v>
      </c>
      <c r="M153" s="2">
        <v>0.32382624559717699</v>
      </c>
      <c r="N153">
        <v>0.29132499643038501</v>
      </c>
      <c r="O153">
        <v>0.23920964781113299</v>
      </c>
      <c r="Q153">
        <f t="shared" si="66"/>
        <v>-1.0923045412316204</v>
      </c>
      <c r="S153">
        <f t="shared" si="56"/>
        <v>2</v>
      </c>
      <c r="T153">
        <f t="shared" si="65"/>
        <v>1</v>
      </c>
      <c r="U153">
        <f t="shared" si="57"/>
        <v>0</v>
      </c>
      <c r="W153">
        <v>1.67</v>
      </c>
      <c r="X153">
        <v>3.45</v>
      </c>
      <c r="Y153">
        <v>5.4</v>
      </c>
      <c r="AA153">
        <f t="shared" si="58"/>
        <v>0.5988023952095809</v>
      </c>
      <c r="AB153">
        <f t="shared" si="59"/>
        <v>0.28985507246376813</v>
      </c>
      <c r="AC153">
        <f t="shared" si="60"/>
        <v>0.18518518518518517</v>
      </c>
      <c r="AE153">
        <f t="shared" si="61"/>
        <v>1.0738426528585341</v>
      </c>
      <c r="AG153">
        <f t="shared" si="67"/>
        <v>0.55762582498989821</v>
      </c>
      <c r="AH153">
        <f t="shared" si="68"/>
        <v>0.26992322542989272</v>
      </c>
      <c r="AI153">
        <f t="shared" si="69"/>
        <v>0.17245094958020923</v>
      </c>
      <c r="AK153">
        <f t="shared" si="62"/>
        <v>1</v>
      </c>
      <c r="AL153">
        <f t="shared" si="63"/>
        <v>1</v>
      </c>
      <c r="AN153">
        <f t="shared" si="70"/>
        <v>-0.98229424504366514</v>
      </c>
      <c r="AP153">
        <f t="shared" si="71"/>
        <v>0.19569491071586817</v>
      </c>
      <c r="AQ153">
        <f t="shared" si="72"/>
        <v>7.2858547626476686E-2</v>
      </c>
      <c r="AR153">
        <f t="shared" si="73"/>
        <v>2.9739330011115866E-2</v>
      </c>
      <c r="AT153">
        <f t="shared" si="64"/>
        <v>9.9430929451153574E-2</v>
      </c>
    </row>
    <row r="154" spans="1:46" x14ac:dyDescent="0.25">
      <c r="A154">
        <v>351</v>
      </c>
      <c r="B154" t="s">
        <v>25</v>
      </c>
      <c r="C154" t="s">
        <v>16</v>
      </c>
      <c r="D154">
        <v>0</v>
      </c>
      <c r="E154">
        <v>1</v>
      </c>
      <c r="F154">
        <v>10</v>
      </c>
      <c r="G154">
        <v>11</v>
      </c>
      <c r="H154">
        <v>0.6</v>
      </c>
      <c r="I154">
        <v>0.4</v>
      </c>
      <c r="J154">
        <v>-1</v>
      </c>
      <c r="K154" s="2">
        <v>0.30500823662646898</v>
      </c>
      <c r="L154" s="2">
        <v>0.31245738742833601</v>
      </c>
      <c r="M154" s="2">
        <v>0.38253437594519302</v>
      </c>
      <c r="N154">
        <v>0.23714691064969001</v>
      </c>
      <c r="O154">
        <v>0.19064114675263999</v>
      </c>
      <c r="Q154">
        <f t="shared" si="66"/>
        <v>-1.0723413139724973</v>
      </c>
      <c r="S154">
        <f t="shared" si="56"/>
        <v>3</v>
      </c>
      <c r="T154">
        <f t="shared" si="65"/>
        <v>3</v>
      </c>
      <c r="U154">
        <f t="shared" si="57"/>
        <v>1</v>
      </c>
      <c r="W154">
        <v>3.25</v>
      </c>
      <c r="X154">
        <v>3</v>
      </c>
      <c r="Y154">
        <v>2.2999999999999998</v>
      </c>
      <c r="AA154">
        <f t="shared" si="58"/>
        <v>0.30769230769230771</v>
      </c>
      <c r="AB154">
        <f t="shared" si="59"/>
        <v>0.33333333333333331</v>
      </c>
      <c r="AC154">
        <f t="shared" si="60"/>
        <v>0.43478260869565222</v>
      </c>
      <c r="AE154">
        <f t="shared" si="61"/>
        <v>1.0758082497212933</v>
      </c>
      <c r="AG154">
        <f t="shared" si="67"/>
        <v>0.28601036269430052</v>
      </c>
      <c r="AH154">
        <f t="shared" si="68"/>
        <v>0.30984455958549217</v>
      </c>
      <c r="AI154">
        <f t="shared" si="69"/>
        <v>0.40414507772020725</v>
      </c>
      <c r="AK154">
        <f t="shared" si="62"/>
        <v>3</v>
      </c>
      <c r="AL154">
        <f t="shared" si="63"/>
        <v>1</v>
      </c>
      <c r="AN154">
        <f t="shared" si="70"/>
        <v>-1.0871949452353709</v>
      </c>
      <c r="AP154">
        <f t="shared" si="71"/>
        <v>8.1801927568525334E-2</v>
      </c>
      <c r="AQ154">
        <f t="shared" si="72"/>
        <v>9.6003651104727611E-2</v>
      </c>
      <c r="AR154">
        <f t="shared" si="73"/>
        <v>0.35504308840505788</v>
      </c>
      <c r="AT154">
        <f t="shared" si="64"/>
        <v>0.17761622235943694</v>
      </c>
    </row>
    <row r="155" spans="1:46" x14ac:dyDescent="0.25">
      <c r="A155">
        <v>352</v>
      </c>
      <c r="B155" t="s">
        <v>27</v>
      </c>
      <c r="C155" t="s">
        <v>14</v>
      </c>
      <c r="D155">
        <v>0</v>
      </c>
      <c r="E155">
        <v>1</v>
      </c>
      <c r="F155">
        <v>13</v>
      </c>
      <c r="G155">
        <v>10</v>
      </c>
      <c r="H155">
        <v>0.62</v>
      </c>
      <c r="I155">
        <v>0.38</v>
      </c>
      <c r="J155">
        <v>-1</v>
      </c>
      <c r="K155" s="2">
        <v>0.20821743049064401</v>
      </c>
      <c r="L155" s="2">
        <v>0.34980075137022298</v>
      </c>
      <c r="M155" s="2">
        <v>0.44198181813913101</v>
      </c>
      <c r="N155">
        <v>0.177369394823717</v>
      </c>
      <c r="O155">
        <v>0.159033118435536</v>
      </c>
      <c r="Q155">
        <f t="shared" si="66"/>
        <v>-1.0350640101063209</v>
      </c>
      <c r="S155">
        <f t="shared" si="56"/>
        <v>3</v>
      </c>
      <c r="T155">
        <f t="shared" si="65"/>
        <v>3</v>
      </c>
      <c r="U155">
        <f t="shared" si="57"/>
        <v>1</v>
      </c>
      <c r="W155">
        <v>3</v>
      </c>
      <c r="X155">
        <v>2.85</v>
      </c>
      <c r="Y155">
        <v>2.5499999999999998</v>
      </c>
      <c r="AA155">
        <f t="shared" si="58"/>
        <v>0.33333333333333331</v>
      </c>
      <c r="AB155">
        <f t="shared" si="59"/>
        <v>0.35087719298245612</v>
      </c>
      <c r="AC155">
        <f t="shared" si="60"/>
        <v>0.39215686274509809</v>
      </c>
      <c r="AE155">
        <f t="shared" si="61"/>
        <v>1.0763673890608874</v>
      </c>
      <c r="AG155">
        <f t="shared" si="67"/>
        <v>0.30968360498561842</v>
      </c>
      <c r="AH155">
        <f t="shared" si="68"/>
        <v>0.32598274209012468</v>
      </c>
      <c r="AI155">
        <f t="shared" si="69"/>
        <v>0.36433365292425707</v>
      </c>
      <c r="AK155">
        <f t="shared" si="62"/>
        <v>3</v>
      </c>
      <c r="AL155">
        <f t="shared" si="63"/>
        <v>1</v>
      </c>
      <c r="AN155">
        <f t="shared" si="70"/>
        <v>-1.0962722877695621</v>
      </c>
      <c r="AP155">
        <f t="shared" si="71"/>
        <v>9.5903935196888543E-2</v>
      </c>
      <c r="AQ155">
        <f t="shared" si="72"/>
        <v>0.10626474814059675</v>
      </c>
      <c r="AR155">
        <f t="shared" si="73"/>
        <v>0.40407170480461879</v>
      </c>
      <c r="AT155">
        <f t="shared" si="64"/>
        <v>0.20208012938070138</v>
      </c>
    </row>
    <row r="156" spans="1:46" x14ac:dyDescent="0.25">
      <c r="A156">
        <v>353</v>
      </c>
      <c r="B156" t="s">
        <v>29</v>
      </c>
      <c r="C156" t="s">
        <v>23</v>
      </c>
      <c r="D156">
        <v>1</v>
      </c>
      <c r="E156">
        <v>0</v>
      </c>
      <c r="F156">
        <v>11</v>
      </c>
      <c r="G156">
        <v>11</v>
      </c>
      <c r="H156">
        <v>0.53</v>
      </c>
      <c r="I156">
        <v>0.47</v>
      </c>
      <c r="J156">
        <v>1</v>
      </c>
      <c r="K156" s="2">
        <v>0.53747242714044396</v>
      </c>
      <c r="L156" s="2">
        <v>0.21089739239563601</v>
      </c>
      <c r="M156" s="2">
        <v>0.251630180463919</v>
      </c>
      <c r="N156">
        <v>0.13862475168782801</v>
      </c>
      <c r="O156">
        <v>0.107242404498311</v>
      </c>
      <c r="Q156">
        <f t="shared" si="66"/>
        <v>-0.94935562773299653</v>
      </c>
      <c r="S156">
        <f t="shared" si="56"/>
        <v>1</v>
      </c>
      <c r="T156">
        <f t="shared" si="65"/>
        <v>1</v>
      </c>
      <c r="U156">
        <f t="shared" si="57"/>
        <v>1</v>
      </c>
      <c r="W156">
        <v>3.5</v>
      </c>
      <c r="X156">
        <v>3.25</v>
      </c>
      <c r="Y156">
        <v>2.0499999999999998</v>
      </c>
      <c r="AA156">
        <f t="shared" si="58"/>
        <v>0.2857142857142857</v>
      </c>
      <c r="AB156">
        <f t="shared" si="59"/>
        <v>0.30769230769230771</v>
      </c>
      <c r="AC156">
        <f t="shared" si="60"/>
        <v>0.48780487804878053</v>
      </c>
      <c r="AE156">
        <f t="shared" si="61"/>
        <v>1.081211471455374</v>
      </c>
      <c r="AG156">
        <f t="shared" si="67"/>
        <v>0.26425384234010901</v>
      </c>
      <c r="AH156">
        <f t="shared" si="68"/>
        <v>0.28458106098165592</v>
      </c>
      <c r="AI156">
        <f t="shared" si="69"/>
        <v>0.45116509667823501</v>
      </c>
      <c r="AK156">
        <f t="shared" si="62"/>
        <v>3</v>
      </c>
      <c r="AL156">
        <f t="shared" si="63"/>
        <v>0</v>
      </c>
      <c r="AN156">
        <f t="shared" si="70"/>
        <v>-1.0684167223256835</v>
      </c>
      <c r="AP156">
        <f t="shared" si="71"/>
        <v>0.5413224085112931</v>
      </c>
      <c r="AQ156">
        <f t="shared" si="72"/>
        <v>8.0986380269444963E-2</v>
      </c>
      <c r="AR156">
        <f t="shared" si="73"/>
        <v>0.20354994446068114</v>
      </c>
      <c r="AT156">
        <f t="shared" si="64"/>
        <v>0.27528624441380639</v>
      </c>
    </row>
    <row r="157" spans="1:46" x14ac:dyDescent="0.25">
      <c r="A157">
        <v>354</v>
      </c>
      <c r="B157" t="s">
        <v>24</v>
      </c>
      <c r="C157" t="s">
        <v>18</v>
      </c>
      <c r="D157">
        <v>0</v>
      </c>
      <c r="E157">
        <v>0</v>
      </c>
      <c r="F157">
        <v>11</v>
      </c>
      <c r="G157">
        <v>23</v>
      </c>
      <c r="H157">
        <v>0.4</v>
      </c>
      <c r="I157">
        <v>0.6</v>
      </c>
      <c r="J157">
        <v>0</v>
      </c>
      <c r="K157" s="2">
        <v>0.54522641651218196</v>
      </c>
      <c r="L157" s="2">
        <v>0.24296331003760499</v>
      </c>
      <c r="M157" s="2">
        <v>0.211810273450212</v>
      </c>
      <c r="N157">
        <v>0.17106771860088399</v>
      </c>
      <c r="O157">
        <v>0.30507999571699601</v>
      </c>
      <c r="Q157">
        <f t="shared" si="66"/>
        <v>-0.9745521065844851</v>
      </c>
      <c r="S157">
        <f t="shared" si="56"/>
        <v>1</v>
      </c>
      <c r="T157">
        <f t="shared" si="65"/>
        <v>2</v>
      </c>
      <c r="U157">
        <f t="shared" si="57"/>
        <v>0</v>
      </c>
      <c r="W157">
        <v>3.45</v>
      </c>
      <c r="X157">
        <v>3.05</v>
      </c>
      <c r="Y157">
        <v>2.15</v>
      </c>
      <c r="AA157">
        <f t="shared" si="58"/>
        <v>0.28985507246376813</v>
      </c>
      <c r="AB157">
        <f t="shared" si="59"/>
        <v>0.32786885245901642</v>
      </c>
      <c r="AC157">
        <f t="shared" si="60"/>
        <v>0.46511627906976744</v>
      </c>
      <c r="AE157">
        <f t="shared" si="61"/>
        <v>1.082840203992552</v>
      </c>
      <c r="AG157">
        <f t="shared" si="67"/>
        <v>0.26768037554852536</v>
      </c>
      <c r="AH157">
        <f t="shared" si="68"/>
        <v>0.3027859985712828</v>
      </c>
      <c r="AI157">
        <f t="shared" si="69"/>
        <v>0.42953362588019184</v>
      </c>
      <c r="AK157">
        <f t="shared" si="62"/>
        <v>3</v>
      </c>
      <c r="AL157">
        <f t="shared" si="63"/>
        <v>0</v>
      </c>
      <c r="AN157">
        <f t="shared" si="70"/>
        <v>-1.0775193247538908</v>
      </c>
      <c r="AP157">
        <f t="shared" si="71"/>
        <v>7.1652783453799579E-2</v>
      </c>
      <c r="AQ157">
        <f t="shared" si="72"/>
        <v>0.48610736378824321</v>
      </c>
      <c r="AR157">
        <f t="shared" si="73"/>
        <v>0.18449913576178462</v>
      </c>
      <c r="AT157">
        <f t="shared" si="64"/>
        <v>0.24741976100127583</v>
      </c>
    </row>
    <row r="158" spans="1:46" x14ac:dyDescent="0.25">
      <c r="A158">
        <v>355</v>
      </c>
      <c r="B158" t="s">
        <v>17</v>
      </c>
      <c r="C158" t="s">
        <v>21</v>
      </c>
      <c r="D158">
        <v>3</v>
      </c>
      <c r="E158">
        <v>3</v>
      </c>
      <c r="F158">
        <v>12</v>
      </c>
      <c r="G158">
        <v>18</v>
      </c>
      <c r="H158">
        <v>0.52</v>
      </c>
      <c r="I158">
        <v>0.48</v>
      </c>
      <c r="J158">
        <v>0</v>
      </c>
      <c r="K158" s="2">
        <v>0.44726390282786399</v>
      </c>
      <c r="L158" s="2">
        <v>0.26975873245924398</v>
      </c>
      <c r="M158" s="2">
        <v>0.28297736471289098</v>
      </c>
      <c r="N158">
        <v>0.14006059385633199</v>
      </c>
      <c r="O158">
        <v>0.27112449884406498</v>
      </c>
      <c r="Q158">
        <f t="shared" si="66"/>
        <v>-0.98598691735069588</v>
      </c>
      <c r="S158">
        <f t="shared" si="56"/>
        <v>1</v>
      </c>
      <c r="T158">
        <f t="shared" si="65"/>
        <v>2</v>
      </c>
      <c r="U158">
        <f t="shared" si="57"/>
        <v>0</v>
      </c>
      <c r="W158">
        <v>2.4500000000000002</v>
      </c>
      <c r="X158">
        <v>2.5</v>
      </c>
      <c r="Y158">
        <v>3.75</v>
      </c>
      <c r="AA158">
        <f t="shared" si="58"/>
        <v>0.4081632653061224</v>
      </c>
      <c r="AB158">
        <f t="shared" si="59"/>
        <v>0.4</v>
      </c>
      <c r="AC158">
        <f t="shared" si="60"/>
        <v>0.26666666666666666</v>
      </c>
      <c r="AE158">
        <f t="shared" si="61"/>
        <v>1.074829931972789</v>
      </c>
      <c r="AG158">
        <f t="shared" si="67"/>
        <v>0.379746835443038</v>
      </c>
      <c r="AH158">
        <f t="shared" si="68"/>
        <v>0.37215189873417731</v>
      </c>
      <c r="AI158">
        <f t="shared" si="69"/>
        <v>0.24810126582278483</v>
      </c>
      <c r="AK158">
        <f t="shared" si="62"/>
        <v>1</v>
      </c>
      <c r="AL158">
        <f t="shared" si="63"/>
        <v>0</v>
      </c>
      <c r="AN158">
        <f t="shared" si="70"/>
        <v>-1.0813776705197835</v>
      </c>
      <c r="AP158">
        <f t="shared" si="71"/>
        <v>0.14420765902900179</v>
      </c>
      <c r="AQ158">
        <f t="shared" si="72"/>
        <v>0.39419323826309877</v>
      </c>
      <c r="AR158">
        <f t="shared" si="73"/>
        <v>6.1554238102868142E-2</v>
      </c>
      <c r="AT158">
        <f t="shared" si="64"/>
        <v>0.19998504513165627</v>
      </c>
    </row>
    <row r="159" spans="1:46" x14ac:dyDescent="0.25">
      <c r="A159">
        <v>356</v>
      </c>
      <c r="B159" t="s">
        <v>32</v>
      </c>
      <c r="C159" t="s">
        <v>28</v>
      </c>
      <c r="D159">
        <v>0</v>
      </c>
      <c r="E159">
        <v>0</v>
      </c>
      <c r="F159">
        <v>13</v>
      </c>
      <c r="G159">
        <v>16</v>
      </c>
      <c r="H159">
        <v>0.45</v>
      </c>
      <c r="I159">
        <v>0.55000000000000004</v>
      </c>
      <c r="J159">
        <v>0</v>
      </c>
      <c r="K159" s="2">
        <v>0.52199570393037398</v>
      </c>
      <c r="L159" s="2">
        <v>0.20028264377477001</v>
      </c>
      <c r="M159" s="2">
        <v>0.27772165229485601</v>
      </c>
      <c r="N159">
        <v>0.174804415537575</v>
      </c>
      <c r="O159">
        <v>0.32971889364100698</v>
      </c>
      <c r="Q159">
        <f t="shared" si="66"/>
        <v>-0.98273302634597781</v>
      </c>
      <c r="S159">
        <f t="shared" si="56"/>
        <v>1</v>
      </c>
      <c r="T159">
        <f t="shared" si="65"/>
        <v>2</v>
      </c>
      <c r="U159">
        <f t="shared" si="57"/>
        <v>0</v>
      </c>
      <c r="W159">
        <v>2.1</v>
      </c>
      <c r="X159">
        <v>3.15</v>
      </c>
      <c r="Y159">
        <v>3.55</v>
      </c>
      <c r="AA159">
        <f t="shared" si="58"/>
        <v>0.47619047619047616</v>
      </c>
      <c r="AB159">
        <f t="shared" si="59"/>
        <v>0.31746031746031744</v>
      </c>
      <c r="AC159">
        <f t="shared" si="60"/>
        <v>0.28169014084507044</v>
      </c>
      <c r="AE159">
        <f t="shared" si="61"/>
        <v>1.075340934495864</v>
      </c>
      <c r="AG159">
        <f t="shared" si="67"/>
        <v>0.44282744282744285</v>
      </c>
      <c r="AH159">
        <f t="shared" si="68"/>
        <v>0.29521829521829523</v>
      </c>
      <c r="AI159">
        <f t="shared" si="69"/>
        <v>0.26195426195426197</v>
      </c>
      <c r="AK159">
        <f t="shared" si="62"/>
        <v>1</v>
      </c>
      <c r="AL159">
        <f t="shared" si="63"/>
        <v>0</v>
      </c>
      <c r="AN159">
        <f t="shared" si="70"/>
        <v>-1.0718044972338843</v>
      </c>
      <c r="AP159">
        <f t="shared" si="71"/>
        <v>0.19609614412109216</v>
      </c>
      <c r="AQ159">
        <f t="shared" si="72"/>
        <v>0.49671725139500605</v>
      </c>
      <c r="AR159">
        <f t="shared" si="73"/>
        <v>6.8620035356002099E-2</v>
      </c>
      <c r="AT159">
        <f t="shared" si="64"/>
        <v>0.25381114362403345</v>
      </c>
    </row>
    <row r="160" spans="1:46" x14ac:dyDescent="0.25">
      <c r="A160">
        <v>357</v>
      </c>
      <c r="B160" t="s">
        <v>15</v>
      </c>
      <c r="C160" t="s">
        <v>26</v>
      </c>
      <c r="D160">
        <v>0</v>
      </c>
      <c r="E160">
        <v>1</v>
      </c>
      <c r="F160">
        <v>14</v>
      </c>
      <c r="G160">
        <v>15</v>
      </c>
      <c r="H160">
        <v>0.56999999999999995</v>
      </c>
      <c r="I160">
        <v>0.43</v>
      </c>
      <c r="J160">
        <v>-1</v>
      </c>
      <c r="K160" s="2">
        <v>0.36264148454860301</v>
      </c>
      <c r="L160" s="2">
        <v>0.30315482355748502</v>
      </c>
      <c r="M160" s="2">
        <v>0.33420369189391103</v>
      </c>
      <c r="N160">
        <v>0.287396785101656</v>
      </c>
      <c r="O160">
        <v>0.222232139083161</v>
      </c>
      <c r="Q160">
        <f t="shared" si="66"/>
        <v>-1.0864602041783764</v>
      </c>
      <c r="S160">
        <f t="shared" si="56"/>
        <v>1</v>
      </c>
      <c r="T160">
        <f t="shared" si="65"/>
        <v>3</v>
      </c>
      <c r="U160">
        <f t="shared" si="57"/>
        <v>0</v>
      </c>
      <c r="W160">
        <v>1.74</v>
      </c>
      <c r="X160">
        <v>3.5</v>
      </c>
      <c r="Y160">
        <v>4.6500000000000004</v>
      </c>
      <c r="AA160">
        <f t="shared" si="58"/>
        <v>0.57471264367816088</v>
      </c>
      <c r="AB160">
        <f t="shared" si="59"/>
        <v>0.2857142857142857</v>
      </c>
      <c r="AC160">
        <f t="shared" si="60"/>
        <v>0.21505376344086019</v>
      </c>
      <c r="AE160">
        <f t="shared" si="61"/>
        <v>1.0754806928333067</v>
      </c>
      <c r="AG160">
        <f t="shared" si="67"/>
        <v>0.53437746256895191</v>
      </c>
      <c r="AH160">
        <f t="shared" si="68"/>
        <v>0.265661938534279</v>
      </c>
      <c r="AI160">
        <f t="shared" si="69"/>
        <v>0.19996059889676912</v>
      </c>
      <c r="AK160">
        <f t="shared" si="62"/>
        <v>1</v>
      </c>
      <c r="AL160">
        <f t="shared" si="63"/>
        <v>0</v>
      </c>
      <c r="AN160">
        <f t="shared" si="70"/>
        <v>-1.0088757675101048</v>
      </c>
      <c r="AP160">
        <f t="shared" si="71"/>
        <v>0.2855592725016316</v>
      </c>
      <c r="AQ160">
        <f t="shared" si="72"/>
        <v>7.0576265585791026E-2</v>
      </c>
      <c r="AR160">
        <f t="shared" si="73"/>
        <v>0.64006304331761643</v>
      </c>
      <c r="AT160">
        <f t="shared" si="64"/>
        <v>0.33206619380167968</v>
      </c>
    </row>
    <row r="161" spans="1:46" x14ac:dyDescent="0.25">
      <c r="A161">
        <v>358</v>
      </c>
      <c r="B161" t="s">
        <v>30</v>
      </c>
      <c r="C161" t="s">
        <v>33</v>
      </c>
      <c r="D161">
        <v>2</v>
      </c>
      <c r="E161">
        <v>1</v>
      </c>
      <c r="F161">
        <v>13</v>
      </c>
      <c r="G161">
        <v>14</v>
      </c>
      <c r="H161">
        <v>0.61</v>
      </c>
      <c r="I161">
        <v>0.39</v>
      </c>
      <c r="J161">
        <v>1</v>
      </c>
      <c r="K161" s="2">
        <v>0.44276609951687002</v>
      </c>
      <c r="L161" s="2">
        <v>0.26558257735614599</v>
      </c>
      <c r="M161" s="2">
        <v>0.291651323126982</v>
      </c>
      <c r="N161">
        <v>0.19778505706468</v>
      </c>
      <c r="O161">
        <v>0.15536807317483101</v>
      </c>
      <c r="Q161">
        <f t="shared" si="66"/>
        <v>-1.0320142852393213</v>
      </c>
      <c r="S161">
        <f t="shared" si="56"/>
        <v>1</v>
      </c>
      <c r="T161">
        <f t="shared" si="65"/>
        <v>1</v>
      </c>
      <c r="U161">
        <f t="shared" si="57"/>
        <v>1</v>
      </c>
      <c r="W161">
        <v>1.83</v>
      </c>
      <c r="X161">
        <v>3.3</v>
      </c>
      <c r="Y161">
        <v>4.3499999999999996</v>
      </c>
      <c r="AA161">
        <f t="shared" si="58"/>
        <v>0.54644808743169393</v>
      </c>
      <c r="AB161">
        <f t="shared" si="59"/>
        <v>0.30303030303030304</v>
      </c>
      <c r="AC161">
        <f t="shared" si="60"/>
        <v>0.22988505747126439</v>
      </c>
      <c r="AE161">
        <f t="shared" si="61"/>
        <v>1.0793634479332612</v>
      </c>
      <c r="AG161">
        <f t="shared" si="67"/>
        <v>0.50626884621488655</v>
      </c>
      <c r="AH161">
        <f t="shared" si="68"/>
        <v>0.28074908744643712</v>
      </c>
      <c r="AI161">
        <f t="shared" si="69"/>
        <v>0.21298206633867645</v>
      </c>
      <c r="AK161">
        <f t="shared" si="62"/>
        <v>1</v>
      </c>
      <c r="AL161">
        <f t="shared" si="63"/>
        <v>1</v>
      </c>
      <c r="AN161">
        <f t="shared" si="70"/>
        <v>-1.0306315474740722</v>
      </c>
      <c r="AP161">
        <f t="shared" si="71"/>
        <v>0.24377045221797936</v>
      </c>
      <c r="AQ161">
        <f t="shared" si="72"/>
        <v>7.8820050102007197E-2</v>
      </c>
      <c r="AR161">
        <f t="shared" si="73"/>
        <v>4.5361360581892371E-2</v>
      </c>
      <c r="AT161">
        <f t="shared" si="64"/>
        <v>0.12265062096729297</v>
      </c>
    </row>
    <row r="162" spans="1:46" x14ac:dyDescent="0.25">
      <c r="A162">
        <v>359</v>
      </c>
      <c r="B162" t="s">
        <v>31</v>
      </c>
      <c r="C162" t="s">
        <v>19</v>
      </c>
      <c r="D162">
        <v>0</v>
      </c>
      <c r="E162">
        <v>2</v>
      </c>
      <c r="F162">
        <v>13</v>
      </c>
      <c r="G162">
        <v>9</v>
      </c>
      <c r="H162">
        <v>0.6</v>
      </c>
      <c r="I162">
        <v>0.4</v>
      </c>
      <c r="J162">
        <v>-1</v>
      </c>
      <c r="K162" s="2">
        <v>0.61636613957422504</v>
      </c>
      <c r="L162" s="2">
        <v>0.214140223923168</v>
      </c>
      <c r="M162" s="2">
        <v>0.16949363650260699</v>
      </c>
      <c r="N162">
        <v>0.53482401891164799</v>
      </c>
      <c r="O162">
        <v>0.37183469110838702</v>
      </c>
      <c r="Q162">
        <f t="shared" si="66"/>
        <v>-0.96555994710857784</v>
      </c>
      <c r="S162">
        <f t="shared" si="56"/>
        <v>1</v>
      </c>
      <c r="T162">
        <f t="shared" si="65"/>
        <v>3</v>
      </c>
      <c r="U162">
        <f t="shared" si="57"/>
        <v>0</v>
      </c>
      <c r="W162">
        <v>2.35</v>
      </c>
      <c r="X162">
        <v>3.15</v>
      </c>
      <c r="Y162">
        <v>3</v>
      </c>
      <c r="AA162">
        <f t="shared" si="58"/>
        <v>0.42553191489361702</v>
      </c>
      <c r="AB162">
        <f t="shared" si="59"/>
        <v>0.31746031746031744</v>
      </c>
      <c r="AC162">
        <f t="shared" si="60"/>
        <v>0.33333333333333331</v>
      </c>
      <c r="AE162">
        <f t="shared" si="61"/>
        <v>1.0763255656872677</v>
      </c>
      <c r="AG162">
        <f t="shared" si="67"/>
        <v>0.39535613429557581</v>
      </c>
      <c r="AH162">
        <f t="shared" si="68"/>
        <v>0.29494822717288988</v>
      </c>
      <c r="AI162">
        <f t="shared" si="69"/>
        <v>0.30969563853153437</v>
      </c>
      <c r="AK162">
        <f t="shared" si="62"/>
        <v>1</v>
      </c>
      <c r="AL162">
        <f t="shared" si="63"/>
        <v>0</v>
      </c>
      <c r="AN162">
        <f t="shared" si="70"/>
        <v>-1.0900110810943326</v>
      </c>
      <c r="AP162">
        <f t="shared" si="71"/>
        <v>0.15630647292514138</v>
      </c>
      <c r="AQ162">
        <f t="shared" si="72"/>
        <v>8.6994456712430654E-2</v>
      </c>
      <c r="AR162">
        <f t="shared" si="73"/>
        <v>0.47652011146238604</v>
      </c>
      <c r="AT162">
        <f t="shared" si="64"/>
        <v>0.23994034703331937</v>
      </c>
    </row>
    <row r="163" spans="1:46" x14ac:dyDescent="0.25">
      <c r="A163">
        <v>360</v>
      </c>
      <c r="B163" t="s">
        <v>22</v>
      </c>
      <c r="C163" t="s">
        <v>19</v>
      </c>
      <c r="D163">
        <v>2</v>
      </c>
      <c r="E163">
        <v>3</v>
      </c>
      <c r="F163">
        <v>7</v>
      </c>
      <c r="G163">
        <v>25</v>
      </c>
      <c r="H163">
        <v>0.34</v>
      </c>
      <c r="I163">
        <v>0.66</v>
      </c>
      <c r="J163">
        <v>-1</v>
      </c>
      <c r="K163" s="2">
        <v>0.60919658747972305</v>
      </c>
      <c r="L163" s="2">
        <v>0.22438531475007001</v>
      </c>
      <c r="M163" s="2">
        <v>0.166418097770206</v>
      </c>
      <c r="N163">
        <v>0.53298963496099105</v>
      </c>
      <c r="O163">
        <v>0.372109346465823</v>
      </c>
      <c r="Q163">
        <f t="shared" si="66"/>
        <v>-0.96913436736591141</v>
      </c>
      <c r="S163">
        <f t="shared" si="56"/>
        <v>1</v>
      </c>
      <c r="T163">
        <f t="shared" si="65"/>
        <v>3</v>
      </c>
      <c r="U163">
        <f t="shared" si="57"/>
        <v>0</v>
      </c>
      <c r="W163">
        <v>3.25</v>
      </c>
      <c r="X163">
        <v>3.3</v>
      </c>
      <c r="Y163">
        <v>2.15</v>
      </c>
      <c r="AA163">
        <f t="shared" si="58"/>
        <v>0.30769230769230771</v>
      </c>
      <c r="AB163">
        <f t="shared" si="59"/>
        <v>0.30303030303030304</v>
      </c>
      <c r="AC163">
        <f t="shared" si="60"/>
        <v>0.46511627906976744</v>
      </c>
      <c r="AE163">
        <f t="shared" si="61"/>
        <v>1.0758388897923781</v>
      </c>
      <c r="AG163">
        <f t="shared" si="67"/>
        <v>0.28600221707145018</v>
      </c>
      <c r="AH163">
        <f t="shared" si="68"/>
        <v>0.28166885014612519</v>
      </c>
      <c r="AI163">
        <f t="shared" si="69"/>
        <v>0.43232893278242468</v>
      </c>
      <c r="AK163">
        <f t="shared" si="62"/>
        <v>3</v>
      </c>
      <c r="AL163">
        <f t="shared" si="63"/>
        <v>1</v>
      </c>
      <c r="AN163">
        <f t="shared" si="70"/>
        <v>-1.0774233260983805</v>
      </c>
      <c r="AP163">
        <f t="shared" si="71"/>
        <v>8.1797268169784915E-2</v>
      </c>
      <c r="AQ163">
        <f t="shared" si="72"/>
        <v>7.9337341142640336E-2</v>
      </c>
      <c r="AR163">
        <f t="shared" si="73"/>
        <v>0.32225044055594093</v>
      </c>
      <c r="AT163">
        <f t="shared" si="64"/>
        <v>0.16112834995612205</v>
      </c>
    </row>
    <row r="164" spans="1:46" x14ac:dyDescent="0.25">
      <c r="A164">
        <v>361</v>
      </c>
      <c r="B164" t="s">
        <v>16</v>
      </c>
      <c r="C164" t="s">
        <v>29</v>
      </c>
      <c r="D164">
        <v>2</v>
      </c>
      <c r="E164">
        <v>0</v>
      </c>
      <c r="F164">
        <v>7</v>
      </c>
      <c r="G164">
        <v>7</v>
      </c>
      <c r="H164">
        <v>0.38</v>
      </c>
      <c r="I164">
        <v>0.62</v>
      </c>
      <c r="J164">
        <v>1</v>
      </c>
      <c r="K164" s="2">
        <v>0.47815905881902199</v>
      </c>
      <c r="L164" s="2">
        <v>0.27751618172140202</v>
      </c>
      <c r="M164" s="2">
        <v>0.24432475945957399</v>
      </c>
      <c r="N164">
        <v>0.16600627798881301</v>
      </c>
      <c r="O164">
        <v>0.136342595698284</v>
      </c>
      <c r="Q164">
        <f t="shared" si="66"/>
        <v>-0.99816010891526763</v>
      </c>
      <c r="S164">
        <f t="shared" si="56"/>
        <v>1</v>
      </c>
      <c r="T164">
        <f t="shared" si="65"/>
        <v>1</v>
      </c>
      <c r="U164">
        <f t="shared" si="57"/>
        <v>1</v>
      </c>
      <c r="W164">
        <v>1.36</v>
      </c>
      <c r="X164">
        <v>4.55</v>
      </c>
      <c r="Y164">
        <v>8</v>
      </c>
      <c r="AA164">
        <f t="shared" si="58"/>
        <v>0.73529411764705876</v>
      </c>
      <c r="AB164">
        <f t="shared" si="59"/>
        <v>0.21978021978021978</v>
      </c>
      <c r="AC164">
        <f t="shared" si="60"/>
        <v>0.125</v>
      </c>
      <c r="AE164">
        <f t="shared" si="61"/>
        <v>1.0800743374272785</v>
      </c>
      <c r="AG164">
        <f t="shared" si="67"/>
        <v>0.68078102790454098</v>
      </c>
      <c r="AH164">
        <f t="shared" si="68"/>
        <v>0.20348619735168699</v>
      </c>
      <c r="AI164">
        <f t="shared" si="69"/>
        <v>0.11573277474377199</v>
      </c>
      <c r="AK164">
        <f t="shared" si="62"/>
        <v>1</v>
      </c>
      <c r="AL164">
        <f t="shared" si="63"/>
        <v>1</v>
      </c>
      <c r="AN164">
        <f t="shared" si="70"/>
        <v>-0.8353266383535769</v>
      </c>
      <c r="AP164">
        <f t="shared" si="71"/>
        <v>0.10190075214568145</v>
      </c>
      <c r="AQ164">
        <f t="shared" si="72"/>
        <v>4.1406632512649706E-2</v>
      </c>
      <c r="AR164">
        <f t="shared" si="73"/>
        <v>1.3394075149892666E-2</v>
      </c>
      <c r="AT164">
        <f t="shared" si="64"/>
        <v>5.2233819936074601E-2</v>
      </c>
    </row>
    <row r="165" spans="1:46" x14ac:dyDescent="0.25">
      <c r="A165">
        <v>362</v>
      </c>
      <c r="B165" t="s">
        <v>26</v>
      </c>
      <c r="C165" t="s">
        <v>25</v>
      </c>
      <c r="D165">
        <v>4</v>
      </c>
      <c r="E165">
        <v>1</v>
      </c>
      <c r="F165">
        <v>15</v>
      </c>
      <c r="G165">
        <v>11</v>
      </c>
      <c r="H165">
        <v>0.51</v>
      </c>
      <c r="I165">
        <v>0.49</v>
      </c>
      <c r="J165">
        <v>1</v>
      </c>
      <c r="K165" s="2">
        <v>0.57831476912102497</v>
      </c>
      <c r="L165" s="2">
        <v>0.255036694632022</v>
      </c>
      <c r="M165" s="2">
        <v>0.166648536246951</v>
      </c>
      <c r="N165">
        <v>0.102795084287352</v>
      </c>
      <c r="O165">
        <v>9.0211294727844393E-2</v>
      </c>
      <c r="Q165">
        <f t="shared" si="66"/>
        <v>-0.88094170093678437</v>
      </c>
      <c r="S165">
        <f t="shared" si="56"/>
        <v>1</v>
      </c>
      <c r="T165">
        <f t="shared" si="65"/>
        <v>1</v>
      </c>
      <c r="U165">
        <f t="shared" si="57"/>
        <v>1</v>
      </c>
      <c r="W165">
        <v>1.31</v>
      </c>
      <c r="X165">
        <v>4.75</v>
      </c>
      <c r="Y165">
        <v>9.75</v>
      </c>
      <c r="AA165">
        <f t="shared" si="58"/>
        <v>0.76335877862595414</v>
      </c>
      <c r="AB165">
        <f t="shared" si="59"/>
        <v>0.21052631578947367</v>
      </c>
      <c r="AC165">
        <f t="shared" si="60"/>
        <v>0.10256410256410256</v>
      </c>
      <c r="AE165">
        <f t="shared" si="61"/>
        <v>1.0764491969795305</v>
      </c>
      <c r="AG165">
        <f t="shared" si="67"/>
        <v>0.70914519771848561</v>
      </c>
      <c r="AH165">
        <f t="shared" si="68"/>
        <v>0.19557478084446656</v>
      </c>
      <c r="AI165">
        <f t="shared" si="69"/>
        <v>9.5280021437047807E-2</v>
      </c>
      <c r="AK165">
        <f t="shared" si="62"/>
        <v>1</v>
      </c>
      <c r="AL165">
        <f t="shared" si="63"/>
        <v>1</v>
      </c>
      <c r="AN165">
        <f t="shared" si="70"/>
        <v>-0.78686815947572397</v>
      </c>
      <c r="AP165">
        <f t="shared" si="71"/>
        <v>8.4596516010218822E-2</v>
      </c>
      <c r="AQ165">
        <f t="shared" si="72"/>
        <v>3.8249494902361125E-2</v>
      </c>
      <c r="AR165">
        <f t="shared" si="73"/>
        <v>9.0782824850442895E-3</v>
      </c>
      <c r="AT165">
        <f t="shared" si="64"/>
        <v>4.3974764465874748E-2</v>
      </c>
    </row>
    <row r="166" spans="1:46" x14ac:dyDescent="0.25">
      <c r="A166">
        <v>363</v>
      </c>
      <c r="B166" t="s">
        <v>28</v>
      </c>
      <c r="C166" t="s">
        <v>33</v>
      </c>
      <c r="D166">
        <v>1</v>
      </c>
      <c r="E166">
        <v>0</v>
      </c>
      <c r="F166">
        <v>21</v>
      </c>
      <c r="G166">
        <v>6</v>
      </c>
      <c r="H166">
        <v>0.73</v>
      </c>
      <c r="I166">
        <v>0.27</v>
      </c>
      <c r="J166">
        <v>1</v>
      </c>
      <c r="K166" s="2">
        <v>0.54794257509052102</v>
      </c>
      <c r="L166" s="2">
        <v>0.21187918731966601</v>
      </c>
      <c r="M166" s="2">
        <v>0.24017823758981099</v>
      </c>
      <c r="N166">
        <v>0.131020750613768</v>
      </c>
      <c r="O166">
        <v>0.102311430415593</v>
      </c>
      <c r="Q166">
        <f t="shared" si="66"/>
        <v>-0.93765171042905993</v>
      </c>
      <c r="S166">
        <f t="shared" si="56"/>
        <v>1</v>
      </c>
      <c r="T166">
        <f t="shared" si="65"/>
        <v>1</v>
      </c>
      <c r="U166">
        <f t="shared" si="57"/>
        <v>1</v>
      </c>
      <c r="W166">
        <v>1.26</v>
      </c>
      <c r="X166">
        <v>5.8</v>
      </c>
      <c r="Y166">
        <v>9.25</v>
      </c>
      <c r="AA166">
        <f t="shared" si="58"/>
        <v>0.79365079365079361</v>
      </c>
      <c r="AB166">
        <f t="shared" si="59"/>
        <v>0.17241379310344829</v>
      </c>
      <c r="AC166">
        <f t="shared" si="60"/>
        <v>0.10810810810810811</v>
      </c>
      <c r="AE166">
        <f t="shared" si="61"/>
        <v>1.07417269486235</v>
      </c>
      <c r="AG166">
        <f t="shared" si="67"/>
        <v>0.73884841557296899</v>
      </c>
      <c r="AH166">
        <f t="shared" si="68"/>
        <v>0.16050844890033467</v>
      </c>
      <c r="AI166">
        <f t="shared" si="69"/>
        <v>0.10064313552669633</v>
      </c>
      <c r="AK166">
        <f t="shared" si="62"/>
        <v>1</v>
      </c>
      <c r="AL166">
        <f t="shared" si="63"/>
        <v>1</v>
      </c>
      <c r="AN166">
        <f t="shared" si="70"/>
        <v>-0.74835144530119602</v>
      </c>
      <c r="AP166">
        <f t="shared" si="71"/>
        <v>6.8200150048748714E-2</v>
      </c>
      <c r="AQ166">
        <f t="shared" si="72"/>
        <v>2.5762962168391343E-2</v>
      </c>
      <c r="AR166">
        <f t="shared" si="73"/>
        <v>1.0129040728644966E-2</v>
      </c>
      <c r="AT166">
        <f t="shared" si="64"/>
        <v>3.4697384315261676E-2</v>
      </c>
    </row>
    <row r="167" spans="1:46" x14ac:dyDescent="0.25">
      <c r="A167">
        <v>364</v>
      </c>
      <c r="B167" t="s">
        <v>18</v>
      </c>
      <c r="C167" t="s">
        <v>21</v>
      </c>
      <c r="D167">
        <v>1</v>
      </c>
      <c r="E167">
        <v>2</v>
      </c>
      <c r="F167">
        <v>22</v>
      </c>
      <c r="G167">
        <v>4</v>
      </c>
      <c r="H167">
        <v>0.7</v>
      </c>
      <c r="I167">
        <v>0.3</v>
      </c>
      <c r="J167">
        <v>-1</v>
      </c>
      <c r="K167" s="2">
        <v>0.456232941548048</v>
      </c>
      <c r="L167" s="2">
        <v>0.26483712058854297</v>
      </c>
      <c r="M167" s="2">
        <v>0.27892993786340797</v>
      </c>
      <c r="N167">
        <v>0.36404526573162599</v>
      </c>
      <c r="O167">
        <v>0.26607641063496101</v>
      </c>
      <c r="Q167">
        <f t="shared" si="66"/>
        <v>-1.0758689088627174</v>
      </c>
      <c r="S167">
        <f t="shared" si="56"/>
        <v>1</v>
      </c>
      <c r="T167">
        <f t="shared" si="65"/>
        <v>3</v>
      </c>
      <c r="U167">
        <f t="shared" si="57"/>
        <v>0</v>
      </c>
      <c r="W167">
        <v>1.69</v>
      </c>
      <c r="X167">
        <v>3.5</v>
      </c>
      <c r="Y167">
        <v>5.0999999999999996</v>
      </c>
      <c r="AA167">
        <f t="shared" si="58"/>
        <v>0.59171597633136097</v>
      </c>
      <c r="AB167">
        <f t="shared" si="59"/>
        <v>0.2857142857142857</v>
      </c>
      <c r="AC167">
        <f t="shared" si="60"/>
        <v>0.19607843137254904</v>
      </c>
      <c r="AE167">
        <f t="shared" si="61"/>
        <v>1.0735086934181957</v>
      </c>
      <c r="AG167">
        <f t="shared" si="67"/>
        <v>0.55119812252964429</v>
      </c>
      <c r="AH167">
        <f t="shared" si="68"/>
        <v>0.26614995059288538</v>
      </c>
      <c r="AI167">
        <f t="shared" si="69"/>
        <v>0.18265192687747039</v>
      </c>
      <c r="AK167">
        <f t="shared" si="62"/>
        <v>1</v>
      </c>
      <c r="AL167">
        <f t="shared" si="63"/>
        <v>0</v>
      </c>
      <c r="AN167">
        <f t="shared" si="70"/>
        <v>-0.9911685425893384</v>
      </c>
      <c r="AP167">
        <f t="shared" si="71"/>
        <v>0.30381937028020478</v>
      </c>
      <c r="AQ167">
        <f t="shared" si="72"/>
        <v>7.0835796200595325E-2</v>
      </c>
      <c r="AR167">
        <f t="shared" si="73"/>
        <v>0.66805787263711192</v>
      </c>
      <c r="AT167">
        <f t="shared" si="64"/>
        <v>0.34757101303930399</v>
      </c>
    </row>
    <row r="168" spans="1:46" x14ac:dyDescent="0.25">
      <c r="A168">
        <v>365</v>
      </c>
      <c r="B168" t="s">
        <v>14</v>
      </c>
      <c r="C168" t="s">
        <v>31</v>
      </c>
      <c r="D168">
        <v>1</v>
      </c>
      <c r="E168">
        <v>1</v>
      </c>
      <c r="F168">
        <v>14</v>
      </c>
      <c r="G168">
        <v>9</v>
      </c>
      <c r="H168">
        <v>0.56000000000000005</v>
      </c>
      <c r="I168">
        <v>0.44</v>
      </c>
      <c r="J168">
        <v>0</v>
      </c>
      <c r="K168" s="2">
        <v>0.24752073103059999</v>
      </c>
      <c r="L168" s="2">
        <v>0.276806159327114</v>
      </c>
      <c r="M168" s="2">
        <v>0.47567310964228499</v>
      </c>
      <c r="N168">
        <v>0.14376570976334199</v>
      </c>
      <c r="O168">
        <v>0.27018025023796099</v>
      </c>
      <c r="Q168">
        <f t="shared" si="66"/>
        <v>-0.98782072831179335</v>
      </c>
      <c r="S168">
        <f t="shared" si="56"/>
        <v>3</v>
      </c>
      <c r="T168">
        <f t="shared" si="65"/>
        <v>2</v>
      </c>
      <c r="U168">
        <f t="shared" si="57"/>
        <v>0</v>
      </c>
      <c r="W168">
        <v>2.1</v>
      </c>
      <c r="X168">
        <v>3.1</v>
      </c>
      <c r="Y168">
        <v>3.6</v>
      </c>
      <c r="AA168">
        <f t="shared" si="58"/>
        <v>0.47619047619047616</v>
      </c>
      <c r="AB168">
        <f t="shared" si="59"/>
        <v>0.32258064516129031</v>
      </c>
      <c r="AC168">
        <f t="shared" si="60"/>
        <v>0.27777777777777779</v>
      </c>
      <c r="AE168">
        <f t="shared" si="61"/>
        <v>1.0765488991295444</v>
      </c>
      <c r="AG168">
        <f t="shared" si="67"/>
        <v>0.4423305588585017</v>
      </c>
      <c r="AH168">
        <f t="shared" si="68"/>
        <v>0.29964328180737215</v>
      </c>
      <c r="AI168">
        <f t="shared" si="69"/>
        <v>0.25802615933412604</v>
      </c>
      <c r="AK168">
        <f t="shared" si="62"/>
        <v>1</v>
      </c>
      <c r="AL168">
        <f t="shared" si="63"/>
        <v>0</v>
      </c>
      <c r="AN168">
        <f t="shared" si="70"/>
        <v>-1.0714735035392158</v>
      </c>
      <c r="AP168">
        <f t="shared" si="71"/>
        <v>0.19565632330007443</v>
      </c>
      <c r="AQ168">
        <f t="shared" si="72"/>
        <v>0.49049953271754787</v>
      </c>
      <c r="AR168">
        <f t="shared" si="73"/>
        <v>6.6577498900719803E-2</v>
      </c>
      <c r="AT168">
        <f t="shared" si="64"/>
        <v>0.25091111830611407</v>
      </c>
    </row>
    <row r="169" spans="1:46" x14ac:dyDescent="0.25">
      <c r="A169">
        <v>366</v>
      </c>
      <c r="B169" t="s">
        <v>32</v>
      </c>
      <c r="C169" t="s">
        <v>15</v>
      </c>
      <c r="D169">
        <v>0</v>
      </c>
      <c r="E169">
        <v>1</v>
      </c>
      <c r="F169">
        <v>10</v>
      </c>
      <c r="G169">
        <v>9</v>
      </c>
      <c r="H169">
        <v>0.66</v>
      </c>
      <c r="I169">
        <v>0.34</v>
      </c>
      <c r="J169">
        <v>-1</v>
      </c>
      <c r="K169" s="2">
        <v>0.47409047242462699</v>
      </c>
      <c r="L169" s="2">
        <v>0.25004932480317299</v>
      </c>
      <c r="M169" s="2">
        <v>0.27586020277219903</v>
      </c>
      <c r="N169">
        <v>0.37457011098646298</v>
      </c>
      <c r="O169">
        <v>0.27055496226914899</v>
      </c>
      <c r="Q169">
        <f t="shared" si="66"/>
        <v>-1.0696812152806825</v>
      </c>
      <c r="S169">
        <f t="shared" si="56"/>
        <v>1</v>
      </c>
      <c r="T169">
        <f t="shared" si="65"/>
        <v>3</v>
      </c>
      <c r="U169">
        <f t="shared" si="57"/>
        <v>0</v>
      </c>
      <c r="W169">
        <v>2.9</v>
      </c>
      <c r="X169">
        <v>3.1</v>
      </c>
      <c r="Y169">
        <v>2.4500000000000002</v>
      </c>
      <c r="AA169">
        <f t="shared" si="58"/>
        <v>0.34482758620689657</v>
      </c>
      <c r="AB169">
        <f t="shared" si="59"/>
        <v>0.32258064516129031</v>
      </c>
      <c r="AC169">
        <f t="shared" si="60"/>
        <v>0.4081632653061224</v>
      </c>
      <c r="AE169">
        <f t="shared" si="61"/>
        <v>1.0755714966743093</v>
      </c>
      <c r="AG169">
        <f t="shared" si="67"/>
        <v>0.32059940903334744</v>
      </c>
      <c r="AH169">
        <f t="shared" si="68"/>
        <v>0.29991557619248627</v>
      </c>
      <c r="AI169">
        <f t="shared" si="69"/>
        <v>0.3794850147741663</v>
      </c>
      <c r="AK169">
        <f t="shared" si="62"/>
        <v>3</v>
      </c>
      <c r="AL169">
        <f t="shared" si="63"/>
        <v>1</v>
      </c>
      <c r="AN169">
        <f t="shared" si="70"/>
        <v>-1.0935748716128393</v>
      </c>
      <c r="AP169">
        <f t="shared" si="71"/>
        <v>0.10278398107253162</v>
      </c>
      <c r="AQ169">
        <f t="shared" si="72"/>
        <v>8.9949352842871033E-2</v>
      </c>
      <c r="AR169">
        <f t="shared" si="73"/>
        <v>0.3850388468898166</v>
      </c>
      <c r="AT169">
        <f t="shared" si="64"/>
        <v>0.19259072693507306</v>
      </c>
    </row>
    <row r="170" spans="1:46" x14ac:dyDescent="0.25">
      <c r="A170">
        <v>367</v>
      </c>
      <c r="B170" t="s">
        <v>30</v>
      </c>
      <c r="C170" t="s">
        <v>27</v>
      </c>
      <c r="D170">
        <v>1</v>
      </c>
      <c r="E170">
        <v>0</v>
      </c>
      <c r="F170">
        <v>16</v>
      </c>
      <c r="G170">
        <v>15</v>
      </c>
      <c r="H170">
        <v>0.49</v>
      </c>
      <c r="I170">
        <v>0.51</v>
      </c>
      <c r="J170">
        <v>1</v>
      </c>
      <c r="K170" s="2">
        <v>0.64715826651958097</v>
      </c>
      <c r="L170" s="2">
        <v>0.22594514404673599</v>
      </c>
      <c r="M170" s="2">
        <v>0.12689658943368201</v>
      </c>
      <c r="N170">
        <v>7.0300016647683802E-2</v>
      </c>
      <c r="O170">
        <v>6.3883747137889399E-2</v>
      </c>
      <c r="Q170">
        <f t="shared" si="66"/>
        <v>-0.78469354997939478</v>
      </c>
      <c r="S170">
        <f t="shared" si="56"/>
        <v>1</v>
      </c>
      <c r="T170">
        <f t="shared" si="65"/>
        <v>1</v>
      </c>
      <c r="U170">
        <f t="shared" si="57"/>
        <v>1</v>
      </c>
      <c r="W170">
        <v>1.77</v>
      </c>
      <c r="X170">
        <v>3.4</v>
      </c>
      <c r="Y170">
        <v>4.6500000000000004</v>
      </c>
      <c r="AA170">
        <f t="shared" si="58"/>
        <v>0.56497175141242939</v>
      </c>
      <c r="AB170">
        <f t="shared" si="59"/>
        <v>0.29411764705882354</v>
      </c>
      <c r="AC170">
        <f t="shared" si="60"/>
        <v>0.21505376344086019</v>
      </c>
      <c r="AE170">
        <f t="shared" si="61"/>
        <v>1.0741431619121131</v>
      </c>
      <c r="AG170">
        <f t="shared" si="67"/>
        <v>0.52597435001746595</v>
      </c>
      <c r="AH170">
        <f t="shared" si="68"/>
        <v>0.27381605868556314</v>
      </c>
      <c r="AI170">
        <f t="shared" si="69"/>
        <v>0.20020959129697088</v>
      </c>
      <c r="AK170">
        <f t="shared" si="62"/>
        <v>1</v>
      </c>
      <c r="AL170">
        <f t="shared" si="63"/>
        <v>1</v>
      </c>
      <c r="AN170">
        <f t="shared" si="70"/>
        <v>-1.0146288042784262</v>
      </c>
      <c r="AP170">
        <f t="shared" si="71"/>
        <v>0.22470031684136388</v>
      </c>
      <c r="AQ170">
        <f t="shared" si="72"/>
        <v>7.4975233994095752E-2</v>
      </c>
      <c r="AR170">
        <f t="shared" si="73"/>
        <v>4.0083880447300123E-2</v>
      </c>
      <c r="AT170">
        <f t="shared" si="64"/>
        <v>0.1132531437609199</v>
      </c>
    </row>
    <row r="171" spans="1:46" x14ac:dyDescent="0.25">
      <c r="A171">
        <v>368</v>
      </c>
      <c r="B171" t="s">
        <v>20</v>
      </c>
      <c r="C171" t="s">
        <v>17</v>
      </c>
      <c r="D171">
        <v>2</v>
      </c>
      <c r="E171">
        <v>2</v>
      </c>
      <c r="F171">
        <v>22</v>
      </c>
      <c r="G171">
        <v>9</v>
      </c>
      <c r="H171">
        <v>0.69</v>
      </c>
      <c r="I171">
        <v>0.31</v>
      </c>
      <c r="J171">
        <v>0</v>
      </c>
      <c r="K171" s="2">
        <v>0.49127304061641602</v>
      </c>
      <c r="L171" s="2">
        <v>0.34749802951902797</v>
      </c>
      <c r="M171" s="2">
        <v>0.161228929864555</v>
      </c>
      <c r="N171">
        <v>0.13367198413088399</v>
      </c>
      <c r="O171">
        <v>0.23103426324777299</v>
      </c>
      <c r="Q171">
        <f t="shared" si="66"/>
        <v>-0.93053264101255606</v>
      </c>
      <c r="S171">
        <f t="shared" si="56"/>
        <v>1</v>
      </c>
      <c r="T171">
        <f t="shared" si="65"/>
        <v>2</v>
      </c>
      <c r="U171">
        <f t="shared" si="57"/>
        <v>0</v>
      </c>
      <c r="W171">
        <v>1.62</v>
      </c>
      <c r="X171">
        <v>3.65</v>
      </c>
      <c r="Y171">
        <v>5.5</v>
      </c>
      <c r="AA171">
        <f t="shared" si="58"/>
        <v>0.61728395061728392</v>
      </c>
      <c r="AB171">
        <f t="shared" si="59"/>
        <v>0.27397260273972601</v>
      </c>
      <c r="AC171">
        <f t="shared" si="60"/>
        <v>0.18181818181818182</v>
      </c>
      <c r="AE171">
        <f t="shared" si="61"/>
        <v>1.0730747351751917</v>
      </c>
      <c r="AG171">
        <f t="shared" si="67"/>
        <v>0.57524786520717519</v>
      </c>
      <c r="AH171">
        <f t="shared" si="68"/>
        <v>0.25531549085907501</v>
      </c>
      <c r="AI171">
        <f t="shared" si="69"/>
        <v>0.1694366439337498</v>
      </c>
      <c r="AK171">
        <f t="shared" si="62"/>
        <v>1</v>
      </c>
      <c r="AL171">
        <f t="shared" si="63"/>
        <v>0</v>
      </c>
      <c r="AN171">
        <f t="shared" si="70"/>
        <v>-0.9674534221961032</v>
      </c>
      <c r="AP171">
        <f t="shared" si="71"/>
        <v>0.33091010642541241</v>
      </c>
      <c r="AQ171">
        <f t="shared" si="72"/>
        <v>0.5545550181544604</v>
      </c>
      <c r="AR171">
        <f t="shared" si="73"/>
        <v>2.870877630753231E-2</v>
      </c>
      <c r="AT171">
        <f t="shared" si="64"/>
        <v>0.30472463362913504</v>
      </c>
    </row>
    <row r="172" spans="1:46" x14ac:dyDescent="0.25">
      <c r="A172">
        <v>369</v>
      </c>
      <c r="B172" t="s">
        <v>24</v>
      </c>
      <c r="C172" t="s">
        <v>23</v>
      </c>
      <c r="D172">
        <v>1</v>
      </c>
      <c r="E172">
        <v>3</v>
      </c>
      <c r="F172">
        <v>14</v>
      </c>
      <c r="G172">
        <v>13</v>
      </c>
      <c r="H172">
        <v>0.48</v>
      </c>
      <c r="I172">
        <v>0.52</v>
      </c>
      <c r="J172">
        <v>-1</v>
      </c>
      <c r="K172" s="2">
        <v>0.56177149435817297</v>
      </c>
      <c r="L172" s="2">
        <v>0.20673052132480399</v>
      </c>
      <c r="M172" s="2">
        <v>0.23149798431702101</v>
      </c>
      <c r="N172">
        <v>0.45309127999110699</v>
      </c>
      <c r="O172">
        <v>0.31630668947648</v>
      </c>
      <c r="Q172">
        <f t="shared" si="66"/>
        <v>-1.0232965903383977</v>
      </c>
      <c r="S172">
        <f t="shared" si="56"/>
        <v>1</v>
      </c>
      <c r="T172">
        <f t="shared" si="65"/>
        <v>3</v>
      </c>
      <c r="U172">
        <f t="shared" si="57"/>
        <v>0</v>
      </c>
      <c r="W172">
        <v>3.35</v>
      </c>
      <c r="X172">
        <v>3</v>
      </c>
      <c r="Y172">
        <v>2.25</v>
      </c>
      <c r="AA172">
        <f t="shared" si="58"/>
        <v>0.29850746268656714</v>
      </c>
      <c r="AB172">
        <f t="shared" si="59"/>
        <v>0.33333333333333331</v>
      </c>
      <c r="AC172">
        <f t="shared" si="60"/>
        <v>0.44444444444444442</v>
      </c>
      <c r="AE172">
        <f t="shared" si="61"/>
        <v>1.0762852404643448</v>
      </c>
      <c r="AG172">
        <f t="shared" si="67"/>
        <v>0.27734976887519264</v>
      </c>
      <c r="AH172">
        <f t="shared" si="68"/>
        <v>0.30970724191063176</v>
      </c>
      <c r="AI172">
        <f t="shared" si="69"/>
        <v>0.41294298921417566</v>
      </c>
      <c r="AK172">
        <f t="shared" si="62"/>
        <v>3</v>
      </c>
      <c r="AL172">
        <f t="shared" si="63"/>
        <v>1</v>
      </c>
      <c r="AN172">
        <f t="shared" si="70"/>
        <v>-1.0839365218550581</v>
      </c>
      <c r="AP172">
        <f t="shared" si="71"/>
        <v>7.6922894295122779E-2</v>
      </c>
      <c r="AQ172">
        <f t="shared" si="72"/>
        <v>9.5918575691890579E-2</v>
      </c>
      <c r="AR172">
        <f t="shared" si="73"/>
        <v>0.34463593391278752</v>
      </c>
      <c r="AT172">
        <f t="shared" si="64"/>
        <v>0.17249246796660031</v>
      </c>
    </row>
    <row r="173" spans="1:46" x14ac:dyDescent="0.25">
      <c r="A173">
        <v>370</v>
      </c>
      <c r="B173" t="s">
        <v>29</v>
      </c>
      <c r="C173" t="s">
        <v>26</v>
      </c>
      <c r="D173">
        <v>1</v>
      </c>
      <c r="E173">
        <v>0</v>
      </c>
      <c r="F173">
        <v>13</v>
      </c>
      <c r="G173">
        <v>14</v>
      </c>
      <c r="H173">
        <v>0.48</v>
      </c>
      <c r="I173">
        <v>0.52</v>
      </c>
      <c r="J173">
        <v>1</v>
      </c>
      <c r="K173" s="2">
        <v>0.313594672853515</v>
      </c>
      <c r="L173" s="2">
        <v>0.29230170255648202</v>
      </c>
      <c r="M173" s="2">
        <v>0.39410362459000198</v>
      </c>
      <c r="N173">
        <v>0.31323497002502398</v>
      </c>
      <c r="O173">
        <v>0.23730340845582201</v>
      </c>
      <c r="Q173">
        <f t="shared" si="66"/>
        <v>-1.0900918443684695</v>
      </c>
      <c r="S173">
        <f t="shared" si="56"/>
        <v>3</v>
      </c>
      <c r="T173">
        <f t="shared" si="65"/>
        <v>1</v>
      </c>
      <c r="U173">
        <f t="shared" si="57"/>
        <v>0</v>
      </c>
      <c r="W173">
        <v>2.25</v>
      </c>
      <c r="X173">
        <v>3.2</v>
      </c>
      <c r="Y173">
        <v>3.1</v>
      </c>
      <c r="AA173">
        <f t="shared" si="58"/>
        <v>0.44444444444444442</v>
      </c>
      <c r="AB173">
        <f t="shared" si="59"/>
        <v>0.3125</v>
      </c>
      <c r="AC173">
        <f t="shared" si="60"/>
        <v>0.32258064516129031</v>
      </c>
      <c r="AE173">
        <f t="shared" si="61"/>
        <v>1.0795250896057347</v>
      </c>
      <c r="AG173">
        <f t="shared" si="67"/>
        <v>0.41170367296119526</v>
      </c>
      <c r="AH173">
        <f t="shared" si="68"/>
        <v>0.28947914505084044</v>
      </c>
      <c r="AI173">
        <f t="shared" si="69"/>
        <v>0.29881718198796431</v>
      </c>
      <c r="AK173">
        <f t="shared" si="62"/>
        <v>1</v>
      </c>
      <c r="AL173">
        <f t="shared" si="63"/>
        <v>1</v>
      </c>
      <c r="AN173">
        <f t="shared" si="70"/>
        <v>-1.085174453749409</v>
      </c>
      <c r="AP173">
        <f t="shared" si="71"/>
        <v>0.34609256840734831</v>
      </c>
      <c r="AQ173">
        <f t="shared" si="72"/>
        <v>8.3798175419365517E-2</v>
      </c>
      <c r="AR173">
        <f t="shared" si="73"/>
        <v>8.9291708251228175E-2</v>
      </c>
      <c r="AT173">
        <f t="shared" si="64"/>
        <v>0.173060817359314</v>
      </c>
    </row>
    <row r="174" spans="1:46" x14ac:dyDescent="0.25">
      <c r="A174">
        <v>371</v>
      </c>
      <c r="B174" t="s">
        <v>31</v>
      </c>
      <c r="C174" t="s">
        <v>18</v>
      </c>
      <c r="D174">
        <v>1</v>
      </c>
      <c r="E174">
        <v>0</v>
      </c>
      <c r="F174">
        <v>3</v>
      </c>
      <c r="G174">
        <v>0</v>
      </c>
      <c r="H174">
        <v>0.54</v>
      </c>
      <c r="I174">
        <v>0.46</v>
      </c>
      <c r="J174">
        <v>1</v>
      </c>
      <c r="K174" s="2">
        <v>0.56398824479952503</v>
      </c>
      <c r="L174" s="2">
        <v>0.226650680672775</v>
      </c>
      <c r="M174" s="2">
        <v>0.209361074527698</v>
      </c>
      <c r="N174">
        <v>0.116969155100195</v>
      </c>
      <c r="O174">
        <v>9.5102947083274506E-2</v>
      </c>
      <c r="Q174">
        <f t="shared" si="66"/>
        <v>-0.91480239215473369</v>
      </c>
      <c r="S174">
        <f t="shared" si="56"/>
        <v>1</v>
      </c>
      <c r="T174">
        <f t="shared" si="65"/>
        <v>1</v>
      </c>
      <c r="U174">
        <f t="shared" si="57"/>
        <v>1</v>
      </c>
      <c r="W174">
        <v>2</v>
      </c>
      <c r="X174">
        <v>3.15</v>
      </c>
      <c r="Y174">
        <v>3.85</v>
      </c>
      <c r="AA174">
        <f t="shared" si="58"/>
        <v>0.5</v>
      </c>
      <c r="AB174">
        <f t="shared" si="59"/>
        <v>0.31746031746031744</v>
      </c>
      <c r="AC174">
        <f t="shared" si="60"/>
        <v>0.25974025974025972</v>
      </c>
      <c r="AE174">
        <f t="shared" si="61"/>
        <v>1.077200577200577</v>
      </c>
      <c r="AG174">
        <f t="shared" si="67"/>
        <v>0.46416610850636308</v>
      </c>
      <c r="AH174">
        <f t="shared" si="68"/>
        <v>0.29470864032150035</v>
      </c>
      <c r="AI174">
        <f t="shared" si="69"/>
        <v>0.24112525117213665</v>
      </c>
      <c r="AK174">
        <f t="shared" si="62"/>
        <v>1</v>
      </c>
      <c r="AL174">
        <f t="shared" si="63"/>
        <v>1</v>
      </c>
      <c r="AN174">
        <f t="shared" si="70"/>
        <v>-1.0593049404714918</v>
      </c>
      <c r="AP174">
        <f t="shared" si="71"/>
        <v>0.28711795927321465</v>
      </c>
      <c r="AQ174">
        <f t="shared" si="72"/>
        <v>8.6853182680147467E-2</v>
      </c>
      <c r="AR174">
        <f t="shared" si="73"/>
        <v>5.8141386752825985E-2</v>
      </c>
      <c r="AT174">
        <f t="shared" si="64"/>
        <v>0.14403750956872938</v>
      </c>
    </row>
    <row r="175" spans="1:46" x14ac:dyDescent="0.25">
      <c r="A175">
        <v>372</v>
      </c>
      <c r="B175" t="s">
        <v>33</v>
      </c>
      <c r="C175" t="s">
        <v>20</v>
      </c>
      <c r="D175">
        <v>2</v>
      </c>
      <c r="E175">
        <v>2</v>
      </c>
      <c r="F175">
        <v>17</v>
      </c>
      <c r="G175">
        <v>20</v>
      </c>
      <c r="H175">
        <v>0.45</v>
      </c>
      <c r="I175">
        <v>0.55000000000000004</v>
      </c>
      <c r="J175">
        <v>0</v>
      </c>
      <c r="K175" s="2">
        <v>0.27801703693576502</v>
      </c>
      <c r="L175" s="2">
        <v>0.377655259032391</v>
      </c>
      <c r="M175" s="2">
        <v>0.34432770403184199</v>
      </c>
      <c r="N175">
        <v>9.7927520295191597E-2</v>
      </c>
      <c r="O175">
        <v>0.194389339066807</v>
      </c>
      <c r="Q175">
        <f t="shared" si="66"/>
        <v>-0.96239691370483105</v>
      </c>
      <c r="S175">
        <f t="shared" si="56"/>
        <v>2</v>
      </c>
      <c r="T175">
        <f t="shared" si="65"/>
        <v>2</v>
      </c>
      <c r="U175">
        <f t="shared" si="57"/>
        <v>1</v>
      </c>
      <c r="W175">
        <v>2.5499999999999998</v>
      </c>
      <c r="X175">
        <v>3.25</v>
      </c>
      <c r="Y175">
        <v>2.65</v>
      </c>
      <c r="AA175">
        <f t="shared" si="58"/>
        <v>0.39215686274509809</v>
      </c>
      <c r="AB175">
        <f t="shared" si="59"/>
        <v>0.30769230769230771</v>
      </c>
      <c r="AC175">
        <f t="shared" si="60"/>
        <v>0.37735849056603776</v>
      </c>
      <c r="AE175">
        <f t="shared" si="61"/>
        <v>1.0772076610034436</v>
      </c>
      <c r="AG175">
        <f t="shared" si="67"/>
        <v>0.36404945577512421</v>
      </c>
      <c r="AH175">
        <f t="shared" si="68"/>
        <v>0.2856388037620205</v>
      </c>
      <c r="AI175">
        <f t="shared" si="69"/>
        <v>0.35031174046285535</v>
      </c>
      <c r="AK175">
        <f t="shared" si="62"/>
        <v>1</v>
      </c>
      <c r="AL175">
        <f t="shared" si="63"/>
        <v>0</v>
      </c>
      <c r="AN175">
        <f t="shared" si="70"/>
        <v>-1.0932257587265626</v>
      </c>
      <c r="AP175">
        <f t="shared" si="71"/>
        <v>0.13253200625016412</v>
      </c>
      <c r="AQ175">
        <f t="shared" si="72"/>
        <v>0.51031191869055703</v>
      </c>
      <c r="AR175">
        <f t="shared" si="73"/>
        <v>0.12271831550611492</v>
      </c>
      <c r="AT175">
        <f t="shared" si="64"/>
        <v>0.25518741348227869</v>
      </c>
    </row>
    <row r="176" spans="1:46" x14ac:dyDescent="0.25">
      <c r="A176">
        <v>373</v>
      </c>
      <c r="B176" t="s">
        <v>25</v>
      </c>
      <c r="C176" t="s">
        <v>32</v>
      </c>
      <c r="D176">
        <v>0</v>
      </c>
      <c r="E176">
        <v>4</v>
      </c>
      <c r="F176">
        <v>4</v>
      </c>
      <c r="G176">
        <v>6</v>
      </c>
      <c r="H176">
        <v>0.69</v>
      </c>
      <c r="I176">
        <v>0.31</v>
      </c>
      <c r="J176">
        <v>-1</v>
      </c>
      <c r="K176" s="2">
        <v>0.28886911994294001</v>
      </c>
      <c r="L176" s="2">
        <v>0.258052080584391</v>
      </c>
      <c r="M176" s="2">
        <v>0.45307879947266899</v>
      </c>
      <c r="N176">
        <v>0.19128408402143299</v>
      </c>
      <c r="O176">
        <v>0.149719681445599</v>
      </c>
      <c r="Q176">
        <f t="shared" si="66"/>
        <v>-1.0246363966738627</v>
      </c>
      <c r="S176">
        <f t="shared" si="56"/>
        <v>3</v>
      </c>
      <c r="T176">
        <f t="shared" si="65"/>
        <v>3</v>
      </c>
      <c r="U176">
        <f t="shared" si="57"/>
        <v>1</v>
      </c>
      <c r="W176">
        <v>7.5</v>
      </c>
      <c r="X176">
        <v>4.05</v>
      </c>
      <c r="Y176">
        <v>1.43</v>
      </c>
      <c r="AA176">
        <f t="shared" si="58"/>
        <v>0.13333333333333333</v>
      </c>
      <c r="AB176">
        <f t="shared" si="59"/>
        <v>0.24691358024691359</v>
      </c>
      <c r="AC176">
        <f t="shared" si="60"/>
        <v>0.69930069930069938</v>
      </c>
      <c r="AE176">
        <f t="shared" si="61"/>
        <v>1.0795476128809463</v>
      </c>
      <c r="AG176">
        <f t="shared" si="67"/>
        <v>0.12350852499920027</v>
      </c>
      <c r="AH176">
        <f t="shared" si="68"/>
        <v>0.22871949073925979</v>
      </c>
      <c r="AI176">
        <f t="shared" si="69"/>
        <v>0.64777198426154003</v>
      </c>
      <c r="AK176">
        <f t="shared" si="62"/>
        <v>3</v>
      </c>
      <c r="AL176">
        <f t="shared" si="63"/>
        <v>1</v>
      </c>
      <c r="AN176">
        <f t="shared" si="70"/>
        <v>-0.87700507372760406</v>
      </c>
      <c r="AP176">
        <f t="shared" si="71"/>
        <v>1.5254355747478078E-2</v>
      </c>
      <c r="AQ176">
        <f t="shared" si="72"/>
        <v>5.2312605444026342E-2</v>
      </c>
      <c r="AR176">
        <f t="shared" si="73"/>
        <v>0.1240645750710528</v>
      </c>
      <c r="AT176">
        <f t="shared" si="64"/>
        <v>6.3877178754185734E-2</v>
      </c>
    </row>
    <row r="177" spans="1:46" x14ac:dyDescent="0.25">
      <c r="A177">
        <v>374</v>
      </c>
      <c r="B177" t="s">
        <v>15</v>
      </c>
      <c r="C177" t="s">
        <v>16</v>
      </c>
      <c r="D177">
        <v>0</v>
      </c>
      <c r="E177">
        <v>0</v>
      </c>
      <c r="F177">
        <v>8</v>
      </c>
      <c r="G177">
        <v>8</v>
      </c>
      <c r="H177">
        <v>0.49</v>
      </c>
      <c r="I177">
        <v>0.51</v>
      </c>
      <c r="J177">
        <v>0</v>
      </c>
      <c r="K177" s="2">
        <v>0.42127164870890599</v>
      </c>
      <c r="L177" s="2">
        <v>0.29803982027325998</v>
      </c>
      <c r="M177" s="2">
        <v>0.28068853101783298</v>
      </c>
      <c r="N177">
        <v>0.12812792672543399</v>
      </c>
      <c r="O177">
        <v>0.24966798245762101</v>
      </c>
      <c r="Q177">
        <f t="shared" si="66"/>
        <v>-0.98067088226734567</v>
      </c>
      <c r="S177">
        <f t="shared" si="56"/>
        <v>1</v>
      </c>
      <c r="T177">
        <f t="shared" si="65"/>
        <v>2</v>
      </c>
      <c r="U177">
        <f t="shared" si="57"/>
        <v>0</v>
      </c>
      <c r="W177">
        <v>2.15</v>
      </c>
      <c r="X177">
        <v>3.2</v>
      </c>
      <c r="Y177">
        <v>3.3</v>
      </c>
      <c r="AA177">
        <f t="shared" si="58"/>
        <v>0.46511627906976744</v>
      </c>
      <c r="AB177">
        <f t="shared" si="59"/>
        <v>0.3125</v>
      </c>
      <c r="AC177">
        <f t="shared" si="60"/>
        <v>0.30303030303030304</v>
      </c>
      <c r="AE177">
        <f t="shared" si="61"/>
        <v>1.0806465821000704</v>
      </c>
      <c r="AG177">
        <f t="shared" si="67"/>
        <v>0.43040554310169149</v>
      </c>
      <c r="AH177">
        <f t="shared" si="68"/>
        <v>0.28917872427144897</v>
      </c>
      <c r="AI177">
        <f t="shared" si="69"/>
        <v>0.28041573262685965</v>
      </c>
      <c r="AK177">
        <f t="shared" si="62"/>
        <v>1</v>
      </c>
      <c r="AL177">
        <f t="shared" si="63"/>
        <v>0</v>
      </c>
      <c r="AN177">
        <f t="shared" si="70"/>
        <v>-1.0781742624584179</v>
      </c>
      <c r="AP177">
        <f t="shared" si="71"/>
        <v>0.185248931532662</v>
      </c>
      <c r="AQ177">
        <f t="shared" si="72"/>
        <v>0.50526688602836478</v>
      </c>
      <c r="AR177">
        <f t="shared" si="73"/>
        <v>7.8632983104658438E-2</v>
      </c>
      <c r="AT177">
        <f t="shared" si="64"/>
        <v>0.2563829335552284</v>
      </c>
    </row>
    <row r="178" spans="1:46" x14ac:dyDescent="0.25">
      <c r="A178">
        <v>375</v>
      </c>
      <c r="B178" t="s">
        <v>17</v>
      </c>
      <c r="C178" t="s">
        <v>30</v>
      </c>
      <c r="D178">
        <v>2</v>
      </c>
      <c r="E178">
        <v>0</v>
      </c>
      <c r="F178">
        <v>11</v>
      </c>
      <c r="G178">
        <v>8</v>
      </c>
      <c r="H178">
        <v>0.52</v>
      </c>
      <c r="I178">
        <v>0.48</v>
      </c>
      <c r="J178">
        <v>1</v>
      </c>
      <c r="K178" s="2">
        <v>0.43103481603082999</v>
      </c>
      <c r="L178" s="2">
        <v>0.25717233494036801</v>
      </c>
      <c r="M178" s="2">
        <v>0.311792849028801</v>
      </c>
      <c r="N178">
        <v>0.21046808063728401</v>
      </c>
      <c r="O178">
        <v>0.16235792371108301</v>
      </c>
      <c r="Q178">
        <f t="shared" si="66"/>
        <v>-1.0406086973890554</v>
      </c>
      <c r="S178">
        <f t="shared" si="56"/>
        <v>1</v>
      </c>
      <c r="T178">
        <f t="shared" si="65"/>
        <v>1</v>
      </c>
      <c r="U178">
        <f t="shared" si="57"/>
        <v>1</v>
      </c>
      <c r="W178">
        <v>1.29</v>
      </c>
      <c r="X178">
        <v>4.95</v>
      </c>
      <c r="Y178">
        <v>10</v>
      </c>
      <c r="AA178">
        <f t="shared" si="58"/>
        <v>0.77519379844961234</v>
      </c>
      <c r="AB178">
        <f t="shared" si="59"/>
        <v>0.20202020202020202</v>
      </c>
      <c r="AC178">
        <f t="shared" si="60"/>
        <v>0.1</v>
      </c>
      <c r="AE178">
        <f t="shared" si="61"/>
        <v>1.0772140004698143</v>
      </c>
      <c r="AG178">
        <f t="shared" si="67"/>
        <v>0.71962841005735223</v>
      </c>
      <c r="AH178">
        <f t="shared" si="68"/>
        <v>0.18753952504524937</v>
      </c>
      <c r="AI178">
        <f t="shared" si="69"/>
        <v>9.2832064897398453E-2</v>
      </c>
      <c r="AK178">
        <f t="shared" si="62"/>
        <v>1</v>
      </c>
      <c r="AL178">
        <f t="shared" si="63"/>
        <v>1</v>
      </c>
      <c r="AN178">
        <f t="shared" si="70"/>
        <v>-0.77132796896645206</v>
      </c>
      <c r="AP178">
        <f t="shared" si="71"/>
        <v>7.8608228446968229E-2</v>
      </c>
      <c r="AQ178">
        <f t="shared" si="72"/>
        <v>3.5171073454197718E-2</v>
      </c>
      <c r="AR178">
        <f t="shared" si="73"/>
        <v>8.6177922731147973E-3</v>
      </c>
      <c r="AT178">
        <f t="shared" si="64"/>
        <v>4.0799031391426911E-2</v>
      </c>
    </row>
    <row r="179" spans="1:46" x14ac:dyDescent="0.25">
      <c r="A179">
        <v>376</v>
      </c>
      <c r="B179" t="s">
        <v>23</v>
      </c>
      <c r="C179" t="s">
        <v>14</v>
      </c>
      <c r="D179">
        <v>0</v>
      </c>
      <c r="E179">
        <v>1</v>
      </c>
      <c r="F179">
        <v>26</v>
      </c>
      <c r="G179">
        <v>7</v>
      </c>
      <c r="H179">
        <v>0.75</v>
      </c>
      <c r="I179">
        <v>0.25</v>
      </c>
      <c r="J179">
        <v>-1</v>
      </c>
      <c r="K179" s="2">
        <v>0.475594965920074</v>
      </c>
      <c r="L179" s="2">
        <v>0.25271434108371599</v>
      </c>
      <c r="M179" s="2">
        <v>0.27169069299620902</v>
      </c>
      <c r="N179">
        <v>0.37831250913842901</v>
      </c>
      <c r="O179">
        <v>0.27349651882207798</v>
      </c>
      <c r="Q179">
        <f t="shared" si="66"/>
        <v>-1.0693780235605503</v>
      </c>
      <c r="S179">
        <f t="shared" si="56"/>
        <v>1</v>
      </c>
      <c r="T179">
        <f t="shared" si="65"/>
        <v>3</v>
      </c>
      <c r="U179">
        <f t="shared" si="57"/>
        <v>0</v>
      </c>
      <c r="W179">
        <v>1.3</v>
      </c>
      <c r="X179">
        <v>4.9000000000000004</v>
      </c>
      <c r="Y179">
        <v>9.75</v>
      </c>
      <c r="AA179">
        <f t="shared" si="58"/>
        <v>0.76923076923076916</v>
      </c>
      <c r="AB179">
        <f t="shared" si="59"/>
        <v>0.2040816326530612</v>
      </c>
      <c r="AC179">
        <f t="shared" si="60"/>
        <v>0.10256410256410256</v>
      </c>
      <c r="AE179">
        <f t="shared" si="61"/>
        <v>1.075876504447933</v>
      </c>
      <c r="AG179">
        <f t="shared" si="67"/>
        <v>0.71498054474708161</v>
      </c>
      <c r="AH179">
        <f t="shared" si="68"/>
        <v>0.18968871595330736</v>
      </c>
      <c r="AI179">
        <f t="shared" si="69"/>
        <v>9.5330739299610889E-2</v>
      </c>
      <c r="AK179">
        <f t="shared" si="62"/>
        <v>1</v>
      </c>
      <c r="AL179">
        <f t="shared" si="63"/>
        <v>0</v>
      </c>
      <c r="AN179">
        <f t="shared" si="70"/>
        <v>-0.77927458633506996</v>
      </c>
      <c r="AP179">
        <f t="shared" si="71"/>
        <v>0.51119717936683362</v>
      </c>
      <c r="AQ179">
        <f t="shared" si="72"/>
        <v>3.5981808960014523E-2</v>
      </c>
      <c r="AR179">
        <f t="shared" si="73"/>
        <v>0.81842647125618861</v>
      </c>
      <c r="AT179">
        <f t="shared" si="64"/>
        <v>0.45520181986101232</v>
      </c>
    </row>
    <row r="180" spans="1:46" x14ac:dyDescent="0.25">
      <c r="A180">
        <v>377</v>
      </c>
      <c r="B180" t="s">
        <v>27</v>
      </c>
      <c r="C180" t="s">
        <v>24</v>
      </c>
      <c r="D180">
        <v>0</v>
      </c>
      <c r="E180">
        <v>0</v>
      </c>
      <c r="F180">
        <v>7</v>
      </c>
      <c r="G180">
        <v>20</v>
      </c>
      <c r="H180">
        <v>0.43</v>
      </c>
      <c r="I180">
        <v>0.56999999999999995</v>
      </c>
      <c r="J180">
        <v>0</v>
      </c>
      <c r="K180" s="2">
        <v>9.3427025585259907E-2</v>
      </c>
      <c r="L180" s="2">
        <v>0.24124021924032901</v>
      </c>
      <c r="M180" s="2">
        <v>0.66533275517441104</v>
      </c>
      <c r="N180">
        <v>0.22569814210884001</v>
      </c>
      <c r="O180">
        <v>0.34237089637204798</v>
      </c>
      <c r="Q180">
        <f t="shared" si="66"/>
        <v>-0.95010074818080026</v>
      </c>
      <c r="S180">
        <f t="shared" si="56"/>
        <v>3</v>
      </c>
      <c r="T180">
        <f t="shared" si="65"/>
        <v>2</v>
      </c>
      <c r="U180">
        <f t="shared" si="57"/>
        <v>0</v>
      </c>
      <c r="W180">
        <v>6.6</v>
      </c>
      <c r="X180">
        <v>4.3499999999999996</v>
      </c>
      <c r="Y180">
        <v>1.43</v>
      </c>
      <c r="AA180">
        <f t="shared" si="58"/>
        <v>0.15151515151515152</v>
      </c>
      <c r="AB180">
        <f t="shared" si="59"/>
        <v>0.22988505747126439</v>
      </c>
      <c r="AC180">
        <f t="shared" si="60"/>
        <v>0.69930069930069938</v>
      </c>
      <c r="AE180">
        <f t="shared" si="61"/>
        <v>1.0807009082871153</v>
      </c>
      <c r="AG180">
        <f t="shared" si="67"/>
        <v>0.14020081814801041</v>
      </c>
      <c r="AH180">
        <f t="shared" si="68"/>
        <v>0.21271848270732616</v>
      </c>
      <c r="AI180">
        <f t="shared" si="69"/>
        <v>0.64708069914466348</v>
      </c>
      <c r="AK180">
        <f t="shared" si="62"/>
        <v>3</v>
      </c>
      <c r="AL180">
        <f t="shared" si="63"/>
        <v>0</v>
      </c>
      <c r="AN180">
        <f t="shared" si="70"/>
        <v>-0.88635633303343719</v>
      </c>
      <c r="AP180">
        <f t="shared" si="71"/>
        <v>1.9656269409371485E-2</v>
      </c>
      <c r="AQ180">
        <f t="shared" si="72"/>
        <v>0.6198121874706547</v>
      </c>
      <c r="AR180">
        <f t="shared" si="73"/>
        <v>0.41871343120554649</v>
      </c>
      <c r="AT180">
        <f t="shared" si="64"/>
        <v>0.35272729602852421</v>
      </c>
    </row>
    <row r="181" spans="1:46" x14ac:dyDescent="0.25">
      <c r="A181">
        <v>378</v>
      </c>
      <c r="B181" t="s">
        <v>21</v>
      </c>
      <c r="C181" t="s">
        <v>22</v>
      </c>
      <c r="D181">
        <v>2</v>
      </c>
      <c r="E181">
        <v>1</v>
      </c>
      <c r="F181">
        <v>19</v>
      </c>
      <c r="G181">
        <v>10</v>
      </c>
      <c r="H181">
        <v>0.52</v>
      </c>
      <c r="I181">
        <v>0.48</v>
      </c>
      <c r="J181">
        <v>1</v>
      </c>
      <c r="K181" s="2">
        <v>0.24486820100079701</v>
      </c>
      <c r="L181" s="2">
        <v>0.26225466363352701</v>
      </c>
      <c r="M181" s="2">
        <v>0.49287713536567401</v>
      </c>
      <c r="N181">
        <v>0.40657595221302201</v>
      </c>
      <c r="O181">
        <v>0.29397647100785901</v>
      </c>
      <c r="Q181">
        <f t="shared" si="66"/>
        <v>-1.0656322829576046</v>
      </c>
      <c r="S181">
        <f t="shared" si="56"/>
        <v>3</v>
      </c>
      <c r="T181">
        <f t="shared" si="65"/>
        <v>1</v>
      </c>
      <c r="U181">
        <f t="shared" si="57"/>
        <v>0</v>
      </c>
      <c r="W181">
        <v>1.77</v>
      </c>
      <c r="X181">
        <v>3.2</v>
      </c>
      <c r="Y181">
        <v>5.0999999999999996</v>
      </c>
      <c r="AA181">
        <f t="shared" si="58"/>
        <v>0.56497175141242939</v>
      </c>
      <c r="AB181">
        <f t="shared" si="59"/>
        <v>0.3125</v>
      </c>
      <c r="AC181">
        <f t="shared" si="60"/>
        <v>0.19607843137254904</v>
      </c>
      <c r="AE181">
        <f t="shared" si="61"/>
        <v>1.0735501827849785</v>
      </c>
      <c r="AG181">
        <f t="shared" si="67"/>
        <v>0.52626487375447417</v>
      </c>
      <c r="AH181">
        <f t="shared" si="68"/>
        <v>0.29109025829544355</v>
      </c>
      <c r="AI181">
        <f t="shared" si="69"/>
        <v>0.18264486795008222</v>
      </c>
      <c r="AK181">
        <f t="shared" si="62"/>
        <v>1</v>
      </c>
      <c r="AL181">
        <f t="shared" si="63"/>
        <v>1</v>
      </c>
      <c r="AN181">
        <f t="shared" si="70"/>
        <v>-1.0076118560339364</v>
      </c>
      <c r="AP181">
        <f t="shared" si="71"/>
        <v>0.22442496983886429</v>
      </c>
      <c r="AQ181">
        <f t="shared" si="72"/>
        <v>8.4733538474508041E-2</v>
      </c>
      <c r="AR181">
        <f t="shared" si="73"/>
        <v>3.335914778850297E-2</v>
      </c>
      <c r="AT181">
        <f t="shared" si="64"/>
        <v>0.11417255203395843</v>
      </c>
    </row>
    <row r="182" spans="1:46" x14ac:dyDescent="0.25">
      <c r="A182">
        <v>379</v>
      </c>
      <c r="B182" t="s">
        <v>19</v>
      </c>
      <c r="C182" t="s">
        <v>28</v>
      </c>
      <c r="D182">
        <v>2</v>
      </c>
      <c r="E182">
        <v>5</v>
      </c>
      <c r="F182">
        <v>23</v>
      </c>
      <c r="G182">
        <v>17</v>
      </c>
      <c r="H182">
        <v>0.61</v>
      </c>
      <c r="I182">
        <v>0.39</v>
      </c>
      <c r="J182">
        <v>-1</v>
      </c>
      <c r="K182" s="2">
        <v>0.31018634250674698</v>
      </c>
      <c r="L182" s="2">
        <v>0.22307714864484399</v>
      </c>
      <c r="M182" s="2">
        <v>0.466736508848408</v>
      </c>
      <c r="N182">
        <v>0.19029275903644799</v>
      </c>
      <c r="O182">
        <v>0.143449644106803</v>
      </c>
      <c r="Q182">
        <f t="shared" si="66"/>
        <v>-1.0060496068075118</v>
      </c>
      <c r="S182">
        <f t="shared" si="56"/>
        <v>3</v>
      </c>
      <c r="T182">
        <f t="shared" si="65"/>
        <v>3</v>
      </c>
      <c r="U182">
        <f t="shared" si="57"/>
        <v>1</v>
      </c>
      <c r="W182">
        <v>1.39</v>
      </c>
      <c r="X182">
        <v>4.55</v>
      </c>
      <c r="Y182">
        <v>7</v>
      </c>
      <c r="AA182">
        <f t="shared" si="58"/>
        <v>0.71942446043165476</v>
      </c>
      <c r="AB182">
        <f t="shared" si="59"/>
        <v>0.21978021978021978</v>
      </c>
      <c r="AC182">
        <f t="shared" si="60"/>
        <v>0.14285714285714285</v>
      </c>
      <c r="AE182">
        <f t="shared" si="61"/>
        <v>1.0820618230690173</v>
      </c>
      <c r="AG182">
        <f t="shared" si="67"/>
        <v>0.66486446993497483</v>
      </c>
      <c r="AH182">
        <f t="shared" si="68"/>
        <v>0.20311244246365162</v>
      </c>
      <c r="AI182">
        <f t="shared" si="69"/>
        <v>0.13202308760137355</v>
      </c>
      <c r="AK182">
        <f t="shared" si="62"/>
        <v>1</v>
      </c>
      <c r="AL182">
        <f t="shared" si="63"/>
        <v>0</v>
      </c>
      <c r="AN182">
        <f t="shared" si="70"/>
        <v>-0.86245693685870239</v>
      </c>
      <c r="AP182">
        <f t="shared" si="71"/>
        <v>0.44204476338191506</v>
      </c>
      <c r="AQ182">
        <f t="shared" si="72"/>
        <v>4.1254664283550194E-2</v>
      </c>
      <c r="AR182">
        <f t="shared" si="73"/>
        <v>0.75338392045705294</v>
      </c>
      <c r="AT182">
        <f t="shared" si="64"/>
        <v>0.41222778270750604</v>
      </c>
    </row>
  </sheetData>
  <pageMargins left="0.7" right="0.7" top="0.75" bottom="0.75" header="0.3" footer="0.3"/>
  <ignoredErrors>
    <ignoredError sqref="S3:S18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3_s_train_result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lorenzo</dc:creator>
  <cp:lastModifiedBy>andre lorenzo</cp:lastModifiedBy>
  <dcterms:created xsi:type="dcterms:W3CDTF">2024-07-20T22:51:51Z</dcterms:created>
  <dcterms:modified xsi:type="dcterms:W3CDTF">2024-10-06T23:19:39Z</dcterms:modified>
</cp:coreProperties>
</file>