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defaultThemeVersion="124226"/>
  <xr:revisionPtr revIDLastSave="0" documentId="13_ncr:1_{3E34643A-C6DA-487C-97F1-99E828C5EC0E}" xr6:coauthVersionLast="47" xr6:coauthVersionMax="47" xr10:uidLastSave="{00000000-0000-0000-0000-000000000000}"/>
  <bookViews>
    <workbookView xWindow="-108" yWindow="-108" windowWidth="23256" windowHeight="13896" firstSheet="1" activeTab="1" xr2:uid="{00000000-000D-0000-FFFF-FFFF00000000}"/>
  </bookViews>
  <sheets>
    <sheet name="CB_DATA_" sheetId="2" state="veryHidden" r:id="rId1"/>
    <sheet name="Dados" sheetId="1" r:id="rId2"/>
    <sheet name="Produtividade_Analise_v4" sheetId="4" r:id="rId3"/>
    <sheet name="Produtividade_Desenv_v4" sheetId="5" r:id="rId4"/>
    <sheet name="Produtividade_TesteQA_v4" sheetId="6" r:id="rId5"/>
    <sheet name="Qualidade_TesteQA_v4" sheetId="7" r:id="rId6"/>
  </sheets>
  <definedNames>
    <definedName name="CB_003a89a7e6bb4feb94ca5ac86d1c982f" localSheetId="1" hidden="1">Dados!$Z$4</definedName>
    <definedName name="CB_00e7c2509c8b4cfc92d0e5859daeb6bf" localSheetId="1" hidden="1">Dados!$Y$12</definedName>
    <definedName name="CB_10011e496c5148408c298fa76d395c86" localSheetId="1" hidden="1">Dados!#REF!</definedName>
    <definedName name="CB_11107bca7ad94b189a3e3b949cad3bda" localSheetId="1" hidden="1">Dados!$Y$9</definedName>
    <definedName name="CB_116a3c5daead451d9c458e272145fdad" localSheetId="1" hidden="1">Dados!$AD$4</definedName>
    <definedName name="CB_12017094ab534f3ebef7b4385d235205" localSheetId="1" hidden="1">Dados!$AC$12</definedName>
    <definedName name="CB_180d17e4f42942c2aeb69603e37ce1d5" localSheetId="1" hidden="1">Dados!$Y$13</definedName>
    <definedName name="CB_1994d8469d744bd8813564c10701baad" localSheetId="1" hidden="1">Dados!$AC$9</definedName>
    <definedName name="CB_201e22cc745f42a4b70f1913aefb34ab" localSheetId="1" hidden="1">Dados!$AB$8</definedName>
    <definedName name="CB_2133b70fe1a64834a087d0406c059ac4" localSheetId="0" hidden="1">#N/A</definedName>
    <definedName name="CB_2aaa8cc7c76642879b6ccd20a944ac1f" localSheetId="1" hidden="1">Dados!$AA$8</definedName>
    <definedName name="CB_2dd146ac9f524f93a21c511d71d3b7fb" localSheetId="1" hidden="1">Dados!$Z$9</definedName>
    <definedName name="CB_2ebf6ef5755544c99a536f7265d160d7" localSheetId="1" hidden="1">Dados!$AC$5</definedName>
    <definedName name="CB_3046c5aff6c6446497ac3b9363693541" localSheetId="1" hidden="1">Dados!#REF!</definedName>
    <definedName name="CB_312772c77d874a458708a4ac235565cd" localSheetId="1" hidden="1">Dados!$AB$4</definedName>
    <definedName name="CB_31a700583e214399b02187d77576a589" localSheetId="1" hidden="1">Dados!$Y$5</definedName>
    <definedName name="CB_3b195d480ed14f34ba8033576b5fd23d" localSheetId="0" hidden="1">#N/A</definedName>
    <definedName name="CB_3bf6473417cf4addaf08d0a4d8c12641" localSheetId="0" hidden="1">#N/A</definedName>
    <definedName name="CB_4139a019e7564978bd873e1d0211f1d8" localSheetId="1" hidden="1">Dados!$Z$15</definedName>
    <definedName name="CB_4186970ff96441cda67628870cd872ad" localSheetId="1" hidden="1">Dados!#REF!</definedName>
    <definedName name="CB_512e4998af554fd4a1df1a32f22e09a3" localSheetId="0" hidden="1">#N/A</definedName>
    <definedName name="CB_554a808dbde84600b383cdd9fe6eef4c" localSheetId="1" hidden="1">Dados!$Z$13</definedName>
    <definedName name="CB_569d8d51dfac4104974b4206be7ee0f5" localSheetId="1" hidden="1">Dados!#REF!</definedName>
    <definedName name="CB_74f116dbd9a243dab841767ee71fa382" localSheetId="1" hidden="1">Dados!$AA$12</definedName>
    <definedName name="CB_7cff5dd7ae494d938c02e822049ff108" localSheetId="0" hidden="1">#N/A</definedName>
    <definedName name="CB_7d1f0bd34f9a4dca8a59ebe7bc270272" localSheetId="0" hidden="1">#N/A</definedName>
    <definedName name="CB_7d9d85503cd348299db52a1033efdb1c" localSheetId="0" hidden="1">#N/A</definedName>
    <definedName name="CB_833f0c3f35324f22b6e5d5c344861bf6" localSheetId="1" hidden="1">#N/A</definedName>
    <definedName name="CB_842f456e6a244b37b8b6e6b7cdebc899" localSheetId="1" hidden="1">Dados!$AD$12</definedName>
    <definedName name="CB_853d855a09d544039903cfcd7a986d43" localSheetId="1" hidden="1">Dados!#REF!</definedName>
    <definedName name="CB_85496a6d61254ffc92e5494d3f08779f" localSheetId="1" hidden="1">Dados!$AC$8</definedName>
    <definedName name="CB_8e673a7069db49549cc18942e6f69518" localSheetId="0" hidden="1">#N/A</definedName>
    <definedName name="CB_8fc519f178b543168dc3157524591600" localSheetId="1" hidden="1">Dados!$AD$8</definedName>
    <definedName name="CB_9597c3207a3c434fb5c4991de884b522" localSheetId="1" hidden="1">Dados!#REF!</definedName>
    <definedName name="CB_9a6332874d5a4c30bbe573f28eab8c35" localSheetId="1" hidden="1">Dados!$AA$9</definedName>
    <definedName name="CB_9afbc2dd58864209943826767218c14d" localSheetId="1" hidden="1">Dados!#REF!</definedName>
    <definedName name="CB_9b1eb02c20f94c0095adc5b9d7599b1c" localSheetId="1" hidden="1">Dados!$Z$5</definedName>
    <definedName name="CB_9b75db4b30cf4bf3924e837d5df731fc" localSheetId="1" hidden="1">Dados!$Z$8</definedName>
    <definedName name="CB_9c394eaf18cf4c31abea96a8f4668d9a" localSheetId="1" hidden="1">Dados!$AA$4</definedName>
    <definedName name="CB_a1375a7b73b14e4c845d51c7725fb073" localSheetId="1" hidden="1">Dados!$Y$8</definedName>
    <definedName name="CB_b1d36456ef044c228e21f937eebfcdb3" localSheetId="0" hidden="1">#N/A</definedName>
    <definedName name="CB_b34cf8b13c8f41929e6c6789ac14cdb0" localSheetId="1" hidden="1">Dados!$AA$13</definedName>
    <definedName name="CB_bdffd08ee1714aa08c638a0c7bedc90a" localSheetId="1" hidden="1">Dados!$Z$12</definedName>
    <definedName name="CB_bfdf3365208949b9a3ebc98b271aec4d" localSheetId="1" hidden="1">Dados!#REF!</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"'638416058624188996"</definedName>
    <definedName name="CB_Block_00000000000000000000000000000001" localSheetId="1" hidden="1">"'638416058624138994"</definedName>
    <definedName name="CB_Block_00000000000000000000000000000003" localSheetId="0" hidden="1">"'11.1.2926.0"</definedName>
    <definedName name="CB_Block_00000000000000000000000000000003" localSheetId="1" hidden="1">"'11.1.2926.0"</definedName>
    <definedName name="CB_BlockExt_00000000000000000000000000000003" localSheetId="0" hidden="1">"'11.1.2.2.000"</definedName>
    <definedName name="CB_BlockExt_00000000000000000000000000000003" localSheetId="1" hidden="1">"'11.1.2.2.000"</definedName>
    <definedName name="CB_c042836e7fd6414fa27044276600e08b" localSheetId="1" hidden="1">Dados!$Y$4</definedName>
    <definedName name="CB_c4bbe15cb66241d6b9b9652870fd4f96" localSheetId="1" hidden="1">Dados!$Z$16</definedName>
    <definedName name="CB_c67494d0dd3645e48f56023dd536432b" localSheetId="1" hidden="1">Dados!$AB$12</definedName>
    <definedName name="CB_d2866eb6b1bc4c598f3a59631026b829" localSheetId="1" hidden="1">Dados!$AC$4</definedName>
    <definedName name="CB_e35d2d8429754bfa8c5b6c29db581fd6" localSheetId="0" hidden="1">#N/A</definedName>
    <definedName name="CB_ea5fe3f6eaf24cfc8c6c492f04dae014" localSheetId="1" hidden="1">Dados!$AC$13</definedName>
    <definedName name="CB_ec5b731aa85848158db46f519c602b21" localSheetId="1" hidden="1">Dados!#REF!</definedName>
    <definedName name="CB_ef268ef168444f4880d31d1dcaea3f57" localSheetId="1" hidden="1">Dados!#REF!</definedName>
    <definedName name="CB_f191ccc210b94606bff1c91802e3cfe0" localSheetId="0" hidden="1">#N/A</definedName>
    <definedName name="CB_f5c3c4a5ac3345a18d745deb61cf529b" localSheetId="1" hidden="1">Dados!#REF!</definedName>
    <definedName name="CB_fed9f760f0e044d8a5734c10e3723421" localSheetId="1" hidden="1">Dados!#REF!</definedName>
    <definedName name="CBCR_014ec02926244adba145f26d7997cbaf" localSheetId="1" hidden="1">Dados!#REF!</definedName>
    <definedName name="CBCR_03474cfc486544c782c160d054d8fe7e" localSheetId="1" hidden="1">Dados!#REF!</definedName>
    <definedName name="CBCR_0814e378decf4ba98145ac1107238d8c" localSheetId="1" hidden="1">Dados!#REF!</definedName>
    <definedName name="CBCR_09c80f0fc56641ef830594d1459a45ee" localSheetId="1" hidden="1">Dados!$E$5</definedName>
    <definedName name="CBCR_0e039cca3ef5437faf1390a726a9fb38" localSheetId="1" hidden="1">Dados!$K$11</definedName>
    <definedName name="CBCR_0e80237d985c4ed6bc04794785563547" localSheetId="1" hidden="1">Dados!$Q$5</definedName>
    <definedName name="CBCR_136b4f900fbe4e67a2d69d7141afae8a" localSheetId="1" hidden="1">Dados!$S$11</definedName>
    <definedName name="CBCR_1bcd0fb86aea450b8cf4878c688a72ca" localSheetId="1" hidden="1">Dados!$M$16</definedName>
    <definedName name="CBCR_1e5c2e8e5f5144acbae69a34a34ccb90" localSheetId="1" hidden="1">Dados!$X$8:$AC$9</definedName>
    <definedName name="CBCR_20ba8fff596c44ad90f9afdb96dc5f5d" localSheetId="1" hidden="1">Dados!$J$16</definedName>
    <definedName name="CBCR_26e43368c5ec41bf86eb0e3ad13385e2" localSheetId="1" hidden="1">Dados!$O$6</definedName>
    <definedName name="CBCR_2c59d6cd87fa434895265d7255711dba" localSheetId="0" hidden="1">CB_DATA_!$A$10004</definedName>
    <definedName name="CBCR_31795e35ad944d7885d7c98e13610e86" localSheetId="1" hidden="1">Dados!$G$17</definedName>
    <definedName name="CBCR_355e2c5cf9164b64a5dead5d2f8d85f8" localSheetId="1" hidden="1">Dados!$G$12</definedName>
    <definedName name="CBCR_39a7d058a6df4780a602ae8d95693ca2" localSheetId="1" hidden="1">Dados!$O$17</definedName>
    <definedName name="CBCR_3da139016bc4433db36b31de6af486b8" localSheetId="1" hidden="1">Dados!$O$16</definedName>
    <definedName name="CBCR_4148110c09a54220ab3ae3924dec35cc" localSheetId="1" hidden="1">Dados!#REF!</definedName>
    <definedName name="CBCR_416e382fa54b487fa30f4b85404ebd67" localSheetId="1" hidden="1">Dados!$S$5</definedName>
    <definedName name="CBCR_42b769afb20946159139edf858ab7f04" localSheetId="1" hidden="1">Dados!$E$17</definedName>
    <definedName name="CBCR_4858789b249b4243834ad9cc5b2fac9a" localSheetId="1" hidden="1">Dados!$N$12</definedName>
    <definedName name="CBCR_4f100b18414a40d29814e556bf302a4d" localSheetId="1" hidden="1">Dados!#REF!</definedName>
    <definedName name="CBCR_50ca70e7e3da48138bc0205ef7d59989" localSheetId="1" hidden="1">Dados!$M$5</definedName>
    <definedName name="CBCR_5393d48a5aa64ec9b2f56b70b10807a4" localSheetId="1" hidden="1">Dados!#REF!</definedName>
    <definedName name="CBCR_615b0fec8f6b48cfb03d69307e5a58fb" localSheetId="0" hidden="1">CB_DATA_!$A$10002</definedName>
    <definedName name="CBCR_6369078cbe93463cba50451ca11c51e3" localSheetId="1" hidden="1">Dados!$G$5</definedName>
    <definedName name="CBCR_686dc13de3ae4ef8bf06cfbb8f841f18" localSheetId="1" hidden="1">Dados!$S$16</definedName>
    <definedName name="CBCR_6ade052a64bf419cb2f8d0e0b2325487" localSheetId="1" hidden="1">Dados!$F$5</definedName>
    <definedName name="CBCR_6d4945080f534609b9c327a9a07ed9a4" localSheetId="1" hidden="1">Dados!$M$11</definedName>
    <definedName name="CBCR_6da9a8f35ba141338aeb83277c376ef9" localSheetId="1" hidden="1">Dados!$G$9</definedName>
    <definedName name="CBCR_6fa3f3acabe14d9389d16d020649ba0f" localSheetId="1" hidden="1">Dados!$R$5</definedName>
    <definedName name="CBCR_72242844dd9a429bb389c0989c0cf470" localSheetId="1" hidden="1">Dados!$J$11</definedName>
    <definedName name="CBCR_72f4b7cff37f4a888d4e84fbdc3712d1" localSheetId="0" hidden="1">CB_DATA_!$B$10006</definedName>
    <definedName name="CBCR_73ed6cebcd7d4e53b280bd3f074131d2" localSheetId="1" hidden="1">Dados!#REF!</definedName>
    <definedName name="CBCR_74df48e39a2642038ef2b85cdc5ca307" localSheetId="0" hidden="1">CB_DATA_!$A$10001</definedName>
    <definedName name="CBCR_754a93b4d67741b4b5bb12b0b52f26e2" localSheetId="1" hidden="1">Dados!$E$11</definedName>
    <definedName name="CBCR_79b79c614de1454fa6e21595aefcdb9d" localSheetId="0" hidden="1">CB_DATA_!$D$10003</definedName>
    <definedName name="CBCR_79d9752b83684ed290c3d5dc3cda1401" localSheetId="1" hidden="1">Dados!#REF!</definedName>
    <definedName name="CBCR_7d043482be2540658897ead139b7b4c0" localSheetId="1" hidden="1">Dados!$I$11</definedName>
    <definedName name="CBCR_7d8caef836ff4f2fa85e9ce506d6d9b6" localSheetId="1" hidden="1">Dados!#REF!</definedName>
    <definedName name="CBCR_7e1b30ac09a048c09745d4e4645e4606" localSheetId="1" hidden="1">Dados!#REF!</definedName>
    <definedName name="CBCR_7ff82d738468467b96f28975e19967b0" localSheetId="0" hidden="1">CB_DATA_!$C$10006</definedName>
    <definedName name="CBCR_808492ab25c24172918e3c020110c58c" localSheetId="1" hidden="1">Dados!$M$17</definedName>
    <definedName name="CBCR_862b4a5cd15e45a58a8278371ad5bdcf" localSheetId="1" hidden="1">Dados!$C$3:$E$5</definedName>
    <definedName name="CBCR_87fcfbcc55dd448c8e0859eb9db73229" localSheetId="0" hidden="1">CB_DATA_!$D$10004</definedName>
    <definedName name="CBCR_884b6200d8f244b28eaca05e3c1e08d0" localSheetId="1" hidden="1">Dados!$N$16</definedName>
    <definedName name="CBCR_88fdbe7854b44654a3254b1e6f3751d8" localSheetId="1" hidden="1">Dados!$F$17</definedName>
    <definedName name="CBCR_89930aee24b244579da5e0a8f2319b32" localSheetId="1" hidden="1">Dados!#REF!</definedName>
    <definedName name="CBCR_8fc22851dd4a4200a2dc0adf0eda2755" localSheetId="1" hidden="1">Dados!#REF!</definedName>
    <definedName name="CBCR_9431ff03dd0b41529e4aef9c18aa3ee9" localSheetId="1" hidden="1">Dados!$J$5</definedName>
    <definedName name="CBCR_99713b29515243399437207382f36c9a" localSheetId="0" hidden="1">CB_DATA_!$B$10004</definedName>
    <definedName name="CBCR_9b6d78b32f0a40b4a7befa9bf6b593d8" localSheetId="1" hidden="1">Dados!$G$16</definedName>
    <definedName name="CBCR_9cb51c9d93534c4fbd92e320989327e4" localSheetId="1" hidden="1">Dados!$F$16</definedName>
    <definedName name="CBCR_a42a12d384ec40ff85c92e876a5a5e1e" localSheetId="1" hidden="1">Dados!$Q$11</definedName>
    <definedName name="CBCR_a4a3865410a04cbb882c1099e4c46db1" localSheetId="1" hidden="1">Dados!$K$5</definedName>
    <definedName name="CBCR_a809c9611f844b5caf7a33559739b9e0" localSheetId="1" hidden="1">Dados!$E$12</definedName>
    <definedName name="CBCR_a98d8f103f9d444dbd092c92ca5406b3" localSheetId="1" hidden="1">Dados!$O$5</definedName>
    <definedName name="CBCR_a9cb9d9129e54c06a92f0bcfe4a42270" localSheetId="1" hidden="1">Dados!$N$5</definedName>
    <definedName name="CBCR_aa9a3efacf374cb78d16004ae0f8b453" localSheetId="0" hidden="1">CB_DATA_!$C$10004</definedName>
    <definedName name="CBCR_abacaeb77cb0421cadda148200cd3603" localSheetId="1" hidden="1">Dados!$O$11</definedName>
    <definedName name="CBCR_ad8fa863869744bab97ddbd03efdad52" localSheetId="1" hidden="1">Dados!$I$16</definedName>
    <definedName name="CBCR_af2eea1c4361432f95dcede1009727a5" localSheetId="0" hidden="1">CB_DATA_!$A$10003</definedName>
    <definedName name="CBCR_b42b3de92ae949fdb1b8eaacf22ca6a4" localSheetId="1" hidden="1">Dados!$R$11</definedName>
    <definedName name="CBCR_b4f7d390c6f446808185ce249e81c201" localSheetId="1" hidden="1">Dados!$F$12</definedName>
    <definedName name="CBCR_be1bd5bf9125447a9990c6b7ef9bdeb9" localSheetId="0" hidden="1">CB_DATA_!$D$10006</definedName>
    <definedName name="CBCR_c61a9943286c48aa858916f3cdc553f1" localSheetId="1" hidden="1">Dados!$N$6</definedName>
    <definedName name="CBCR_c7f00a791c52424f86682ff6157b6c82" localSheetId="1" hidden="1">Dados!$E$16</definedName>
    <definedName name="CBCR_cbfdf2a894834043825808e57655d86e" localSheetId="0" hidden="1">CB_DATA_!$C$10003</definedName>
    <definedName name="CBCR_d0e96215946d4c56a5d753cbf7039309" localSheetId="1" hidden="1">Dados!$N$17</definedName>
    <definedName name="CBCR_d1d4ae7d62f54b7aa6a8a634e7217afc" localSheetId="0" hidden="1">CB_DATA_!$B$10003</definedName>
    <definedName name="CBCR_d301a4af8268482fb03898a58240860b" localSheetId="1" hidden="1">Dados!$O$12</definedName>
    <definedName name="CBCR_d4683a0efe914cdba1201d60fa2e77b6" localSheetId="1" hidden="1">Dados!#REF!</definedName>
    <definedName name="CBCR_d65ba16685ee49388567611b5d40f104" localSheetId="1" hidden="1">Dados!$R$16</definedName>
    <definedName name="CBCR_dab5024861614751a79afab23164a063" localSheetId="1" hidden="1">Dados!$F$11</definedName>
    <definedName name="CBCR_def34680ba5e49ba96b074af02c987ff" localSheetId="1" hidden="1">Dados!#REF!</definedName>
    <definedName name="CBCR_e22c3fa37f7d461e8c367c117656527e" localSheetId="1" hidden="1">Dados!#REF!</definedName>
    <definedName name="CBCR_e50a587234534c39a7d83f58f1b50f77" localSheetId="1" hidden="1">Dados!$K$16</definedName>
    <definedName name="CBCR_ec6001de33804fa9add83d3cc4c4967a" localSheetId="1" hidden="1">Dados!$Q$16</definedName>
    <definedName name="CBCR_ed361194830347fa8f2811913ad11a1b" localSheetId="0" hidden="1">CB_DATA_!$A$10006</definedName>
    <definedName name="CBCR_f0138b9bd4e746a2b19202b8b1d98cc3" localSheetId="1" hidden="1">Dados!$M$6</definedName>
    <definedName name="CBCR_f378d22cd4d74bcc83878f05aa539ba9" localSheetId="1" hidden="1">Dados!#REF!</definedName>
    <definedName name="CBCR_f500b59cb8d842a8b803347e8326a939" localSheetId="1" hidden="1">Dados!$M$12</definedName>
    <definedName name="CBCR_f527d2f536f7416c88ccc54c169ae263" localSheetId="1" hidden="1">Dados!#REF!</definedName>
    <definedName name="CBCR_f6d44777c0314d4c8095f2d532c3745f" localSheetId="1" hidden="1">Dados!$I$5</definedName>
    <definedName name="CBCR_f834500bdf41461998db65a95ae10620" localSheetId="1" hidden="1">Dados!#REF!</definedName>
    <definedName name="CBCR_f9f6025f630643459333d14ed400d536" localSheetId="1" hidden="1">Dados!#REF!</definedName>
    <definedName name="CBCR_fc8f568d066746498b2d01fae4225dba" localSheetId="1" hidden="1">Dados!$G$11</definedName>
    <definedName name="CBCR_fce6b6d0c4b04bc18c83859ba2eec13a" localSheetId="1" hidden="1">Dados!#REF!</definedName>
    <definedName name="CBCR_fdfed79bcd33455f8797a61e377528eb" localSheetId="1" hidden="1">Dados!$N$11</definedName>
    <definedName name="CBCR_ff0768855fb342e999252ac73238ec94" localSheetId="1" hidden="1">Dados!$H$9</definedName>
    <definedName name="CBWorkbookPriority" localSheetId="0" hidden="1">-1288050902</definedName>
    <definedName name="CBx_be7a80a776664ec3a0aa7304250d785e" localSheetId="0" hidden="1">"'Dados'!$A$1"</definedName>
    <definedName name="CBx_ccb4fbcfcdba4ceaa2178001f5fcc71e" localSheetId="0" hidden="1">"'CB_DATA_'!$A$1"</definedName>
    <definedName name="CBx_Sheet_Guid" localSheetId="0" hidden="1">"'ccb4fbcf-cdba-4cea-a217-8001f5fcc71e"</definedName>
    <definedName name="CBx_Sheet_Guid" localSheetId="1" hidden="1">"'be7a80a7-7666-4ec3-a0aa-7304250d785e"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Produtividade">Dados!$Y$4</definedName>
    <definedName name="Qualidade">Dados!$Y$5</definedName>
    <definedName name="S1_ANALISE_PROD">Dados!$Y$4</definedName>
    <definedName name="S1_ANALISE_QUA">Dados!$Y$5</definedName>
    <definedName name="S2_ARQUITETURA_PROD">Dados!#REF!</definedName>
    <definedName name="S2_ARQUITETURA_QUA">Dados!#REF!</definedName>
    <definedName name="S3_CONSTRUCAO_PROD">Dados!$Y$8</definedName>
    <definedName name="S3_CONSTRUCAO_QUA">Dados!$Y$9</definedName>
    <definedName name="S4_TESTE_PROD">Dados!$Y$12</definedName>
    <definedName name="S4_TESTES_PROD">Dados!$Y$12</definedName>
    <definedName name="S4_TESTES_QUA">Dados!$Y$13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6" i="1" l="1"/>
  <c r="A10006" i="2"/>
  <c r="A10004" i="2"/>
  <c r="A10003" i="2"/>
  <c r="D10006" i="2"/>
  <c r="C10006" i="2"/>
  <c r="D10004" i="2"/>
  <c r="C10004" i="2"/>
  <c r="B10004" i="2" s="1"/>
  <c r="D10003" i="2"/>
  <c r="C10003" i="2"/>
  <c r="B10003" i="2" s="1"/>
  <c r="P2" i="2"/>
  <c r="Z13" i="1" l="1"/>
  <c r="B10006" i="2"/>
  <c r="A10001" i="2" l="1"/>
  <c r="Z5" i="1" l="1"/>
  <c r="Z12" i="1"/>
  <c r="Z15" i="1" s="1"/>
  <c r="A10002" i="2"/>
  <c r="Z9" i="1" l="1"/>
  <c r="Z4" i="1" l="1"/>
  <c r="Z8" i="1"/>
  <c r="B11" i="2" l="1"/>
  <c r="A11" i="2"/>
</calcChain>
</file>

<file path=xl/sharedStrings.xml><?xml version="1.0" encoding="utf-8"?>
<sst xmlns="http://schemas.openxmlformats.org/spreadsheetml/2006/main" count="204" uniqueCount="79">
  <si>
    <t>Min</t>
  </si>
  <si>
    <t>Média</t>
  </si>
  <si>
    <t>Max</t>
  </si>
  <si>
    <t>Produtividade</t>
  </si>
  <si>
    <t>Variável de Decisão para a Escolha</t>
  </si>
  <si>
    <t>Valor Usado em Cenário de Decisão Específico</t>
  </si>
  <si>
    <t>Valor de Simulação Escolha 1</t>
  </si>
  <si>
    <t>Valor de Simulação Escolha 2</t>
  </si>
  <si>
    <t>Valor de Simulação Escolha 3</t>
  </si>
  <si>
    <t>Valor de Simulação Escolha 4</t>
  </si>
  <si>
    <t>NA</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</si>
  <si>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</si>
  <si>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</si>
  <si>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</si>
  <si>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</si>
  <si>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</si>
  <si>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</si>
  <si>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</si>
  <si>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</si>
  <si>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</si>
  <si>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</si>
  <si>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</si>
  <si>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</si>
  <si>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ccb4fbcf-cdba-4cea-a217-8001f5fcc71e</t>
  </si>
  <si>
    <t>CB_Block_0</t>
  </si>
  <si>
    <t>Decisioneering:7.0.0.0</t>
  </si>
  <si>
    <t>be7a80a7-7666-4ec3-a0aa-7304250d785e</t>
  </si>
  <si>
    <t>CB_Block_7.0.0.0:1</t>
  </si>
  <si>
    <t>StartOptEquations</t>
  </si>
  <si>
    <t>Decisioneering:7.4.0.0</t>
  </si>
  <si>
    <t>CB_Block_7.4.0.0:2</t>
  </si>
  <si>
    <t>Decisioneering:11.1.1000.0</t>
  </si>
  <si>
    <t>Qualidade</t>
  </si>
  <si>
    <t>Simulação de Monte Carlo</t>
  </si>
  <si>
    <t>S1-ANÁLISE</t>
  </si>
  <si>
    <t>Valor de Simulação Escolha 5</t>
  </si>
  <si>
    <t>Média de Qualidade Total:</t>
  </si>
  <si>
    <t>Simulações</t>
  </si>
  <si>
    <t>Valor de Simulação Escolha 6</t>
  </si>
  <si>
    <t>㜸〱敤㕣㕢㙣㈴㔷㤹敥㔳敥㙡㜷戵敤戱㌳㜶㉥ㄳ㐲㘲㜲㠵㜸㜰挶㤳っ㈱挰㌰昸㤲戹〴捦搸ㄹ㝢㈶㈰ㄶ昵㤴扢㑦㡤㙢愶慢捡愹慡昶搸㈱㔲㈲〸㌷ㄱ㐰ちㄷㄱㄲ㜶㔱㐰㤱㜸㘱㜷戵ㄲ昷ㄷ挴㑡㡢㔰㤰㜸㠰㤵㔶摡㠷㉣㕡敤㈲㠱搰㐸扣昰㠰〴摦㜷慡慡扢扡摢㕤㜶㍡〹㌸挸㘷搲扦㑦㥤㕢㥤㜳晥敢昹晦㔳挹㠹㕣㉥昷㘷㈴晥㘵捡㌳㜳搳搲㘶㄰㑡㘷㜲搶慢搵㘴㈵戴㍤㌷㤸㥣昶㝤㜳㜳摥づ挲㍥㌴㈸㤴㙤搴〷㝡㌹戰ㅦ㤳挵昲扡昴〳㌴搲㜳戹㘲搱搰㔰捦㐱昸ㅢ㐹ㅥっ昶ㅡ捣〳㉣捦捥㉣慣㕣挲愸㑢愱攷换㠳攳攷愳扥㐷愷愶㈶愷㈶て㍦㜰昸ㅤ㤳㠷づ㡥捦搶㙢㘱摤㤷㐷㕤㔹て㝤戳㜶㜰㝣戱扥㔲戳㉢敦㤷㥢换摥㘵改ㅥ㤵㉢㠷敥㕤㌱敦㝢攷搴㝤㐷㡥㔸て㍣昰捥㐱扣㍡㜷㘶㜶㘶搱㤷㔶昰ㅡ㡤愹㜳捡昷捤挹㡡捤戵㐹改摢敥挵挹搹ㄹ晣㤷㥡㍦㥥敥㥦㕣㕡㤵㌲攴慢愵㉦摤㡡っっ㜴ㅣ㜰愶㠳愰敥慣㜱昳っ攷㌸㤶㕡㌱㠳㔰㜷㘶㘵慤㘶㌸挹愸㐵㘷〱㝢㔷㌳㌷〷㥤㈵改〶㜶㘸慦摢攱㘶挱㔹挶㐰搵㈱攷㕣㈰捦㥡敥㐵㜹挶㜴愴敥㥣愸摢搵㝣㤴㜲㝤㜷㈵㐳愴㈷愶㤶㍦㌹ㅤ㌸戳慢愶慦㘶ㄴ㜰㘳㌲摡ㅥ昷㉢慤㙤㙦敢㍥㉥愷慥摥挰㌱敦攸摥づ㌵攷㑤扦搱㜲愲㝢换㜸昱慤㌳戸愷㝢晢搴ㅥ戵昶㜹㕢昷㍥㙡㉢㕢㕢㡢㠱㤸扥搵㡥㘲㌱㐶㠱愰㥦愰㐸㐰〴ㅡ㈵㠲〱㠲㐱〰㤱晦〳戸㈴摤㤱㔵㕡搹搴捡㉢㕡戹愲㤵慢㕡㔹㙡㘵㑢㉢㕦搴捡慢㕡搹搶捡㤷戴昲㘵戴㐹㔲戱扦㕦㡢搳㝦㉥㍥扤戸愱晦摢昴搳慢㙦摦㝦改〷扦昹挴攰㍥㌴㝡㌸㥥搴㥣㙦㕥〱愹㌵愹昸昰攴㈱晥摢㥥㉢挰ㄴ搶ㄱ敢㝥㙢㙡慡㝡攴㤰㜹慦愹㜳㔹ㄹ挸㙦㈱㤴ㄱ戴ㅤ戴ㅥ戱摤慡㜷㐵攱敥愶ㄹ㌳㤰捤㡤㥢㠸敢㘶扣扡㕢つ摥戴㜵攵㔲㘸㠶昲挶昶扡收㈰ㅤ摤㤶挰㔶㌲㔰敦扢戹扤摢㜹戳㔶㤷搳ㅢ㜶㔴晤收戶㙡㘷搱昷㔶扡搷ㅥ昷攵愳㡤摡㡥ㄹ㑤㐳愸慤慢戱㍢㔶ㄹ㔵㐵昳ㅡ㥦㕤昵〲改慡改㑤㌸㡢㜶攵戲昴㤷㈴㐵愲慣慡愵㕥换慡㤸敢㈷ㄶ㕣㉣ㄴ摣㕡扤㌵㕤㙡㍤戸ㄱ㠲㤹㘵ㄵ昳㕤㤳㝥戸戹㙣慥搴攴㜵㉤㑤愲㜷愲攲㐰㑢昱㜱慦㔲て㘶㍤㌷昴扤㕡㙢捤㜴㜵摤㠴愴愹㥥昶慡㌲㥦捦㈹愱〰㠱摢搷㈷㐴敥敥敥扣愰㄰㤱㐲㌱ㄹ昹㠶㔶戲㥢㍣㡢搵㘱ㄵ㌵㐹㥡搴㙥摦㘶㌰捥㔷挹㤸っづ㑣慤㠹晡㠳㉦㝤敢㌶挳㌶㌰昷晡㌶搶戴搱㜸昵て慥㑢㌷㍣㘹扡搵㥡昴㌳戵㥦攰㡣㡣㘱〰晤㉡〴㐲搷摤愳慡ㄳㅢ㘲㔳扦㘲㔷挳搵挲慡戴㉦慥㠶㈸㠳㠶㉣ㄶ戹戵ㅤ挹戸〶㐵挶㝥㠲㔱㠰㔲㈹㔷ㄸ㘳愳㐲〹㈹愷㔳㍡㘵昰㜲㡢㈰㘷扦ㄶ㕥ㅥ戴㡥摢戵㔰㐶㐲㜹搸〲㐶㈲慤愶搰㌷㐴ㄲ昵捤㑡愴㌰挶慣㔹㔰愹㘹扢攱㘶㤳㙦㍢戸㈴㈲愲㍤㔹戰敢㘴〱㐵㐱慢㍣挸攰㌵㄰㑤㥢㌴挸㙥㥣㈲㈲戲㐱㠶㘶挷挸慤㐴挶昶ㄹ㌲〲敤搳㐴挸搶㠷扡换〸ㄲ㝢㈷㤱戲㔳㔷㝥摣㤳㘶㕢搹昲㤱㌴扢ㄶㅢ㘷㕣㐷㜰㍤挱つ〴〷〰挴晦㐱挲㔱捡㈱摦㥡㡣㌷攱搹戸㠹攰捤〰㤰㑦〶㘵㑥㉣慡㘸㐳敤挴㡥㘴扢㈱搸挹捡㈸㡥㐴ㄱ㉤攳㠶㥤㌹攴㈸㐴挷㔶攷敥搰戵㜹愵㘳敦散㑥㥢改攵㤰㈲㌳㥡愶搷扡㑤搳昴㐶戰㘹㡦㝡敢ㄶ㜴㌵挶〹摥〲㔰㌲㙥㈵㠴㜲愱挱扢㌳㡢㥥㈶攵ㅢ挲㉣㡡㡣愱ㅥㄵ㝣㑣挸㍣〲㘴〸戹㡥攳换㥥つ㑤㜳㜰挲㝡挳摢搰〷扢昳㜷㡣昴㌶扤戹愷㜷攸㉦㝡㠵㔶昴㙤㘰㉦昱摦㕤㜵捣ㅤ愸㌶敥㈴戸ぢ愰㑤挷昰昴晤㑡㍤〵捡㉣㜶㔲㤸摢㑦慦㡢戲㜲㤷㌷搷愴搲㐰㠳搶戲改㕦㤴㈱㍣ㄸ愷收㘰ぢ㝢扥㉦㙢㌸搴㔶㔵〱捦㉦搷户ㄶ〶挷㝤捦㘱昹㥥㡤ㅣ扣㈱ㄴ㐳㍥慦昵攵摡㙣攴っ㕢㌳攵㜳㑡㔱づ㜵昰扤摤㠵㐴慡㔳㉢㜹戱㕦昶昹㜲㑦㤲昴㈰㐹摥㠶㙤㌵敥〶㠰㤴㄰扦敡㉡㔱づ戲搹摢㔵戳㔶㡢㤵ㅥ扥㡣搳㐹㥢て戱㐳㡥っ㐴づ摢ㄹ昸て㠲㈱㘷挹㜶ㅡ挲㘲挰㔹㤴㝥〵扥〵扢㈶㑢㤱㕢㤶愲㘶㑦㔶扣㐱㘴㐵㕦㕦挷㜹㍡挳扦愶攸愴㑤㑡㘴㜲㝢㘶㘵挶㔹扣㐹㔴㜴㐳㔲愸㘴戸㠶ㅡㄲ㠸㤴挷戶㝢㈲愶〷ㄱ㜳て㌶捥㌸㐴㌰㐵㜰ㄸ㐰晦㌹㈴捤㑥㌷㥥攱戰晥㜵扡戴换攵㕣㤱㘸㔰㉥挲㤷扡ち慢㈳㝣捤㍢〸敥〷㘸㌳㝦攸㠰捣㈰㐴㠵昲ㄴ㈱慡㌰㠶㜵摥㤶㔷㐸〳晢㉣〴㤶㘶敢㐱攸㌹㡣㉣つ㔹㜳摥ㄹ㉦㥣戳㠳㌵㐴愲㐶慤㌸昳挸慡㜴㐱㕤㍥㙣㥦戶㌲㙦㙤㑤㔶つ㙢挹慢㐳戴㥤㥡摢つ〷㜳㙣〷㙣㐹㜵㌶搷〴㔲㙦攷㘳っ㈱戰搳捡摦㑡㙦散㡥扣摦㍣昴つ㌷㜷㜴搹づ㙢㜲挰㡡㤸㡥昹愲㠵㕤㐴攴愰摡㙦㉤慦晡㔲捥つ㔹㈷㝣扢㕡戳㕤㐹㘴挰挶㘴戰㙥㕥㕥㐴㤴㘰搱㘳っ搰㜳㠷慣㘵摦㜴㠳㌵㤳〱挵捤晤㉤㑦㉡㉣愲㕢㌳戶ㅢ攰㌵ち㡢捣て㕢㑢慢摥ㄵ㐴㙣敢㡥㝢挲㕣ぢ㜶〵㔶㐸昴㔱㔲愸ㄱ㥡搰㌴㔱搴㡡扤攲㠷〷昲㕣㡥扣㤷㈷㔰戸捡改昴㤹㘷㘸㙦摡昵㜱㡣㠶㜶㍡攷㌴㠸攸㔱愳戰㉦㔳ち㤳㔳㡤〷搸攷㕤〰て㥤㌸㜷慡ㄹ㤹㝢㔵㌱㙢㥤㕥晥っㄹ慦挸愲ㄱ〸愱㡦㙥㕦㐴㉡㉣㈳攵㠰〳㠱㜱㍥戵㤳㕦挹㔲㙤㐸㝤晢㥡搹攳㠸㈴つ㕡昳收㡡慣㈱ㅥ敤㤸攱扥攸㠱㘶慣㘳搶㠲戸㙥搶㜳ㅣ㤳愴㐵戲㕣慡㤸愴攰改㝡攸㥤戶㕤挳〲㔰昴ㄷㄷ㤹ㅢ㈸㌲㌷㔴搱愰㜵㤶愱㐱㤵攷㔸摥㐵搳户挳㔵挷慥ㄴ昹挰昰摤慥愰㐹㌰㌹㈵㙦㤲ㄲ㤹㌱摥㘶捤㥦㠳挹ㄶ㑣〲摤㤳㤰愳摣㍡愲ㅦ㤴慢㠹〲晥㠹ㅥㅤ㑢㄰㌰捡㔳㙡扣〷愳改敡㜶〴㐴㡥㑡㔷㤳㍢ㄸ㔷㥦㐰㐹㈴㠴㠸昵っㄲ㠱㔷㌰㈵攴改攲㉥㔸攷㕣㍢〴昶㠸戱攳㜶㌸ㄷ〰攵〰挸慡攳敤㡤ち慢愹㑥ㄳつ慤㜰㑢㘷㔵㡢㥡戸戹戳㍥慤㌷㙥摦愲㍡搲㈸㈹㐵戲㕤㈳愵㔹戶㤸攳㙥㔲㌵㐲㈹敥㐴摢㠸㉣户㘹㜳摦㈹㐵㕥㠵㘲㔲㌴㤳㌳摥慢〸〵㠱摥㔸㐷搱㘷㥦㑤ㅥ愹㠸つ㙤㠰ㄲ昵㔴㔴㌶ㄴ㠷〴㑦攱摡㐹㔵㤶攲㈷昰昷扥㌸扢㔰て㕢㙡捣㡤搱戸㘶扡㔶㕢㜰㘱㈵㔴㑣扦扡㑢㔸ㅡ㙢㡢㌴㡣攲捥㕥戵㝦戴扤㈹㐶㡣搹㤰㘱㤱っ㍦㌰搸㄰捣㤵㡡愸搲㍡ㅢ攲㔶㌷㡡㡢㝣㍡㉤㑤㔷㘱㘰㈹慣捥挹㜵㘵㠶㌵㉤昹㔱搵愱㜱㕡㔴㜲搴戰愶㔷〲愸昴㤰㜲㍣捥㈹〶㌷慣戳㜴㑢攱ㄲ〳挴㙥㥣㕢慣㠴〸敤㌶〶攰挹㘰昷㘰〷㍢ㄲ㠵㑥㘸㥤㔱㠲ㄶ㌲〸户㜵ㄱ攴㥤ㅥ㌱ち㐱㙡愹昴晢㘳攲慢捦㌲㝤敢㔸㉥挹挴㑣挴㜰㔷㠶昵〰攴愶㈳㤳攴愲搱㈴㘰ㅥ㐹㌶㈵戴〶㤳㌲㥡ㄸ㐳㌴昹晣㄰户㜸ㄸ换ㅡ㈶摢搴㜰捦㉤戴愱㑤㙢㥢晢慣㔳㙥愵㔶慦㑡愵㡡ㄳ㔹慤㌴昲慥挰㤷扡〲ㄸ㜱㔳挶扥挴㥢㜲ち㐷㈹㉥㤹㐸敡摤敥㌶㡥愱扢ㄲ㜲ㄸ㈳㔲㝤っ㐰㘶戸攵㔴㐰慣攳㥥〲敤挳晤捤ぢっ敡昲ㅣ㐴㕡㐷ㄱ㘵搹㍣敥攳㌵愲挸㡡摢㔲捤收扤㜹㡦㌶㝢慡攸愴ㅤㄵ敤ちㅣ㘱㥤㤱挰㉢ㄴ㘰㡣昴挸ㅤㅣ㈴㜷㌵㡥敥㕥㝤㐲㍤收慥〲ㄵち〳㠲㌱㕥㥥㠲㜲搸㔵㌰ㄲつ㙥慤㘹㜵ぢ㐶㝦㘹㜹ㅢ搳〰㠲㘱㘰ㅡ戴㘸ㄹㄹ㌸戳挸㙦㙦攰摣㠲㔶ㄹㄱ搲㜴㌰㤵㌱捡㔱㌸散㠱㌴㜰ㄳて搲换ㅥ㤴㔰㌸愶㉥㠶㈵㜷ㄳ㈷ㅣㅣ㠱㍣晦扡戶挲㐵㌳挴昵ㄷ昷㐰㕢昱㜴戵㑡㜳ㄷ晥戹㕤㠱㔵㕣摤㠸捣搱戱戶㑢㔹㙡㑤戴敦㙥㙢慢㠸㉦ぢㅥ㥥㥢㍣㘹㠶㤵搵愵㜰㌳扡戸搵㉢㐹攸㍦㠲㍦㘲换户搳㘶捥扢扣㠸扡捥扤㉦㕤㜶扤㉢慥㥡㤷ㅥ昰搶ㅦ㈸〴㔷㈸晢㌹挹㔲敥捦昸愷㤲㤶搳㝦㠸ㄱ㜷㌲㙤づ搰㜴㤰㜰ㅣ㤵㈲㘹㌰㡥㝣〶㥤挰㜶㙦摣ㅡ㈰㥤㡣戵搱㠹ㄲ〴㝢㠴攲㕥㝣捤〸㐵晣〰㘸㈵戱㐴㐷㜲散昹㡢㘰㝤昱㝤㤴㄰攱㜸㡥挵㠸晥ㄶ攴㌲㔰愷〴㜹㝣挵㠳ㄷ㐲晥㝥戰㤴㜰昳㤶散昴㔷㘰㘶昱扤㜶ㄴ摤㑣ㄴ㝤户〳㐵㠲搷㐰ㄴ晦㍥㠴㑣㤲㜴㠶㘷㕦㔱㈰㥣㙢摡㍢㠰扥敥ㄷ㝥晦㠶〷搰昹㤸㌸㤴㡤㠶㔰摢ㅤ㜸㙥㤸〸㝤ㅤ㈶〲㠳昷捡㐴㌸㡤㡣㘰ㄴ㍦㌲ㄱ㘲ㅦ挸〲ち戶㌷ㄱㄸ摢换㌰〴㔳愱搶㤴㕢㠳㈷戰敢ㅣ晡挷㑥攲攲慤っ㄰捦㠷搲ち㘶攱㤱扡扥戳㜸搱昴㑤攷㠰㉡㍦攱㑢㈸㌳㝦ㄹ㌷戹㔵ㄷ昶戸㜱换ㅡ搵㘹ぢ㕦㐵攲㘵摦昳愷散散晥㍡㌰ㄵ愵挸㝤㉦㡡愲昰㉡㍣㈵㠲攷㠶摣㐷挶扥㝤攲㝦ㅥ㝢敡ㄸ㙦慢挵戴慡摦㡤㝣㉦㈱㝢摡ㄳ〸敡愶㉥㡡㕣换て㜳㑥攳ㄳ㈵㝢慤㈶㘷㑣㕦㔹㐱㠱攱㈴搹㠸昰㔲㠴ㄹㄱ摦㙥㌰㌱㜱敦㈱㌲㌱㈷摢摣㥤敡挳㈶攵㈲㥣㑣㑤㕣昹昴㤲戰愱攸慡挸㝡戴㌶昵㝦㠱㉡㝡㠵ㄳ㘹戵ㄲ㜹敡㘴ㄲ攲㥦摢㜵摤ㄱ敡扡攸㈰挳戰㝦㈲愵㄰㝦㈰㠵愴て㌲扣㄰愰愴搴㔹㘴昴㝢〰㌲㈲㙢敤㈱㕥晡〳昶㠴㠰㙣㕣晡敢昱㈳ㄶ散㈲戰㤸昸攲㝢㍤搱搲ㄶ㑤㔴ㄳ㐳戵捡愶㔹㐲㐶ㅤ㕥㔸㌰㤵㤴㉥㈳㤳㈴晤㌰㜲㍢㜶㐷昱㈵㐳㑥ㄴ㜸㡢ㄸ㕢㜷攸㙢㉢㌹て扡㜵摣晣㠰㥥㈹㈸㠵攱敥㘷㌱づ愴㉡㐶ㄷ㌵㉤㐵㐵㠴挳㔱戶搱㘹㈰慥㠲捥㜲て攰㔴㡡攰ㅦ扦ㄴ㘲晤㐴㜳攸㙢摢㙢愸攳摣㝥㉣㤰㍦搸㕦㌷㘷㌰㌶摥㑡㡥㠱㠴摤㔱慢㘲㜴㍤晣ㅣ扡㜰搱㌹㘱㌴戳敡㔹ㅣ挱㥦㠴戳晡戴づ晤捦攸戵攲慣昳散捤㌰㜶㡢晥晦〰ち戶搵晦㠲戱㌷㠵挸て挶ㄹ㍥攸㡣㥦㙣ㅢ戲攱㡥挰戳㡤攰㡤㍡ㄸㅢ㉡换㤰㜷㤴㕢挲挷慢㔱戵㤲攰昰㝢攵摢慦㐶㌴晡搲戶ㅤ攸㉡〰ㄹㅢ搲㕦㠴〸敡摡扦㔵㙥㈵愷摢挲㠷搰㜱散戴㕤昱扤挰戳挲昱㈵〴㝤挷昹敤㤹〵㥢㘷㕡㝣戳㕤愸摤㠶㥤ㄸ晣㌰晡㥣㔹㠰挰㍥㈳挳搷㉡ㄶ挹挸挲捥㈲ㄹ晣づ㘹㈴ㄵ㕥愲㜶〸慥戱ㅥ慥㥢㌵㝣扡扡〰㕦㘷挸愲㕤愱散㈲㡦㜳晢つつ㙥ㅤ敥㘸扤ㅦ晥㈰㔹㥢㐴㜰㑣㉤攱㐳ㅦ收扥戶敦㐱㙢摢㜸㙤〱㕢昶收㜳㉢改㉦〰愷㍢㝢㑢㉢挹昰㥤晣㈲戹㘴㤴〹㜱㘹晦ㄸ晥敥摣㐱换搱㐶㐱攷昱〷摤㜴㠴㑤搴攰㍥摢㐱昴晢〲扡㡡㘹〲晣っ㌳捥昰㐱搰换㐷㔶ㄴ晦㠸㘵㤱〱㤰捦ㄵ㉡〰摤愹晡昹慤愸㝡攴㈱昶㐴ㄲ㍣㘳㤰ㅣ㑢攲㌹㌴攴㜶㐵换〶㑢㜰搹㐲㥤㈵㤰㌷㤲ㅥ挸攷〴捦ㄲ㙡㈲㕦㐱㠷挶㐴㙣㤴㜶㥦挸㤷户㥡㠸愰ㄵ愰ㄶ㥡ㅥ㝦㈴搱㈲㐶つ搵㠶㐳攰ㄲ㜸〰㈳㠹㌲ㄹ愶㝣愴搰㈹㐴㌱㠶敦ㄳ㐵㐸扦㠸晦扥㝣散攷㉦㌱晤敥㤸㔰ㄲㄱ㔵慤慢愰㐴㔴慢昸㝣㝡ㄵ㍥㑡扢慦攲戳㕢慤㘲㠴挲㤲㌳㌱㐲㠰愱㍥㔱挶ㅦ戵慡㍡㌲摣㔰晥挴〵〲晣㕡㘶㌱㘲愲㐴昵扤㠲っ晡㜲攷㔵慢つ㘴㤲扥㍡㌷㈲攳㉢ㅦ㘵㈸昱㐶㈴㥤㍡㠵挸㉢㕢㠸搴㘳搱㠹摤戱扢㐲㐸㘰㐹晣㙣戶慢㙣㉦昴ㄸ敡ㄷ㥦㑣㄰㜳昲㘴昲〹㤵ㄶ〷㥦㐰ㄸ㤱㘹㑡㐲攲㐶㡡㑦㈴㡤晦昵㍢㑤摦㈹㉡㤰㐰㍤㔱㘳ㄲ㥣㙡晣昱愴昱㘱㝣㥥愵摡攴㜸㤵㠰改攵愴㌱〹㔳㌵㝥㉡㘹晣摢挳〷ㅡ㡤ㄳ㍡㡣㐶搶㐹㈴ㄹ㐶慦㍡〶愴㍥搵ㅥ㐶㜳摤愲㈲ㅤ戰愲㘲㡡㔰ㄵ㐳慥㈹㔵㍡㠸㕢㈱㍥㍥㤶㥥挷㈵㈷摣〵㠱戴㡤晥㥦〹愷㜰昹㘹捥っ㑤㝣ぢ扤㡥愸戳㙦愸㈷㜶㉥㔸ぢ㍥ち晡慤㔳〱づ㔷搵㕤㐵㈲戰ぢ昲搱晥㙥攳㥤捦戰㈱㥢晢㤱㐴换㌴㕥㈶改㑤㡢愸〸㑢㕥㝣㌴挱㙣敥挹㈶捤ㄸ㑦〰㌹㄰㤳㠰捣ㄸ㑦〲㐶ㄱ㤹㌱ㄶ㡣㤰晦ㄵ㜳㝦㤴ㄵㅦ㈳㜸ち愰㈴挸散愴㠳挲挷〱挶㘰慥攲晦㔹ㄱ㡣㔷攵昸㥡㉦搷敤攰㈷摦昰㌴昱㔸昲挶㌴㉤ㄹ㥦㘴慦㑦〱昴挱㤹㉢㘲㑡㉣ㄹ㥦㐶㐹晡捤㤴ㅥ敡捤㥦㘱挵搳〴㥦〵㈸改㥣昱㡥户㡥ぢ敢㔱㡦㝤づ㕤挵㤳〴昸ㄹ㥦㡦㌳㝣搰戹ㄹ敦敥㙥㌹昳㘰㥣㝣收㡦挰㘷换昷晣て攲晢晣㑤㉥扡て晦㝢ㄲ㕤㤹昹㜹敤㕤扤㡤㐵㑥愰㠵慥㝥㙢搸散㔷㌱づ搷搵㡣愷㜰㐴㙡㤶愲㔶㄰㐴㍡ㄷ㉣㍣扣㠱㙦㌹慡㉡㠴㈰㈱愸ち㌷慥㌸㠶〲攳ぢ㙣㑡ㅣㄳ㑦挶ㄷ昹㐴搴慡㑤晣㔲㥣攱㠳㈰㕥㔵昷㑢㜱昷攴㠵挴戵慡戰摢㕥㐸晣慢㡡搵昴ぢ㥦攵㘰ち㔹挸戴慡㈶㈲㑤搱搰㜳挸っ昵つ㜳㙥㡦攰愷㙤㠸捡㠵敡㠵ぢ㝦ㅣ捥㡦摦㤸晦挰晢〶㥦㝤昹㘷扦㝥收㤷晦㜰昴晦晦昴晣昳扦晣摦㘷㕥晡搳㡦㔶㡥晥挷ぢ㉦晣晢㐳晦昴搲慦昷㕢㕦搷扥昳挷昹慦㍦㍥㜵昹昱㐷慤㜳㜷㥦㜸晣㠳㤷ㅥ㥥㕡扣㘶愲慦慦扦晦慥搱㥦摥昰搶㤱㈷ㅦ晤㥥昸昱㝦㕤敦ち戵㕣扣愰㜵ㅡ㕣戶㥡挶搷㤰挱㌴㌸攳搷㜵ㅡ㕣慥摡愸㤵㜸愳㘶㔰㔰㠴㠷㠳ㄳ㔰ㄵ㘶㙢挵挰㕦〰㕣㐷戵㘶</t>
  </si>
  <si>
    <t>㜸〱敤㕣㔹㙣㈴㐷ㄹ㥥㙡㑦㡦愷挷昶摡㔹㍢挷㈶㈱㌱〹㈱㄰㉦捥㝡㤳㈵〴㔸ㄶㅦ搹㈳㜸搷捥摡扢〱〱㥡㙤捦㔴慦㍢㍢摤敤㜴昷㜸搷㈱㔲㈲㐸㌸挴ㄱ㈹ㅣ㈲㄰慥㠰㤰㜸攱㜸攱㝥㐱㈰㐰㈸㐸㍣㠰㄰ㄲて〱㈱㜸〰愱㤵㜸攱〱〹扥慦扡㝢愶㘷挶搳㜶㈶〹㌸挸戵㤹摦搵㜵㜵㔵晤㘷晤㝦㜵㜲㈲㤷换晤ㅢ㠹㝦㤹昲捣㕣扦戴ㄱ㠴搲㤹㥣昵㙡㌵㔹〹㙤捦つ㈶愷㝤摦摣㤸户㠳戰てつち㘵ㅢ昵㠱㕥づ散㠷㘴戱扣㉥晤〰㡤昴㕣慥㔸㌴㌴搴㜳㄰晥㐶㤲〷㠳扤〶昳〰换戳㌳ぢ㉢て㘰搴愵搰昳攵晥昱戳㔱摦挳㔳㔳㤳㔳㤳〷敦㍥昸晡挹〳晢挷㘷敢戵戰敥换挳慥慣㠷扥㔹摢㍦扥㔸㕦愹搹㤵户挹㡤㘵敦㠲㜴て换㤵〳㜷慣㤸㜷扥㘱敡捥㐳㠷慣扢敦㝥挳㈰㕥㥤㍢㌵㍢戳攸㑢㉢㜸㤱挶搴㌹攵㍢攷㘴挵收摡愴昴㙤昷晣攴散っ晥㑢捤ㅦ㑦㜷㑤㉥慤㑡ㄹ昲搵搲㤷㙥㐵〶〶㍡づ㌸搳㐱㔰㜷搶戸㜹㠶㜳ㄴ㑢慤㤸㐱愸㍢戳戲㔶㌳㥣㘴搴愲戳㠰扤慢㤹ㅢ㠳捥㤲㜴〳㍢戴搷敤㜰愳攰㉣㘳愰敡㤰㜳㈶㤰愷㑤昷扣㍣㘵㍡㔲㜷㡥搵敤㙡㍥㑡戹扥㕢㤳㈱搲ㄳ㔳换㥦㥣づ㥣搹㔵搳㔷㌳ち戸㌱ㄹ㙤㡦晡㤵搶戶㌷㜷ㅦ㤷㔳㔷㙦攰㤸户㜴㙦㠷㥡戳愶摦㘸㌹搱扤㘵扣昸搶ㄹ摣摥扤㝤㙡㡦㕡晢扣戶㝢ㅦ戵㤵慤慤挵㐰㑣摦㙡㐷戱ㄸ愳㐰搰㑦㔰㈴㈰〲㡤ㄲ挱〰挱㈰㠰挸晦〳㕣㤲敥挸㉡慤㙣㙡攵ㄵ慤㕣搱捡㔵慤㉣戵戲愵㤵捦㙢攵㔵慤㙣㙢攵〷戴昲〵戴㐹㔲戱扦㕦㡢搳㝤㕦晥改㌷㥥㝥昳㘳戳㑦摥昸晥㉦扤敦户昵敢〶昷愰搱㝤昱愴收㝣昳㈲㐸慤㐹挵〷㈷て昰摦搶㕣〱愶戰づ㔹㜷㔹㔳㔳搵㐳〷捣㍢㑣㥤换捡㐰㝥ぢ愱㡣愰敤愰㜵扦敤㔶扤㡢ち㜷搷捦㤸㠱㙣㙥摣㐴㕣㌷攳搵摤㙡㜰摤收㤵㑢愱ㄹ捡㙢摢敢㥡㠳㜴㜴㕢〲㕢挹㐰扤敦㠶昶㙥㘷捤㕡㕤㑥㕦戲愳敡㔷戴㔵㍢㡢扥户搲扤昶愸㉦ㅦ㙣搴㜶捣㘸ㅡ㐲㙤㕤㡤摤戱捡愸㉡㥡搷昸散慡ㄷ㐸㔷㑤㙦挲㔹戴㉢ㄷ愴扦㈴㈹ㄲ㘵㔵㉤昵㑡㔶挵㕣㍦戱攰㘲愱攰搶敡㑤改㔲敢㥥㑢㈱㤸㔹㔶㌱摦㌵改㠷ㅢ换收㑡㑤㕥搵搲㈴㝡㈷㉡昶戵ㄴㅦ昵㉡昵㘰搶㜳㐳摦慢戵搶㑣㔷搷㑤㐸㥡敡㐹慦㉡昳昹㥣ㄲち㄰戸㝤㝤㐲攴㙥敢捥ぢちㄱ㈹ㄴ㤳㤱慦㘹㈵扢挹搳㔸ㅤ㔶㔱㤳愴㐹敤㔵㕢っ挶昹㉡ㄹ㤳挱㠱愹㌵㔱㝦昰愵慦搹㘲搸〶收㕥摡挶㥡㌶ㅡ慦晥㥥㜵改㠶挷㑤户㕡㤳㝥愶昶ㄳ㥣㤱㌱っ愰㕦㠶㐰攸扡㝢㔴㜵攲㤲搸搰㉦摡搵㜰戵戰㉡敤昳慢㈱捡愰㈱㡢㐵㙥㙤㐷㌲慥㐰㤱戱㤷㘰ㄴ愰㔴捡ㄵ挶搸愸㔰㐲捡改㤴㑥ㄹ扣摣㈲挸搹慦㠵㤷〷慤愳㜶㉤㤴㤱㔰ㅥ戶㠰㤱㐸慢㈹昴つ㤱㐴㝤戳ㄲ㈹㡣㌱㙢ㄶ㔴㙡摡㙥戸搱攴摢づ㉥㠹㠸㘸㔷ㄶ散㌸㔹㐰㔱搰㉡て㌲㜸つ㐴搳㈶つ戲ㅢ愷㠸㠸㙣㤰愱搹㌱㜲㉢㤱戱㝤㠶㡣㐰晢㌴ㄱ戲昵㠱敥㌲㠲挴摥㐹愴散搴㤵ㅦ㜷愵搹㘶戶㝣㈴捤慥挴挶ㄹ㔷ㄱ㕣㑤㜰つ挱㍥〰昱㘷㐸㌸㑡㌹攴㕢㤳㜱ㅤ㥥㡤敢〹㕥〱〰昹㘴㔰收挴愲㡡㌶搴㜶散㐸戶ㅢ㠲㥤慣㡣攲㐸ㄴ搱㌲㙥搸㤹㐳㡥㐲㜴㙣㜵敥っ㕤㥢㔷㍡昶搵摤㘹㌳扤ㅣ㔲㘴㐶搳昴㕡户㘸㥡摥〸㌶敤㔱㙦摤㠸慥挶㌸挱㉢〱㑡挶㑤㠴㔰㉥㌴㜸户㘷搱搳愴㝣㔹㤸㐵㤱㌱搴愳㠲㡦〹㤹㐷㠰っ㈱搷㜱㝣搹戵愱㘹づ㑥㔸㉦㝢ㅢ㝡㝦㜷晥㡥㤱摥愶㌷㜷昵づ晤㐵捦搳㡡扥ㄹ散㈵㝥摦㔵挷摣㠲㙡攳搵〴户〲戴改ㄸ㥥扥㥦慦愷㐰㤹挵㑥ち㜳㝢改㜵㔱㔶敥昲挶㥡㔴ㅡ㘸搰㕡㌶晤昳㌲㠴〷攳挴ㅣ㙣㘱捦昷㘵つ㠷摡慡㉡攰昹攵敡搶挲攰愸敦㌹㉣摦戵㤱㠳㤷㠵㘲挸攷戵扥㕣㥢㡤㥣㘱㙢愶㝣㑥㈹捡愱づ扥愳扢㤰㐸㜵㙡㈵㉦昶换㍥㕦敥㑡㤲ㅥ㈴挹㙢戱慤挶㙤〰㤰ㄲ攲㌷㕤㈵捡㝥㌶㝢㥤㙡搶㙡戱搲挳㤷㜱㍡㘹昳㈱㜶挸㤱㠱挸㘱㍢〳晦㐱㌰攴㉣搹㑥㐳㔸っ㌸㡢搲慦挰户㘰搷㘴㈹㜲换㔲搴散捡㡡㤷㠹慣攸敢敢㌸㑦㘷昸搷ㄴ㥤戴㐹㠹㑣㙥捦慣捣㌸㡢㌷㠹㡡㙥㐸ち㤵っ搷㔰㐳〲㤱昲搸㜶㔷挴昴㈰㘲㙥挷挶ㄹ〷〸愶〸づ〲攸扦㠴愴搹敥挶㌳ㅣ搶扦㑥㤷㜶戹㥣㉢ㄲつ捡㐵昸㙣㔷㘱㜵㠸慦㜹㍤挱㕤〰㙤收てㅤ㤰ㄹ㠴愸㔰㥥㈲㐴ㄵ挶戰捥摡昲㈲㘹㘰㡦㠵挰搲㙣㍤〸㍤㠷㤱愵㈱㙢捥㍢攵㠵㜳㜶戰㠶㐸搴愸ㄵ㘷敥㕦㤵㉥愸换㠷敤搳㔶收慤慤挹慡㘱㉤㜹㜵㠸戶ㄳ㜳㍢攱㘰㡥敤㠰㉤愹捥收㥡㐰敡敤㝣㡣㈱〴㜶㕡昹㕢改㡤摤㤶昷㥢㠷扥攱收㡥㉥摢㘱㑤づ㔸ㄱ搳㌱㕦戴戰㡢㠸ㅣ㔴晢慤攵㔵㕦捡戹㈱敢㤸㙦㔷㙢戶㉢㠹っ搸㤸っ搶捤换昳㠸ㄲ㉣㝡㡣〱㝡敥㤰戵散㥢㙥戰㘶㌲愰戸戱户攵㐹㠵㐵㜴㙢挶㜶〳扣㐶㘱㤱昹㘱㙢㘹搵扢㠸㠸㙤摤㜱㡦㤹㙢挱㡥挰ち㠹㍥㑡ち㌵㐲ㄳ㥡㈶㡡㕡戱㔷晣昰㐰㥥换㤱昷昲〴ち㔷㌹㥤㍥昳っ敤㑤扢㍥㡥搱搰㑥攷㥣〶ㄱ㍤㙡ㄴ昶㘵㑡㘱㜲慡㜱㌷晢扣ㄱ攰摥㘳㘷㑥㌴㈳㜳㉦㈸㘶慤搳换㥦㈱攳ㄵ㔹㌴〲㈱昴搱敤㠹㐸㠵㘵愴ㅣ㜰㈰㌰捥愷㜶昲㉢㔹慡つ愹㙦㑦㌳㝢ㄴ㤱愴㐱㙢摥㕣㤱㌵挴愳ㅤ㌳摣ㄳ㍤搰㡣㜵捣㕡㄰搷捤㝡㡥㘳㤲戴㐸㤶㑢ㄵ㤳ㄴ㍣㕤て扤㤳戶㙢㔸〰㡡晥攲㈲昳ㄲ㡡捣㑢慡㘸搰㍡捤搰愰捡㜳㉣敦扣改摢攱慡㘳㔷㡡㝣㘰昸㙥㐷搰㈴㤸㥣㤲㌷㐹㠹捣ㄸ㙦戳收捦挰㘴ぢ㈶㠱敥㐹挸㔱㙥ㅤ搱て捡搵㐴〱晦㐴㡦㡥㈵〸ㄸ攵㈹㌵摥㡣搱㜴㜵㍢〲㈲㐷愵换挹ㅤ㡣换㡦愰㈴ㄲ㐲挴㝡〶㠹挰㉢㤸ㄲ昲㜴㜱ㄷ慣㌳慥ㅤ〲㝢挴搸㔱㍢㥣ぢ㠰㜲〰㘴搵昱昶㕡㠵搵㔴愷㠹㠶㔶戸戱戳慡㐵㑤摣搰㔹㥦搶ㅢ慦摡愴㍡搲㈸㈹㐵戲㔵㈳愵㔹㌶㤹攳㑥㔲㌵㐲㈹敥㐴摢㠸㉣户㘹㜳摦㈹㐵㕥㠰㘲㔲㌴㤳㌳摥愲〸〵㠱摥㔸㐷搱㘷㥦㑤ㅥ愹㠸つ㙤㠰ㄲ昵㔴㔴㌶ㄴ㠷〴㑦攰摡㐹㔵㤶攲㈷昰昷㥥㌸扢㔰て㕢㙡捣㑢愳㜱捤㜴慤戶攰挲㑡愸㤸㝥㜵㠷戰㌴搶ㄶ㘹ㄸ挵㥤扤㙡晦㘸㝢㔳㡣ㄸ戳㈱挳㈲ㄹ㝥㘰戰㈱㤸㉢ㄵ㔱愵㜵㌶挴慤㙥ㄴㄷ昹㜴㔲㥡慥挲挰㔲㔸㥤㤳敢捡っ㙢㕡昲愳慡㐳攳戴愸攴愸㘱㑤慦〴㔰改㈱攵㜸㥣㔳っ㙥㔸愷改㤶挲㈵〶㠸摤㌸户㔸〹ㄱ摡㙤っ挰㤳挱捥挱づ㜶㈴ち㥤搰㍡愳〴㉤㘴㄰㙥敢㈲挸㍢㍤㘲ㄴ㠲搴㔲改敦㐷挴㘷㥥㘲晡摡㤱㕣㤲㠹㤹㠸攱慥っ敢〱挸㑤㐷㈶挹㐵愳㐹挰㍣㤲㙣㑡㘸つ㈶㘵㌴㌱㠶㘸昲昹㈱㙥昱㌰㤶㌵㑣戶愹攱㥥㕢㘸㐳㥢搶㌶昶㔸㈷摣㑡慤㕥㤵㑡ㄵ㈷戲㕡㘹攴ㅤ㠱㉦㜵〵㌰攲愶㡣㝤㠹㌷攵〴㡥㔲㕣㌲㤱搴扢摤㙤ㅣ㐱㜷㈵攴㌰㐶愴晡ㄸ㠰捣㜰换愹㠰㔸挷㍤〵摡㠷㝢㥢ㄷㄸ搴攵㌹㠸戴㡥㈲捡戲㜹摣挷㙢㐴㤱ㄵ户愵㥡捤㝢昳ㅥ㙤昶㔴搱㜱㍢㉡摡ㄱ㌸挲㍡㈳㠱㔷㈸挰ㄸ改㤱㍢㌸㐸敥㜲ㅣ摤扤晣㠸㝡捣㕤〶㉡ㄴ〶〴㘳扣㍣〵攵戰慢㘰㈴ㅡ摣㕡搳敡ㄶ㡣晥搲昲㌶愶〱〴挳挰㌴㘸搱㌲㌲㜰㘶㤱摦摡挰戹ㄱ慤㌲㈲愴改㘰㉡㘳㤴愳㜰搸〳㘹攰㈶ㅥ愴㤷㍤㈸愱㜰㑣㕤っ㑢敥㈶㑥㌸㌸〲㜹晥㔵㙤㠵㡢㘶㠸敢㉦敥扥戶攲改㙡㤵收㉥晣㜳㍢〲慢戸扡ㄱ㤹愳㘳㙤㤷戲搴㥡㘸摦摤摣㔶ㄱ㕦ㄶ㍣㌸㌷㜹摣っ㉢慢㑢攱㐶㜴㜱慢㔷㤲搰㝦〸㝦挴愶㙦愷捤㥣㜷㜹ㄱ㜵㥤㝢㕦扡攰㝡ㄷ㕤㌵㉦㍤攰慤㍦㔰〸慥㔰昶㜳㤲愵摣扦昱㑦㈵㉤愷晦〰㈳㙥㘷摡ㅣ愰改㈰攱㌸㉡㐵搲㘰ㅣ昹っ㍡㠱敤摥戸㌵㐰㍡ㄹ㙢愳ㄳ㈵〸㜶〹挵㍤晦愲ㄱ㡡昸㍥搰㑡㘲㠹㡥攴搸昳慦㠲昵挵昷㔰㐲㠴攳㌹ㄶ㈳晡㉢㤱换㐰㥤ㄲ攴昱ㄵて㕥〸昹晦挱㔲挲捤㥢戲搳㝦㠱㤹挵㜷摢㔱㜴〳㔱昴㥤づㄴ〹㕥〳㔱晣㝢㉦㌲㐹搲ㄹ㥥㝤㕥㠱㜰慥㘹昷〰晡㤲㕦昸晤ㅦㅥ㐰攷㘳攲㔰㌶ㅡ㐲㙤户攰戹㘱㈲昴㜵㤸〸っ摥㉢ㄳ攱㈴㌲㠲㔱晣挸㐴㠸㝤㈰ぢ㈸搸摡㐴㘰㙣㉦挳㄰㑣㠵㕡㔳㙥つ㥥挰慥㜲攸ㅦ㍢㡥㡢户㌲㐰㍣ㅦ㑡㉢㤸㠵㐷敡敡捥攲㐵搳㌷㥤㝤慡晣㤸㉦愱捣晣㘵摣攴㔶㕤搸攳摡㑤㙢㔴愷㑤㝣ㄵ㠹㤷㝤搷㥦戲扤晢敢挰㔴㤴㈲昷扤㈸㡡挲ぢ昰㤴〸㥥ㅢ㜲敦ㄹ晢晡戱㍦㍣昴搸ㄱ摥㔶㡢㘹㔵扦つ昹㕥㐲昶戴㈷㄰搴㑤㕤ㄴ戹㤲ㅦ收㥣挴㈷㑡昶㕡㑤捥㤸扥戲㠲〲挳㐹戲ㄱ攱愵〸㌳㈲扥㥤㘰㘲攲摥㐳㘴㘲㑥戶戹㍢搵㠷㑤捡㐵㌸㤹㥡戸昲改㈵㘱㐳搱㔵㤱昵㘸㙤敡摦㠴㉡㝡㥥ㄳ㘹戵ㄲ㜹敡㘴ㄲ攲ㅢ敤扡敥㄰㜵㕤㜴㤰㘱搸㍦㤱㔲㠸㍦㤰㐲搲〷ㄹ㕥〸㔰㔲敡㌴㌲晡敤〰ㄹ㤱戵昶㄰㉦晤〱扢㐲㐰㌶㉥晤昵昸ㄱぢ㜶ㄱ㔸㑣㝣昱扤㥥㘸㘹㡢㈶慡㠹愱㕡㘵搳㉣㈱愳づ㉦㉣㤸㑡㑡㤷㤱㐹㤲㝥㄰戹㙤扢愳昸㤲㈱㈷ち扣㐵㡣慤㍢昴戵㤵㥣㝢摣㍡㙥㝥㐰捦ㄴ㤴挲㜰昷戲ㄸ〷㔲ㄵ愳㡢㥡㤶愲㈲挲攱㈸摢攸㌴㄰㔷㐱㘷戹晢㜰㉡㐵昰㡦㕦ち戱㝥愲㌹昴㤵敤㌵搴㜱㙥㍦ㄶ挸ㅦ散慦ㅢ㌲ㄸㅢ㙦㈵挷㐰挲㙥慢㔵㌱扡ㅥ㝥〶㕤戸攸㥣㌰㥡㔹昵㉣づ攱㑦挲㔹㝤㕡㠷晥㘷昴㕡㜱搶㔹昶㘶ㄸ扢㐵晦扦ㅤ〵㕢敡㝦挱搸㥢㐲攴㍢攲っㅦ㜴挶㑦戶っ搹㜰㐷攰搹㐶昰㐶ㅤ㡣つ㤵㘵挸㍢捡㉤攱攳搵愸㕡㐹㜰昸扤昲敤㔷㈳ㅡ㝤㘹摢づ㜴ㄵ㠰㡣つ改㕦㠵〸敡摡扦㔵㙥㈵愷摢挲㍢搱㜱散愴㕤昱扤挰戳挲昱㈵〴㝤挷昹敤㤹〵㥢㘷㕡㝣愵㕤愸摤㡣㥤ㄸ㝣㌷晡㥣㕡㠰挰㍥㈵挳ㄷ㉢ㄶ挹挸挲昶㈲ㄹ晣づ㘹㈴ㄵ㕥愲㜶〸慥戰敥慢㥢㌵㝣扡扡〰㕦㘷挸愲ㅤ愱散㈲㡦㜳晢つつ㙥ㅤ敥㘸扤つ晥㈰㔹㥢㐴㜰㑣㉤攱㥤敦收扥戶敦㐱㙢摢㜸㙤〱㕢昶收㜳㉢改捦〰愷摢㝢㑢㉢挹昰㥤晣㈲戹㘴㤴〹㜱㘹晦〸晥㙥摦㐱换搱㐶㐱攷昱〷摤㜴㠴㑤搴攰㍥摢㐶昴晢ㅣ扡㡡㘹〲晣っ㌳捥昰㐱搰换㐷㔶ㄴ㥦挷戲挸〰挸攷ちㄵ㠰敥㔴晤昴㘶㔴㍤㜲㉦㝢㈲〹㥥㌱㐸㡥㈵昱㔹㌴攴㜶㐵换〶㑢㜰搹㐲㥤㈵㤰㌷㤲ㅥ挸攷〴捦ㄲ㙡㈲㥦㐶㠷挶㐴㙣㤴㜶㥦挸愷㌶㥢㠸愰ㄵ愰ㄶ㥡ㅥ㝦㈴搱㈲㐶つ搵㠶㐳攰ㄲ㜸〰㈳㠹㌲ㄹ愶㝣愴搰㈹㐴㌱㠶敦ㄱ㐵㐸扦㡡晦㍥㜷攴㤷捦㌲晤敤㠸㔰ㄲㄱ㔵慤慢愰㐴㔴慢㜸㈲扤ちㅦ愵摤㔷昱搱捤㔶㌱㐲㘱挹㤹ㄸ㈱挰㔰㥦㈸攳㡦㕡㔵ㅤㄹ㙥㈸㝦攲ㅣ〱㝥㉤戳ㄸ㌱㔱愲晡㕥㐴〶㝤戹昳慡搵㈵㘴㤲扥㍡㌷㈲攳㉢ㅦ㘵㈸昱㐶㈴㥤㍡㠵挸㉢㕢㠸搴㘳搱㠹摤戱㍢㐲㐸㘰㐹晣㙣戶慢㙣㉦昴ㄸ敡ㄷㅦ㐸㄰㜳晣㜸昲〹㤵ㄶ〷㥦㐰ㄸ㤱㘹㑡㐲攲㐶㡡昷㈷㡤扦昵敤愶敦ㄴㄵ㐸愰㥥愸㌱〹㑥㌵㝥㍣㘹㝣㄰㥦㘷愹㌶㌹㕥㈵㘰㝡㉥㘹㑣挲㔴㡤ㅦ㑢ㅡ晦昵攰扥㐶攳㠴づ愳㤱㜵ㄲ㐹㠶搱慢㡥〱愹㑦戵㠷搱㕣户愸㐸〷慣愸㤸㈲㔴挵㤰㙢㑡㤵づ攲㔶㠸㡦㡦愵攷㜱挹〹㜷㐱㈰㙤愳晦㘷挲〹㕣㝥㥡㌳㐳ㄳ摦㐲慦㈳敡散ㅢ敡㠹㥤ぢ搶㠲㡦㠲㝥敢㐴㠰挳㔵㜵㐷㤱〸散㠲㝣戴扦㕢㜸攷㌳㙣挸收㝥㈴搱㌲㡤㤷㐹㝡搳㈲㉡挲㤲ㄷ敦㑤㌰㥢㝢戴㐹㌳挶㈳㐰づ挴㈴㈰㌳挶愳㠰㔱㐴㘶㡣〵㈳攴㝦挵摣敦㘵挵晢〸ㅥ〳㈸〹㌲㍢改愰昰㌸挰ㄸ捣㔵晣㍦㉢㠲昱慡ㅣ㕦昳攵扡ㅤ晣昸换㥥㈶ㅥ㑡摥㤸愶㈵攳〳散昵㐱㠰㍥㌸㜳㐵㑣㠹㈵攳㐳㈸㐹扦㤹搲㐳扤昹挳慣昸〸挱㐷〱㑡㍡㘷扣敤慤攳挲㝡搴㘳ㅦ㐳㔷昱㈸〱㝥挶ㄳ㜱㠶て㍡㌷攳㑤摤㉤㘷ㅥ㡣㤳捦晣ㄱ昸㙣昹㥥晦ㅥ㝣㥦扦挱㐵昷攱㝦㑦愲㉢㌳㍦慦扤戱户戱挸〹戴搰搵㙦つ㥢晤〲挶攱扡㥡昱ㄴ㡥㐸捤㔲搴ち㠲㐸攷㠲㠵㠷㌷昰㉤㠷㔵㠵㄰㈴〴㔵攱挶ㄵ㐷㔰㘰㝣㥣㑤㠹㘳攲挹昸〴㥦㠸㕡戵㠹㥦㡣㌳㝣㄰挴慢敡晥㐰摣㍤㜹㈱㜱慤㉡散戶ㄷㄲ晦慡㘲㌵晤挲愷㌸㤸㐲ㄶ㌲慤慡㠹㐸㔳㌴昴㔹㘴㠶晡㠶㌹户晢昱搳㉥㠹捡戹敡戹㜳晦ㅣ捥㡦㕦㥢㝦晢㕢〷㥦㝡敥ㄷ㝦㝣昲搷敦㍡晣㤷㝦㍤晤昴慦晦昴攴戳晦晡攱捡攱㥦㍤昳捣㑦敥晤挲戳㝦摣㙢㝤㔱晢昶㍦攷扦昸昰搴㠵㠷ㅦ戴捥摣㜶散攱㜷㍣㜰摦搴攲ㄵㄳ㝤㝤晤晤户㡥晥晣㥡搷㡣㍣晡攰㜷挵㡦㝥㜷戵㉢搴㜲昱㠲搶㘹㜰搹㙡ㅡ㥦㐳〶搳攰㡣㕦搲㘹㜰戹㙡愳㔶攲㡤㥡㐱㐱ㄱㅥづ㑥㐰㔵㤸慤ㄵ〳晦〱㕦挹戵昸</t>
  </si>
  <si>
    <t>㜸〱慤㔶捤㙥摢㐶㄰㈶㈹㔱㈲㈵搹㔶㙣㈴㐰搰ㅥ㡣愰愷挶㈵㈲㌷㙥散㠳㘱㔰㤴ㅣㄹ㡤㈲㔵㜴㤳攳㘲㈵㡥㉤㈶晣㌱戸愴ㄲ昵㕡㈰敦搰㍥㐸㠱㥥晢っ㝤㠴摥㝡㙤搰㕢㍢㐳㠹㤲㘸ぢ㉥㕣㘴㐴㉤㜷㜷扥昹摤搹㕤㑡戲㈴㐹晦㈰搱㥢愸㐸㥤捦敤愹㠸挱㌷慣搰昳㘰ㄴ扢㘱㈰っ㌳㡡昸昴㠵㉢攲〲〲㑡捣㐵扥㔰㤹㜰㝦〰㡤㑤㈰ㄲ〸㔲㈵㐹搳㜴〵昹愴㠴晥昵㙣愰㤳㔴慤㠸捤戹搵散つ摦愰㔶㍢づ㈳搸摢㝤㌵㤳㍤㙥㌴㡣㠶戱㝦戴晦㡤昱㘴㙦搷㑡扣㌸㠹攰㌸㠰㈴㡥戸户户摢㑦㠶㥥㍢晡ㄶ愶攷攱㕢〸㡥㘱昸攴敢㈱㝦㝡搸㜸㝡㜰㜰㜱㜴㜴㔸㐳搳搲㑢慢搹㡦攰㐲㝣㈲㥤㉡戹㝣搰㠲㤱㑢戱〱㐴㙥㜰㘹㔸㑤㝣㔶晣㌷搰愲攳㡥㌰ㄴ愳㘷㔳摦ㅥ〳挴㔵㤴慣戲戴㥢㝡戴挹摡敦㐷攰㔹攰㜹〳㜴㜰㥢㘱㘲ㄳ㍦攸㐵㉥〴㌱愷晣敡㙣捣㐵㡢挷㈰慡搴敢〰㜷㌰㉦㍢㉣㑤㤲㌳㠳摢攸〲㠸晡㝣㙥㄰扥㥢㑤攴㐱敤〹慡㕣〵捤㈶㌶晣敦〵っ㜸㜰〹㉦戹て慡晦㍣㜱㥤㈲㉤㠷㠲㈴ㄵ扥㕡ㄷ㘶敡晡㌲挰㘵㌸㤴散挶㍡㠹搵挴㔸捤㘷㐶㉥㙡戲㈶㈳㔵攷挵㤵扡㠰㜳㝡㠹㥡㌲㜱㈵愹㠲㈴ㄵ晦挶㠲㕣㠵㔱㍥ㄵ挶ㄵ㌶㔴搸㐸㘱㡥挲㐰㘱ㄷち扢㔴搸㔸㘱慥挲摥㈸散㉤㘲㌲搲捡㘵㡡㡢攸愴㜶昲攳晥挱愳摥㉦㝦晣晥㕢敢挳㘷ㅦ㙢㍡㠲晡㔶戳〳摥ㄵ㘶昸㔳搵ち挵㜰户㈴敥愲挴㌶ㅢ挰㘵〴㠲ち慣ぢ昱㌸㜴㜰昹晢戸捣愱㜳㍥扤㠲ㅡ戳㠱㡢㌰攰㥥ㅢ㑦㌷搹っ㘱㜷㑤㌳㠹挳㝢换攱㑣㐰㘴㠰㔶ㅥ㠰挳㙢〰扢㙤㤳㠶慤㑣〳づ扤慢㌱㕦挸攷搹慤㥢散㈶挴㝣㈳㤳㑥扤挹㘴㙤㌳愷捡㌶㥦㜳摦㕦㘸敥扣㑥挱㤹㘱ㅡ慥ㅡ挶㌱㘹㕥㘱愷搲ぢ㑢㕤昲㝡㘱愹㥢㤳戵扢搷㉣愵攰愵慡㍣扡昳扡㥢户㌴㤳摥㘲㘴挱挷つ㌹㌲〷㘷㕤昳㍥敤〰㠸㈰ㄸ㠱㜸摣ぢ慣㌱敤ㅦ攷搱敡散㐵晢㝤っ㠱〳㑥㍦ち戱㥥攲改㌹ㅦ㝡昰㈰〷㌱昱〴㥤〰㌲ㅥ收愶㑦挳㔱㈲慣㌰㠸愳搰换㜳㑣㘷挲搱愶搳つㅤ㤰搲㕤㡡戵㜲㤳ち〵㔹㤶攴㉦搷㙤挴㜹㜵ㅢ换㕡㙡〷㠹㑦愵晦昸㌶昸㑡戹㔱晤ㄱ㕥搶昰㔷㤲㑢昳㘷昱摡㤹敦攲昴㜸改昰挰昱㈰扡昵摡㤰改搴㤰搴㡦戸戵敦攰㌲㕤㈲攵〹昷ㄲ㘰㑣搲挸㈱㈲昵㉦搴㜲㤷㐸搶慢挱昴㘱㠰改ㄵ昵昳㑦㐴扦㥥挸㔹㈷㝢晦昷挴晦㐰㔶昴ㅡ㕡挶㤳㑥愵㘳敦敥㐷㈹戹慣愷㘷㌸摥㠸㐲昵㑦挳㐸ㄴち敢搲摦攱㘲ㅣ㔳㐹摥捡愴愳㔹摦愰㘶ㄳㅢ㤹㥣愳搴攸㕢搸㘴㔴㈴晥慤㕡㈸㤶捡㡢㤰㍢愷㥣㉥挴昲晣㘶搷慣搰扦攲ㄱ㐴㜵㜲挶挲㥡挶扤㌲㜱昱㝥搳㘸挲挶㉦㠸㈲㠵㔱㝡㐵换㉣㈴愹㔰㤰㔴戵慡慤戳㜵㤶改晡㘲捤ㄷ捡搹つ晤㝦㝥㜷㜸㐲晥㔷㉡㜴㠳攸㜵㙡敥㘱㈳㔳㤸ㄴ捦㌵挰㌶〱㜶戰愹㘷㤱搷㐹㠶愸㑥㜲㐴㜵〲ㄱ搵〹㐸㔴晤ㄷ㥦㉦搸戰</t>
  </si>
  <si>
    <t>SENIOR COM PROTÓTIPO</t>
  </si>
  <si>
    <t>DESENVOLVIMENTO JUNIOR COM PROTOTIPO</t>
  </si>
  <si>
    <t>JUNIOR COM PROTÓTIPO</t>
  </si>
  <si>
    <t xml:space="preserve">DESENVOLVIMENTO JUNIOR SEM PROTÓTIPO </t>
  </si>
  <si>
    <t>DESENVOLVIMENTO SENIOR COM PROTÓTIPO</t>
  </si>
  <si>
    <t>DESENVOLVIMENTO SENIOR SEM PROTÓTIPO</t>
  </si>
  <si>
    <t>TESTES JUNIOR COM PROTÓTIPO</t>
  </si>
  <si>
    <t>TESTES JUNIOR SEM PROTÓTIPO</t>
  </si>
  <si>
    <t>S3-TESTES_QA</t>
  </si>
  <si>
    <t>S2-DESENVOLVIMENTO</t>
  </si>
  <si>
    <t>JÚNIOR S/ PROTÓTIPO</t>
  </si>
  <si>
    <t>SENIOR S/ PROTÓTIPO</t>
  </si>
  <si>
    <t>N/A</t>
  </si>
  <si>
    <t>Média de Produtividade - Desenvolvimento:</t>
  </si>
  <si>
    <t>S3-TESTES</t>
  </si>
  <si>
    <t>Combinação de Subgrupos:</t>
  </si>
  <si>
    <t>CB_Block_11.1.1000.0:3</t>
  </si>
  <si>
    <t>CB_Block_7.0.0.0:2</t>
  </si>
  <si>
    <t>㜸〱捤㔹㜹㤰ㅣ㘵ㄵ敦慦攷搸改搹摤㘴㠲㌹㐸〸挹㈶㐶づ㜷ㄹ戲搹〴㐸㈰㘶㜷㘶戳㥢㈵搹㈳搹㈱ㄱ㈵㑣昵捥㝣戳摢搹㤹改愵扢㘷㡦㜰ㄴ㈲㠷㔲㘸㐹㔰㉢ㅣ㤱㘰昰攰㈸昸〷㤰搳㌲㈴㡡㘵㠱㔰㠲ㅡ愱戸㑡㌹㈲㔲㔶㔰㈸ㄵ㌱扥摦搷㍤扢㜳昴っ㑢㡣㔵㜴㌲㙦扦昳㝤敦晢昵㝢敦㝢敦㙢㠹㐹㤲㜴㤴ㅥ晣挵攳㐵㘱㘱晦㠴㘹昱㑣㌸慡愷搳㍣㘱㘹㝡搶っ户ㄹ㠶㍡戱㐹㌳㉤てつ昰挷㌵敡㌷㝤㜱㔳摢挹〳昱㔱㙥㤸㌴挸㈷㐹㠱㠰㈲愳摦昹㠵昲ㄵ〵戳ㄴ㉦〸㡤㤲ㄴっ㔰㙡㐰〲㐴敡ㄴ㈲戱㘸愴㜷㘰〷㉤搷㙦改〶㙦㙡搸㙡㌳㕤摢摣ㅣ㙥づ慦㔸扤攲慣昰昲愶㠶㘸㉥㙤攵っ扥㌶换㜳㤶愱愶㥢ㅡ晡㜲〳㘹㉤戱㤱㑦挴昴㘱㥥㕤换〷㤶户っ愸㉢捦㘹㕥戹㙡㔵㙡昵敡㜳敡㠲挴戹㉦ㅡ搹挰搳㈳挴敦㜸㜱慤㈵慥㍤搱㐸㥦挱㔳挷㡢愷て〸㌵户昳㠴〶㈸㌹㌷戴散㘰㌸ㅡ愱晦〵愸㔰敤散㜰㙦㝦㍦捦㥡㥡愵㡤㙡搶㠴㐰㌳搳㥢ㄸ搸慡愶㜳摣㥦ㄱ㈲〵㌲㕢㔵愳㐷捤昰晡捣〵㈶摦愲㘶〷㌹㙡扥㑣㘷㑥㑢㝡改ㄵ㝢㑥㜷㕢挸〱㈹摣ㅢ㡤㐴㠷㔴挳ㄲ㉣〱攰㤹㙥愳挵㑡攱〲㔱挴ㅣ搱ち㜸㔸慤愳㐴㔸ㄳ敦㔷愹〳愹㈷攲㥦㐱攴愴㑥攳挰ㅤ㈹㉤愱㌷㈴㜹㠳攰㌲愰愵戵愴㑡戵㤵捣㝢㠴㔴戲㤰〱㌸捡㜱㔵㡥て挸昱㠴ㅣ㑦捡㜱㉥挷㔳㜲㝣㔰㡥て挹㜱㑤㡥敦㤰攳挳㌴㈶晦〴㙡㙡㘴攷昹晤昶愳㤷㜵摤㜷㔳昷つ昲摢㑢扤户ㅦ〹㌰㘸愱㔰挷㄰ㄵ㤴㔹㐴晣㈷㄰愹㈲搰ち挶摥㈵㠱㈰㔴摦㌵㝢㉥㝦晥扣搳㌷散㜹昰昳愱㤶扦扥戴㤰攱〵〸㙥戳挱㙤づ戸捤慤捥㙤ㄵ㘳㠷ㅤ㙥㈳㙢〶扦昹㤲ㄶ敢扡㙤晦搷㈳㙦㝥昰㥤ㄳㄹ散㐲㜰㍢ㄱ摣收㠳摢㠲敡摣㕡ㄸ㝢挳攱戶扢㉢扣昹㠲晢㕦攸扤攳搵〵㉢摥ぢ㉢晢ㄸっ㑣㜰㕢〸㙥㈷㠳摢愲敡摣㥡ㄹ㝢摤攱戶戲昳㠳㜳㥦㥤昷昲昹昷〷㥥扢昳搰晥㔳摡ㄸ㉣㔵㜰㙢愰㠲戲㠴㠸㝦㈹㤱㉡戸㥤挵搸换づ户攷㙢ㄷ㕦㝥㑢敦慦扡慦扦昰㥤户ㅥ㍦㔵㌶敡㤶搱搴ㅥ搲戴㜰て户㡥㤳㔹晡愰㘱搳搷㙣㡣昶㘵㙣挳㘸攷㘶㐲㠱搵㜴㘵㤳㝣摣㑦㈵戲愶扡㑣㔴捦㕡㝣摣㙡㔷㉤戵㈶搳愷ㅡ㍣㙢㈹㌴愸㔱捣戲㑢㤸㔹㉦摡昲戳㠳㑥㡤㌸㠴㐴戱㠰㑢慤㘸戰㌹㌱㜲戵ㅥ慦㑤〳㝥㌷㥦扢㐱㌵㠷㉣㜵㈰捤㤷㤵ㄸ㈰㜰㈳㥢扦挰搲搲㘶㤸㔸㜶ㅡ㝡㙥〴㠸ㅥ㉦㍥戰㝡〵㘶敡㍦㠵㠸㌸㈱昰㤷ㄶ㘸㔵㑥愵㍦㐱搱愹愰㤳㕥昰㔱昴㑣昵搵㌵㔲㠵㐴㙣搷㌳慡㤶㍤㑥㉦户慥㠹㤸㙥㜶㝣㑡扢愱㡥㤱㝦㥣㘲扤㈲扣ㅣ晦㍥晥㠰愰昳㈱戵㉡㜵㜶慡戹㌹戹㙡戹摡愲晡攰㤰㍥愹㝦㠳愹搷㘵戶㘹搹愴㍥㈶ㅣ摥〹ㄹ昲㘰挲晦挵㈶㐶戸㘸慡㑢挵㔴㘳㤰㤳ㄳ㌵扡摡㘷愷愲扡㘱昰戴㙡昱愴㘸挰㐱㍡慦戸搱散㌰昴っ摡ㄷ㐶㔴㤳㑦㌹搳挶㤴扤㔰㐴捦㘵㤳收㐹敥㥤晤ㄶ戱㕥㔰摡㌷挵愴㙣㕡㍦ㅤ㌰摣ㄴ㤲㉥㉡㥤㈶㤴扦㙤㕣戳扢㑦㉥改愶㈳㐶ㅦ愸摣摢㘱昰㑢㈶㝢换㈴㙡愳㘸㘲㤴愳扦㙣㤷㜶㤷㉤㔷㐳㜴㐸㌷㜹㔶㠸搷㤸改搳ㄲ挳摣攸攷㠸㐵㜸㔲㙣㜵づ扡㌸搹㘳㠲㥢㡤扤㠰㥥捥戸攴搲挲搶搴晡㜱㡢㤳㌵㈷㐹㕥㍡晢慤㠹ㄸ㉣㘹㙥搱㄰㝢㑤敡㤸㕦搴摣愱㈷㜲㈶慣搶搰搳挵㍤㙤挹㔱㤵搶㑣㜶敢㐹敥昵捡ㅥ挹㉢㜹昱㐸㜴愶㝡挸㤴㤷㤷ㄸ慡㌸挰挱摢㉣㍣㈹ぢ㌴〷〷㕢换戴㈶ㄵ慢ㄷ收戹戹㡣挹㌰㡤㥤㔸㙣㉢攱㉤㠴ㅥ愱㤴收㌰㈴戹搴愳ㄴ〸㍡愵㌵㔸挴搵㥦摡㍢㉡挰っ㝡㡢搱愷㔵摥㡡㘰㍢愹ㄹ晦摦挱戲晣ㄹ㘷昷敢㐷挹㘷㙦㔰戳挹㌴㌷慡攳〵㠹㤴㌳㐰挲㈰㘷ㄲ〹㑡扥攷挸扢㔵㐴ㄲ㤱〴ㅢ㘷ㄳ扥㌱㉤㘹つ昹㠷戸㌶㌸㘴㔱ㅢ㠵挱㠱〰㘰㍥㐸扦慦搰敦㌱㡡㠳敦㐷㘴慤㌴㠳慣㈰ㄲっ〶㈵攱㍦晤㐱㘵愵愸㑢っ〱〹㑥㈵〵昱㐸戹㜳㍤ㅢ挳慡昵㌱〴㌳㜰㘸捡戹㈰攷㠱慣㈵ㄲ㤴搸㤳戴て散攵㉡慡攲㜷㍢㐹㜴㔸㐸戴づ愳㕡㠹ㄴ㑡ㄴㄱ㜵㠹〹㑦㠷〱㠸㘹捡㈵㕡㡦㘱搵晡ㄸ〲㈲㈱㔱ㄷㄸ㥣て戲ㄱ㤳㈴昶㐰㠹㐴〸㠰㙤㠹扡㌱慡〷愳ち㌰敡ㄳ㜵㠹㈱㌰ㄲㄸ㈱㉥㉡㤷愸ㅦ挳㤴㉡㝤っ㐱㤵㤰㘸ㅢㄸ㝣ㄱ攴㐲㑣㤲搸てㅤ㠹㠶愸㡡摦㡢㤳ㄸ㝤ㄹ愳㉥挲愸〲㠹㉥ㄶ㜵㠹㈱戸ㄲㄲ㈱戶㉡㤷㐸挵㌰愵㑡ㅦ㐳㘰㈶㈴攲㘰㤰〲ㄹ挴㈴㠹敤㜶㈴摡㐷搵ㄶ晡摤㐲ㅡ户㥤愴㤲ㄴつ㘴〷㤱㐲㠹搲愲㉥戱〶晡㉢㈴㕡㑡㠵㜲㠹㜴㙡つ㉡㔵晡搸ㄲㅡ㈱㈴㌲挱〰㉡慤攴㌰㐹㘲搷㍢ㄲ晤㥣慡㙦搰敦㝣㝡㙢㜱㈱搱ㄸ㐶㡤㘳㔴〱㐶㍢㐵㕤昲㈲㘶㜰㌳扦挹〸〷愱㙡㜰㤳慥㈶㍢搴〴攵㝦㌵㑥昶ㄷ㠸敡㤹ㄱ㡡扢㡣㄰㐶㐶挹敢㤲㌷ㅦ搵㤲摣〸愰愱㥦搲㑦㉦㈵㝦愶㕦㥣㔹㈴慤挷㈳昹㝣戵〱户戵扡昲扣㤶㌹扥愱㌰扤敤㉡攳晦㤷捤攷慣挳挶㠲㐱攱ㄹ㉥愵愲㜲ㄹㄱ摦ㄹ㐴㍥戱㥦㥦㐹㤳收㘶晡㠷昴戱つ攴㈴戸㘹㈷㔷㘶搴搰慣㜹攵捤ㄴ㈰慡㤹昹愲扤搳攰㜴戴ㅢ㌱㍡攱挴ㅥ㌱㘳㠱㙢㡦㤸戴㐰戸搹㠲〳愶㌱戵㔵攳㘳〸㑢ㄶ㤷㜷㔱㜶ㄸ捤㤹㤶㉥攲搹㐵攵晤敤㝡㡦㙥戵㙢收㐸㕡㥤㔸收搲㙤昷㙣ㅢ攲㔹㍡㤵つ㍡㥣㍦㙥㤰㍥㌲挲㤳㉥㌲昶敢㌹㈳挱扢摡㍦つ攷㍡扤㈹晢㘱攲㐸㘷〱收㤷ㄹ㍤挷㜶愴〸㝦㈳㕤㍡晢扥捥搷㜷㕥扤捥㑦㠱〲㈳〳㈱ㄳ昱攱㤸㌹㤶愳ㅦ挹㜴㝤㔱挰㌹〷㘹㝥㌷㕤㡤㘸㈳㘹ㅥ㔱つ㔲㙣摤㌰㤵㑣扥㘸㉢㕥㐱慡㙥㕢换愷〱㙣㡡㥦散挸㈹㕣㌹㜲㈸㄰㕣攸㈰㤴ㄹ㌶挹㘶㤷㠴㌸㘲摦㑤攸㌹戶㜷攵晢㉡㜹户㑦㈸〸捥搰㥡㔱愴㡢昱戸ㄴ㠰㔸㜸㤸敦㉡㘲攵㉡ㅦ㠲〶㙦ㄶ搷㌱㘲㔶㜰㌸慢㡦㘵㠵攴㍥ㄳ㔱扣㌸㤴㙢㙡戰つ㘴㘱攲㔹㤵㔷ㅢ挹㠷戸愴搱つ㉢㍢摢㥡扣㉦敡㑡㔲攰攳㕣㄰搵攱㠲㈸㘶㜰㜱ぢㄴ㄰ㄵ㠲戰㍥戳㑤㌷㠶〷㜴㝤ㄸ㌹昰っ㔱㌳㠷㌸户㜰㘳㔳㥢戱慦㥤㔰㈶摤昷㜸㡡㙥㘳ㅣ摣搱搹㐸昲㠸㈳挶㝦㈵㤵㍣ㅤ㐶㐲搴搸ㄵ戴㝦㕣㤸晣攸捡㥤㍦㑤㡤ㅥ攸搹㝢户改晤㕣晤昸挵散㜲愷攳搵ㄹ慦㉣摦㜷昷捤慤て㉦搹㜱攸㥥摦晥㜱㡢て愱搱戴挲㔲㠴㐹㌳㔳㤳扥㉢愶㔹㘹㕥㥢戲㔵〳攵㐰㡡扣ㄱ愵っ挹㥡㔴㙣㠸㜶摤㕥㥦敡㌴戴㘴㕡换㜲愸づ㈵㘳戸摤摡挴〷㈹㍤攸搳㜱㤳愶㘷敢㔳㌱㐳捤㥡㌸㙢戲㠹㠹ㄳ㡡㙡挲㕡㝣愹㠸㤶㌵㘹ㄹ攱㉦㔱㥥㤹㠲㍢愷㌷㤷换㘴㍢搵ㄱ昳搳㘰㑥愴㈷昹挷㜶㕥㌲㤳㘵ㄶ㤰〳挷㘸ㄱ㤲晦㙡㠰㉤㉣㌰㝦㍦户愶㠱昲〷㔹昸㌵ㄹ㤱㉣づ㝣㜲㘷㈸㑥㍦㔹㠰㥣㜵攲戶搲挹攲㍣㙥㐷昶㘴㌶㈳㡥攰㙢㘸づ㐳慣㉣㑣攴㕡愷㠰ち㐳㘸㡣ㄸ愳攴搰扥㡥㥡㤴慦㘱〰〲㘲ㅣ摣ㄵ摤㌱㐳戴っ㤷捣挶㐸㐱攱〸愸㉣㌱㌶㑡㈵搸戲㡢㉤㌲挴搶戰㐷㕢晦㙦愰搲㤴晥ㅢ㌴挷㔵晦㉦㜱㍡愲ㅦ慣ㅢ㝤攲摡搶攸㘳㑦挵㠶㡥㑡㑤㈷㌱〴攲戰〱挹晦㉤㈲搳挱㥣戵搲㐰攰慥摣㐸㠴㐵㐰㔰摢攵ㄴ〴㌴敢愹攲〲捤㑤ㄸ昸㙤っ㐴㘴㕥ㅤㅡ㠴敤〲㥡㘱㤲㝤ち㥡ㅤ㔴慢〴捤㐶㥡㌲〵捤㙥慡㑤㐱㤳慡〴つ㜷㍡㝥㜰昰挰晢㉤昷摥戱晥ㅢ搶昶㜷搴㘷户摣捡扡㘹扥つ捤㙤㔴㥡ㄶ㌴挸ㅦ〴㌴㝢愸挰㤰㍤〸㘸扥攷ㄴ〴㌴晤㔴㜱㠱收㜶㙡㔶昶㘲㈰㔲㠴敡搰㈰㝦㄰搰挴㐹昶㈹㘸㉥愶㕡㈵㘸㤰㙤㑣㐱㜳㈷搵愶愰昹㤲㠳㐰㤹搷扣搰改搸㜳昸搶ㄷ㌶敥戹㍡戲敦攱捣慥捦㕥㝢㙢㤰㈱㌵戱愱昹㌱㤵愶〵捤㐵㌴㔰㐰㜳ㄷㄵㄸ搲ㄸ〱捤摤㑥㐱㐰愳㔲挵〵㥡㝢愸㔹戹ㄷ〳㌹㤱敡搰㈰㤱ㄱ搰昴ㄷ㐱戳愵ち㌴㠳㌴㘵ㄲㅡ〵〶㘵ㅦ㈶㍤㤵㘰改㜶㍡收敦㕤摤戶昵慤昱慥㈷慥晢挲挹昲慣㈳㠷ㄸ昲㈳ㅢ㤶〷愸㜴㙡㐱〸戱愶愱晢挰㕤㐹㑤㙤愰㑣㈲㤹挳㔷ㄴ昱搱㈱愶㕢㙡摡捤戱戱ㅤ挴㐰挰昵㈰ㄵㄸ㡤戱攱㝡挸㈹〸戸㜴慡戸挰昵ㄳ㙡㔶ㅥ挶㐰㈴㔲攵㜰〵㠸㤵ㄳづ㌲㘴㔹〲慥捥㈲戸㍡慡挰㠵㥣㙣ㄲ㉥晦攳㔴㥢搲愴㐸㈵挸摡㥣㡥㡢㕥㝦散攰挰㐳扦㙢㝢攴ㄱ㝥摡挸㐷扤摦㘵㐸攰㙣挸㝥㐶愵㔳摣㈰愳㡦㌳㥢㜳慡昳㤹愶㌲㘲挸〲〵㘲晢愹挰㤰〳〲㈴攵㐹愷㠰㑡〸昹ㄴ搲㉢晦〱㈲㌳愲㤱㜸挱㙤㤲晦㈰戵捤愲㌶㍢〶挹㠷㌲愱换㥣㌹攲㉢㤲昲ぢ慡㌱㜱㈶㔰㐱㜹㡡㐸晥〹攱㙣㐰㥣愵晣㤲㐸扤㈷㜴ㅤ晤挱㘲ちㄶ㔳挰㍤㠴㔳㐱㌴捤㐲搳搳㐴搸㡤㈰愸㍤㐳㈴晦㠴㜶㔱㐹昰晡㌵ㄵ㠸ㄷㅣ㘷〹㉦戸㔱搱㠴摢づ攵㌷㐴㤸昰㍡愸㍤㑦㈴晦㠴攰㝤〴慦ㄷ愸㐰扣攰㘹㑡㜸敤捤㌷攱㥥㐲㌹㐴㠴〹㌳㐵敤て㐴昲㑦〸收㉡㜸扤㐸〵攲〵搳㉣攱㜵㙦扥〹㌷っ捡㉢㐴㤸搰㘱搴㡡昶〸㕤ㄶ扣㕥愳〲昱㠲摥㤶昰㠲ㄶ㡢愶㈵㔴㔰晥㐴㠴敤〷㐱敤つ㈲昹㈷昴㈴㤵〴慦㌷愹㔰敦㘱㜸㑤㔰㔲晦㕢愸户愵搳つ昹戰搳昴扦㡤愶愲捦㡤晥挳搴㌴扦ㅢ摦㕤愲慡㤱搶攳㥢昴挱㑤敡㐰㝣㜴㘵㜸㍣㙤㡥戳戹㡥昶㍥晢攱〳㑦㍦晡捣㥦㌷㝤㝦摥㤵散晤㝦㍦戵㠸捤㜱㍡㑡㍦昷㠵昲㡡攱㠳㉥㥣敢ㄶ㌹㤷摤㘶㌶㤶㕥ㅤ慦愷慢攰〹散摥㐳㤷つ㍥ㄱて㝡攵㌵挷挶㉢㥦扤㈰愴昱捤㈶愹晦〷㍥㐰扦㌸昹㔸㑣㉤捡扢㐴ㄸ㔴㕡㌸〷攰慥〰㘹〵搸戲㤹㤵㄰㥣攱㜴㤴㝥攲っ攵㔵㠵挱〲㠰㈲慢愷愱㄰㕤慣昶㜷戴㐰改摤㔶ぢ㔴㕡慤挶改㈸晤〴ㅡ捡ㅢっ㠳㡤㠸搵晣㠵慢㝤㠸搵㘰ㄶ㙥慢戱㑡慢攱㉢ㄵ愲戱搲㑦愴愱扣㐹㌱㔸㤱㔸敤攸㝦ち昶㈶ㄳ挲っ㠶攳戶摡扦㘸㈴㤸㤶改攲㍦㥤㡥戲㑦愸慦攵ㄷ昹㐷攱㈲ちㄶ㠱㐵戹㉤昲户㑡㡢扣攷㜴㤴㝥㔹つ攵慤㤱挱〰挵㤶㡥ㄴ慥ㄶ愲搵㝣搰㤰搲散ㄴ㤷㘹ㅤ㔰昲㤲敢散摡摡㈶㙡㡣摤晣㘸敢㐷㉤摢摢ㄸ㕥㌷愶㑦㌶攰㡤ㄴ㌵〰戴愲〶㙣㄰つ㜷慤㍢摣㝡㐵敢昵㙤っ㌲ㄴ㌶搴晥ㄷ搳搶昷㝣</t>
  </si>
  <si>
    <t>S3-Testes de QA (Junior c/ Protótipo)</t>
  </si>
  <si>
    <t>S3-Testes de QA (Junior s/ Protótipo)</t>
  </si>
  <si>
    <t>S3-Testes de QA (Pleno c/ Protótipo)</t>
  </si>
  <si>
    <t>S3-Testes de QA (Pleno s/ Protótipo)</t>
  </si>
  <si>
    <t>S2-Desenvolvimento (Senior s/ Protótipo)</t>
  </si>
  <si>
    <t>S2-Desenvolvimento (Senior c/ Protótipo)</t>
  </si>
  <si>
    <t>S2-Desenvolvimento (Junior s/ Protótipo)</t>
  </si>
  <si>
    <t>S2-Desenvolvimento (Junior c/ Protótipo)</t>
  </si>
  <si>
    <t xml:space="preserve">S1-Análise (Junior c/ Protótipo) </t>
  </si>
  <si>
    <t xml:space="preserve">S1-Análise (Junior s/ Protótipo) </t>
  </si>
  <si>
    <t>S1-Análise (Senior s/ Protótipo)</t>
  </si>
  <si>
    <t>S1-Análise (Senior c/ Protótipo)</t>
  </si>
  <si>
    <t>㜸〱敤㕡ぢ㜰㕣㔷㜹搶㔹㘹慦昶慥㘴晢㠶㌴つ㈱〹㤱㡤搳㍣㙣慢晢戸晢戸㐹㔴扡㤶㤴㐴戵㘲㌹㤶攲㈴攴戱摣扢昷㕣㝢攳㕤慤戲扢㔲敤㘰挰搰搰ㄴ㐸挳昰㙡ㄹ㈸㘰〲㠱〱摡㔲㐸ち㈴㤰〷㠹ㄹ摡㤹㘴㘸㑡㐹愱㐰敢挴㑣㤹愱ㅤ㤸昰㘸挳愳㡦敦㍢昷戱㉢㘹愵攰㑣㘶㍡㥤昶㡣昵敦㌹晦敢㍣晥挷昹敦扤敥ㄳ㝤㝤㝤晦㠵挶㕦戶〱㜶捥㤹㍤摣㙡换晡攸㜸愳㔶㤳㤵㜶戵㌱摦ㅡ㉤㌵㥢昶攱改㙡慢摤て〶慤㕣〵扤ㄵ㉦户慡户挹㐴㜹㐹㌶㕢㘰㡡昷昵㈵ㄲ㝡っ㜴昴搴㥦ㄱづ㜴㑡改〳〴愴改ㅡ挱㈰挰㜰〲㘰㙥㝣攷㡣㜳ぢ㘶㥡㙤㌷㥡㜲晢挸㍥㕦摦㔸㍡㍤㥡ㅥ捤㔸㤹晣㘸㙡晢挸昸㘲慤扤搸㤴㘳昳㜲戱摤戴㙢摢㐷昶㉣㍡戵㙡㘵㤷㍣㍣搷㌸㈸攷挷愴㤳捡㍡戶㔹㑣㥢戹㥣㘷㔹挵㘱ㅤ㥡㜷捦㡣敦ㅣ摤㉤摢㉦㤲捥㌸户昱㥢ㄳ戲㔲攵㝥愵㙣㔶攷昷㡦㘲㠶㘵敢ㅦ㥤㔹㘸㡦捥捣晡㍢慡㉥㐹戵捤昲㥥愶昴㘴㔳捥㔷㘴㙢㘳㜹昲㔰㐵搶挶㘵慤戶㔷㝡慤愱昲ㄵ捤挶攲挲搴扣㉢てつ㤴昷搹捤㐴昹㡡挵慡㝢㤵扤戰愱㝥㑤㑢敥戵攷昷换摤㜶㕤挶敢㐴挷〶晡〶晡晢晡搳捦户㠸昱㥤㠵搱㘵搳昰愰ㄳ㈳㉢挴㜸㍣㔸敥㉥搹㥣㤷戵㔱㉣㤹㠷搶换晣㔷摡慤〳㙤摢愹㐹㌱ㄴ㌸〷ㄷ㐳㥤㐹㍤〹挸愶てㄱっ〳㠸㠱ㅦ挳愷扡㌹㐹㡡㤵敤㔸搹㠹㤵㉢戱戲ㅢ㉢换㔸搹㡢㤵昷挷捡〷㘲攵㙡慣㝣㑢慣㝣㄰㍣㘱㑢っづ挶㠲㜶晢㡥㥢㑥㉥㕥昴昳㕤㜷摥㔰扢攸㕢搷㥤昷㔴㥣㙥㤴㕡戱㤱㌵㡣㌰づ搷㠵户㔴攷摢晦㝢慣㠰㌵扦㄰㉢㙣っ㡥㑥摦㠴㡥㙥〰〸昱㐳㔸㠱㤶戸昲愶戳㉥㝤㜲愳㌹昳挰搱散戵〷换㝦㍢㈶ㄸ㠴㍣挶愴晥ㄲ㐰㌶晤㜴㠲㕦〳㄰攲㕦〲戱㐷ㅦ㝦晢戳昷ㅢ摡攵て㍦晢搷㉦㡤㥤晣敡〹挱戰昵挵㝥ㅤ㍤㌶晤㑣㠲㤷〲〸昱扤㐰㙣㥦晢戵㑦て晣㜰换昴㕤㥢㝦㔶昸挱挳㑦摣㉢㜸昶㡣㥣愴晥㌲㐰㌶晤㙣㠲㜳〰㠴㌸ㄹ㠸㙤晡㕣㜶昳㐷㥦㌶慦㍣㜶挷摦晣㜶㉤晥摥攳㜱晡搵愹晢㌹㔳㡥慥㐲〵愹愱ㄵ慦㕦摥㘸戶晡晢搷昵改㜵㠹昴㜱晤攵〴攷〱挴改挸捦ㅢ㐵㍣ㅤ㘱ぢ㘷戰㡥攰扡㙡㝦㌳㕥昷〳㜸㐲戶㉡㝡ㅤ㈱慥㠲㕤㐳慦戶㈸㠷敢戰㜸㕢ㅥ㙡㑦搸㙤㝢戰扥挷㐶㤶㘸㙦㠴㈰昸戶〵ち㠶挳㈱昵㐴〳慡㌳㐲㑡愸㜵㐳〷〱攵愷㠷愳慥㌹㈲摤晥㔴扡㥡㠷㡡晤ㅥ戵㙥㔰戸㔰㘵㌲ㄸ㐱㥦愱扡㕤捡㠶ㄴ挲搷㌴㌰㌰㈰㜰㝦昴㠷㍦晥攰愲ㄵ愱扡㉡攷昰㡡㔹㤲㤷㉦㉡户摦昶慢㜱捦ㅤ㕥㤰㉤㠶挹㉢搶攷㔷挷㑦扥㠴戶慥㤵户昶㔲㔳㜱慥㘹㔷㙢慤㔱㙣㔱愵攸晦㠹昹㕥慣㜵㜳敤挹昸〹挴摡愹㥣㌰慢㠱挱㈵㝡㘹戹摣㤷愰づ㘲㤲摡㘶挰愱慥㍢㑥摢〲挴戲愶扦〲挳㘴㔲㈷愷扥㤲敡ㄳ搷愳つ昰ㅡ㔹搷㘲㑣㉡挹改㠶敤㕥㙥㔷㔰㌶っ〶㐵㐳㘲扣㔱㕦㐰〸㌵つ㕥㔹攳つ㔷敥㘹㌶㤶慡慥㙣㈶㠸㤸㐵挱㌲挰挴愰愹搸㙢挱㕢晢晢攲昱愱㐴慦戹愶㐲㕤㕢㝢ㄴ㐴㔳慢昴晦敢搵挵㔷㝥㑣敤㕡㕤㠴ㄷ㜳攷摢〰〴㔳㌳㤳㤹扥㥤㘰〷㐰㥣㐹㝡晤㌴㠲ㄸ㘳㙥㑤㈲㍢㐸捦㘳攵㤵慣㑦搲ㄴ㌶㜷㕢摦㝢愰㠵ㅤ晣ㅦ㑢㌰晤㈸㝥㝡㘴㤸㕥戶㡢ち㤶ぢ㝡㐵㜶㔴昲㐴㈷慡㤲㠹昶晦搹㘴㔹㘹慢㔲㜵慦㉣挸㑣愰㡦搲㤱㥦㐴㐶昹㔵㡦㜸㜵㌶㠱㠶愸㈵戵ㄴ晡㥢㘶㘶攱昹㐱搱㜶㠹㜹㠹捡ㅤ㉣㔷挲愶㘷搰㐳㘲㈱昳ㅡ挴昵㘸㠲㤵ㄱ㤳ぢ愳ㄵ㍦㔰愵愲搵㐲㔷扦〴㐰戰㈲㔲搱㝡㈹㔱㤷ㄱ挵摡㐸㤵㔵㘳ㅣ㍤㡡㉤㜳摢攸㐷㉤愹㔱搹㜰昷攲搵攲㔸昶㠴㑤㉦愱㠷㤵㤳㜳つ攲㝡㌴挱攲慣挷捡慦愴扡㈹〰挱戲㐳慤晣㜷㠸摡㐵ㄴ㔳㠸㕡昹㌴㐷昷昶㕣昹㙥昲㜴慦晣㤲㡣㝦散㉣昵挲愶敦㐱て㡢㈷戳㕡晣㙡攲㝡㌴挱ㄲ戱挷攲慦愵扡敢〰〴㑢㐳戵昸敢㠹㝡ㄵ㔱㉣ㄲ㘹㥣愴戸〷ぢ攷摤㐵て㑡㙡㌷〲㙥散扡㝤挲昵㤲ㅡ㌶晤㘶昴戰㕥昲慡昵慥㈶慥㐷ㄳ慣㑤挳昵摥愳㔴㈹㌷㤱㔴攷〱〸㤶㠴㈱㠳㕡㤶敦㐷晢挹㜰㠰っ攷昵㘶愸㤲攱ㄶ㌲昰㠶っ㌵㍣づ敤㠱㈷ㅥ㈴㐳つ挰戸㤸㕣昸㑢戰〶敤㌳戶〵㐳扤捥捥㜶㠰㔰㕡搵攴晥晣昳㐰敢つ㌲昰㥥改挱戰㐰㠶㕢挹挰昸つㄹ搰つ攷㙦愲慢攳㘲散ㄳ㡣戴㤰㐱㐵㐵㔲㔵晢㙤㌲㉣〲ㄸっㅡ㌶㠳㠱挳㈶ㄸ㌳愱㐸搷慡㤶㠰搶㝦㤷っ㡣愷ㅥっ㠷挸㜰㤸っっ戱㤰〱摤㜰㔵户愱慢扦〶㐰㤴〰㐲㠶慥㔵ㅤ㈱挳㙢〱っ〶〴㥢挱愰㘰ㄳ㡣㠷㔰愴㙢㔵慦〳㕡㝦㍤ㄹ㜶昵㘶㌸㑡㠶㌷㤰㘱扡㡢〱摤㜰㔵㙦㐴㔷晦㍤〰挱昰〸愷攸㕡搵敤㘴㜸ㄳ㠰㐱㑦㘷㌳攸敤㙣㠲㡥ㅥ㡡㜴㜹搰敦〳慤摦㐱〶〶㐱て㠶㍦㈰挳㥢挹㐰ㅦてㄹㅥ散㜸搰㕢挸昰㔶〰㠳敥摡攵㐱捡㜱㐹扣㤳㐴扡㉡㠹摡ㅦ〲㥣㍦扥㜳㝣㙦戹㘰扡㥥㔹㤴㔹换捥攴捤㑣㉡㕢㤴㕥挶㈹收㉡㙥㈵㔷戱戳愹㠲愱㍣ㅢ散晡㕤〰〶㝤㤹ㅡ昴户㜱愴㥣㥡㈳㐵㍢㠸㕥ㅣ㝦摡摢〱㌶㡣敦㉣攳㐹愴攴㉥捤戶敤戶昶づ愰㌶晡愸㔹㜹敢㈲摦㡡㘸敦〴㙥戰㍣㜹㉢捡戵〵敤㕤ㄸ㥣㐶〶昵㕡㘸捡挵ㄳ㔱戵㝤㔸㝢㜷㐷ㄵ摥㙤搴ㄶ㕤㘹搴㠰攲㌴㉡挶晤㐰搱晥ㄸ攳ㅢ㕦㜳㘴㙦愳搱㍥㠲挷㍦㔹戱㕢敤搶㤱慢昸㤴㌵㙥㌷㙢㡤昲㜴㘳晦戴敤㤴㤷捣搱㐳戵搶愱㈳ㄳ戶摢〰晤戱㡦扢㔵㝢〴昳扢㡢㜸㈰愹扡戶㉢㐷收ㅡ㙤扢㌶扡㘷㜲敦昸攴敥戹愹改挹ぢ㔳愳挵㡢㕥慢扦〷㌳㈴㐴摦㈰㈳㔱㥤〰㥦㍡晢扢㕦㜸㠸晤㐸㔷㝣昶㍥敢㤸㔵摡昷扤㐳㔳て摥昱㕢攷挶㑥㝢昶ㅢ挲ぢ〸ㅦ㍢㝡摢㐳摥搲㘳扢㡦㝤愲㌵㜰晥㠶㐳㌷ㅢっ㕤㝡愷昶㍥㠰挰ㅥㄹ捦㜴ちㄵ捦换ㄶ㍣搳㉥ㄶ㡢慥㈹㡢愶攷戸㤵㙣㈱㥤㜱搳摡㥦㐴慣搲捤收搳㘹换㉣㘶㔳㔹戳攰搹㐵㉦㔳挴㌸㥤戵摤㜴摡㑥㍢摡晢㈳搶㠲攷ㄵ㌳㙥㈱㕢㌴昳昸㔷㜰慣㍣㜸慤㐲㑥愶㉤ぢ挳㤴昶㠱㠸搵㤱㘹挷捤㌹㥥㤵捥攴㑣戳㘰㕢㤶㤵慡攴㥤㠲昴㉣挷㤵㡥㘵㌰搵㜰搱晡〷〹㡥ㄱ㝣㠸攰㙥〰㠳戹㐶ㄱ㍦㑣搴㐷〸敥㈱昸㈸㠰挱ㅣ愴㠸㘴昵㠵㈲ㅤ㐶ㄳ㌸㌶㠳㠹㠸捤㔰㔹〷ㅤ敤㤳〰㉢㥤攷㑦㠱ぢ㝣㉣㜰っ敤捦㠸㉡戳扥攳戳愲昲慡㍦〷㙡㤳敦㜶愸㌱摣㉡摦㙣㙡㥦〲戲㠷慢晤〵搰愷㤷愷㕡晢ㅡ㌵ㅢて㠱㌲㔲昲㘹㄰㌸晤㐴戵戵㔰戳て昳戹㔹晢っ㜰㤱敦摥㡢㐱戰ㄶ㍣㍦搴攱扡〶㤳愵㡥扦㐴㠲㝥〲挷搱敦挳慦昶㤷〰戱换挶昴捦㉡愴搰㍥㠷㕦㐳㌹攳收慤搷㙦㑤㘷㐶㉥ㅢㅢ㌱戵捦〳㍢㝡挱つ㙢扡敦㑤㕣㑣㘹慥㔴扥㘰昳搶㥤㕢搳愹㔴㉡慦摤て㤹㤷㕤㌰㥢摤㌱㌷㌹㍢㌷戹攳敡搲㡥㍤㝢㘷㈶慥㤹㥢摡㌷㌵㔱㥡㤸㌴㤸㡦㜹昶摡〳〰扥慢搹㕥㐶㑡㍢㕤㌱攱㐶㘶㌶攳㔹㌹户㈲㕤〹㝤㔶㈱㔳戰㜳摡ㄷ㈲搶㠲攵ㄴ慣ち搸㐰㌶㜳愶㘷攷㘵㈶㥤戳㜲戶昴㉡慥㘳戹摡ㄷ㈳搶㡡攳戹㕥挶㉥搲㉦捤㤴㤹㉤㘶㜲挵㔴㔱收ち昹㕣捥㉤收愵昶㘰挴敡愶㕤搳㤶〵㌷㥦昱㜲㜰㝡摢捥摢㐵㍢㥦㌵㘵㈱㤳㉥搸㕥挵攰晤愱ㅣ收㈱㜴昴㠷〹ㅥ㈱昸ㄲ㠰挱ぢ㐴ㄱㅦ㈵敡㌱㠲攳〴㕦〶㌰㜸戱㈸攲㜲㈱㥤㡡っ摥㉣㙣〶㙦ㄷ㌶㐳㕤㈵攸攸㜴㌵㥤扥愵搳㥢㜴晡㡦㑥㝦搱改ㅤ㍡㍤㐱愷改㜵㥡摣攰摤攳ㅢㄹㅤ㘵攴慦攱㔷晢㍢〰ㅡ昹敢ち㈹戴愷昰扢㈹㌲戲改摢昸敦㠱㍣㌵ㅢ㘷戵㙦㐰收㥣搹昴挸㡥㤱搲敥搲昴搴散㈴㝡换慤晣㍡㜰㜰摢摡㌷〱㝣㉢㘷㉡㌹换捤㔷摣㈲㌲㠴㤹㌵㡢㔶㉥㤳捦戹㠵㑣㉥㔷㐸愷㕤挷搶晥㈱㘲戵㙤换捥㑡捦慥㈰昹㤸ㄵ愷㔰㜴搳昹㔴ち㈶㑡㜹㐵挷捣㘵戵㙦㐵慣搰㔶昱㥣㑡〵㌶㜵㑤戳㔸㈹捡㔴㌱㘷㈱㍤戸㑥㈱㥢挹㔸摡户㈳㔶换㉡愴戳㑥挶捡愵㜳ㄹ㌳㥢戵㉣㌳㕢挸愴㤰㡢㌲㕥㌶㕦戱㙣攳昵㘰㔵戶晡づ㍡晡㍦ㄲ晣ㄳ挱〹〰攳㈸㠰㈲㍥㡤㡥晥っ挱㐹㠲敦〲ㄸ㙦〰㔰㐴挵慦㈴㑦㤰㐸㐵挶ㅢ〱搸っ摥搶㙣挶敤〰戴搷愹㔹昹㑤㠱㔴〲㔱散㕢昹㐷昸搵㝥っ㐰㉢晦㐴㈱㠵昶㔳晣㜶慣㕣昴慤晣㙦㐰㥥㥡㤵㑤敤摦㈱戳㜵㌶〳摢㑥㑣捥㑥敥摥㌷㌳扤㙦敡㉡摣㐵㌳慢慣捤扡㠱㙢搲㥥〳昰慤㥤㑦攷㥣㤴㈷㉢㐵㉦敦挰㉣ㅥ㍥㤱戸㜹ぢ昷戸捣搹戹愲攷ㄸ慡捣〰扢晥㌳〰㠳㠵〵㌵攸㍦攷攸捤攱㐸搱㔸㔳愸㝢㤶搷戹晥づ㠲㜷ㄲ扣㡢攰摤〰〶ぢづ挵戱〵ㅤ晦㜸戴ㄸ搴扤攰㥢ㄸ搷敦搵㡢㜶㙤捤㡢搸捡攱㈶敥挷っ〹㈱〶敦挴愴㙢摣挴扦晣㑦晦㈶扥昱改㉦ㅣ㜷㍥晢㔴改晥晢攵㠵ぢ晦㌱昳㐷攲ㄷ〱㘱攵㑤ㅣ扦ぢ扡㥥昷ぢ挳捡㉦㉣ㅡ㠴捥愸㑦戵昰㑤〷摦慦收ㅡ愵攸换捤㘹敡㕤ㄳ昰摢挲昷搲攷㜷㌰㈵愷搵愸㉤戶㘵㈸㌶搳㡣攴昰ㄶㄶ㙦摥㤴ㅣ捡㤸㌳㍡㈳摣㕥攱ぢ攳戳㍢搸愹昹㤶㙣戶愵ㅢ㙡㙣攱攵晡㐰慣㕦攴㔶扣〱㔹攳㕢㐹昰愶㌸晣㉣㤵挰㜶捥敥昱摥㙢㘷戵慤扥〵㤲㉥㜴㤶㡥摡㈰㙣愰㡦㙤㉤愹换㈷ㅤ㝦づ挷晡挲收愴昳㜵㕥㌷㜲〶戶愴慥㠳㈰摥㠶㉥㔵ㄳ㌵㥣〴〶㙦㈷㈶ㅡ㜵㝣摣㜹戱扥敥扤〷㥡㔷扥ㅤ㔵㠷攵㑦ㄳ㝤收ぢ敢㔱㝡晢㜰㝤愶攲捣㌵愵晡㐴㤷㔰〳㤴ㅢㅢ敡搷㌶㥡〷㥤㐶攳㈰敢㠳㡤㙡搴㍡㈰㘵㥢㕦捤㠶敡㝥㔹换扥㄰愲㝦㔹摤搸㕤㐳㜲㤳摡㄰挰戹㜳つ㔴愸㈳昸㔷㙡摥扡㔸㕤㐲㠷戵㘹搳㜶散摡㠱㠶㌶っ㤶㝥攸搴㌶愰戳愵㌴㡦㤸㘹挹昲㙣戵扥㔸戳㉢㜶愳慣㑡㠷戲㉡㝤㔵挱㉢㝥ㄴ㌸晥㔷㝦㜱摦攳て㍣昱晤改扢捦㍣㉡㝥晡换慦扣㕣㍣ㅢ㄰㔶㝥㜳ㄳㅦ挴㔶ㄹㄵ㐲㘷㜱慡㥤㠶㠹㘰昱愰摣㄰㍦㠰ㄸ㑤〳㉣慣㜵㍡㝥挴㌱㜴㝤〱㤶愸摡ㄹ扥㠰敦㈲㜹昱晤㐰〰㈴〸㥣㐹㠱て㐵〲敦愷挰㔹扥挰戸㕦搰㠸㝦づ〴㘲㑡攰㙣ち摣ㅤ〹㝣㠰〲攷晡〲ㄳ㠱挰㌳㠱㐰扦ㄲ㌸㡦〲ㅦ㐶㤷慢㈴㑡㝣㈴ㄸ㔰愱戸㈷ㄸ㠰慢㑦戰㌸つ晤㉣㝥ㅦ〶搹ㄵ昱戳晣〳〶㘲㜱ㅢ晥㠲㌷㔶㘱扤㐹㑤ㅤ㑦收㌵挳㈶㔸改搱换戴ㄱ㌰㙣㈸搵㙡㈳愱㥦戴戴捤㐰昵㐳㤳戶〵㥤戳搶㉣昷挴㜷戰〵㍥㔸慣㌲摥户〳挲慡慦㝤て㘱㐶摦ㄶ㉣昷戴摦㠰晥㈸㕣戳攲㥢挱㐹㠱〴㕢㕣〸愲㜸㌸ㄲ㘰搱愷㕤散ぢ昸㐷㥢ㄵ㕦て〴晣愳摤㑥㠱㐷㈲〱㤶㝥摡愸㉦攰ㅢ㉦㉢㥥っ〴㝣攳愵㈸昰愵㐸攰㐱ち㘴㝣〱摦㥦戲攲㠹㐰〰㔸㉣挹愴挰愳攸㐶挶㝢㉣ㄸ㈸攳ㅤて〶㘴ㄶ㕦づ〶昸改ㄳ慣扦㘸㐰㌶挱晡㡢㐷慦昳攸㜵ㅥ戶捥㠳ㄶ㝦㠵戹㝡ㅥ攷㔷〲挲慡慦愰慣㈷晣攳㘴㕤愵㕤㑡㔵㘱昶㌳挵昱㘰敤㈰㘱敤㘳㥣㠲愵㠸㉦挰敡㑡㝢愵㉦攰㥦㡥㈹ㅥ〹〴晣搳㈹㔱㠰〵㡣㉦挰ㅡ㑢ㅢ昷〵晣昳㌷挵ㄷ〳〱晦晣㈷㈹㜰㈲ㄲ㘰愵愵㕤攱ぢ昸挷㘹㡡捦〷〲挰㘲㐹㔳ㄴ㜸ㅡ摤攸㌸㥦〹〶敡㌸㑦〶〳㌲㡢敦〶〳晣昴〹ㄶ㍡搱㜱晥〴㠳㕥挷㜹㉦收敡㜹㥣㥦〹〸慢扥づ戳扣昰㌷晢ㅣ㝡摡ㅥ㑣ㅣㅤ㘷㐶㝣㉡㔸㍢㐸㔸晢㕥慥㥤搵㐹ㄸ愰㠲昷扦㕡〷昳愴捥㑣愸㌳ぢ㡡㑦慣戵㡥㡦〷㠴㤵㥦㥢〷㜸挹慣㜷攱昱戸〷敢㘵㥢晦ㄱ㈶㔱㉦搷攴晣晥昶㠱攸㍦扦っ戲收㐹攸搷㐱〹㡦㤱㑤㌰ㄱ㔲慢㝥㝤㌷㤶搹㑥㘱㕦搵㡤㘵㑡㔳搸ㅢ扡戱捣㕢ち㝢㘳㌷㤶㌱慡戰㌷㜵㘳ㄹ㠸ち㝢㜳㌷㤶搱愶戰攵㙥㉣㐳㑡㘱㕦摤㡤愵戳㉡慣摤㡤愵㐷㉡慣搳㡤愵摢㈹㙣愵ㅢ㍢ㄵ㘲摤㙥㉣慤愶㜸㘵ㄷ㜶ㄳ㡦ち晦晡搴㌵扦㠹㐷搴ㄹ昱㘸㍡㈳ㅥ㐹㘷挴愳攸㡣㜸〴㥤ㄱ户摥ㄹ㜱换㥤搱慢㤷㡤戸挵づ㡤㕢敢㡣戸愵捥㠸㕢改㡣戸㠵㘸㌴昴摦㐲昲㉤㜶</t>
  </si>
  <si>
    <t>Este subgrupo será representado por Junior c/ Protótipo por não apresentar dados que permitam a simulação</t>
  </si>
  <si>
    <t>TESTES PLENO COM PROTÓTIPO</t>
  </si>
  <si>
    <t>TESTES PLENO SEM PROTÓTIPO</t>
  </si>
  <si>
    <t>㜸〱敤㕣〹㜸㕣搵㜵㥥㍢搲㍣捤ㅤ㐹搶㜸㘳挷㔶㘲㍢挶挸ㄶ戳㐹ㅡ㐱ㄴ㕢㤶㘴㕢㈰㕢戶㈴㥢戸〹ㄱ㙦㘶摥戳〶捦㈲㘶㐶㐶㈲㌴搰㄰㐸㐳ㄶ昲ㄱ㐲〳㈱㠵㤲㝥㑤㐳搳㤴㝥㈹昹㘸ㄶ㐲㈰㉢㌱㜴㈳㈴㤰捤㈱㙢挹〶〹㄰㥡〲改晦摦昷摥攸捤㘸㈴ㅢ攱戴敥昷攵搹㍡扡昷摣㜳户㜳捥扤敦㥣㜳敦㤳㐷㜸㍣㥥摦攳攱㙦㍥昵㑣㥣㌱㍡㔳㉣ㄹ搹昶扥㝣㈶㘳㈴㑢改㝣慥搸摥㕢㈸攸㌳㐳改㘲愹づ〴摡㜸ㅡ攵㐵摦㜸㌱㝤戹攱ㅦ㍦㘴ㄴ㡡㈰昲㜹㍣㝥扦昴戲摣晥〹㍡ㄹ挹㕡戲㥥〰㔴ㅥ㐹〲搹㐰攰〷㘸㤲〰㘳㝤㕢㠷ㄳ㤷愰扢搱㔲扥㘰㙣㙣摤㘷㌵摡ㄳづ户㠷摢㈳摤㤱捥昶搰挶搶扥愹㑣㘹慡㘰昴攴㡣愹㔲㐱捦㙣㙣摤㍤㤵挸愴㤳ㄷㄸ㌳㘳昹㠳㐶慥挷㐸㠴愲〹㍤ㄶて挷㍡㍡捣敥敥㜸㔳〰㉤敦敡摢扡扢㘰㤸挵攳搵㘶㈳摢ㅣ敥摢摡扥换㈸ㅤ慦㌶㥢搰㈶㥡散捦㘷昵㜴敥㌸㌵敡㈳搳㍢晡㡤㘴㥡搲㌱㡣㐲㍡㜷愰ㅤ挳慥㘰㌴㜲㕤敤扤挵攲㔴㜶㤲㠲敥㌳㌲㤹ㄱ挳愴㔴㘴戶扦㔸摡慤ㄷ戲挵愶㉣昹㘷ㄴ㡣㕣搲㈸㉥挹づ㑣㈷㡤㡣㑤㔸昴㘷昷改㠵㕤㝡搶愸㘷愲㈵㙢挹㜰㌰㘵攴㑡改搲㑣㜳㜶㙦搱ㄸ搱㜳〷っ㤲昸戲摢愷搲㈹㔱㕦㡦晦㥥扡昵戵㐶愶〴㠵昱㘴晢㈶昴㐲㐹攵㈸挲㜰㉤㕡㤷扡愸㔹㔴㡣㡢㉡搵㕡㔵㡢㌲ㅢ㑤㘷㉦㌰ち㌹㈳挳㑥㈸挹戶㉡㈲挵㈰㑢づ㘵㑥㌹搳愱㤴㐴愳扤㍡㌸ㄷ昶愲㌵〳㙣ㄸ㉢愴㌱捤愹㡣㕥搸戸㌳㥤敢〹戵㐷㌶づ愵てㅡ㤹戴㔱㉣㈱ㄷ敤搸戸㔳㥦㐶愲㐳㉥〱戹㙣㘱挵㈰㐰敢㘸㜴搳搸挰攸搸挰㥥摥㑤㝢昶昶づつ昶昷昶て㙣㍡㝦敦慥挱攱㤱㑤扢㐷㠶挷攴㔲搲㉦〳㄰昵扦挰㑡㜵㜷捦昱㝢挷㜵敦㜸挲㍢㥥昴㡥愷扣攳㠶㜷摣昴㡥ㅦ昰㡥㑦㜸挷搳摥昱㑢扣攳〷㐱攳㍣晥㠶〶慦晤晣攳昳㐳㥦戸晥戵㌷昴晥㘵收挰㍢㍥戶攲愱扢〴ㄷ愷㕡摢㉢㤰㔸㕦㌵㥤戰㙢㌲攱昶㤸㥡㑢戸㍤ㅥ㤵㉢㐱㉣㑦〲搰㑥〶㔸㌵ㅡ搹搴㍦㌰㍡戰㙢摦昰搰扥挱㥤〳扢挶㠶㌹㠷晥㑤㐰㘱㍥昲ㄴ㔲㥦ち㈰挴㡦㌱ㄵ㑥攷改㔳扦㜸晤摤搳㈷昵扤晢㠱㤵㔳㙢昷㥦攴ㄱ摣ㅦ搴㌸㑥㐷攲散慡㜱㔴戳㌵ㄲ戵搹ㅡ㡤捡㌳搸昸㤹〰摡㉡㠰搵㌵昹扡㝢㘸㘰㤷ㅡ搲㤸㕣㑤昲㔶〰㈱扥㘷㡦攵戹ㅦ㡣㍦昹敢㈷㕦ㄸ㝡㔷㘶昰㥣晡挷㡦慣昰㜱㥢㡡搶搲㡦㙡搵摢㠶㉤㉢愹ㄷ㑢昶慡攰捥㜶㝣ㄷ捤搱搷捣戶㐲昲て扦㘶搰挹㜱㔹㌳昲搵攰㤰㕣〳愰慤〵㌸㘳㌴㌶慥ㄶ挱攸㜸㜹つ㡣敦ㅥㄹ搸㌷㌸摡㍢㉣搷㤱昶㌵〰㐲㍣㘶㑢敡摤㔷㥤扦昷愷㥦昵㙣晢挴搵て㍤昶㔲敥㔷㐳㠲ㅣ㔷㕡㜳ㄶㄲ㥢慡戴愶愳㍤搲改㔶攰㔸㝢㍣慥昴〶㉦㤵㘸㐴㙥㘰晢㘷〳㘸㙤〰愷戹ㄴ㐷改慥㑢㘷㌶㤲㜲ㄳ㠰㄰晦㙥㡦攴挶㐹戱㙣昴敦㕥㌷㝣敦㙦晦㈹㝥搱㥡ㄱ㥦㡦㕢攷㌱㙤㔷搰㉢散㤸慥つ㜷〹㌷换扥愹㘲㈹㥦攵㙥㜹㝣ㄵ挸㘳㙢㤰㔸㔷㑢㥦慤㙤搷ㅡ搱㉢摣㜴搷㔴戵捦㑤㜷㜸戲㘴㙦扡㔶ㄷ挷㐵㠷㠴㍣㠷攲〸〱㘸㘱㠰㔳㐶挳攳扤扢戰㠳㡥づ㐰㜷㠶晢昷㡥つ敥㔳扢愹㡣㤰㉥ち㈰挴㘱㕢㙣戹慢户摥昷攸㤵挳扤㜷㑣昶慦㌷㍤㐷摥搹搴㠱攲㍤昶捥摥㕦搰㉦挳扢㜲昶㌵ㅣ㘹て昱摦搱敤て㤸ㅦ㘶㠷搹㘵㠶挳愹㡥㤰ㅥ搵㝤摣散㡦昵㐵挷搷㐱㤳㜹㘱㍡㤷捡㕦愶㠴㜰挶㔶ㅤち㔱㝥ㄱ戶搹㘵㕢昳㔳戹㔴昱昴摡㠵愳㈵扤㘴㥣㔶㕤㌶摢挸㥣㙡愳戰ぢ㡣愲敡㙦㔵㜵戵㝤㝡㘶捡攸㥤㑥㕢挵㘷㔶ㄵ挳㉡挸㈷收㉦摤㔶㌰㉥㉤㤷捥ㄹ㔱㉦散捡㐳慡敤㌹戳戴㡡慣㜱戵昶㑤攴㡢㐶㑥つ慦㉤扢㍢㥤㍣㘸ㄴ㐶つ㕡愵㐶㑡㑤㜵㈵㡢㙣搳愴㙤㌸㠷㠹挲搸㐸扤摡㡤㌵〷愶㑢㐶㉥㘵愴㌰摥㐹愳㔰㥡ㄹ搳ㄳㄹ攳愴ちㄲ慢㑦ㄴ㥣㕡㠱摥㤶㑦㑥ㄵ晢昲戹㔲㈱㥦愹㉣改㑤ㅤ搲㘱づ愵㜶收㔳〶慣㤹㝡㍥ㅥ攱愹慢ㄳ挲㜳㜶搵ㄲ㔰㈶〵摢㉤戶㉢㐱戸㐴㑣攳收㤴㑡戵㙢ㅦ挱散㌰㡢㡣㐱㥤昴慥㍤㑡㘳慡㕤㌶戳㘱㝥㐲搷㥣㘸挲㤳晡慣昹愹搵ㄸ换㤲晢挳ㄲ㝢扤换敤搹てㅣ㠲挹戸㐳捦愵㌲㐶㘱㐱〷㐴㜰㐴戲ㄳ挰昷㔵慣收㜹戹㐷㠳㐶㑣㡢ㄹ摦㘵改㔴㘹㐲㥢㌰搲〷㈶㑡挰挱㐹昱晢挹摡㌹㡦㡣〳㈵扢〹捥〵〸〴㍣摡㜹㈴搲〲昲戵㔶摥㐷扢敤㤸㜶昷ち㘳㤴㙥㤰㔴挶㉦㍣㤵愲㉦ぢ㜳愱㔸㔷㔷㙢㤶㍢昴攲㐴㠹敡戹㘰㈱捤㑥搹㐳昰㍡〰ㅦ㉤挴愳摡扡ㅣ㜹㍤㑤晡收㙣扦㘱敡㜰愴搴敡ㄶ扡㑦扤㙤㝣挰ㄶ㤳㤲㐶晣㈰搶捡戴㠶ㄴㄶ㝦㔳㤶摡㙦㑣㤷晡昵㤲摥㤰㠵㍢〰㈹㐹㄰戵愹㕡㔶㡡㌵㥢ㄵ捥愹ㅤ戰㜳㘸㈱愸㤲慥㔶ㅡㄵ挲㙡〹ぢ〷敢挵㔳㘷挳㠵㈷㠱戱昳挵愱㔵㉢㝡愵㔹て㙦㈳戵摤挸㡤捤㑣ㅡ㐵㤲晢戵〵㔹㔹扤扣搴敢㉡㤹搸㕢㑡㘷㡡敤ㄸ改昶㐲㝥㙡昲㜸戶挳戶攴㘶〰攷昱摤〷㉤㍥昶㌹搱㐱㙦㌸㐴搹㡣㡦㝢晣㙣㡤ㄸ挹㤷㠷愴戶愲戱摦攳㤷㝡㘴ㅦ㝥〵ㄶ㉡昳搱戱㜸㌹㉥㄰捤昳愶散㜰㌲㌱㔶㌰㤴㔳攷㔷ㄹ㜰扢㌹㝢㘱扥㜰㌰㤱捦ㅦ愴昵戲㐴攵㡡ㄳ㠶㔱愲愳搴㘸㍢㠶捡〱ㄴ愲慥慥挲㡤㜱㜹㔴㜴戱戴敤〰捤扤㤹㑣慢搳㘲㔱摢〱㔴ㅤ㕣㌶㙤㄰㠹㔳㜷㔲㈹晢昴㐲㈶㍦㍥㤴㍦㌰愴㈷挶て挵摡愷㌳挵㘹昱㐹㑣㥦㝥挵㐷慥扡晣㕥昳搰〳扢㙥扦戳㔸扦慥㜹晡㑤攲㙥扢㘰㡥攳㐳ㄷ㐶昹㘴㐳㐸㠸㑦㠰㡣摢ち搲㤵㡦摣㠵扣ㅣ㈶搸つ㠰捤㐱戱ㅢ㝢挳㠸㤵ㄵ㜴㠳戸捡攴㈸挱ㄸ㠰愰挳愳晣户扤㐸㌸㡦戸ㄳ敤㔳攸㑡㜰昴㥢收ち㙥㍦戰〱戹㐰㤹愰ㅢ㐵攱㐹㌲㑢㤲㍤㤲慣ㄱ户愳攱㥡っ戸捤㉥㤸攳㜱搱㜱㔲っ㐸戰晥㠷㐰㔶㥢〱㈹昶㘱㄰㤸〰㉥〶㑣㔸㔹㐱攷㑢㌱㈰㑤愲㑢〰〴扤㉣挵㠰㠳㐸㌸㡦戸ㄱ㝤㤴ㄹ㐰㙦㙤㉥〳昲挰〶攴〲㘵愲ㄵㄴ戵ㄸ㜰㥤㍤捦㌹ㅡ昰づ扢㘰㡥㥢㐷㘷㘴〱㈳慤挲戳愲㜷㕣㘱愴㌵㤹摢搲㤹㤲㔱㔰敦攱ㄶㄳ扦慣㜸㡢捡㌷搳昶㈸攸㐹㉢㤲戱挲散㠳昹㠱〰㑦㘹㘶搶㈰㥢㘳晥㔸搶挱ㅦ㡤扣ㄳ捥挸㔳㈶㕥㠵愱户㠰ㄱ〵愵愹㌲昳ㄶ㈶㜶㈹ㄱ敤㥢㥡㕢戲㔲愹㜶戴㕣愹㘴愴慦㝥㝦戸㑣㑥搰扢㤵㤰搴愱昹㡤㍦㉡晢㕣㈵㘵愵㜹つ慤㍦㥡愹戵攲攴㤶㤹㍡つ挶挹ㄹ㠲换〹摥㑣㜰〵㠰戸摡摥㘶㑦挳㑢攰っ晣㑣㈱㝡戱㕦搹㠹㙦㈱捤㤵〴㔷〱戸戶搹户㈲慢㕤つ戰晣㝣ㅤ〱㑣扤㌵㘵戴㐲ㄳづ愵㡢て㝣㌸ㅦ㄰㘲つ㡡搴昶晢㌶㈴攴㌵〰㑤搷〲散摡㘱㘴攰昶ㅣ慦昰户㡦攱㤸㠵つ㌵攸㄰㌷收㤳戲愳㌳戹攴㐴㈱㥦挳㈹〱敤挷摥㈴攲挷㐵愱㙢搹愱㝣摦㔴㐹换敥㐸攳㔷㔳㜶挴㤸㌴昴㔲ㅦ摣㕡ㄸ愷㐳〸愳㈹搳㜳㌰㌵晤㝦㘹㥡㝡攸㍦㈰㘲㌰㙢㥤㡡敡ㄵ㙣ㄹ㠹㌶㝢摢晢昳㌸㡢㌰搴㌹〹搹慥㘹㜰㌳㑥㐰摢搳㈳摦㡥搱摤昶昴㥤攷慤晢搰㍦晣摥晥㝤㈵戴㔱㍤㜲㉤ち攷扥㡤慦〳㌶戰㔰㤹㘰㝣慥晣㌶搶慥㐷慥づ㙡㘰㤹㈴㜹㌴㕤搳㈴挹搹〵㜳挲㜹ㅢ㔰㕦㤹㈴敦㐳㐲㘴㐰㔶摢㈴㜹㍦㡡攵㑤〴㝦〱攰㕡㉢㌷㕢㔹㜱㌶㝥慢㌵㜱ぢ㠹㍥〸㈰ㄸ挴㔳㈶挹慤㐸㌸㡦㐸愲㡦戲㐹搲〶昴㕣㈶摣づ㙣㐰㉥㔰㈶ㄸㅡ㉣㌳挱㘵㤳敤㥦㡦〱慦户ぢ收㐴ㄱ捦㐱㑢挷ㄶ愹搳㐰昹晦㈲㑡㘲挵㐶ㄶ改敦㌷〴昰㜸〴㠳㝤㑡㥣ㅦ㐵㐲摥〹攰㡢〰ㅣ㑢捣㤱昶戲搰㐵㐲㈴㐵㑡ㄸつ㔹挴㈴㜷ㅥ㈸扣晣ㅤ㘶〹㉡㉡て搶㙡愰挹挹慡㤰慤㤳愱㐷ㅣ㜴㌲愰㔶㉥㜵昳㉣〲摥摢㜲㈷攷㜲㡤换㙤ㅦ㙦㍦ㅢ㜳攷搹慥摡捣㉡㍣㙥㡤捦挲散挳㌸挱㈸㍡㥡挷㙢㍢晢摦敥敦㜸㡤㥢㍣戰㥥愷㌶㔷晥づ㙥愹捣ㅦ昹㕣㐰㠶㠱㔲㥢〸㕤㘶攷㤱㝦㡦㔴㘰挱挲㠵㉡ち㐶戱换㍢㡣㜶㌷㜲ㅡ㙣㌹㘸㤸戵搳づ捥户搱散戰ぢ慡攳摥㍥挶搱㕥㐶扣㤲㉣㤰收扥戴㜱ㄹ〳㉣㑢捣㡡ㄳ㡢㘶戳㍦扦㉢㕦敡㑦ㄷ㈷㌳晡捣㜲搳㑥㕣㌸㘱攴㄰慢㉤㈰㘴㕢㠵换㑦㑥ㅡ㈹㘹㡥收愷ち㐹㘳戰晦㐴㠸攵㘲㝥搸㈷㔴ㄸ搷㉢昰㉣㉥㍣〹扢㐱㐰捣摣戳㝣っ㉡㔶㐷㤹㕣收昹慣㈷挸㄰㑥换㉣㐷挷搲愵㡣搱㘸慡㜲㤵昶㥢攰㈲〲攰愹〶㜳㙣〲搱㤷晥㘶㜳㝢㈱㥤捡愴㜳〶㠵〱敦㤲㐷〵㐳挶〱〴扢㜷攷㡢㘹㥥攷㌷㥢㘳〵㍤㔷㥣㘴摣㉥㌹戳慣㈲愷慣㉣㥦戹㌵㥤㉢愲ㅢ㜵敥挴㜴㡢㌹㍡㤱扦っ㜷㍦愶戲戹敤晡㘴昱㠴㤰ち㜶㉥晢㔱愲ㄱ㕥攱昵ち扦搷扦㔸昹㘸晦㡣收㑥㥥㍤㈷㙣㠵慥㤶ち改挴ㄴ㤹愶㝡攲㝢愵㥥㐰挹搱攳敢㐶㙡〱㉦㡢扥㤹㝤っ挱㄰㍢挷㕢㜱㠰㔷㌳摡㕢扥㔴㐳晦㑡㝥㡡㜵㍥つ㜰晥昶扤㠳戳㠷㑦慦攸〲㡣㡦㠱散㙡扢戵㕡晢捡戱晥㤵㈰㕥㘲愹ㄱ㜱搴㉡慣㑥㘸〳㜳搵慡ㄹ㌰ㄵつ戵㜴挹㙣㜲ㅢ㈲㜳㑤㈶㈲㜲㐶〶㔱敥慣㕥㕡㘲㘵攸㜱㘶昵㑣搱㉥敢换㘷戳㍡搵㡥㉡㍢㥡搴㌳㠶摦散㥤㉡攵㜱㜷㐲㥡〰㑡㌷㙤㤴㍥つ㤴㍥慤㔰㑤收〸㑦扦㔴㥡㙤攵て攸㠵㜴㘹㈲㥢㑥晡㤹攱〹搵〹愱慦搸㐳㤴晦〰㠶昲㜱昶㤳㙡扦挹昲㈰㈰敥㜶〴ぢ挸㍡㡡ㅦ㕡敤ㄵㅡ晥㠹㐵ㅡ㑢搸㝤搴㡢㐷㝥ㄶ慤昹攸㔴㜲㍢㔲捦㔳捥㑤慦愷慥〴㐶㙤㔰㠲㘷ㅢ㉣㤶昷摡〹㘶敡㜹扣戰㘰攴㥣㐷敥㠱愱扣㥥摡㠶昸㔶扥搰㘰㕦搸昲㐳戴摣㙥ち㐱㥥㘵昴攱㜸っ挷㙥㠷搲㈹愳攰㈷㘲ㄴ扥㘰㍤㑦㐱㌴㑢㠶攴㡤挷攷㙢昴搷敡㙢搰㘹㙢慤ㅤ㈱㜶摦㐸ㅢ㥣搳晥捦昷挴㌷挳㡤挶戴搴㙢敡㜳㐸捡晢〰挴敢〰㌸㥦㉡㠲捦〳㈵敦〷昰昱㜵㕥㉤㥢捡㘳〵ㅣ㍥㐸㄰搵搳捣慢愷㜹攷㜷捣㍡㥦㥡㐸愳换㡣搳㉣昳捤敦摣㥦搲㐶愱攵㐶㉡㘰敤戱昴㠴㈹づ慦户ㅥ愲搶慡〳㡦㜳扡㐵㘳搹㔱㐳ㅤ㝤〸捥㑢㝢〰愰㠹㡢〵敤㡦昷昶㠶愳㜳㕣ㄵㄸㄸ㕦〴㤱㈷㈰晡〰㥤㤹㔳㈱㙤搶㝣〹㐹昹㘵〰挱愰㌷㙤〰搷ㅢ㑢㌰搲捤户㤶㐷晢ち挰换搹㈵挵㌰㉡㜰愷㤴㕦〵㄰っ㤴㜳〳㉡㉢攴搷㤰㍥扡㐲㡥戰〶㝥攴㘱㍢挱㡣㘰㔴摤㤹㡡㑢捡て㤱昰㘱ㄲ㌰攲㕥㠳攰㕦㐸昰慦㈴搸ぢ㐰㐹㙢晦〶搰㔸收㘰㝦扣ㄶ〳晦〳㌴㘰攰㝥㐰愷㔱〶昸㙤〶㍥㠲愴晣㍡㠰㐸〰㔴㌳㌰〵㥣挵挰㐷㤱㝡㔹っ㌴㔰㐱㌱昰ㅢ㐸〸ㄳ愰㠲㠱㡦〱㜱㜴〶㌲㈰慦ㄸ昸戸㥤㔰っ㑣㈳攳㑣挵挵挰㙦〱㉤扦㑤挲㑢㙡ㄳ㝣㠷〴摦㈵挱㐱〰挵挰敦㈱ㄱ㜰ㄸ戸慢户ㄶ晦扥てㄲ昰㉦て攸㜴敡㔲挰㈷㠰㤶㍦〰昰㌱㐲戶挰ぢち㐱〴㔷ㅣ㤵㌱〱捤摣㥢㑢㤷昰敥㘰晦摢搲㈵慣㠲㈶ㄳ〰㐹ㄵ㈰㍤㑤扤㔳㕣㤵摡捡昶敡敡戹㐵ㄵ〶散慡戹攵㙥㡢㜶㙤㡤㘲换搶㜵㤹戸㐷㈳㔲㌶㙦㡤㌱㥥㐸㐶戰戰㠲㕦戶ㅤ扣攰㤵愱㔹扥搳㠶㜹〵㈶戳搲㈱㡦晣ㄱ㕡㠱敥搲㝡㤶㍦㐶㤲ㄶ昴っ㝥㉦慣㈲慥攸㌹户挸〰慤㘸ぢ搷㙣ㅦ捦っ收㡡㜸〷〵散ㅣ㉣㡣㈵㜶㜲㜸慡㔴㔱愲㑦㉦户㑢㜰〰㌹㥣㠳㕤㤸搴ぢ愹ㄳ挴愸挰摣㉣晢㔷搹〷㡢昴㑤搰〸ㅦ㤷㈹㠰戰搶㑦㠰㈱慦㉦挷敦㤷㜳昸搰〲晡㘶戲扢㝣㈶攱㘷㙥愷愱攷㤴ㄴ㐶㑢愹㝥攳㤰㜲ㄴ㜷ㅢ昰昲㜰㉤㌸㘳㉣㔷ㄵ捡㔹昵〲㤵㘶㙦愲〸愷愳㐴㙢搲㑥愹㠵㉥捤ㄱ〴扢㜹㕢〸挶㥦㥤摡㥤㉣攱愸慤摣〰㙦〲㥤㌸ㄲ〲㐷敡㙤㈹〹㈵㈷㙤〱攵慤㥣〴搷搰㈲愵㡡㉤摥㔴捦㉦㌷㡢㕢㙥收昳搱捤ㅥ㈷㘱扢愲㙦㐶昳ぢ昸㌰搸㙢摤㈷㐵㕣㐹换㥤〳㑣㙢㠷㔳㥢㔷㤳㠳愳愳搳㑣愷戴㔰挲㜵㌹摥㘴㙣攱搲挹挰ㄲ㉣愵㘱搳㘷㘶㤶㤸㠳戹㘴㘶㉡㘵㈸㠷挰搹戳㤵㕦㜰㐲挸㑢㝤敥㘰挹㙡〱扥搸㑣ㄹ挴㌷て捥昵愹挵㐷〶攴㑦挱㔶戵搹愱㡤㠰㝣ㄲ㌹慥㍢ㅥち㉤敡㔸㙥搹散愱戲扡㘸㡦慤㙤づ㡡㝢ㅡ捦㔵捡㈷㝢㙡挵戹挸㠶昲㐳㜹㐶ㄶ㕣愸ㅤ㘹ぢ㜵㐲挸〹捣戱㌶㍥㐴㉢ㄷㅤ㤳㘱㈳搸昵搴㉦捦㔳㔷摡扦㘱捦㔸㙥㄰捦摤㤴搱愶捥㌹㤴〱㐵昷摦㍢ㅢ〳㄰慣愳㡣戳㥦㈳㈱慥〲戰㡣㌳㑢㥥昲㤷㐰ㅣ摤㌸㝢㉢敢攲㐷晥捡㑥㈸攳散㙤挸㌸㜶ㄲ㤲ㄸㄳ㑤㌴昹ㄴ挱搳〰攲ㅡ㠰ㅡ〴扦㈶挱㙦〰㝣㍣搶愹摥㘸收㍤愱㘲攳戸昲〵㔷挴㥦愵㑢㠶㘵慡攱慡ㄷ㑥攰攰搶㘹㡤晥㙢搹散㌳〰てㅤ㍥捣㕥㍤攲㍡〰愷晦㄰搲㠱〰㈸㍤昲㔹㠲攷〰挴晢〰慡つ攱昷〳㘷ㄹ挲扦㐵敡㘵ㄹ挲㌷愱㠲攲昵昳㐸〸ㅥ敦㔴ㄸ挲扦〳攲攸扣扥㤹㜵昱㈳晦摢㑥㈸㕥摦㠲㡣㌳ㄵ㤷㈱晣〲〹㕦㈴攱〷㙢ㄳ扣㐴〲敡㡦戸ㄵ〰㡡㠳て㥤搰攰慣㉦搶ㄷ㡥搴㌲㠵扤散㌵㈰㙥〷㜴扡昵ㄳ㘳戹愹㜵㈸㤵摣㠸〴て㌵ㅣ〲敦㉣㠱㡦〴ㅡ〹敥慣㑤搰㐰〲㍦〹ㄸ㕤㜶㕡㌸愵㠹㕤㥣っ㡣㤴㈴〸㤰攰㔳挸攲户㐷㌶㌲㠷㠴㔲㠴捦㈲㔱敤晥捥〹㑤㈸敢摤㘴㤰㘲戴㌴㤳㐱㘰㠸㐹扡挳㔶㡡㕡〴昳ち㌸㌸改昹〲㈶㔴㕦㝤㘳愰㕣户〳晤㌵慥愸扡昶慡慡戱攴搳昸昱㍤昳搲摣慢㥤攵晡ㅣ昸散ㅤ㌸搶攱愳㌵〳扦㘲㘷㍡㔹挸ㄷ昳㘶愹㜵ㄴ㠱捦㔶㕥㈳㠶ㄷㄵ敡昵晤ㅡ㉤搶散㤳ㄳ慢捦㘱㈲扥㐳扣㔶ㄷ㌸㤸换㕦㤶㔳愳昱ㄵ㜹㥢㥡扤挹㠶〶㜶挳昷戳㝡搶㠰㜹挱㝢㤱㘴㘵搹〲㤲收扡攰攷㤰㈶㍦戵㈰昲敢晡戶昶㡤㡣㐷挳㕤摤ㅤ㐶戴㐳㑦㜵挷㘲愹慥㜸扣㈳搵㤵散㡥ㅢ攱㘸㘷㌸㘴挴㍢戵愵㘵搲㜸摣㑣㈵㡣慥㜸㐷㉣ㄱ㡢㜵㜶挴昴㘸〴挹戰搱㘹㐶扢㍡挲愹戸戶慣㑣ㅡ㡢㈴扡㍡扢㜵㌳ㄱ〹㜵挷㍡挳ㅤ摤攱㘸户㤱㌲攳ㅤ㜱㍤搱㘵㠶㘲挱晢散㤱挸攵愸㈳㔷㄰慣〴〸㝥摥挱㥦㐴搴挹〴愷㄰㝦扦㠳慦愴昷㝤ㄱ昸㘳つ㔰㤰ㄳ捥昱㕡㝤㐳挳ㅣ慦㘱㑥㘰愳㝣㐵㔳搳㘸㙡昸㝥〸〱㔵㥦㜹搶慥㠴㈱扢攴捦捡㕣㉥昲㑣捥㘷ㄵ㐰㈰昸㈵攴㤵㈸㔶㈳扢愴㙦敢戸㉢㍥慢戵〲户ㄴ戸捡㙦搵戴㔷〱摤〴戴㝡㌹㡥攰戶㜶昰换㜶㉢搶㌷㕢㙢㔰慥㍥摣ㄲ㉡戸挱ㅥ搷〱㠵晦慡㉢昱㌵㈴戸㤲挴攳㤸〸昵ㄷ㘹㡦戶ㅥ攵昳㉡愵昸㈶挸愸㤸㤵㡡挵戸㠷㔲慣つ愸っ挵㘲㡣㐳捤收㙣攴㉤挵搲㘳ㄱ㍤ㅣ㐹㐵攳㌱㈳ㄹぢ㤹㤰㝤戲㍢㘲挴扢㍡昵づ扤挳〸ㅢ㕡㕢㤹㌴〱㜵㠹愶㡣敥㠸㙥㜴挷扡愱㘴攱㐴摣搰昵愴ㄹ㠹㈴昵㑥㍤愶㙤㉣㤳㐲㉤ㄳ㌱戳㍢ㄴ㌲ㄳ㐶捣攸散搲㈳愹捥敥㔴㔷㌸ㄶ搶㑤摤㠸敢㐱〶㕡㌸ㄲ戹〹㜵㘴㍢挱㌹〰㐱〶㔹ㄴ㍥㐴㔴㤸㈰㐲㍣攳㉥ち㑦㉡㡢㥥㌵〵愳㉢㔴㉥昱㈰㈶㑦挱㉢〱㜶㤱㈸づ㄰〸㌲挰愲愶摣㡤㙣戵〰捦〵慥㠶〰捦〳扡㔲㠰㕦㜷扡㕦㠹㠴散㐱戹晡㔸㑤愸攰ち㔱㥢㠱挲㝦搵㤵㜸っ〹㈵挰晢㌰㈰㐷㠰㤲扢ち㌷㄰㜱㉦戰㜳㘵昵㌸ち㤵慣晡㐰〷㔹㝤ぢ㜹㌵昰㝥攴㉤㔹挵㐳昱ㄸ戸㥦㠸㜴㈴㈳戱㜰㔷愴㍢ㅣ㌷愲挹㔰㈴ㄴづ㠷㤲ㅤ昱愴㌶㔰㈶㡤㜶敢㕤愹㄰搶㜱㘷捡㡣㜵挵㐳㝡㘷〸㘲㡢愷扡㍢㍡扢愳㐹㍤愲㙤㉢㤳愶㐲㐶㜷㘷〴㡢㍦搶㤹㡡㈵㍢㈰昸㔴㔷㐷㌴㤹㌰扢㐲搱敥㘸愸㍢挸㤸㡥攲晤㜶搴㤱㍢〸〶〱㠲摦㜱昰攷ㄳ㜵〱挱㄰昱っ昱㈸晡㌲愹㘴㑤昱㝤攰㤵慣敥㜲换㙡て敢㡤〰〴㠲㑦㌸ㄵ戹搸㈴㔷㤷攴㕡ち晥挰挱㥦㠱㠴扣㤰昸㌳㤱昲晤〸愰㝡愱扢捥㈴㕣戱ㅣ㥡ㄸ㐱㔷愰㐷㙤ㄹ㑢捤㍤㔳㝡〶㕦㤷づ挳摢㈸ㄱ㜵㈲搸愸昵㤶捦㜷搴摤㔲㑤攱つㄷ㜱搳慡收㐱攵㘶㘷捦㑤㕤㘲㕦㥣㑦ㄸ昰㝤〴ㄲ㍢戶㕥㈰㥣慡㉤㤵慡㄰㤰㝦㠲〲昸㈷㠲戱ㄸ搲挸㌷㄰摡㡦昸〹ㄲ㜳戰㍥㝡㌸挷敥㑥戱晥昲搹挰㍥㡦㜰摡㌲昰㉣㡦攱挴散㡤愸㉢㥥慣㌵〶愱㉣㜴㤴挸㌷㤱〶〹㑥㐷搰㐲㔷㉢晣慦㕣㉢㕣扢ㄸ攵昳㙦搱户搵㕣昶㌴摥搵戲㑦愰㌲㤶㍤つ㜵㍥㐱ㅡ敢㝣㠲戴捣昹〴㘹㥤昳㘹愱㍤捤㡤㕥㘳敥㜸㍥挱㘷搱ㅡ㈷愸㈵㌱㥡㡡㉤㔰㑢〱㔳㘳慦愴㔵㔳戵慤〶㘹挶戳ㄵ昵㘱愶㍣〰ち昵㥤愶㔰ㄶ㌸昱㘹愰昰摦晡愱〵慥㜸㜹㤳㥢㤷〷㔱㍥㍦㉦㙦慣挹㑢ㅡ攷㡡㤷㔹㔴〶㉦㘹㠸慢搹攴㤰户户搰㜸㉣搱ㄹ〹㠵㔲㜱㌳ㄲ㡢㈵㈲㜸㠱㈵昵㄰㉣慢㘴搸〸挵㔳㈱㉤㕦㈶㡤愶㜴㤸㐳愱㜰㘷㈲ㄹ㡢㐵愳愹〴摥㘹搱㜰捡攸搴捤㔸扣㌳ㄱ搷㈶换愴攱㐴㌲㠵㔷㕤扣㔳㌷昴㔸㐷㈸ㄱ㑦㠲愴㉢㥥散㡣挷昵㉥扣ㅣ㠳㉦摡㈳㤱㤷愲㡥㉣㄰ㄴ〱㠲昴〴ㄴ愷㜸搰㉢愷〸づㄱ捦㔷扥挲㉢㔲㔵㠹昴㌸捦戳户搰㙢挱㠰昲敢敥捤慣㜷〵㐰㈰㐸㈷㐰㑤昹㑦㤱愸㤲㡢昶ㄶ攰㙡㠸㤰㈷㜸ㄵ戲づ搲㡢㔰摤㙦挰㌸攴㥦㈱愷扥㙢つ晡㤰攲ㄳ愴ㄷ愱ㄲつ㑥㠲㙥㠳挲搰㐷攰㜶慢㕤㡤㐴昳戸㜵㔶愵㑣愱愲昶㌶愰㠲戰㡣㉡㠲攵摡㌵挰㔶て昵㕡攰ㅡ挷慤㉢㈹摣改戴户〳㔱㘳散㝦づ㜴戳戲戵ち扤愹㔴〱搷㐲戵㜷〰㔵㌹ㅤ㝡㉣ㅣ㔲挰㡦〳捤㜳㤰昰慢搱捡㜷〲慦扤ぢ㘰摤晡㌷捣晢㈵挸㐵晤㝡㉡㕦㕣晦慡晤㌱昵㠹㘸戰ㄱ昴㑡挹摥㠳㐴㜳㥤㡦㌶晢㜹昳摦㠳㜶搹㡢㙤㠸晦㔴㝣㍦㌸㠰敦〱㘷㘸戰搴攱㈰搳㍡晥慢昷㥥扢戸戶挸㈴敥〹晣昱㕤ち敤㜸〵敤㘰㐶慥㍤㥣㉤慥挶㡦㝣㉦昰㍥ㅡ昶㌵攳㑢搵㥦戲扢㍦㕣攳㐶戵㌲㍢㔸㠴㌱㡣ぢ挴㘳昹摥昲㥦㜲㔸敡ㄸ挹㙤捥㘷㙤敢㘶㌱㑥昸搶愹㌶㕣㈸搷挳㘷㘲㜰戱㔰搰挶㡦攰㔶捥收㕣挷愷愷捦㘲ㄱ戵㐷㉣搱㐸㌹㉤ㄶ㜱㤲㔸敦慤㥢㜳ㄳ㔷㔹て昶ㅦ㙤攰㜹㈹㕢挳㈷㥢㠳㈹昸挰㥥搳㙢ㅣㅥ㙦㑤㤷搴攵ぢ㠹㜲㈱改慦㘹㌷㄰昴慣摤扥㌶摣攵换㐲㄰搵戱㤴㜹晢㐰㍤ㄷ摢搹㈳昵㉣㈰㙦㐴㠱愰敦㐵摥ぢ戹ㄴ㔰扢㠹愰㘷敤㌶㜴㈲搲攸㠴ㅤ㜱挵〶攴〷㐸㐴㈷捤愲㕥㐶挲㕢㉣敡〱㔲ㅢ㌶㌵昵㉥㈰㙦㈵㌵㥤㌸㌶挰敥〴㥤㌹愷㌵㐱愷㡥ㄹㄲ户搰㉤愲㈴慢㕥㍢捥ㅤ㌶捦ㄶ㤴攱昱㙦㔱扦㍣㐱晢昷㡡㉤㉤昴愵㔴捤㡢挴慢㙥攸昵ㅤ戹戲晡摡戰ㄵ㕦晥敡㘶㉢昲晣攸㘶慢㠵㈳㥢挵ㅡ搴㕣㠶㕣昵搷㐹ㄷ㘳㔰㌵慦〲㡦摢〵搵㥦㘷〵搷愱㈵戵㙥敦㐰愲戹㑥㙣挰㉦慥㕤㜱ㄱ㙡㜰挱㈸ㅤ晦㙢㘲攸㔹㔸摣愳㥦愴晤つ㐱捦摡㍤㙢挳㘱戱ㅦ㠴づ㐳〲昲㙦㐹㑤攷挵愲㙥㈳攱㥤ㄶ昵〸愹昷摡搴㤶㘴㍥㐶㙡晡㉦ㄶ㌵扤㈵敤攳ㄶ昵㈸愹昷搸搴㤶搴敦㈲㜵〸愰㉣㤹戰㥤㘱㙢㈲㘲㘷㤴㘴攸敦㉣㑥㌲㜴㤲ㄶ㤴㡣㈵㠹愷㙣挹㍣户㜹挷昷㉦㕦昱昱敤㉦㙥ㄶ㜴㠲㙡㐹㘶〸戳愸㈹㤹ぢ散㠲敡敦挶㠲昴㥤㤴㘴㍥㠹〴㈴搳㠷㕦㑡㌲㠳愸㔱㤶捣㍤挰ち晡ㄱㄶ昷晡㤱搲㍥㐵搰戳㜶㈷昵㝡挰收㥥愵搷㥦㈱昵㡥㌲昵〰〹敦戵愸㠷㐹摤㙢㔳㕢扣扥㡦搴㠳㘵敡㙤㈴扣摦愲摥㐵敡ㅥ㥢摡㤲攳ㄷ㐸㑤㥦愷㉣㤹ぢ散㡣㤲っ㝤㈰㐷㐵㕡昶㈰戳㌸挹㡣㌸㌵㡦戶㘶㉥敤〹㝣攳挳㤳て㙤㕥㝤捤捦昶摣戳敡敢㥢〵ㅤ愴㕡㤲㠹㘳ㄶ㌵㈵搳㘵ㄷ㔴㝦搰㈶㘸戴攳扦㐷㍥〸挸挹昱㈷攸㔸敥㐲㤹捤㉣㉥㘳㔸㑣㐳㔹㠹昳㌰ㄲ㄰㈷つ㕢㈵捥㈸扡㈹㡢昳㘱㘰〵㑤挳搹㤱㕥捦愶〶〱㐴晢㝣㈳摤㘴ㄷ㔴㕦昴て愶搱㤲敡昴ㄱ㈴搰㈹㉤㐰搵㘹㥢扢搳㐷㠱ㄵ戴愶㉣ㅤ捡㈱愵㝤㤳愰㘷㉤攴摣㈹搶㠳㤸愲戳攴晣㌸愹ぢ㘵敡㍣〹扦㙤㔱㐳㠷㍡挵ㅡ㥢摡搲愱敦㤲扡㔸愶㥥㈴攱ㄱ㡢ㅡ晡搹㈹㔶摢搴㤶㝥㍥㐱㙡ㅡ㝤㘵ㅤ愲昱攷昴㉤づ搹ㄹ戵扡㘹摥㉤㑥㠷慥㜰㙡捥愷㐳搴㥣㥥挰捡㉤て㍣㝢搶ㅢ慦扦㝦搳㤶㤱㝢㔶㐱㡢捥摤㈲㘸昳捤㑡㘶㐷㔹㌲愷㘱ㄶ㌵㜵攸㔴扢愰晡ぢ〴㐱㈳㙢戶愵扢换㉤慤㥣慦愵ㄵ㜶挱㥣㉢挶敦㐱㑢㐷扢㘲散晡㉢ㄴ㉤攸捡㘷㌲戰摣㘸㕡㘸㘵㈳愹㤳㐵ㄵ㤵㙤挲㙤挰〲晥づ挴㄰㉥扥攲づ㈰晥愲㤳ㅤ挸挳㠵㔸㥥㘸㌸昷捤愴捡㈹㉢搴ㅣ㉥攰〲㕡㠳㌹㔸㠴〹㥢昲攳㍢昶ㄲ㍥搹捣㥤〸㜱〳挴挹敢愹㉥㔸愴晣摢ㄱ摥㥡㈱敡づㄴ搷戴㐷搴㡤㤷昶㔹㝥㌸攷㤳㕥㕥㈲㕣㕣搴㐰晢〵攴攵㍥慡㐹戹慥挶搶㡢㘵㄰戳ㄵ〵扢捡㐳㜷〷㡦ㄷ㘷㔹愸愳㍥㜸㔱晢づ㐰㐰㍥㑤搴㜹㈸戶㙥㜶昸摥㡢㝣昵攴㜸㘸戰㡤戳慦晡㈳つ㡤㡤㥣戱昳搴搳㤲㕡挸㡡攳扡㙦挸㡥敢晣ㅢ㜵晥散㜸挶挸ㅤ㈸㑤㤴晦㉥ㅤ㕣〸㝣㡡㈵㝦㠳㐶㉣㐶㘳〹㝦〰ㄹ戶㉡㥦㜱㘳㙦㜵戰捦扡戱㌴㍣愸挳摡㜳〰昳㌳㐶搶㘴捣昳慣昸㕦〰㜵昸㜸㝤㤶㌹扦〳挶挵ㅣ㐱晢㠵っ㜲ㅥ㐱ㄳ㐵つ昰〵㈴捡挳愶㈹愲戰㉦扡戱㜷㌹搸㤷摣㔸扥㤵搵戰㝦㡦挴晣挳昶搴ㅣ戶㐰㤷㔵昲慣㈳㙡㔶㥥㠲㉦昶㡡㈱㝦〶〸㌵㌸㥥换㤵㠷㝣㥦㠳搵摣㔸扥㡢ㄵ㙤㠳ぢㅢ攴敢㑡扤つ晣挰㑡晥㈹㐱ㄹ〰〸〸扥㤲搴㕣ㅡ㤱㙤㜱晥摡㔶敢㈱㍡ㄳ㐵慦㜸收㐵㕢㈷㝦ㄶ㌹㜵㔶㈷㥢㐱慢㉤〱攰㤷㘸㥣㄰攴づ扤㙣㐱捡㍤㡦㠷搱㌶攷昱搱捤晦戹攵㉤㕢慥敢ㄵ㡦㌸㥤㉤〵攵晣㡣晢愵搳愹挷扤㄰㤶戳㜵敥扢戳戲㕥㔹搵㈱摦㘶ㄵ㡣攳ぢ㑢㌱攳㘴㔰攲扦㝡〴㕦㑣ち㝢㡡ㅢ换ㄷ㤰挲㥥敡挲晡戸晣㡥㜹㝦〰敤㘲〳㙥愷愱㔳挱㠵捤㌶攴改捣㈱挱㥦ㄶ㉥㉦㈶㜸戲㠹㔰㔷㐵㡥换愹㕣㈶戸㈴搴㝥㜱〶敢㜳㈵戰㑣㥥改㙥㡤㕡㑦慣搵ㅡ戵㝤㌶㐷㉤㉦攷㜰㐹摡㙥㙤ㄵ敢㔳㐹㔹㈶㔷扢㕢愳㐲㤶㙢戴㔰ㄱ㘷㜳㔴挰㜲づ㥦ㄴ搸昶挷ㄱ㐸㤷㐶捦㙢㌹〸慦㈶愸㡣㉤愰ㄳ摦戳ぢ㝡㔴〱慥㜰㌸〵摦戵ぢ攸〴挹㌵㙣㤵ち愸㈶扡㤶㌹敡ㅤ㍢㤲敢散〴㌳㠲晡愲㘸㕥㐳㉣㔵㐵搱慣㜷搱戴㔰㉤㠸戵㤸㐱㜵㤸捤㔱つ捡㌹愱攴挳㍥捥〲摡㜹㠲㤴㤳㕡㔶ㅢ㤰㠰㤱愵昸㑥慡戳摤㔴攴扦愲㙡戳愸ㄴ㍦㐹㔵搱ㄶ昹慡愸㌶㈹慡ㄶ㑥昴㐲㔰㜹愷㐵昲攲搴挵ㄷ㍦摦㔲摦㝡㕡晤敢户㌴摤㝣攴挱㈷㙥㜸攴㡤㍤㍦㜹攱搶㕢ㅦ昹攱つ㠷㕦昸㑣愲攷换㜷摣昱㠵昳㙦㍢晣挴㌲昳㜶敦㈷㥦ㅦ扡晤㡡昰挱㉢㉥㌵昷㥥扤晤㡡晤㤷散〹敦㕥摡㔶㔷搷搰戰㝥昹㔷㑥㌹㉢㜸搵愵昷㠸捦㍦㜶㜲㑥㈸摥㜱ㄸ㡥戱㡡戴㈷㐸ㅥ慡㘱㥣愳㠶㈱ㄴ昷㐸㔵㌱㔸㜲㔱㔱㠵ㄵ㔵搰㈹ㄴ㘴㠴㤲收挳戶搰戶愲㉥㠲㑢㐱㠷㈳㠲㑣㔰ㄴて㔵㔲〸捥㕢ㄵㅣ慥㉡攰㐸㔴挱搷慡ち搸戹㉡㜸戰戲愰昱㝦〰挶攵㑦㉦</t>
  </si>
  <si>
    <t>㜸〱敤㝤〷㜸㕣挵搵戶㐶㤶慥㜵搷㐵㙢㙣挰ㄴㅢㄹ摣㜰ㄱ摢ぢ挶搸㜲挵挶戶㙣换㌶㍤昲㔶㕢愰㘲戴㤲ぢㅤ㐲㙦㈶搴搰㝢攸㤸㈴㠴㑥㈸㈶㐰っ㠴ㄶ㐲㠰㄰㈰〴〸㉤㠱㠴ㅡ摡昷扥攷㤶扤扢㝢㔷㉥ㅦ晣て晦昳㝣㙢敤昱捣㤹㜷捥㥣㝢捥戴㍢㌳㝢㙦㠵慡愸愸昸づㅦ晥捦㑦ㄵ〳㍢㌶慤挹㜵㘵摡敡愷㜶戴戶㘶㔲㕤㉤ㅤ敤戹晡㠶捥捥挴㥡㌹㉤戹慥㕥〰㘸捤㉤㐸捦㔵㌷攷㕡づ换搴㌴慦捣㜴收〰慡慥愸愸愹搱㉢㤱扥㥤昹昵㕡ㄱ㥤戹昴㉡ㄲ愰㉡㜴㡤愴㌷㐹つ㠹㑥攲㈱改㐳搲㤷愴ㅦ㐹㝦㤲㕡ㄲ㉦挹〰㤲慤㐸〶㤲っ㈲搹㥡㘴ㅢ㤲㙤㐹〶㤳戰㝣㝤㝢㤲ㅤ㐰晡敥〸戲㘸敡㤴挶攴挱戸㥡愶慥㡥捥捣戸扡㈵㠶捥ㄳ晤晥㝡㝦㝤㈰ㅥ㠸搴晢挶搵㑤敤㙥敤敡敥捣㑣㙣捦㜴㜷㜵㈶㕡挷搵捤敦㑥戶戶愴昶捥慣㔹搴㜱㐸愶㝤㘲㈶改ぢ㈶ㄳ愱㤸㍦ㄴづ㘷攳昱㔸摦㈱㤰㍣㙦敡㤴昹㥤㤹㙣敥晢㤲㌹㤴㌲ㅢ愷㑥愹㥦㤷改晡扥㘴敥〴㤹㄰㌹慤愳㉤搱搲晥㍤〹慤愶㑦㠳搳㌲愹ㄶ㍡㍦㤳改㙣㘹㕦㔶て戵ぢっ㡤㔸戴㝥〶㉣㥥㑡攴扡愶㘶㕡㕢ㄷ㘶戲昴㝢摦㌶摡㉣搳㤹㘹㑦㘵㜲晤摢愶慦㑥㘵㕡捤攴㕣㑤摢㤲㐴攷扣㐴㕢愶㡡㠱摡㌶挳㙦戳搲㤹昶慥㤶慥㌵晤摡ㄶ攷㌲ぢㄳ敤换㌲㠴㔴户捤散㙥㐹㔷㔵愹慡慡㡡㕥愳摣㤴ㄱ摦搴捦攸㑣㑤㕤㥥攸散㤲ㄸ扤收㜷挳㍡㙡㠸㈸㕥愰ㄶ㙢㔱㕤㔱㉥扡愹愹愵㙤敦㑣㘷㝢愶㤵㠵搰㜹㘳㡢㐰㘲ㄳ挳昴戶㜱慣慢愱㘳㔴ㅦ戳扤昱㔲㔸㡡㕥㐷㌲っ㐴摢ㄹ㘴㐴㔳戰㜹㙡攳扣愶㐵ぢㄷ慦㍦愹愱戱㜹晥挲挶㘹㡢ㄷ捤㕡㌲㙢㕡挳戴改㠸㑤㕦㌲慢愹愱㔱摦㠵㤹㠶㠳愸慡㔷搰愲㥤㐲搹慡㉡㥢ㄳ㤵捤挹捡收㔴㘵㜳扡戲㌹㔳搹㥣慤㙣㕥㔶搹扣扣戲戹愵戲昹攰捡收㐳㠰戱㍥㌵扤㝢㔷㥡㥦扤㕦改扥昸㘹摦㝦昶㍥㝢摥㑦㡦㍣攸㜳晦搷㡡㡤㔸㕡昳㐸〴昴㔱㈰摡㘸㤰㘱㐵㑡㉥㔸摣㌰愷㐸挱㕤㤹㘱っ㠸㔲㉦㐰㐱㉡㜹昳㡣㘷挷㉦扣晣㥣挶慢㜶㕣㌰攴搰攷敦晣㑡戱㜷㄰改攳〸ㅥて愲搵㠳っ㙢昲㌷㌷捣㠳挴㈶㕥戰敢攵敦挶っ㍥㄰愵㥥㌶愵㕦㜷捡敥ㄵ昷扥晤㝥攳戹ㅢ昶㝦扣㙤挷㥦敦㔶捤㙥㘷㤳ㅣてて愲敡㤹ㄵ㤲㕤㔴㝦搶扡愹摤戹慥㡥㌶㔶扢敦户晡㔶㤸昵㔷㡤㜰慢㌹㐶〵㌶㌴晡㕦㔶摦㕤㡡攴戳晡㌶慥攸㌲慢慦㔱挴昷㔲㠳㤵ㅥ愰㍢㠲㈰㕡〸㘴㍢搴㡥㐵搳㥢ㄶ㑤㙦㕥搰㔰攸㐰㍤㑣㘰〴㐴愹摦㥢㝥㥢晦昰㍢ㄵ愷㕤昲昵㥣戳㥦㜹敢㠴㑢㙦扤攳㠱㙡昶ㄸ攱㈲摤㕤㝢㥡㠶㕣慥扢㙤〵㐷㉣㠷敦昴戶㘹戹慥昹㠹捥戶摣昷敢㌶昴㌹ㅢ敢㜶ㅡ㜲㙤㍦㝣户㠳㐲扥ㄷ愷㘹㌱㤸㜹昴愲捥ㄶ㜴慥摤慤㠹捥㜱㜳㕢摡㈷〶挷捤㘹㌹㈴搳摡㤲挹㜵㑤っ搵晢攲攳收㈶㔶㑦っ搷㠷挲㝡㥣㡥摢ㅤ㐴㥢〰㠲ㄶ㍡扥㘱摥晡㘳搹㐴挷㡦㉦㘸愳攳㘷㉦㥥㌷慢㜱愱扥〷㌳㑣〴㔱敡㘱搳搳㡦㜵㡥昲㥦㜴攴昴搹㈷搵㕣㜳昳㉥㡢㌳㑦㈹戶㌵戶㔲愵㑦㈲㝡㌲愳つ㈰㠳ㅣㅤ㠰摤戵攸㔳㠸㤹ち愲搴㝤愶挴㝤㉢慥昳て摢昳挲愹户つ㍢改挵敥㤵搷㥥愲㌸户㘰晤搱愶㠳㡣㉤扡㍡㝦㝤搰㜹㠱挱㝡㝦㐰㉥㌰㔴敦㡦敡㌳㤰㐱㥦挹慣㝢㠱㙣搳ㄴㅣ㉦㔵㜸㐱㠳㕣㥥㜵㔵戳㠸㥡つ愲搴㙦㑣ㅤ㥥㌹户敢搱挸慢㝦㥦扥㜶㐹攵挴ㄷ㈲㔳挷㉡㑥㙤愴㔷㥢㐳昰㕣㄰㙤ㅥ挸㄰户㡢捡㜷攸㡤〴捦〷㔱㙡㥤㈹㜹摣㙤㐳㉦晥戲慥㘲捥㜹户晣敥敥ㄷ昷扢㜸㐷挵㥥摤戰搷㐲愲㥢ㄸ㕤〴㔲搷ㄴ㘸㥥㌶扤㘹晡扣㈵㡤㜳㤶捣㥡㍢㝤摥愲愲㜱㐳㕦㑣晣ㄲ㄰愵㙥㌰愵ㅦ扥㝦昴捡㕦收收捣㍢晥愰〵㡦㜵㌶摦㤶㔳㥣㠸㠹摥晢ㄲ扣ㅦ㠸戶㍦挸㜶㜳搷摦㤰㙥㐹搴愵㌳㜵ぢ扡ㄳ慤㉤改〴㐲㡢㍡扡ㄲ慤晡〱〴ㅥ〸愲搴搵愶搴〳摦戸昷㤱攴ㅤ㝦㙡戸晢敥捣攸ㄵ摦㌴㥥慦㌸戳ㄳ㡦晣〴㠱㌱㐵ㅥ〹㌹敡㥢ㅦ昵㉣㈴晥〸㐴敢愳㌱扤㤹挲㤷㠲㘸〹㤰慤㡢ㅤ㌲㝦捥昴㜹㡤㝡㤲愰ㄴ㠸㔲㤷㤸ㅡ戴㑦摦敤昸攱〷㐷昷扥敢㡥户敦㝣敡晤挷㉦㔴㥣㔶㡡〶ㄹ〴㠶ㄷ㘹㄰㜰㘸㄰愸㌷㉡㝣㐸捦㔲散㌲㄰㙤㌹挸〸㘷㙤㜷慢散慣㈲㡢昴ㄶ㘶㍡ㄸ㐴愹昳㑣㕤搶捤㡢㕦昲昴㘰晦㥣㥢摥㍢晦晡㑦戲㘷㕣愴㌸扢ㄵ㕤㕡ㄱ愸㉦搲挵㠷ちㄹ㜶攸攳慢て昸挳㘲ㄱㅦ㙡㙥㔰㙦㘳〱敤㈰㕡〷㐸㥤㘸㈵愳攴㜸扢㤱㡣㐷㈵㐰敢㌳ㄴ㕡㐱晣愱㈰㑡㥤㘹㉡昴㘹晢〳昵㡢扢㝦㍦敤愲㈶捣搲㥥㕤晡愲攲㑣摢愸㔲㌹愲扢ㄸ敤〶㠱扤昳㝤戸㉤㕥㕦㐹搰㉡㄰愵㑥㌶㐵晥㝤摢㝥㠳㜷晤攴攱㈹户摥㜱㝥慦㌷㡦㜸攳〵挵㜹扢㕣攳ㅡ〴㡡㍤敥慢㡦㍢㉦ㄱ戳㜱戹㐰㍦㝣慦ㅦ㐶攱㠷㠳㘸㐷㠰っ㙤ち㡣㉦慡搴〵㑤昱㐸愲㡦〲㔱敡㔸㔳㤵㈷㜷ㅥ㕡搷摣㜵捤㤴㍢㙢户ㅢ㜸敢㔷愱㥢ㄴ敦ㅥ㐴㤵㘳㄰㈸敥散〲昵扥㤸挳摡挱晡㐸㐴㜴㠹攸挷〲慤ㅦ〷愲晤ㄴ㘴戸挳搰㠵摥㜷ㅡ晢㜸收㌹〱㐴愹挳㑣㜵敥㘸㍦昱戹晢㝥戹摦㥣戵扢敦㤷昲㡥扣㙢㔷挵晢ㄸ㔱攷㈴〴㡡㝢愷㐰㝤搰愹㑥戸㍥㘰㤸㈶㡥㝥㔸㍦㤹搲㑦〱搱㑥〵搹愱戸㌱ㄸ㝤慥攱昵搳〸㍤ㅤ㐴愹㥣愹挸㉢摢㝣摣㜵搵㑢㉦㑦扤慢㘱攵㔱敦散㜴昵㜱㡡昷㔲㠶搷捦㈴㝡㉤愳㘷㠱散攸搲㤱攴㥤晦㌳㘲捦〶㔱慡捤㤴扣攱㜰敦㠰㤷づㅢ扣昷㐵㝢㑥㌸昷㤲㕢㈶扣慣㜸㠳㈶㤷㜸㉥〲挵㤷攸慢㡦㌸㥤㡦扡㘰㌴㌸昱晥㜹㤴㝥㍥㠸㜶〱挸㉥㍤㝢摦戸搴㥦㌳换㠵㈰㑡㘵㑤㠵ㅥ㍢晤挶㌱搹挷㑥㥡㜲㜱敢㔳㜵㌷㑣扢㜹㈷戵つ㤲㐵愱㡢ㄱ㜰愹㡤㡥ㅡ㠰捡ㄸ㌴㙢㘳挴慦㕦㐲攱㤷㠲㘸㤷㠱㤴搵挷㔹〷㉥㘷㤶㉢㐰㤴㙡㌶昵㘹㍢㜸搶〹㈳ㄲ㕦㌷㥥晤搶慣戹㤳㙡㔶㕤慥㜸摦㉡扤散㔵〴㕦つ愲㕤〳㔲搷ㄴ㌲摡㕢㔳攱㡣㈹㍦㐰㕣㑢晣㉦㐰㤴摡捦ㄴ㝥收㌳摦摤㝦攸ㅢ㔷捣㍥㍤㜵㙡摦挳㍦晣扤㐷つ㐶戲〸扦㥥攰ㅢ㐰戴ㅢ㐱戶㌷扢昰昹㥤ㅤ改敥慥㤶㤵捥㍥晣㈶㈲㙦〶㔱慡挹ㄴ扢摤ㄵ昱㠶㈵敦慣㥥㜵晦㐹㝢づ愹ㅣ昰昱㥦搵㜶㐸ㄶㅢ摥㡡㐰㜱㌳㜲づ愹愱晡戸搱㠵㐷敡㈳㔱㝤ㅤ㐵摦〶愲晤ㄲ㘴愷㡤㌴㈳晤㔷㠴晦ㅡ㐴愹㌹愶㈶〷敤㜱昰㠰㕢㙥ㅤ㌲晤㤲改㘷㡥ㅡ㌶晤㥢㕢ㄴ㙦昳㐵㤳摦㈰㔰敡捤攲晥㌳㘸㡥昰㝥晤づち扦ㄳ㐴扢ぢ㘴戴㑢敤戲敢戹㌹搶ㅢ㔵散㙥收扢〷㐴愹改愶㔲㈷〵㔲ㄷ敤㍦搷㌷攷摥户㜲晦㍥昳愶搳挳㙡〷㈴㡢㔲昷㈱㌰慥愴㔳昷㐵愳㡥㑡㠶㑥㍥㘶㜵敡㈱晤㝥㡡晦㉤㠸昶〰㐸捦㙡㌹㙢摡㠳捣昷㄰㠸㔲㝢㥡㙡捤昸昳戹摢㜵㕤晡攷扤㡦つ愷ㅦ敡慤敥戹愵敦㝡㈴㉦㌰㙦㌶愷㜵㈶㔶攱㡥㍤扦ㄸ㠰捥㡦晦㌶扥ち㠲㐵㤰㙣㌸ㅢ捤晡晤改戰㉦ㄱ㑣㔴搷㐱散愶摥㝢戳㥦改㥢摤愷愵㍤摤戱㑡敥㘶晡㘶㘷戴戴㜶㘵㍡㈵㔲㥢挵㝦挶㠲㠲挴晢㘵愷慦挶㑡㑣捡戸㙦ㅦ㤴㥤㥡改散挲ち㐶搷㥡晣慣㝡挷㈹〹摣㤹搹昷昶㘳㑤搹㔳㍡扡摢搳戹ㅤ摣ㄳ㥢扡ㄲ㕤㤹敤㡢搳昲㐲㑡戲㌵㘱㜵㈳㤳ㄳ㤵㠶ㄶ㘷㕢㤲㘸敤捥㌴慣㙥㌱㤲㠷ㄴ㈵㘳㥤愳㈳㔹㍥㜵㐶㘷收㔰㍢戵㐴愳〶㉣扥慤ㄴ搹㈵㔷㘹㈴ㄹ㝡搵㑤㕤摥㤱换戴㡢㝡㘳摢收户愴づ挹㜴㌶㘵戸㜴㤷㐹换愵㙥捤㈴㜳戱㘵㙣㘳㍢㉥ㄴ换㈷改㥤㥤㕣ㅡ㍡搳㥥捥愴愱敦ち㔸㜹捤愲㐴戲㌵戳㑤〱挴㈸ㄳ〹摢ㄵ戰㘷㜴愴扡㜳㔳㍢摡扢㍡㍢㕡ぢ㔳ㅡ搲㉢ㄳ㔸攰㐹捦敤㐸㘷慡攴㠳㕢㕤㝣㉡㔴㐵慦㕥㑡㔵㡣㜶扢愷愳散ㅣ搷㔲ㅣ㤵㘴〸㙡㑤捦㘰㐷㈵㈲搸㜵つ挶㤶㡣㠰愳㤲ㄱ扦㙢㡦㥡㌸㉢㈱搱扥ㅥ搱㉥㤵㤴㤹〶ㄷ㌶扣晡㠵昰て晣搰㥡㘱慢慣ㅣ㕥㕥㘴扥㕥㙥㐴㔳㠷㔷戸㔲㑢㜴て㐶ㄳ戱㜶摤晢㘱挱㤵㤵〳捤慢㥦扥ㄲ换㜸㝢㈵摡搳慤㤹捥ㅥ搷㤹ㄵ㌵搲ㅦ㈱昹ㅤ挹愳㈴㡦㤱㍣づ㔲ㅤ㐵ㅦ㔷搶愲㔵㐰愸搵㙡㑤昵慡㤶㜴搷㜲㙤㜹愶㘵搹㜲捥㘳戱㍥㕤㔳㐳㜳昳㑥㘲㐷㔵㔱搱㡤愱㜱扦㑡㐴昴つ㈴㑦㤰㍣〹攲昱㔴㘸㑦攱晦ち捤愳晦㠱晦㍤つ㌲㜰㜶〲慢㝣㜲摢〳㑢慦㙣挹慤扦扡挳愳慡㠷㈱㘹㤳ㄶ㤵ち㔶ㄳ愵㔰㔹扣挴敡㜲慥扡つ㙢愴戹㕥扤摣㉣戲㔷㈲户扣㡢㡤戱攷㐴㘸愱㍦㐳昲㉣㐸摦攷㐰收敤㤵㘹㐵㔳晥扥ㄶ愶慢㜷㠱捣㡤㉥㠰㜲㝥扤㑤㕢搳㥡昶搴昲捥㡥㜶㙣て㑣㑢㜴㈵ㅡ㔲㔸攵捤愹㠴搶㌶愷㘳㙡㜷㤷搶戶㔷ぢ晥敢摢戶㌰戳㈲㤳攸㥡㡡慥扡慢㕦摢ㅣ慣㄰㑢㕦㍡㉢扤扡㕡㔶搹慡摢愶㘵㜲㈹㥤慢挰戳搰㌵慤搶㄰㐲㕦摢户㡤㥤㑤㘶㜵ㄷ㐵昷㙥挳捡づ慡㤴づ搰㔸挹㘵㠴㤸戳㥦昰慣摣ㅥ㌳〶〹㕥〹㍡愴昴ㄱ㠶㈱愹㠲戵〷愳㈸收㑤㔵㈶㉤㙥㐵㡢扢㕡㕡㜳昵愶㜹敢愷㜵㘰㤷㈰㈳ㅢ㈴㌴扢愶愱㤲㘹㍤㍡慢戸戱换㍡㕣㉡㘹㠸㠵㉡㌳㍢㍢扡㔷っ㠵慣敦㑢づ㘵㔵攸捦㠳㕣晥昱㡤ㄳ㐶㕣扡敥㍢昳晦愳搱㡣攴愳敦㑣〴敢㍣愳昸㑦㍥晡㥦昰㥦愷愷戴敡攱㐰戸昶戶㘵㔶扣慢㠱敦摢搶㤸㑡㉥敡捣挸ㄲ㝥㡤㐴搶慣挸昴㙢摢愷愳昳㤰㘴㐷挷㈱㕣㘲敤㉦戱摣昲㑣愶㡢敢攲㝤捣㙤〰㠶㤵㔲扤㝡ㄵ慣㙦㍢ㄶ搰㜷㠲㝣敤㘵㤰㝥つ慤慤㜵㤶挴㥣昶ち㔸扤㌰慡㘸㝦㐱㘰扢戹慣㐱㔳ㄳ㥤慤ㅤ捤㜳㍡㤶捤㐹㈴㥢㔷㠶敡㔷户收㔶慢㕤㜰昹㕣㥡扥敥㤸挳㝥㥢㕤戹㝥摥ㄵ㌷收慡㐶昴㕢晤ㄳ戵戳㤹㔰戲㈲㍥ㄲ〲敢昰搵㕦㈳㜹㥤攴つ㤲扦㤱扣〹愲㜶㐴㔶㜶㔸㠷㈰㔲搸敤扣㐵捣摢㈴敦㠰愰摢ㄱㄷ愰搷㜹ㄷ㔱敤㍤㄰昷㕥㐷㡤㐲ㄲ㝢ㅥ晤㝤㤲て㐰搴慥㈰㙣愳ㄵ晡㠷㈰㘵ㅤ㍤㥡㠸ㄲ㐷㝦〴慥㐷敦㈱㑤㡤〱㠲捥搶㘹㕣㥤收搴㘹㑡愵㥢㜶㈹㌱㔸㡤㤹㔰戲挸㍦づ搹敡㤸晦㑢㤲晦㤲㝣㐵昲㌵挹㌷㈰慡搲㌴搸㙥㠸昴㔵捥㝥㥡㔵㔳挷晣愱㐲㘷摢㜴ㄸ慣ㄷ愲ㅡ户㉦户㤵搱扡愵戳慥愱ㅢ慢昵㠹慥㤶ㄴ㙡ㄳ扣敤㔱㙡㍣㌲て愳㠰㙡攰㜴つ㐴戱〴挳㘸扤ㄱ㉤㙢戴㝡收㉡㌱㥡〷㔹㍣㝡て㘹捡㠷㝣㙥㐶晢搷户㘵㙡搹㍦慤㠴攲扤㡢〰㈴㙤摡晥㠰〶攴晦ㄷ㔳㐲㘳ㄲ戸㠵㔳〳捤㠳㑦㠵ち攲㘲㠷攱慢て㠴㉦昴㐱㈰搵㘱㐴㌷㘵愷㠳昷戰㉡愱㤲㉡愵搲㉡搳扢つ㍢㈱㜳㤷㜵㙥晥搰搳ㅦㄹ㘵晣㌰〴昴戵愲戲㔱㘴㐵㌸ㅥ㜹慤〸搰㌲愰昵换㌳㌰㉡つ戴㘲㡥㠱挹㤶晤扤㡦㜲戸㜸散昶挳㕥扤戰㡤㈱晦ㄹ㔴攳愷㘷昳㐱㑦ㄸ敡晢ㅣ㥦晥㕦㤷昷扤㡥慢戴㘴挵㐷㤳攴㍦晢㝦敦攴挲昸敢て㜸昴㄰㔸搲㠹挰摣昶㐷摦ㄶ㌱㑦㡦㠹㍤㘵㔴ㄱ㐸戲㝢ㄸ㙤㈷〸搳㜰㉢㠱ㅡ㘶昴捥慦㔹晤㐹昱㜰昶㔷㌳愱㘴戳㉤づ㠱㍤摣捤ㄷ㙣㘹㜹㠱㉤戸㥢㉦戹㑦㌵㙥攲晥敦㙥晣㐷㜷㌷㕥㜸㈷㍥㘶㈳户㥦㐵昷攲㘵敦扣搶愳㐲晣摦扤㙣昱㤹㈹攳㕥㜶ㄷ戴㑤昵ㄷ㌴㍢㑥〵㘱愷挲㡦㍥〲挹晡㐸㤲㔱㈰㡥㤹捤慥㐶㔴敤㡥っ挳昰搵挷㄰㌴ㄶ愴㝡て㐴㝢扥㈵㐳㜳慤〵愸㡡㝢攰晤㜰㍦㤵㑤攰㡣㤳摣㐶愹挴收て㜵摦摦㕤㔶㤵㌵昸ㄸ愳㑥捦ㄷ〱摤㌹摡㘸挵慢㌴㠵挷㙦㜰㈸㈸㍤㌳搳扥〸户ㄲ戹敦㜳㜰晡㍥〷ぢ㝤ㅣ摣㘶㝤慡㥦㐷㘵搸昴㙢㘲捥摥㉢㜹〷摣摣㕣㔱挳㉢㈴㐷㥦㐰㔲㌲㌵昵㈱捤搳㔳㥡㥡㠸㝣昹㠱㈳っ㝣㉦㔴ㄶ㘳搴昸㝤戹㔱攳㜱㌳愱㘴攳㥥挳ㅦ愷愸扤㡤㘹搹㘴〴㠷攱慢挷㈱㔷摦ㅤ㐴㑤㐱㤴㔳㌳攳㘳㡤㤷㕦㤸㉤挱㙤扣㙣〰㔴慥捣捡挴晦昵㠹㄰㠶昱戲㠷挴㥥搲搴㔴挸戰㉦㕢攷㜸㘹㕣昲摤攵㉥昹㉥㌳愱攴㘴挱っ㐸攲㘰愹捦㠲㄰㜵〷㘰敥つ㝢㙦㤶㌱㠷㘴㉥㠸愳㘱㌷ㅡ㔱㌵ㄳ㐲㠶㔱搰㝣㠲ㄶ㠰愸㔹㠸戲㜱敢ぢㄱ戳㍥敡ㄶ㤴挱㍡㐳㥥扥ㄷ㐹㠹摦㤷㈰捤搳㔳㥡㥡㡤㝣㜹〳搰敦㠶〱慥㌶慦戳攴㍥敥㉡㌳愱攴㔸挳ㅣ㐸慡愳ㄶ捤ㄴ戲㤴㈴㐱㤲㈴㐹㠱愸㑢㤰㤵㐶攱㉤㔲攱㡤㙦㠶㤸㉣挹㌲㄰㠷㔱㕡挸㝢ㅡ㜸摣慦捤挵㝦挳㔸挰㈱㘴戶㠲愸㐶㐴㡤晢戵㌶㐴换摥慦捤㘳慥ㄲ攳慣㐰ㄶ㡦摥㐳㥡㥡㡦㝣㜹攳攴㙦㜲㑦㈹㘷㥣㤳捤㠴㤲㤳ㄹぢ㈱挹搱㈰㥡㄰ㅤ㐶愵搶㐰〷晤㌰㄰戵ㄸ搱搲〶㘱㌵っ户〶戱㠸〲㜸㔵扤昰戵㍥晡㤱扣㉡㡦摥㐳㘲㑦㘹㙡〹〴攵㉦㌹摦㈰搶㤴扢攴搵㘶㐲挹㜱ㄱ㥥ㄲ愹挳㔷㍦㠵搷㜸㉡挹㘹㈴愷㤳㥣〱愲㍡㤱㤵昵㠱㕢㥥晣收搷㕦搷ㄲ㜳ㄶ挹捦㐰ㅣ昵攱ㅣ㐴戵㜳㐱捡㉣㠴散〷㌱挳㔸攸㜹挰攸攷㠳愸〳㄰㌵敡挸〵㠸㤶慤㈳晢㌳㔷㐹ㅤ戹〸㔹㍣㝡て㘹敡㐰攴换ㅢ㉣㕦㐷㥡换ㄹ散㈷㘶㐲挹㐹㤸㘶㐸㤲ㅥ攴㙡慡㝤愰㘹ㅣ㌰ぢ㍦晡戵㐸搶㝦㐱㜲ㅤ戵换慦ㄲ摤㘰㐴搵㔲㘴ㄸ㠶慦㝥㈳㐱㌷㠱愸㈴愲搲㠳摣㡣㤸昵㔱㑤㈸挳敥㐱ㄲ㘰㤷ㅡ攰㌶攰㍤㝡て㘹㉡㠵㝣㜹〳攴㝢㤰㔹攵っ戰㤷㤹㔰㜲㄰㈷ぢ㐹㘲㠰扢㔱愸㥡㔱搶〰昷㈲㔹扦㡦攴㝥㄰㠷〱ㅥ㌰愲㙡ㄹ〴つ攳攵㍣㐸搰㐳㈰慡〵㔱㌱挰挳㠸㔹ㅦ㌵搱㘹㠰攵㘰㤷ㅡ攰㔱攰㍤㝡て㘹敡㘰攴㜳㌳㐰戰㥣〱〲㘶㐲挹改㥦㌶㐸ㄲ〳㍣㑤㤵㝤㘵つ昰㉣㤲昵攷㐸㥥愷㜶昹ㅡ昰㠲ㄱ㔵敤㄰㌴㡣㤷昳㈷㠲㕥〴㔱㉢㄰ㄵ〳晣ㄹ㌱敢愳㐶㌹つ搰〱㜶愹〱晥〲扣㐷敦㈱㑤ㅤ㡡㝣㙥〶ㄸ㔲捥〰㍢㥡〹㈵愷㡤㜲㤰攴攸㈶戹㑢㌳㡣㑡扤〵ㅤ昴户㐱搴㑡㐴㑢扢挹㥥收つ摤ㄴ挰㠶㕤㠹慦昵搱摦攵㔵㜹昴ㅥㄲ㝢㑡㔳慢㈰㈸㝦挹昹㙥戲㕦戹㑢敥㙢㈶㤴㥣㠶㍡っ㤲挴攷㥦昲昲㍣㠰戹捦ㅢ㍥愷〹扥㈰昹㔲㔴㌷慥〹㙢挳㕦ㄹ㔱㜵㌸〴つ挳㔷晦㥡愰㙦㐰搴㤱㠸㡡捦扦㐵捣晡㈸㠵㌲散㔶㝦〴搸愵㍥慦㠴慤㍣㝡て㘹敡㈸攴换ㅢ㈰摦敡㍦晦愶捣㔲收㘷㘶㐲挹ㄹ慣㘳㈱㐹っ搰〷㠵慡㑦〰㜳㌷㐰㍦㈴敢晤㐹㙡愹㕤扥搲て㌰愲敡㌸〸ㅡ挶换搹㡡愰㠱㈰敡㜸㐴挵〰㠳㄰戳㍥敡㝤㤴㘱ㅢ攰愷㘰㤷ㅡ㘰㌰昰ㅥ扤㠷㌴㜵〲昲戹ㄹ攰㡤㜲〶㜸摤㑣㈸㌹昵㜵㌲㈴㠹〱㠶㔱攵扦㤶㌵挰㉥㐸搶㠷㤳㡣愰㜶㜹〳㡣㌲愲敡ㄴ〸ㄲ〳㡣㈶㘸㔷㄰㜵ㅡ㔸㘲㠰㌱㠸㔹ㅦ昵㠲搳〰愷㠲㕤㙡㠰㝡捡搴㝢㐸㔳愷㈳㥦㥢〱㥥㈸㘷㠰つ㘶㐲挹㘹戳㌳㈱挹搱敡搷㈲㉡㤷ㄱ攵㘵挴㜸ㄹ㍣㔹戶㜹慤晥㉣攴㤰慢慡㐲挰晡攸ㄳ㜸㔵ㅥ扤㠷挴㥥搲搴搹㄰㤴扦攴㝣慢扦户摣㈵摦㘳㈶㤴ㅣ㠳㍢て㤲挴攷㌳㜹㜹㜷〱收㕥改㘷搱〴戳㐹昶ㄶ搵㡤㙢㐲慢㥦㙢㐴搵昹㄰㈴挶㥡㐷㔰㈳㠸攲愹㌷昱昹㝣挴慣㡦㕡㠷㌲散㑡㝦〱搸愵㍥㕦㐴㤹㝡て㘹敡㐲攴换ㅢ㈰摦敡慦㉤㘷㠰㙢捣㠴㤲㘳㜷㤷㐰㤲ㄸ攰㈰慡㝣㔵㔹〳㌴㈳㔹㕦㑡㤲愰㜶昹㑡㥦㌲愲敡㔲〸ㄲ〳愴〹捡㠰愸换挱ㄲ〳㘴ㄱ戳㍥敡㐲愷〱㉥〳扢搴〰〷㔳愶摥㐳㥡扡〲昹摣っ戰戶㥣〱捥㌴ㄳ㑡捥昹㕤〵㐹㜵昸敡㌹ㄴ慡㜷㤱㜴㤳慣㈴㔹〵愲㑥㌶㡤挲挳㜱㠵户㑢㙢㠸㌹㡣攴㜰㄰㠷㔱㡥㈴敦㍤攰㜱扢㜴㌵晥ㄳ挳ㅣ㑤收㌱㈰敡㕡戰㜶挱户㐲㍦ㄶ搱戲㔳攱㙢㠸㈸㤹ちㅦ㡦㉣ㅥ扤㠷㌴昵ぢ攴换ㅢ㈷㍦ㄵ敥㉥㘷㥣㉥㌳愱攴㥣攲昵㤰㔴㐷㉤捥愰敥㘷㤲慣㈵㌹㡢攴㘷㈰慡摤㌴捥ㄵ㐰戱摦换昵慡愸㘰つ愸搰捦㈱收㕣㤲昳㐰ㅣ挶戹㐰ㄲ㤴ㄸ攷〶㈰挵㌸ㄷ㤲㜹ㄱ㠸扡〹㉣挳㌸ㄷ㈳㕡搶㌸㌷戲㡣ㄲ攳㕣㠶㉣ㅥ扤㠷㌴㜵㌳昲戹ㄹ攷㠰㜲挶搹摦㑣㈸㌹㙤戹づ㤲愴改㕣㐷戵昷㌵つ〱㘶攱㐷扦〱挹晡㡤㈴㌷㔱扢㝣搳戹挵㠸慡摢㤰㐱㡣㜰㉢㐱敢㐰搴慦挰㤲愶㜳ㅢ㘲搶㐷㌵愲っ扢敦㘰㜵㉣㌵挰敤㤴愹昷㤰愶㝥㡤㝣㜹〳攴晢㡥改攵っ㌰捤㑣㈸㌹攴㜹〷㈴㠹〱敥愷捡㔳捡ㅡ攰〱㈴敢て㤲㍣㐴敤昲〶㔸㙦㐴搵㥤㄰㈴〶㜸㠴愰摦㠱愸扢挱ㄲ〳㍣㡡㤸昵㔱㜱愷〱㜸㐰戴搴〰ㅢ㈸㔳敦㈱㑤摤㠳㝣㙥〶搸慤㥣〱敡捤㠴㤲〳愵昷㐳㤲ㄸ攰㜹慡㍣慥慣〱㕥㐰戲晥㈷㤲ㄷ愹㕤摥〰㉦ㄹ㔱昵㕢〸ㄲ〳扣㑣搰㉢㈰敡㐱戰挴〰㝦㐱捣晡愸㕤㥣〶㜸〰散㔲〳扣㑥㤹㝡て㘹敡㈱攴㜳㌳挰㜶攵っ㌰搸㑣㈸㍥扡㕡晤〸㈴ㄵㅦ挳㤱㥦㠰搹㠷晡ㅣ㕢ㄴ晤〱搶戲㡢摢㕢扡㜲㝤戲㍣〶㌰愳愵ぢ㙢挸㝤戳㈰〸㑡㤶敤攵晣㥢㈳搳搸散㤲㤶捣㉡慥ㅥ敦㔴㥡㔴昰敢扦愱愵改搳㍡收㜵㜴㑤㙢挹慤㘸㑤慣ㄹ敥㤲㙣愴散戳㍣搳㡥〳㤹㥤㌸㤷戹㌱㔰挷㡡ㄵ㤹戴㡢㡥㑤ㅤ摤㥤愹捣慣㘹㍦㠶㈳㥤捡㌸㉡㔵㠱搳㌸㑡㔵昴昸敢挵扣摤㠷挰㌷㤵㌸挱愳戶昰㐴㈰㍢㘲㡣㜸慣慡㈸ㄳ㔵㕣㝦㥦搵搰㔳㔱晤㍢戰㝡慥㈲㡥㐳愲㝤〰昶㘴攱㔶㠳搷捦㍣㠵㍣慢㍤搷㤲捥㜸捣ㄸ㝥〰搷摦っ㌶㜶㜷ㄵ愴㈴㔶て㌴㔳㜰捣愸戱ㅤ慥㑦㈵㍡搳㍦〶慦攰挲昰㌱㕣愲㌴晣摢㌲㐳ㅢ㘲戰戱晤㥤㌲㠲ㅦㅤ㡤挶晥㠱㘹敢㐷挱㜳㍤昵㘵㌷㐷〴ㅣ㘷㙣㙢㠱敦㐷㜳摢散ㅡ挶收㘶ㄲ敤攲㠵愶慥昴戴捣捡晥㠲挸愰㠲攳愷摥慤㤹㠱㠵㔱搹戵搲戳つ挹㕣㐷㙢㜷㔷愶扦ㅤ㤲㠶慥㘷ㄷ攲㜰㈶捦㑢昷戵㐳昳㔳㕤㌸㔱㙥换攳㔹攸ㅦ㡦㠷㘰㤱㉡搳㑢㑡晣愴昵㔰㜹ぢ㉦㠲㙤㘸ぢ扤ち㘷㘶攵昳捦㐹敡愲ぢ昹戹㘱㔲㠵ㄵ攰摥つㅡ搲㘳㄰㕦扣㉤㔵搸搷㍡て㐴戳㈵つ戴捥改ㅢ㍤㥣㜴㕥㝤㉤ㅥ捦㈲昷换㑡扦㠷ㅦㅣ昰㠷戹戵㙣㍡慤㜸〴〳て㘷戵戶慥改㥦㥤搵㥥㙡敤㑥㘷㜰㄰㉦搳㙡昵搹ㅤ㥤㌸扤昵愳昰㤷㍣ㄵ挳昰㔵て㜶㌱㡤㌲ぢ㡦挶戰㡥㕦㙦㜱㌷㠷㌳㝣㘸㘹㌲攴㐲㠶㐷晦㤷搹敥ㅥ㠷戱㌷晢昴戹〷㤹戶捡晦㜶㐲ㅥ㥥㠰慥慤㠴挵㍥㡤愷㜰敤〳散搲攲ㅣ戰㌹ㅤ㜳㍡昰攳㠲戴㠳戵㔷㡢挱晡㔱昸〹搷㘹㜴㝣㌸挲戴愵〳っ㘵戰搷㌳晦㍦摡晣㝦ㄲ挷ㄸ㌶㡥つ㘰ㄴ㥦摦㜵㌴づㄹ晢愵ㄳ昴〲㔸换ㅥ捣㜸㙣挰愲㤶慥搶㑣㥦慣愴㑢戸㠶㑤㠲搶散㥤㕤戴ㅣ㘷㘱愷昵换捥散㙣㐹户戶戴㘷㌸〹挱㡦㕤昸愳㤶㌹㤹㘵昸㔹挶晣㡥㕣ぢ㝦搵摥㉦扢愸㌳搱㥥㕢挱㈳捦愹㌵㕢ㄵ挴挴㔹搵搹㈹㉤敤㘸㐰㐶㤹っ搷㘶㥢㤶㜷慣挲愳㕣扡摢摡㘷㈶㔶攴㝥ㄴ㡥㌲㠷ㄴ㔸挸㘸㔵㤵慡戲㔲搵㔴搶㙣改㔸㈵㈷㤴㌹㈱㤰㔵愵㑡㉥㉤㤹敥㝡〲愱ㅥ摡㉣㍤㘵晥㌰㠶㙤㤶㝡ㄵ㍣㈴挰昵㐴扥晤㉣ㅣ昶挳晡挷㘸㥡㝤晦つ㌲㝢收攲㔹昹㥦㔳晤慦ㅥ㉣㔳晤㈴㈴昷㌰ㅣ㐸搵戰㝦扢戱㌵挰晤㡤敡㐲ㅥ㙢㡦㉥㕥㘷慣戸ち㝡戲㠲㘱㙤挴〸㑡㌸㠳㌳㜰ㅥ扡㉦ㅡ㍦扡㕦晣ㄲ〱晤㙥㝦㈳挲㘳㐱㙤㠹搶㥣㤹㌶戵愳慤㉤挱敡挵慡搹㠴扥㍢㔳㈳昳㙢昴㈶㝡ㄶ㐴敡愰挹㑡慣〶㉢戱㕡㔸ㄸ㤲昹㝢㉣〹㔳㔶挷戲㐴㘷㑢搷昲戶㤶㔴つ㈳晣捤搴㡦愲㕥愲ち㔵挱㤸搶㐷㉡㈷㈶慢挵愷㔳㡣㠳晡㜰㜷㍤敥ㅦ㘸㍡扡ㅦ戵户㔲挶㜱戵㠵㈷㕡㔱㝤愵挳搷㍦㠱戴㙡㝣㉢搰昵ㅢ慡㌸㈶㘱攰㐸㐷愴晥㐰〰扥晡愷㠰㌲挰㙦搵㌳㈰㍤晥昶愰㌷〰㥥㌹ㅤ㠹昴っ晣慣慥愳戳户昹㈰愴ㅡ戸㤶摤㑡愷㤷扦㌷㤹㡡ㅦ㙣攱㠷㘰昸㔹㘸愶戳㠶㡣㈶晣㤲愳㡡扦㔴搱っㅦ戲攱㔶㔴㔷昷愹㜱㉢㙢㤶㈵㙢戸㜹㉥摦昹㈰愹㔹㈵昲㍦㔸㄰㐳敦捡换挲㡡㑥㠵晥ㄹ㉥㐷晦㥣搷昴㉣愲扣㥥㈲挰ㄷ〴㝣〹㔲晤㍣ㄲ㡢㕢㐹搹摦㘶㔰㌸㝥㔱㠲摦㡣搴戴昱㜲㌰攵搰昰㑢ㄲ晣昶〴㈶搱晡搴㍣㠷㜴晤扦㄰晢搴㤳㑦㑥㐴戸㐲晤〹挴㉡㝦㌷㠴㍤ㅥㅡ㑦晦㡡攵㝦つ愲㕥㐳㤴㌷愶攲戶ち晤㕢昰攰〵戹㈹昹づ㘱っㄷ敡㜵戰㜸㘳㘲㝤ㅣ㥥挴㜴㥡ㅢ昹㐴扤㠱㘴㑥愹改挳㡤㑤捦搴摦㠰攳ㄴつ㐷攰㤱㍤㍦㐷㠰㐷㐴搸㥢㐸攲㍣挱昸㤴ㅤ挹搴㕢〰㜰㌴慢㤰㘳晦㔲㌶㍢㑥㐷敦愹摥㐶㥣㍤愸捥㠷㍤愹㜷㄰㘲挷〴㉤㡤㡡摡ㅢ摣㡤㔷搴㜷㈵〷㠴搴㔰㠸ㄹ㔱敦㈳㘰ㄹㄷ㐱㘸㡥㔴㍣ちっ㔴㘷㔰㝤攰づ攸㐳㐰㕦〲㍥〴㠰㌵㐰敦㠷㤸敤戴㡦ㅣ搹ㅣ㑥敢捦㙣戵捣昶㈵〰づ愷つ〰て㕡㠹搳戶㐲㤸敥昸㉦㔸攵㥤㌶搰㐴㝤〵搴㈶㍢敤㙢㠰つ愷つ㐲昶扣搳戶㌱㠵㝤㠳昴㑤㜱摡㜷挰ㄹ㑥慢㐷㠸㥡ㄷて㜹扣ㄶ挳㘹㠳㈱㕢扡㤰〲愷㙤て敥挶㥤挶㥦㔳搰㔷晡づㄴ㘲ㄴ㔴愱慡ㄱ㜲㜱摡㡥挰攸㐳〸搴摣〱㐳〹搸㠹㠰摥〰㠸搳敡㄰戳㥤收㜱㘴昳愱㌰戳愵つ㘳戶㥤㤹㡤愷晢ぢぢ收㙤㠷扥ぢ〱挳〹攰挹㝦ㄷ挰〸〲㐶ㄲ挰㘳搶ㄶ㠰搵摡攳搹㤶ㄲ㐶ㄱ㌰ㅡ愴㥡挷㌳㌷攳ㄸ慣㤴㙦㉦ㄹ挹㥤慢㌱改攲戱晦㝥㔹攷㠲搰挰慣戹㌲攴㔸晦㈹攲挹ㅤㄳ〶敤ㅦ搱敡づ慣〳戳㔹㐳攰ㄶ㑦愷㔹〱㌹㘰愱㔹㡤㠰㠵愵敥㙡扢挲攰摢收㝦ㄶ㕦〷晢㜴㜵戶㈴扢㌹挷㤵㜲搹ㄱ㔵攵愷㜱㙡㈴戲㑡㐷㌴㠶扥ㅣ㠵㤸㔱愷㤵搱ㄱ㡤愳〳愵昷敤㘹挴摣ㄵ搹昰㠷攷㡡㔱〸慦㡥摦㌱愰㔶挵愸〶挳攳ㄱ搷搶〳愳敦㐶攰㔸㜷㠰㡦〰㍦㐸昵㌸〰㡡愷〸㠵㐷㔳戱敥愸㐳㜴ㄵ敢㐶ㄵ㝦ち㔲㘳晤〴愴㕡挶搳㍥㡥㥦㝣㘸挶㑦㍤㙡㤰〷愱戶㥣搶㠴挹㔶㈶敤㌱㙡ㄷ挷㉦㕥㘳㘵㘵ㄵ㘶ㅣ㕡昱㐱晤㤲㘲㈹愲㈹㈳挷㘷搵㔰愸愰〵愰昱㐸慥㠹㐲㝥㌳ち敦攸攴㜳㝣昰㄰㍢㍣昲㘹晤㜵昸㐹㙢摤昴㕣慡愳㜵㜹愲㉥㈰戶挵㘹㉤昶㌹昲挱㘲㕢〸搹戱搷攴㜳搸㠴挷扥㑣愳㠵㘹㤳〸㠸攲戹㑦换慡捣㙢〲愲〴挴〸攰㤹㔰ㄷ㐰㥣㠰摤〹攰㌹㑦ぢ㜰愱㐸㤰〶㍢㠱㠰㍤〸㤸〵〰ㅢ慤昴㜱㘶ㄵ摢ㅢ㜱愳㡡㑤〴㘴戳慡搸ㅣ㘴㤵㉡戶㈷㠵昳愸㘶㐱ㄵ㥢っ敥挶慢ㄸ㡦㜴攲慦㐲㙦愰㄰敡挶敦㝣㔰敢㔲挰户㡣㌱〵㘱㝤㉡㠱㍣昳改〲㤸㐶挰㜴〲㜸っ㤴搵㑣㥢㠱㔸㕦换㝤つ㔳晣慥㑥摡ぢ㈰㌸㠹㘷㐱㉤愹㌵昹㘲㘷㔱敡㙣㑡㙤〶挰㌱ㄴ捥㘱㌶㜳㈸㥣㡢㌰摢散㔲㐰捡て㠵昳㑣㔴〲愸㑤ㅥち㜹㍣搴ㄸちㅢ㤱㍤㍦ㄴ㉥㌰㠵愵㤰扥㈹㐳㘱〶㌸㘳㈸㥣〷扤愹㜹挹㔰㤸〵㑦㝣摡〴搹㙡ㄹ㘲〵㐳攱㘲㜰㌷敥搳ㄶ㘴挳ㅦ㥥㤶㐵㈱㐶㐱ㄵ敡㄰㠴㉣攳戲㜴㜳晥戲て㌰晡扥〴戶扡〳昶㈳㘰㝦〲㜸㠰㔵㠶挲〳㄰戳㠷挲ㄵ㡥㙣㡥昹换㠱捣㜶㄰戳昱〰愹㔵㌰扢㍣戳㘵晤㠴㠰㘶〲㜸戸搴〵戰㤴㠰〴〱㍣㌰㙡〱㍡搱搹㤹㐳㘱㤲㠰ㄴ〱愷〰攰愸ㄷㄹ昰㜰攱㌲㐵捡㈲捣㝡㜱㉡㈰攵敢挵㌲ㄳ㜵ㅡ㔰㥢㕣㉦㑥〷搸愸ㄷ换㤱㍤㕦㉦づ㌶㠵昱〴改愶搴ぢㅥ㈵㌵敡〵㑦㜱㔲昳㤲㝡㜱ㄶ㜸㔲㉦㕡㈱㕢昱挴㘹㐱扤㘸〷㜷攳昵㠲㈷㔳昱㔷愱㜷㔰㠸㔱㔰㠵㍡て㈱换戸㉣摤慣ㄷ㉢㠰搱て㈵㤰㐷㔴㕤〰㥤〴㜰㑦㕢昱搰慡搴ぢ㍥㙢搷慥ㄷ㍣㤷㙡㘵攳搴捦㥣㈲昱〴慤扥㤲搹慥〶愰戸㍢扣ㄶ㍣愳㍢㕣〵挸㘶㜵㠷扦㐰㔶㌱搱㙡ち扦づ戱㠲敥昰㌰㜰㌷㙥愲ㅢ㤰つ㝦㌸戵㐰㈱〸挸昷㐶㔰敢㔲挰挷愵愰ㄲ㔶攸㐷㈰慣ㅦ㐹攰㑤敥㠰愳〸㌸㥡㠰㥢〱㤰敥昰ㄸ挴昲摤攱㌴昷敥昰㌸㠰搰ㅤ摥收㤰敡攸づ㝦㑡愹挷㔳㉡て愱ㄶ㕢㤰㈷㑦つぢ㥥〰挸㘶㔹㤰攷㔵挵㠲㈷㔲㌸て慥ㄶ㔸昰㘴㜰㌷㙥挱〷㤰つ㝦㌸㔳㑤㈱〸挸昷㐱㔰换㠲㡥㌹换愹挰攸愷ㄱ昸㤰㍢攰㜴〲捥㈰㠰㠷㘲挵㠲㘷㈲戶㘹昳〱扦摢㝣攰㉣㘴㠷㙤ㅦ㜵㤴户㠴ㅣ挳愵㍦㘳㜹㘷戳㍣㥥㙦㉤戶㉤て戵ㅡ戶㍤〷㤰捤戲㉤㡦挲㡡㙤捦愵㜰㥥㠹㉤戰敤昹攰㙥摣戶㉦㈰ㅢ晥㉡昴ぢ㈸挴戲㉤て搰㕡戶〵摦扡㤴㥦㈳慣㕦㐸㈰て搷扡〰㉥㈲攰㘲〲㜸摥㔶㙣㝢〹㘲ㅥ㙢戰㥥搷攰㘶扦换〰㠱晤㜸攴搶㤲搹㌷㕦攸攵㤴㜹〵㘵扥攵〰㈰摤搲敡㑡〲慥㈲攰㙤㜷挰搵〴㕣㐳挰扢づ〰㡦搹㥡扤晥戵〴晣㠲㠰㑦〱㈸㜶ㄱ捦愰ㅡ㉥扡づ㤰捤㜲ㄱ㑦慥㡡㡢慥愷㜰ㅥ㘱㉤㜰搱㡤攰㙥摣㐵㍣敡㡡㍦ㅣ㘸愱㄰〴攴换昳慥㤶戵ㅣ搵晦㘶㘰昴㕢〸攴㔹㔸ㄷ挰慤〴慣㈳㠰挷㘳挵㐵户㈱搶挷㜲㔱㤳摦戵㡥晦ちㄸ昸㠸㐷㘴㉤愱㡥㌹敦慦㈹昴㜶ち攵㜱搶㘲〳昶〳捦㌰攰㙦〰搹㉣〳昶㐷㔶㌱攰ㅤㄴ㕥㡢㔸㠱〱敦〲㜷攳〶攴㔱㔹摡㑣扦㥢㐲㉣〳昲扣慣㜵㈹攰㕢戵改ㅥ㠴昵㝢〹攴㔹㕡ㄷ挰㝤〴摣㑦挰㈰〰挴㠰扦㐵㙣搳晡㡦愰㕢晤㝦㄰搹㘱㕢㥥扥戵捡摢㈶慦搰㐳㉣敦㘱㤶挷㤳戲挵戶攵昱㔸挳戶敢〱搹㉣摢づ㐷㔶戱敤㈳ㄴ㍥〲戱〲摢㍥ち敥挶㙤换㔳戸㘲摢挷㈸挴戲㉤㡦攲㕡㤷〲扥㘵摢挷ㄱ搶㝦㑦㈰㡦改扡〰㌶㄰昰〴〱㘳〰㄰摢㍥㠹㔸㝥㜴㙢㜰ㅦ摤晥〰㄰㉣㔸敦㤰敡ㄸ摤㥥愶搴㘷㈸㌵敡〰㈰〷昴㘲㐶晤㔹〲㥥㈳㠰攷㙥㉤扤ㅣ㠰攷〹昸㈳〱ㄳㅣ㠰㍤㌵㑡ㄸ㐰〹㉦㄰昰㈷〲㜸戴戵搸㐹㍣捦㙡㌸改㐵㐰㌶换㐹戳㤱㔵㥣昴㘷ち攷㜱搸〲㈷扤っ敥挶㥤㌴ㄷ搹挴㐹慦㔰〸昴㤵敦㍣㜰慤㙢㜵昴㈰㝦〱㐶㝦㤵挰㐶㜷挰㕦〹㜸㡤〰ㅥ戵ㄵ㈷扤㡥㤸摤㠳㉣㜴敦㐱晥〶っ㝣戴挸㈱搴㌱㑡扥㐹愱㝦愷㔰ㅥ㡤㉤㌶㈰捦挳ㅡ〶㝣ぢ㤰捤㌲攰㔲㘴ㄵ〳扥㑤攱㍣㑥㕢㘰挰㝦㠰扢㜱〳昲搸慤ㄸ昰㕤ち戱っ挸㤳㤷㤶〱挱户㙡昹㝢〸敢敦ㄳ㤸㜱〷㝣㐰挰㠷〴昰愸慥ㄸ昰㥦㠸搹〶㕣散㕥挹㍦〲〶〶㍣搸㈱㜴捦㝣愹ㅦ㔳攸扦㈹㤴㐷㙢ㅤ㜷㉥㥦㌰㥢㜹攷昲㈹挲扣㜳改〲愴晣㥤换㘷㈶㡡㈷㜳㌷昹捥㠵㈷㜸㡤㍢㤷捦㤱㍤㝦攷昲愵㈹㙣ㄵ搲㌷攵捥㠵愷㝣挵搵㜲攸㤶㥡㤷摣戹昰っ戰戸昴㉢挸㔶㠷㈳㘶戸搴㈸㔵晦〶摣㡤扢㤴㠷㠶挵愵摦㔲㠸㤸〸晦昳搴戰攵㔲昰慣づ攲㍢㘰㜴㥥昴㔲挷戸〳戸㘵愶㘳㌹慡㐲昱㡣戱摣戹昴㐲捣扥㜳㌹摥㤱捤㈷㜲㝢㠳敡㜸っ㈰昶ㄵ㤸敤っ〰ㅥ㈱换㌸摢搵ㅢ㍣换㘹㌵〸搳㘹㘷〲㔲摥㘹㝣戳〸㔱㙢㠱摡㘴愷昱㘴戱攱㌴て戲攷㥤搶搷ㄴ挶㐳挷㜴摡敥敢㑥昲㜸敢㜶㥥㝣敥㌵ㅦ㙣㜸攸て㕢㑤扥攸捣挷㘷㔷昶晤㜰ㄲ㡥㘵挸慡㈶㑦ㅦㅢ㑥扢ㄱ㘸㙡㕥攲戴㜳〱ㄱ愷昵㠷㙣挵㐳捡〵㑥昳㠲扢㜱愷㕤㠰㙣攲戴〱ㄴ㘲ㄴ㔴愱㜸㥡戹搰㘹㝤㤰愴㙦〵㡣㍥㤰㐰㥥㜴㜶〱っ㈲㘰㙢〲㉥〶㐰㥣戶つ㘲戶搳㜸扣搹捡搶〸㠹收㠴㝥㕢㘶ㅢ捣㙣㍣㡡㕣摣㔵昱晣戱搱㔵㙤〷挸㘶㜵㔵㌷㈲慢㤸㘸㝢ち攷昱攵㠲慥㙡㐷㜰㌷㙥愲㕢㤰㑤㑣㌴㠴㐲㉣ㄳ摤ち慥㜵㈹愸换搶愵っ〵㐶摦㠹挰㜵敥㠰㍡〲㠶ㄱ挰愳搱搲㔵敤㡣搸愶㑤㜶㐲㙥㤳㥤攱挸㡥㕥散㜶㐷㜹㡥挹捥〸㤶㌷㤲攵昱㤴戳㙤㕢㙤ㄴ㔸㕢㑤㔹㝦㘵慥㈵搵攱㜸㐰戸㔱晢㜸攲搹㌰昹㘸挰㌶换攴て㈲慢㤸㝣㔷㤶挹〳搳〵㈶ㅦぢ敥挶㑤捥㠳搵㘲昲㜱ㄴ㘲㤹㥣愷慢㉤㤳㠳て㤳㑢㤳ㅦ㡦戰㕥㑦攰敦摣〱扢ㄱ攰㈳㠰㠷戱挵攴㝥挴昲㜳愰㘹㝥搷㔹㘴㄰㈰ㄸ㜶㠳㐳㙡㌴㕦㙣㠸㔲挳㤴捡搳搳㜹挳㐶挰㉡㙢㔸㥥愴㌶っㅢ〵㙣戳っ换昳搷㘲搸ㄸ换㝣ㄱ戱〲挳敥づ敥挶つ换〳摢㘲搸〹ㄴ㘲ㄹ㤶愷戶㉤挳㘲〶㘶ㄹ㜶て㘰昴㠹〴扥攲づ搸㤳㠰㐹〴昰㤰户ㄸ㜶㌲㘲㜹挳捥㜰㌷散ㄴ㠰㘰搸搷ㅤ㔲ㅤ㠶㥤㑡愹搳㐰慡摦〳愰愷愷㤳攵捦晦戲㈲㜸戳扣攳㌲づ㘵换攳㍡〶㘴攵㐵〲㕤㙢ㅡ㜱㌲戰㡢慣ㅦ挳㜱㤰㉡攳㝣收㐶昷㔸攴ㄲづ㌸㠸摢㉢挵㌶㈸摣㡦㌱慦㑤㥥㑥戲㘵攷㌷㍤搵昷㝥昵摤㜷㥢㔶ち㉢㑤攱昳㐲愴昷搳㘷挰㘱ㅣ㉤㜹㙥㕡㙡搸㑣㍡搹晣㈸㥥昰㉤攱㔶㝦〸㙥て挷愸㡡㡥㍥㌲晦挰晣愱てㅥ敦ㄹ摢㡡㉤扥㑤㌸㑤戵ㄷ㜴㔱晦㜲搳㐱昱愰㤵㘸㌶㥢ㄸㄴ挱换愹晥〴摣攲捤户㤲昳㌹扣㐰ㅣ敡挶㐹㥤愶慥㌵慤㌸ㅤ挵㈰㌷攳㡣㄰㡦㠳ㄸ挹㔰扡愳ㄳ挷㍤慢㡡㥦㜰㘴攷㕤て㔱㝤〶ㄵ㍤换㔷戲㌱㠵〷㠱慡㝦〳ㄷ㤵捤㑦挵昳㕥㘱ㅥ㝥戴㌹㔰㜱搰摣㤶㔴㘷㐷慥㈳摢㔵搷㠴㔳㝥㜵㝣扡㜳ㄶ攷㍤ㅢ慡㝦つ㠹慥㘵昲挲慡摡㜱㈱搵㉢昹㘰ㄸ捦㈱敤ㅤ慢摡㐵㥢敡ㅣㅦ㜲㉤昶敡摤㥢挵㜸㔸づ㍦扢挰㜸㕥ㅥㅡ㘲㘶㝤ㅥ㘸扦㕥㕥㥥扡攱挷晢戹ㄵ攰㌱ㅢ攱昰愸つ㍦戵㍣ㅣ㐳㈹散㜸扥搷㡦昷㉢㐸敥〵㤱㕡㈳戴改㍢㜵ち㌷㈶扢㌳ぢ昱㈰㘸㙤㍥㌸〳挰㈹㝣ぢ㤸戶〰散晥㘰㍢づ昰㜹㜹㈶㠷㔲攴搵㔹㝡ㄳ㄰㝡ㅤ愲㡡攷㜲搸㐱㜹搴㑤戰㈳ㅢ㄰㔱ㅥ㝤〹㄰㙣〸㍣慢㈳㠶摡〷っ敢㠳㐷㔴扢㜱ㄵ戸㙣っ晡扥挰㘲㜷摣つ㔳㙤㜱昷㈷〶〲ㄱ挷挹〷㔰㔶㔶㜵㉤ㄴ㘰ㄵ㘱㐹摡㠱㠰㤴昵扢扡ㅡ㌰晡扥搰㜷㌵㤰㐴㑤昵㥦㠰挲㜷㍡攵攳攳㤵㍢㝡〶晡㔸㥣扥㘶愰戶ㅦ〲㍦㡣敦晡㐳㌲㑢搱㥡愱㑤愱敦㤶㠲攳攲扢〴搸挵扥慢㌵愵挸ㅢ挵昴ㄴ㄰晡㐸〸㔵〳挰㌷㝣㜷㌱散㤰昷㕤ㄶ〸晡㙥㉢愴㤷晡㙥愰㉢㜷㄰戸攲扢攵挸慣戶㜱挵っ戶戸〷ㄳ〳つ㄰慦㔰摢㠳㡡敦捥㠳ㄲ㤶敦㜴晡㡥捤㔳㥤攳敡愶ㅤ㤰㠹〸扤ㅤㄴ㙥摡㤱愲昰昱づ戱〲㐳慤挰㑥㘶愰戶づ㠱ㅦ挶㑤挳㈰㤹愵攸㜴㤳㑥捦攸昴㠳㜷㘷㡢㍦㥥㠹㌹昲挷㔱挹㕤〸㘶㘰戸ㄵㄸ㘱〵㐶㕡㠱㔱〸㜰㍣搷扡㤱慤㕦戳㜱㐲㐱㥡㙥㑥㕢㐹攱㘸愰昶〱㘸㜶户摡㉡㜰㡢㕣慦慤〶慦㑦戳昱搰㐲づ愵摡ㅡ㌰㕣慡捤㘱㘰昷㤳扥愱戳㈱㥤敥挴ㄳ愵戵挳挱㉡愸㜲摥搱愶㑡㥥ㅡ㘵扣㠴慣愶㐶慡挷㤱㐰㙡㐷㠱㡣ㅣ㜵㐰搹㠷晦ㅥ㌴㉤㤱敥挸㡤ㅡ戶ㅦㄶ㈱㠲戸㉥㌵〶搲㈴晢㌱挸挹㠰㝣挷㠱㉢戵攱㘸㐷㙤搰㡥〳愴㝣㑢㍥搲戵㡡㡣㠷㈴㘴挳晥ㄳ㈸慡㐸㍤攲昸慢搰㑥㐰㝣挴搴㈹㔳ㄷ㌶㘷㈳改㔰㈸ㅡ㡤愶㝣㐱㝦㈸ㅤ㑡挵㝣昱㜰㌶㤰づ〷〳愹㘰㌴ㄴ捥㙡㈷摡搰㐴㈸ㄱ㡣㐵挲㈱扦㉦攱ぢ愵㤲挹㔸㉣㤰昲晢攲昱㑣㈸ㄵ㡡愴㤳㝥敤㈴ㅢㅡて〵晤搹慣㉦㤸㑥晢㤲㈱㝦㌸〰㑣㈲㤳㡤愷晣戱㐴㈲㤸挹挴扤扢㤹㥡攸㈷㈳㡦㝥ち挹愹㈰㕥㥦挵㍦㡤慣搳㐹捥㈰摦㙦昱㙤愸攴慣づ㠱扦搱〹㤴㜹㐸〵㜲昰摣ㅡ攳㜱慣㔵扤㝢㤷晣愰慣㜰㌲㠵昳㉢㌲昱㤲㔳㉤ㅡ㘹㜵〷㡣摣昳摣挸捡㐴㍦收㐷㘱㘶㐶捦㡣慤㉡㕥捦㌹㈰ㅥ㙦ㄸ㡡㔳㈱敤㕣搰攲㉡㝢ㅥ㜸㕢愱㉡攲㠱㘹搶ㄳ愶愵㝡㥦て㝥㐱㝤搴㉥〰愷戴㉥㝢㈳愶㜴㜹㡢㥡㜶㈱㐰挳㥤㐷㜰搲㤹㍡愹愴㜵昲㠸敡扡昱㜵㔳㈲昲㜴㙡㜹摦㥡㝥㌱攰摥㈸㈴昰攳㡤㔹㠱戸ㄵ搸摤ち㑣㐰㐰㙥扣搸㍥㜵戶㐸㥤つ㔰㘷㡢搳搹捡㜴戶㈹㥤慤挸扢㠷㠹㤵㠶㌳〹㠲捤㠶㜳つㄲ戵㙢㐱㐶㙣㑡挳〹敢㤳㤱㔵敤〹㘱搲㙥慥㐳㐶扢摤㑣〶㔷摡捤扥捥㜶㜳〳㈰攵摢捤ㄲ搷㜶搳〰㐹挸㠶㙤㈱㔰戴㥢㈹㠸攳慦㐲扢ㄹ㜱愳摤㈴搲戱㙣㈲ㄶ㐱㠳㠸㐷㐳愱㘴㈲ㄹ㡦愶搳挹戴㉦㤸挹攲㝤㘵攱㠰㜶㡢つ捤攰㌵㈶攱㔸㌴㄰っ㠵㠳愱㔴㌰㥥㠸愶㘳㜸挵㐹㉣敢㑦㠶㝤搹㘸㔴扢搵㠶〶㝣挹㐴っ㈷㜴挳昱㐸㉡ㄴ㑡愴攳扥㙣㍣㤱㑤㈷攳㤱㜴㉡㥣つ愷扤㔳㑤㑤昴㜵挸愳摦㐶昲㑢㄰敦㌴㡢晦㉢戲㝥㑤㜲㍢昹搳㉤扥つ㤵㥣㙡㉦昰搹㜶搴㕥㌰〰敢戵搴捦扢㤹敦ㅥ㄰㡦㜷㤶㤹㔱扢ㄷ搱攲晡㜹ㅦ㜸愵戵㑥扢ㅦ散㠲敡改㥤㙤ㄵ㍦㠳搶㝣〰改昲挶㍢㌵〷㝣㘳搸㥤㠴戲昳挳敥挳㐰㜰搸㥤㑢搵㤸愵攰摥㘱㥥㉢户ㄱ㕣ㄹ㜶ㅦ㐱㘶戵挰ㄵ搳㘴㜱ㅦ㈵〶㠲ㄱ挷ㄳ搲㐰愵挲挴愱㠴㍤散㜲慡㉣挳㙥ㄴ摣搲搹搱ㄲ㘴㈲㐲摦〰㡡扡戱て㐵攱攳摤搷ち散㘷〵昶㌷〳戵〷㈰昰挳っ扢〷㐲㌲㑢搱㌹戳搵㌹㤹搵㌹㜵昵ㅥ㘴昱攷㌲昱㘹昲攷㔰挹㥦㄰捣㐰戳ㄵ㔸㙡〵ㄲ㔶㈰㠹㠰っ扢捦㈲㕢搱戰晢ㅣ㠵ㄷて扢㍡晢㌰敤㡦㈰捥㜱㔶㘷摦愴晤〹愴㜰㔴搵搹㡢㜹㔳㘶㈱搲ㅦ㉣㠴㐶㘶㝦昰ㄲ㌳扤っ戲㐹晤㐱㑣㕥㐹愸㌲㄰㘶㔴愷攱〵搵改㔵挸㘱㜵捡㈲㕤慡搳㕦挱戰㍥㙡㤹㉢㜷㌹戸㔲㥤㕥〳㔶ㅤ散㡡㘹戵戸㙦㄰〳㠱㠸攳〹ㄲ愰㔲㥤㠶㍡慡㤳昶㈶㈰攵晢㥦ㅤ㕤敢㔸〷㈴㔱㔳晤㉤㔰搴戱ㄵ㤴㡦㡦昷㔰㉢搰㘹〵㜲㘶愰戶ぢ㠱ㅦ愶㡥㜵㐳㌲㑢搱摥㠶㌶〵敤㕢㝢〷ㅣ㤷㡥攰ㅦ㘰ㄷ昵ㄹ摥㤵愶ㄴ㜹捦愳晥ㅥ㄰㍡㜷戹搵㙡昰挵㌷ㅦ㠰挵㠰㝣て〳㔷㙣㌹搰㘹换㝦〲㔲摥㤶〳㕣㙤㜹㌸㈴㈱㕢㠵晥ㄱ㈸㙣㜹㠴愹㠷昶㌱攲㐶㕦㥥㐹㐵㝣㍥㝦㍡ㄳっ挶㝣愱㙣㈲㥥㐸愳㠳㑥〷㔳㈹㑣㙣攲㤱㘸㐲晢户つ㑤㐷挲挹㠴㍦ㄲ㠹㠵㌳㤹㔰㍣ㄸ㡢㠵㈳搱㠸ㅦㅤ㜹㍡攴换晡㝤㈱敤㍦㌶㌴ㄲ㐳愷敤て㐲㙣㈲ㄳ捡㘴㘳挹慣㉦㤲捡㘲摡㤴㡤㠵晣㔹㝦捣㝢愴愹㠹晥〹昲攸㥦㤲㝣〶攲㍤捡攲㝦㑥搶ㄷ㈴㕦㤲㝦戴挵㈷捡挰㌳愷㍡づ㝣改换㝢挱〰㜶㕦晥㉤㐱摦㠱㜸扣㍦戵㌲捡攸㉣〳戳㡣挹挷㕢晣㘶摡愷ちㅢ㤵晡㔲㍡攰㐴昰挵㈵ㅡ㔸戶㑢㑥〶㔷㕣昲攵㝦ㅤ扤㈵愷愵搲㕢㝥づ㙥㘹㙦㜹ち㌲ㄱ愱㝢㈰ち搶㍦搵㉣㔲敢㠳戸㘱晤㐸㈲㥤昱㠵〳㠹㐸㈸㤹つ昹攳愹㘴㈰ㅢ㑢晢㌲扥㘴㈰ㄸ〸㠷㘲㔱慤㙦ㅥㅡ㡣挴㝤搱㔸㉡㤹㠹〷㐳㤱㘰㉡㤹〸晢㐲㘱㝦㉡攱昷愷挲晥㑣㔰敢㘷㐳㝤㜱㑣㘵戳扥㙣㉡ㅣ㠹㠴晣㌰㝦搰ㄷ㡥㠷搲㜸戵㝡㍣ㄱ㠲昳扣愷㤹㥡攸晤㤱㐷慦㈵昱㠲㜸㑦户昸〳挸摡㡡㘴㈰昹㘷㔸㝣㠱㑡㈶攲搵㔹攰㡢昵摦㠵〱㙣敢て㘶扥敤㐰㍣摥㥦〱㈰㈶㘰㉦愹㜳㙡㈷㍤愰㜴㡦摥戳慤㐴㉣挴攰晣てㄳ㤷㌱㌴㡣愲捦㐵愲昸㘱㘷挶挰㤶敦昹攰㡡ㅦ㕥㜵昸㐱ㅢづ㐸昹愶昱㡡慢㜳㉥戰ちㅦ㠹捣㜰捥捦ㄱ挷㕦㠵㌶ち㜱挳㌹㠱㐸㈶ㄴっ㐶㘲愹㜰㈶ㄵ昲㈷戳戱〸㕥㔲㡦ㅡ㥤昶愳戱㠴㌳〱㙤戴つ捤晡晣挱㔸㌲㥥㑣㠷㌲搱㔰㈴ㄱ㐸晡攳〱㕦㈰ㄹ㑢晡搳昱㔸㉡ㄵ搴㜶戵愱愹㠸㍦ㄱ挷㍤㐲㈰㠶㘹づ㙥〹㘲攱㔸摣ㅦ挹〶㔳㤸攵㠴㠳㔹扦昷㐲㔳ㄳ㝤っ昲攸㘳㐹挶㠱㜸㉦戲昸攳挹慡㈷搹㡤晣㡢㉤扥攰〹㤵㑣敡㌲昰挵㌹㑦㌹㥤ㄳ㘲㝡ㄸ挴攳扤摣捣愸㐵㄰㉤敡戲戴㈸㜸㉥扤㕢っ散㠲㙥搰㝢㠵㔵㝣ㅢ㝤户㍢搲攵慤愹摥㉢挱攷挷㝢㤵ㄵ戸摡ち㕣㘳〵慥㐵㘰㔳㈷搱扦㌰戱㌲㘸收㈰搸ㅣ㌴愷愱㐴㙤㍡挸愶摤㝤〶攵慤慢敡㝡㐸㤳敡㌵ㄳ㌹敤敡㜵㈳戸㔲扤敥㜲㔴㉦摤㙥收㜷戸搶愴㥢㤰㐹敡昸摥㄰㠵㥡㜴㌳攲昸挳扡㈳攲㐶㑤㡡〶〲愱㐰㉣ㄴ㑡愷搱〰〳昱㘴㌲ㄸ㡢愷㝣㜱㤲㔴㌶ㄴ昵㘹㜳㙤㈸ㅡ㝦㌰㥥㑡攱㑥㌱ㅢづ〵愳搹㐴搶ㅦ㡣晢ㄲ搱㐰㈴ㄱ捦㈲㥦㌶捦㠶㐶搳扥㔰㌰ㄴぢ㈴㌳攸㉢㝣㤱㜰㉣ㄶ㡦㘶㔸㍢攳挹㘸㌲㤴昲㜹㙦㌱㌵搱ㅢ㤱㐷㥦㑦戲〰挴㝢慢挵㕦㐸㔶ㄳ挹㈲昲搷㔹㝣㠱㑡㈶攲搵慦挰㤷㥡㜴扤戳㈶敤挷㝣晢㠳㜸扣扦〶㐰㑣攰搶捣㙦户ㄲ昹㜰㐶愳㤹昳改㡡㝡㤲愲敦㐰愲昸㈱挵ㄸ搸㠸攳ㄱ㙥愰攲㠷㑢ㅣ㝥搰㌲㠰㤴㙦收ㄷ戹㍡攷㙥慢昰㘵挸っ攷摣㠳㌸㡢搰㤶㈳㙥㌸㈷㠱㙥㌷㥥㡥晢㜱愳ㅥ㠶搵㘰攷㐰搶㤷㑣㘵㜱摢ㅥち〴攰㥣ㄶ〷㌴㠶㕢ㅦ㍦㕥搲ㄸ挷捡㐱㠸昷㍣昱㐰ち㝦〹㍡㈰ㄹ搴づ戶愱㘱㕦㉡ㄱ昵㘵愲㤹㘰㍡ㄱ㡡戱㜷㐸昹〲扥㜰㈶ㅢ㑤㠷攳昰扣昷㕥㔳ㄳ晤㄰攴搱㕢㐹摡㐰扣昷㔹晣㜶戲㍡㐸㔶㤰㝦扦挵ㄷ愸㘴㈲㕥㍤〸扥㌸攷㜴愷㜳扡㤹㙦㈵㠸挷晢㤰㤹㔱㕢㠵㘸㜱㌳㕦つ㥥㑢㌳㕦〳㜶㘱㌳㝦搸㉡晥㔸晡敥㜰愴敢挷搱㔵㡦㠰㉦づ㍣ㄲ㉣〶攴晢㈸戸攲挰攳ㅣづ搴㜹㍢㉡攳攵㌱慥扥攲㔱㉦愹㐵挷㐲ㄴ㝣昵戸㔹愴㜶ㅣ攲㠶慦㔲搱慣て㡤㈱㡥㈱て㉤㉡㠴㉥㌹ㄲぢ㘴戳ㄱ㝦㌸㥡㡣愴㘲〱敤愷㌶㌴㥥㡣愴愳戱㘴㄰捥㑣㠴戰ㄲ㤳㠸㈶昱㠴晥㜸㌲ㅢ㐹㠶攳挱㜴㑣㍢㍥て㑤㈵㌱㤰愲づ〴㜹㤳ㅡ捡㈶搳昱㐰㈶ㄸ㘰〳つ〶愲㤹㤰昷昷愶㈶晡〹挸愳㥦㐸㜲ㄲ㠸㜷㠳挵㍦㤹慣㔳㐸㑥㈵晦〹㡢㙦㐳㈵愷晡〳昸攲慢㑥愷慦搶㌲摦㔹㈰ㅥ敦搳㔶㐶摥㜹敡扣搵搴㜹㘳改㝤挶攲㥦っ〳敡攷㌱〳㥦搳收㝤ㄶ㝣㝥扣捦㔹㠱攷慤挰ㅦ慤挰ぢ〸挸㉤捤〵挸㔶㜴㍢挲㥢㈶敤㐲昲ぢ㔷ㄸ㉦〲慢攴㔶㐷扢ㄸ摣㠲扢ㅣ戹昱㤲㝢慥㍦㔹㠵㕣〶捣㈶摤扥挴昵换〱㘵㙦㙥㜶攴㙢㜱ㅤ晡㤹㈰敡捦㄰㈶㜵敡㉡㈰散㍡昵㌲戸㔲愷づ㜲搶㈹扢㜳㍥挰戵㑥扤㠲㑣戸㐶ㅣ挳㠵㈸搴愹扦㈰㡥扦ち敤㍡敡㈹慢㠰改〴㤶㈲〲愱㔸挴ㅦ昱㠷愲㘱㍦慡㔷㈲㥢挰っ捣ㅦ〹㈵㝣㤱愰㜶扤つ㡤㠶㐳㠹㜸㌰ㄹ㑡㐷愲㔱捣〸㐲挹㜰㌲改て㈴㝤挹㜰㈰㡢搹㐲㐰扢挱㠶㘶㔳戱㙣㌸㠲挹㕣㈴㠲ㄹ㐱㈸ㅥ㑢〶搲㍥㝦ㄶ搳攱㐰㈰㥣㑥㈶扣慦㥡㥡攸㌷㈲㡦㝥ㄳ挹捤㈰摥扦㕡晣㕢挸扡㤵㘴ㅤ昹慦㔹㝣愲昲㤹搴摦挰㤷㍡㌵搷㔹愷㙥㈷攸㌷㈰ㅥ敦㥢〰㠸〹摣㍡攷扦㕢㠹㝣㠶愶搱㌹㥦捦搰晤挸慡摥㐶愲昸攱户㡣㠱㡤㜸㠵晡〷愸昸愱挱攱〷敤㐱㐰捡㜷捥㤳㕣㥤昳慥㔵昸挳挸っ攷扣㠷㌸㡢搰搶㈳㙥㌸㈷㥢捥㘶搲搱㜸㌲㤵づ㘲〹㈹㥣㡤㐵攳搱㐴〴搳摤㘸㌴ㅣ㠸㘵㤲摡㈳㌶㌴㤱㑣愴ㄲ㤹㈴㤶㜳㤳扥㔰〰ㄳ攳㜴㍡攱挷昰攸昳㈱㜳挴ㄷ搴㝥㘷㐳戱敥ㅢて㠵㝤㤸㈴愳挱㐷㝣昱㘴㍣㠵㠶㡥㥢ㅦ㕦㌴挳㈱摡晢扥愹㠹晥㈸昲攸㡦㤱㍣づ攲晤挰攲晦㥥慣つ㈴㑦㤰晦愱挵ㄷ愸㘴㈲㕥㝤〴扥㌸挷敦㜴捥㌳捣昷㉣㠸挷晢㌱〰㜴㡥昶ㅣ愲㐵㥤戳捣㤷戵㍦㈲愱愰㉢搶㕥〰愷戴捦昶晥摢ㄴ㘵扣㑢㕢愶搳㤷㐲戲晥ㄲ攰敡ㄳ㈴ㅡ慢〴㈳愱㐹㝥搱改ㄵ㈴㜲㤵攰㔳愴㡢慢昷愱㌶收㐷㝤收捡攵㐱㍣㔹㈵㜸㤵㤲扦㜴挵㝣㘵㜱㕦㈳〶昲㄰挷搹㜱㔰愹㍡㜵㡥慡㤳摦敢ㄹ敡㕡㑢扥㐵㈶愹扦㙦㐲ㄴ㙡挹㜷ㄴ㠵㡦㔷戸っ㈸㔳㘷㙦愵ㄹ愸攵㈱戹ㅦ㘶㐱愰ち㤲愹㐰昱㕥㑦戵挵扦㥡㠹晦㠰慡晡㔵〸愹摥攰ㅢ㠶摦愶挰昰敦〳㐱挳搷㈰㕤っ晦〱ㄸ搶㐷改慥㕣て戸㘲昸て㠱㔵㝤㕤㌱晤㉤敥扦㠸㠱㐰㉡慢扣攰㡡攱扤づ挳㙢ㅦ〳㔲扥捤昶㜷昵挶〰㐸挲㕦㠵晥ㅦ㘴㠶㌷戶㘲〴ㅦ敦㐰㉢㌰挸ち㙣㙤〶㙡户㐱攰㠷昱挶戶㤰捣ぢ搴㍥㠱㌶㐵捤㐷晢ㄴ扣搲㜶愲㝤〶㜶㐱㠳昲づ㌶愵攸搷㐳㤴晥〵搲攵㙤敥㙡㝢昰挵㌷晦〵换戶攵㡥攰㡡㉤慢ㅤ戶搴㌹㌹㤵戹㑤㉦㔷戳つ㐱㈶晣攱㐱ㄶ挰挱㙣㐳ㄱㄱ挵扦㐳摣攸敡㈲搹㐴㌰ㅢ㐴ㅦ㤶捣㘰㌷ち敢㉢昱戴㍦㤲挶愴ㄱ愳㐷㌲攱换㙡㍣ㅣ㘰㐰㐳晥㐸㈶㠸㠹て愶㥤㐹慣ㄲ㈰愳㉦ㅢ㑡挶㌰〹つ㘵㤲ㄸ㥣昰㘸㍡ぢ敡换挴㝣㠱㘰ㄴ户愱攱㔴㈸㤳㡥㘰ㅡㅡ㡡挶㐳搱㔸㌸ㅣ〹㠶㐳㔱敦㑥愶㈶㝡㈵昲攸扤㐸慡㐰扣㜵ㄶ扦㥡㉣㡤愴㌷昹挳㉣扥㐰㈵ㄳ昱㙡㌸昸搲搵㝤晡愵㘳㉤愰㉦昳昵〳昱㜸㐷㔸ㄹ㌹て搵㌹昱搴㌹捤昴㡥戴昸敢㘸㥦慤㤸攱㌶㠴搴慥攰㡢昵〷㔱㍣㌹晣昲攸㥣㔸晦㝤ㄴ㘳慤㕢㙢摢〰㔲扥㈶扦ぢ㘸改昲捣㌸㐸挲ㅦ捥㕣㈲㌳㕣挲ㄳ㜴攲㤲敤㄰㌷散㥣っ㘱扡㡥摢慦㔴㈴ㅢち㐵㘲扥ㄸ摥㈶㥦捡〴㐲昱㑣捣㥦ち昸晣摡昶㌶㌴ㄸ挶㡡㐰㉡㥣捡攲㘶㍥㤴挴捣㈱㥣挶扤㔸㌸捤〵㥤ㄸ挶㉤㙤〷ㅢ㥡挰㍥㘳㉡㡥㤵㌳㉣㠶㘱ち㤱㑡㘴愳㠹㈰昲挷愳戸㜳㡢㘷㝣摥㝡㔳ㄳ㝤㐷攴搱㠷㤰っ〵昱敥㘶昱㜷㈲慢㡥㘴ㄸ昹㍥㡢㉦㔰挹㐴扣ち㠲㉦㉥㜹挵改㤲㤱捣㌷ち挴攳つ〱㠰扦ち㙤㌴愲㉥㥢㙥挵㥤㕣搸挴ㅢㄳ㠵㍢㘹扣㝡㑡扢㠳㥥㠹㈱㔱晣攵〳换昶搷敥攰㡡扦㥥㜶昸㑢愷扦愴戵㍣攵敡㥡〹㔶㌹㈱攰攰㥡㍤㄰ㄷ搷㠴ㄱ㌷㥢〰搶㑤愲戱㜸ㄲ捥㐸攲㑥㈰ㄸぢ㜲换㈸㤵ち㘳〹㉤㤱㡡㈷戴㠸つ㑤〷㝤㝥散摦㘶㘳㠱㐸っ昳㠱㙣搲㠷戶ㄵ挳戶㔴㈰攴㡢㐵㝣㐹㉤㙡㐳戳㘱ㅦ㈶㜳戸㈱㠴搳㐲㠱㐴㉣ㄹ昳㘱摥ㄱ捤挴㠲扣晦づ挶扤ㄳ㑤㑤昴ㄸ昲攸㜱㤲摤㐱扣㝢㕡晣〹㘴敤㐱㌲㤱晣㐹ㄶ㕦愰㤲㠹㜸㌵〵㝣㜱捤〳㑥搷㑣㘱扥愹㈰ㅥ㉦捦晦攱てて搰㈰慦ㄹ㐱挷挱㠲㘹㔶愲㡣昲扦㈵㙣㌶㘱昷㈳愴㘶㈰㔱晣㌰〷㉣㕡㡤㕦慦戵㤹愴昶戲㤲㙤づ㤳㘷㕢ㄲ攷㈱㔳扦㕥搵昳㄰㥦㔰晥挵㜵㡥愳㐱㘳㜱㐰慤攰敤昶搳昱戶㝡㥥戶慦攸㠵㠷ㅡㄹ捦㘰愸慡摣㝤换㘴㜱ㄷ㝡〸㐴昱㕢晤㑢㤸敡㝦㈱㠷㌶挹敦㑢㔳攲㑥昸敡昳㜱挱慡〹㤷㍢㥣戱㤷㐹昲て摢扥ㄹ㐵扥㠲愷㌴㤴扣戸改㈶㌳愱攴㡤挵㑢㈰㐹慣扦挴㘹㝤㙢㔶愵昶戵㤲㙤づち昴敥て㉥晥戰㉢㈰搶㔷㍦㐱㠴ㅥ㔰搷愱ㄸ㕥戶㘸扡㍦㌵攵昱㥤攱㉥㥡㕥㔵㑥搳㉢捤㠴㤲㔷〵㘷㔹〰㈵㉤㜵㘸慡㤶㕢摣〲〵て〶ㄷ㝦㔸戴㌱ㄴ㙣㐷㐴ㄴ扣搴愹㘰㥡ち收㤰㌴摣㐵挱㥦㤷㔳昰〲㉢愱攸戵扣敡挸〲㐹昹ㄷ〴㥣㘳㘵㈸㝥敦收搹㘶㐲昱㝢㌷扤挷㐰ㄲ晥戰㥣㘲愸㝦㍣㈲愲晥㔹挸㘱摢昷㔰㈴㔶㥦㡣㈴搷愷㐰ㅡ㠷攴㥡昰㕣慦㑣晤搴㈹搱㝡攷㉢攷㤱戱㘲敢戶㔹㌹㥣慡挳㑢攱ㄷ㜵㌴挸㜳㈰㜹㙣㘱㠰㜵摡㙥慣昵㐲晡ㄱ㜹㡥昵戸㔵㉢㕢㘳愷㥤て敦㔷㌷㑥改㡤攵敢敢户捥挷ㅣ㑦㌳搹㈱捦挵戳㜵昱挴捦㑣摡㤲㤸挳㠳㍢慡㉡㝢愹攲㈷㜸挹搳ㄴ捤户㠷昳㘴〸愵㜵㜶戴捥㑡戳㠲敤攰昲㐸戱㈹㉤㕤昲㐸扥ㅤ㤱慥昴ㄳ㘰ㅣ㉤㐷㌳㑤ㅣ㍥㙢㜸戸晡㜴㤸㙦㤳㡢㈸㙣㝦㉣㤰㥤〴摥ㅡ〳㜹敡ㄴ㐸愶改㤵㝥㈲换㔸㘵㤴戱昷昰戰㍡ㄹ㘵戰ㅣ戰〱㕥㐳昰愹㌶昸㈴㠲て㌷挰戳〱㍥摥〴戳换昳攸㐷ㄲ捣挳㌴㔶㝥㜵扡ㄹ㘱扡攲攱ㅡ愶㔰㡤摡戳㈹〹〱㝥ㅤㅦ敢㤵㘱ㄵ㤳つ㘶㡤昹扦搷晣㝦搰攴摡㜳慣㥣〷愹㘱㘷㌷㔴扦㝥㜴昱搳敥慤㥣〷慥㝤昸搳搱〷㝡㈷攳㠷㈰昸㙣㍤㔹㕤㡣㥣挳㤱㙡昴㍡昹㠷戸ㅦつ愵㕣㝢㥤愳捣㠴㤲㔷〴㕥㔳㈰㈹摦㔴づ㉢㈷㘹㡤㤹㔰晣收㍤敦㜵㤰㠴扦ち晤㘴㔸愲㕦㉦挵㔳㈰搲㔴㔶㈱㠷摤㔴㑥愵㘵搷㈱挹昰搹捤〸㘹愷㠳愷戱㕥昸㈳㉡〷戰㘵㕡㡦㝥㈶搱户搹㘸㥥づ搱捥㌲搰㝢ㄳ摤㘱愲挱㠷搷捥㈶晡㤷㌶晡㔶愲捦㌵搰戳㠹㍥挴㐴ㅢ㍥㍥㥦攸㕦〱㘳晢昸搷㘶㐴㝣㝣扢ㄹㄱㅦ摦㑤㔱㈸㠳㕦挷㘷ㄳ㝣㝣㡦㤵戳㥣㡦昷㝡攳戰㐱户捥晣㜴搲㘷愳改攵㥡挹户捥㈴挳㍢㔹㍤㠰㥣挳㔱㔸戱㡦戳戸ち㔷ㅦ㘷捣㠴㤲㔷〲㍥っ㐹搲㕦㕦〲晤㜹㜱㜲㠱㡦㔸㕣㙢㌸攷㤵㝡ㅦ〵ㄷ㝦ㄵ晡㘵挰挲㡢ㅢ㄰ㄱ㉦㈶㈰摤昶攲ㄵ㐸㔴㍣ㅦ㌱摣㔶㌰㍦昴ㅤ㔸㑥挱〳捣㠴㤲搷昲扤㔴㈰㈹㕦〹昷㈹㈷㘹㠹㤹㔰昲戶扢㔷㈱㐹㉥昵㈶挷愵㝡晦ち㉥㍦敡㌵㉢搹收㠰敢㝤〳㕣㈲昴㕢㡣㙢收昹〱戹收㠵㈸挶扥收㜵扣收昷㤰㌴㥣搰愲攱㝥㙥㌹㑤攷㤸〹挵慦㤹昳㝥〰㐹昸挳㕡㥢㔱攸㐷㠸㐸愱戳㥤㠵摥挹㐲㍦㐱㤲搱㕣戸晢慥摤つㅥ㥡换〲㔶改ㄹ〰攷㥢换扤㐴㜳㑢摣㐰㜳〳㕥扢摦㐰㉦㈴㝡㡡㠹㌶ㅡ挰〳㐴㜳㔷摣㐰晦㠷攸㠷っ㜴ㄳ搱㝢㥡㘸昰搱戸搶ㄳ晤㌹挲㜶㜳攱ㅥ㍢㈳㔲㥢扥㌴㈳搲㕣扥㐵〴昰㉤㘸㉥散慣㈵㘷戹收〲愹昸㜸㈷㑢慢㜹愳㝥戲㌴㥦挷㈶㑣㔶㔵戸㈳ㅣ㡥愴攲收ㄲ㠷㠶慥捤㈵㘶㈶ㄴ扦晦捥慢㐱ㄲ搴挰て挳愱〹㥡㠰〷㜱昱㑣〴㌹散敡昰〴敤搱ㅦ㐹㠶昵晡㈰愴㍤〵ㅥ〶戸ㄹㄸ㑦〲挰㕡挶昱攸㑦ㄳ㕣㙢㠳晢ㄲ晣慣〱㥥〹㜰扤〹㘶愹ㅥ晤㜹㠲扤㌶戸ㅦ挱㉦ㄸ攰改〰㡦㌱挱戴戴㐷㝦㤱攰〱㠰搸㙥攱收扢㔵戲攲㈶㍣㈳攲㤶挱㤴㠴㕣晣㍡㍥㥢搰㡢㙤㘷攵散搹㉤ㄵ㤳㠳昲改㍤搹㄰㡦㕥㡣㕢昲㙥㙥ㄹ〱愵㕣摤㌲摣㑣㈸㝥㉢㥦㜷㘷㐸ㄲ户扣ち晤攱㤶㤱㠸㡢㕢㜶㐶づ摢㉤慦搱ㅥ㘳㤰㘴戸㘵ㄴ㐲摡ㅢ攰挱㉤㡤挳㈳㙡㈸戰㤶愵㍣晡㥢〴㡦戵挱愳〹㝥换〰捦〵㜸㝢ㄳ㙣㔸晡ㅤ㠲挷搹攰㕤〹㝥搷〰捦〳㜸ㅢㄳ㙣戴慤昷〹ㅥて㠸㔵㤸慡㌷㈳搲㕡㜶㌳㈳攲㤶㄰㈵挱㘰晣㍡㍥㥢攰㤶戰㤵戳㘷户㍣㌸改㠴昷ㄷ摣㌵昴㠴㈷㈶つ搹㍦㍤攱戵挶ㄷ㈶㈹敥戶扢戹㘵〰慥挲搵㉤㕥㌳愱攴㕤㠱摣㐵捦㑢捡昷摤㝤换㐹敡㘳㈶ㄴ扦㠲捦㍢ㄳ㤲挴挱㥦挱ㄲ㜰昰摥㠸㡢㠳㜵攴戰ㅤ晣〵㉤摢㠸㈴挳挱㜳㄰搲晥ぢㅥ㝡㐴っ昲㝥㔵つ㌰㡤㙥昸攱㙢愲攷摢攸戹㐴㝦㙢愰㌱㠱昰㉢㘵愲㔹㉥㥥晣㡡摤㉥挵㡤㙢㐳昶㍣愲㉢挱㌳㈶㈷㝥昵捤ㄷ捥摥戶㡡㘸㙥㠴摢㍥收㠶戸㔵戶㕡㘴㐶挴挷晢㔱ㄴ捡攰搷昱搹〴ㅦ㜳㥦㕣㜲㤶昳戱昵㘸㕡愳改晤㘷㤲攷挵慢㔷㑣昴㝣㍥㐹㈵㤱㌳敦㤹晣㈴昱ぢ㕣㠵慢㡦㍦㌷ㄳ㡡摦つ攸攵ㄶ扢㜸㠶扦ㄸ㠵㘷㤶㈱㉥㥥昹ㄴ㌹㙣捦昴愵㍤づ㐱㤲㘱扤攵〸㘹晤挱㐳搳㥢㠷㝥敢㘳搳㜸㠶㘳扣〴户摡攰ㄶ㠲户㌲挰㡤〰㝦㘸㠲つ扦っ㈲戸捤〶ㅦ㑣昰㌶〶㜸㉥挰敦㥡㘰愳㥤づ㈶戸ㅤ㄰摢㉤ㅤ㘶㐴㥡摥ち㌳㈲㙥改愶㈴昸㘳昳摤挲ㅤ昲ㅥ摤㜲つ㥣昰攲搵ㄵ挶〰㌵戳摦㘴挳敢㠳㈷㉢敥㠰扢戹攵敦戸ち㔷户扣㘹㈶ㄴ扦戱搰换㡤㜳㜱换㔰㕣㌲摣挲摤㙦㜱换ㅢ挸㘱扢愵㡥昶攰昶戳攱㤶攳㄰搲㜶〶て㤵㝡㍡㠷昹㔷ぢ慣㌷㥣攸ㄳ㙤㌴㜷挵戵㤱〶㝡㈶搱㉦㤹㘸挳㌱愳㠹㍥挹㐶㜳㘳㕣ㅢ㘳愰㘷㄰晤㠲㠹㌶㝣㍥㡥攸㤳㠱戱㍤㜳㡡ㄹㄱ捦㥣㙡㐶挴㌳㙢㈹㙡㡢㍣㜳㤶㤵戳㕣㠳㌱ㅡ㐸㉦㜳ち㌱挸㤸㜱搷敦㍣㔹㥤㠷㥣㙥㥥㜹〶㔷攱敡㤹愷捤㠴㤲㔷㈹㜲㠳㍡㉦㈹摦㈹㍥㔱㑥搲〶㌳愱昸つ㠵摥慢㈰㐹㝣ㅣ㠵昱攰攳㕦㈰㉥㍥㝥ㅣ㌹㙣ㅦ挷㘹搹ㅢ㤱㘴昸昸㍡㠴戴〹戶ㅦ晣敡ㄱ㠰慤㡥挹愳㑦㈴晡㈶ㅢ㝤㍤搱㤳っ㌴㙡㠴㕦㍤㘸愲㡤昶搴㐰昴捤㌶晡〶愲愷ㅡ㘸搴〸扦扡捦㐴ㅢ㌵㘲㍡搱户〰㘳晢昸㔶㌳㈲㍥㕥㘷㐶挴挷户㔳搴ㄶ昹昸㌷㔶捥㜲㍥㌶敥㤴晦㍥挹戸㥢晡㔷扥㔳攴昶㜴摥㌳昹㑥昱㑥㕣㠵慢㡦敦㌰ㄳ㡡㕦㥤攸攵搶戶㜸㘶㙦㕣㌲㍣昳㌰攲攲㤹摢㤱挳昶捣㕣摡攳㔱㈴ㄹ㥥攱晥戴搶㘸㔸㙦ㅥ慤㜷㥢㘹㍤愳㠵㉣㈰晡㌱ㅢ捤㉤㙡慤挹㐰㌷ㄲ㝤戳㠹㌶㙣扤㤸攸挷㙤㌴㜷愹戵㝤っ昴㕣愲慦㌷搱㠶ㅦ昷㈳晡昷挰搸㥥搹㘰㐶挴㌳㑦㤸ㄱ昱捣㌳ㄴ戵㐵㥥攱收㜴㡦晤愲攱㤹て㑣捦晣㘷搲㝡慣㙣慣㝤昸换㐹㡡扢捤㙥㥥戹ㅡ㔷攱敡㤹慢捣㠴㤲㜷㍡㜲㙢㕡㙥〲㥢㜱挹扣㌸戹㐰搹㜳㐶㐴㉦㔸㥦攴㉥戳㜸㌱〱㉣扣挸慤㘲昱攲㘵㤰㙥㝢㌱㐵摢晤愳㐰挱晣晤敥㠵攵ㄴ晣戹㤹㔰昲㕥挵昷㉤〵㕢ㅣち㝡㍦〰㤷ㅦ昵愱㤵㙣㜱㘸㔰敦扦挰ㄵ㑤て㌱㌴攵㌶慡㘸㝡慥㔳搳㌶㙡捡㡤挸扣㈹昳㥡慥㉤愷改㤹㘶㐲昱㑢づ扤摣扦㤴㐲㜳㐶愱摣㠴㤴㐲㑦㜷ㄶ摡捤㐲戹愱㘷㔴㜲敥㑣㙡慢挰挳挸扦㄰攳昳挹挰收㝢㥦㌵〴㜳ぢ搰〰戳戶㘸㠷ㅢ攰㈶㠰㡦㌷挱㉣ㄵぢ㜱〴㜳㤷搰〰㜳㜷㔲㍢摡〰㉦〰昸ㄸㄳ㙣搴昰㘳〹收愶愳㕤挳戹昹㘸㤵慣戸〹挹㠸搴㜰㙥㉦攲㑦扥昸捦晡㙣挲㠴㡣㝢㤲㤲戳㕣摦㘳挸慡㤹㙣搴散㠱收㡡捥昶㤳ㄵ㜷㈸昳㙥挹昷㍤㠷攳㉡㕣㙢昸㘱㘶㐲昱慢ㄷ扤摣搸ㄴ户㥣㠴㑢㐶慤ㅤ㡣戸戸㘵㌵㜲搸戵昶ㄴ摡㠳㥢㝡㠶昱戶㐳㐸㍢つ㍣㡣晣ㄸ㥤〳慡换戴㥥搱昷㥣㐱昴㄰ㅢ扤㍤搱㙢つ㌴晡昹㠰㕡㘱愲つ挷晣㡣㘸敥ㄵㅡ戲戹㐷愹㥤㘳愰㌱㠶〴㔴慢㠹㌶㍣㜳ㅥ搱摣㝢戴㍤㔳㘷㐶愴㘹㜲㉦搲昶っ㜷ㄹ昱户〵㥥攱搶愴攴散搹㌳て㑥ㅡ㝢搲㌶㉦晤攱昳攷㈷ㄹ㥥晡㘸㤲攲㕥愴㥢㘷㤶攱㉡㕣㍤㤳㌵ㄳ㡡摦〹改攵ㄶ愶㜸收㘲㕣㌲㍣挳㝤㐸昱㑣ㅡ㌹㙣捦㕣㑡㝢㜰㑦捦戰ㅥ㌷㈷戵换つ敢㘱㔴〸愸愵愶昵っ捦㕣㐹㌴户〱つ㌴昷㈷戵慢つ㌴㐶㠵㠰㍡搰㐴ㅢ㥥戹㤶㘸㙥ㄵㅡ㘸㙥㔱㙡搷ㄹ㘸㡣ち〱戵慦㠹㌶㍣㜳〳搱摣㝡戴㍤挳㉤㐸㐶挴㌳ㄳ捤㠸戴ㄹ㙥㌲攲㙦ぢ㍣挳㥤㐹挹㔹捥㌳㍦㝤㜰挳㤵搳敦昸戵㌹㉡㍣㌶挹㜸昹搹㑢㤳ㄴ㜷㈷摤㍣搳㠴慢㜰昵捣㐲㌳愱昸㘵㤵㕥㙥㙡㡡㘷搶攱㤲昵摢㐸㝥〹攲愹收挶攵挶摥㌱挰愷㍥㘴㜲昲ち愹㕡㔸愰㍡换㉤㥡㍥㔹㠳捤扤㐶㜹㍢㘱慢㍣攴愱㉦摥戰搳㜹㐸愶㜳づ㕥ㅡ㠵昷敡攰㈷愴收㘳ㄲ昰㌲㈹㍥㈹摥㝡㠷㡢㉥㌱昹㜱㜵戶戱ㄳ㉦㜵改㥤㥤㤵挳㉦戳搳㌵㙤昳ㄳ㕤㕤㤹捥昶ㅦ挳昳㔶昰搸㡤㉡㝡ㅦ愳㈸㕦㈸㔹改晡挴㡢昵㐸㜶摤捥ㄱ㡢搵攷敤㘱扤㠳慤㤲㉦收搹戲愷慤㘸扦㠲搷㙡戱户㤵㐹攱戵㘸㜵㉢戹摤㤵慢㔴㜳攱㜷㌹慡昱㝥㘰扢敦㐴㕦散ㄲ改户〳慢晤〶愴搷㡣捥㤴㤲敢挰ㄳ戳昵㍢挰㤱㘷㐱ㄹ㑦㌷慢收㔶㙥昱㠵昱昹㈳㌳㤸愳㝡㔵㑢扡㙢戹戶㍣搳戲㙣㌹㥥搱摡愷て慦昶㠶㐹敦㑥㍥㙡昲愹つ㕥敥搶㑡戵扡㡢㌲敦㈶戹〷挴愳戸㈳换慡愵㔳摦㑡㌵捤㔵扦晢㠹愷㝥㜹摤ㅥ㈰㡢て㕤㌳㜴㔳摣扣愵㝥㜶㠹㑢ㄱ㤱ㄲㅦ㈲昲㘱㤲昵㈰ㅥ挵㉤㔶㐷㠹ㄳ㕣㑢㝣㤴昸挲ㄲㅦ㈷换㔱㈲㜷㘳㥤㈵㉡㙥㝥㔲戰戶〱㐸攷㔳㤷搲㡥㔷㐴㔴愹戰㔵㘰挵㌱ㄵ㜹ㄷ㍣㠹㍣摡㔳㈰扤昰挳㙣㤹㤷㠱㜸昴㍦ㄴㄵ捡㍤㔴ㄶ㙡㝤慡戸扢搷搳挶㈲晢愷摥㙤捤㠹捥捥挴㥡㥡戶收搶㑣晢戲慥攵㌵捤㉢戱㡦㡡ㄷ㔶㐰㝡㑤㑤㡤晥っ晥㌷㙡㉦㑣捣㉤㐰㑡搵㥦㜵㜲㡦戴戸捦㌹戹摣挴㤲㑢㝥ㅥ摣昲㤷㍣捥昵㤲㕦㐰ㅥ㥤攳㝢晥㜲㕦㈴换㘱㘳敥㠳㌹㉦㔷㥤㘹愹昱㤲㔳つ㙥㘹㠹捡㉦㍢戹摣扡ㄲ敥㉢づ慥㤷扢㍢㔲㉦晥挲戲㕥㈵昹㉢㠸㐷㜱㉢挷㔱㉦敡㉣㥤ぢ㕡捡ㅢ挴ㄷ搶㡢㌷挹㜲攸㝣〵攴㌸敢㠵㤷㥢㉣㔲攲㕢㐴扥㑤昲づ㠸㐷㜱㈳㐵慣昷て㐴㑢摢敡戶慥ㅡ扣〷慣昶㍥㐸㘱㕢晤〰ㅣ愷ㄶ摣㠷㜱㙡愱㝥㘳ㄵ昶㑦㈰换扢㙡㠰㔵㘸㐱敤晣㠸搲ぢ㕤昵敦愲〲戹〷㔳攰㉡㙥戳㠸昹㍦〱搲慥㕤摣㑥ㄱ敥愷㑥㉥户㑤㠴晢㤹㤳换㥤〵戱捦攷攰㤶㔷戹挶㔵攵㉦㤱㐷㘷㠳捡搷慥慦㠴〵㡥ㄸ慡㐲㜱㜳愲㐰㘵㙥㐰㠸ㅡ摦〰㘹慢捣㥤〶攱㝥敢攴㜲㑢㐱戸摦㌹戹㕣㜵ㄷ㤵㉢㙡㝡㔲昹扢捦慤ㄳ㜳捥㍥愰ㄲ㜹㡡㔴慥ㄲ㔶㕥㘵㉥摣ㄷ愸捣挵㜹㔱㐳〳搲㔶㤹慢昰挲敤敤攴㜲戹㕤戸㌵㑥㉥搷㤱㐵㘵ㅤ摣昲㔶晥捣㔵攵㍥挸㔳愴㜲㍦㘱攵㔵收㔲㜴㠱捡㕣㙤ㄶ㌵㙡㥤㙡㜰㔵㔹戸㕥㈷㤷慢挷挲ㅤ攰攴㜲㠱㔵㔴摥ち摣昲㉡㝦攸慡昲㈰攴㈹㔲㜹ㅢ㘱攵㔵收ㅡ㙤㠱捡㕣㠷ㄵ㌵〶㍢搵攰㠲慢㜰户㜳㜲戹戲㉡摣敤㥤㕣㉥㍥㡡捡㍢㠰㕢㕥攵扦扢慡㍣〴㜹㡡㥡摦㑥㘴㌹㝡ㅤ慥㕦ㄶ愸捣㈵㑡㔱㘳㤸㔳つ㉥㐵ち㜷㘷㈷㤷㑢㡥挲摤挵挹㡤㠲㉢㉡て〷户扣捡慦戸慡㍣ㄲ㜹㡡慣㍣㕡㔸㜹㉢挷㈱扦㐰攵㠹㤶ㅡ㘳㥣㙡㌴㔸摣戱㑥㉥㔷搰㐴攵㜱㑥㉥ㄷ㤹㐴攵昱攰㤶㔷昹㌹㔷㤵㜷㐳㥥㈲㤵晤挲捡慢㍣ㄷ昲ぢ㔴收㔲㤴愸ㄱ㜴慡戱搸攲㠶㥣摣晤㉣㙥搸挱昵㌶㠳㉢愳㐳㠴㘵㐵㐹㘲㈰ㅥ㤵㐰〲慦挵㥣ㄹ㍤㙡改㕣㌰ㅥ㑤㈰扥㜰㍣㥡㐸㤶愳㘶㜰㔵㠶㍡摢㌳㈳㉥愷㐸㠹㤳㠸㥣㑣搲〰攲㔱㕣㌲ㄱ敢㑤㐱戴㜴㍣扡摦㔵㠳㘹捣捦挵㤳晣摣㙣〶㔹づつ摡㡡㌴㔰㕣㈶㤱㠲昶〲戲扣㥢敥戴ち㉣ㄸ㡢㘶㡢㜴㐸挸㜷散㜳㡡ち散㌶ぢ〴㐶㍥㙡つㄸ攲愶㜹㐰摡扤攴㤱ㄶ户搱挹㍤搶攲捥㜷㜲戹㠴㈰㉡㉦〰户扣捡户扡慡摣㠴㍣㐵㌵㙢戱戰愰㥤㌹ㄶ㜱ㄵ愲愰㘶㥤㘱愹戱㡦㔳つ㉥㈸挸㠵散敢攴㥥㘷㜱昷㜳㜲㜹㙦㉤㉡敦て㙥㜹㤵慦㜵㔵昹㐰攴㈹敡㜲㝥㐲㤶挳慤㤷㐲㝥㠱捡㔷㕡㙡㉣㜵慡挱㍢㙤㔱㌹攱攴昲㡥㕡戸㐹㈷㤷㌷㥤戲づ㜰㈹㤴攲㍡挰ㅥ戰㔰㑤愵愶㜸㈳㉡〹㤷㤸〹ㄳ㈵㐱㈹摥㥣㑡挲挵㘶〲㤷㉢昴㉣㠴㔶昳慥㘶㤳㙦户㌸つ摤挲攷㍥㉥㐳㘱㡡昷㑡戲㥡扡㥣㌱〸㤳㉦敦㜶㐴扢ぢ㡡慥攷㙥㉢攱晣愲敢攱㕤㤱攴㌸捦㜹㍤慤ㄴ㝡㍦㤲㜸㑤㝡ㅢ㘳扣〱㤲〲摢㥤〵㍥㘴㘵晦㔹㔱㠱扣〱ㄲ戹㘷ㄵㄵ挸㥢㈲㐹㔸敢㉣戰㤳㐲㜹ㄳ㈴〵收ㄸ攳晤㡦ㄴ搸攵㉣㤰昷㉤㠲改㈶㤷户㉢㠲㔹改挰搴昲昶㠲㕣昰搰慦昰戶㈲ㅦ攳敤㠴ㅤ㔳㉦㈰㈶搲㔶㌱㍦敦〶㐴摡㙡愷戴㤷㥣㌹㙡㌹攳户昳搷㜲愶㙦挷ㄴ㘷昸㜲㘹㈷ㄵㄹ攳㔵㉢攱挴㈲㘳昰㑥㐰㜲㥣攰㌴挶ㄱ㉣晥つ㈴㠹㙡㐷㌲挶㐹扦愸㜶㤴㐳㌵挵〹扥㘴㍦戶愸㐰㑥晡㈵攱㤸愲〲㜹㈳㈰〹㐷㍢ぢ㍣㡥㐲㌹搱㤷〲㝦捡ㄸ攷昷㔲攰昱捥〲㌹㉦ㄷ捣〹攴㜲㑡㉥㤸ㄳㅤ㤸摡㑦㑣㉥㜸戰晥愷〵㌱㑥户昳昶晡ㄲ㌱㤱㜶ㄲ昳㜳戶㉣搲㑥㜶㑡晢挶㤹愳㤶㌳㘲㍢㝦㉤㘷挲㜶㑣㔵㈲㥢㐸㍢㠵昹㌹㤱ㄵ㘹愷㍡愵㘹㘶〴晦㐱㌷㑥㔶敤晣戵㌵捥㤸攲㐴㔳愴㥤㐶㌶攷㤸㈲敤㜴㌳挰㐸㉤攷㤳昹晣㥣㐷收㘳㥣㍦摡㌱挵㌹愰㐸㍢㠳㙣㑥晦㤸愶㥦㘹〶ㄸ愹攵㔴捦捥㔱换㈹㕥㍥挶愹㥤ㅤ㔳㥣㥥㠹戴戵㘴㜳㘶挶㌴晤㉣㌳挰㐸㉤㘷㘱㜶㡥摡㥤ぢ㘲㥣㜵搹㘹㙡㈴㘲㈲敤㘷㘴㡦㌶搳昴戳捤㠰㐸攳〴挹捥㔱换㠹㔱㍥挶〹㤱ㅤ㔳㥣搴㠸戴㜳挸收㝣㠶㘹晡戹㘶㠰㤱㕡捥㕤散ㅣ戵㥣戳攴㘳㥣慢搸㌱挵㌹㡡㔴搷㐳㡡㉡㌸攷㉤㤲㜰㜰㔱〵攷㕣㐶ㄲ㕡㥣ㄵ晣攷㤴捡戹㡢愸㜶㈱㘳㥣戶戰㈰晤㈲㌳挰㠸攲ㄴ㐵戲㘷㡡ち攴戴㐵ㄲ搲㐵〵㜲㉡㈳〹㈹㘷㠱㤷㔱㈸愷㉡㔲攰攵㡣捤㈰㘱㠱㔷㤸〱㈹㤰戳ぢ挱㕣㐹㉥㈷ㄶ㠲戹捡㠱愹攵㈴㠲㕣晣〷敢㜱昲㤰㡦㜱搲㘰挷ㄴ〷㝥㤱㜶㌵搹ㅣ昳㐵摡㌵㘶㠰㤱㕡㡥敦㜶㡥摡㝤ぢ㘲ㅣ捦敤㌴挵㌱㔹愴㕤㑢㌶㠷㘳㤱昶ぢ㌳㈰搲㤶㥡ㄱ晣〷搹ㅣ㜲敤晣戵挹㠲㔸ㄶ戱㝤〰慡㕣慤㔲㑢搳㑢㤷㝥㔱㕢㔵户㝤搵扥㤳晢㕥昸晡㠶扦㥤晤挷〳㈷扥昳昵㈵㤷晣昱敦㘷㍦昹昵㝤挹㠹㡦㕤㜵搵㈳戳㉦㝦昲㙦㕢㘵慦愸扣攳㡢㌹㔷ㅣ攱㍦攴㠸㐳戳㡢挷捣㍣㘲扦㠳ㄷ昸攷てㄸ摢慢㔷敦摥愳〶㍥㍥㜸戴昷㤸㐳敦㔲て扤戴㙤扢㤲㜱ㄱ〵ㄴ㍣㘸捤换昱㔱㘶㥦搷㈳搰慦㔷㉤㠷戶ㅦ㔴つㄹ㉤愹㠶戵愳㠹㜰㠵㤷愳愶愸㜱愳愱〶〷扣ㅦ㔴つㄹ㐳㑢搴攰㔸㉡㙡摣㉣㙡㈸ㄹ㐵㠹扡〵㜱敢攳攵㘸㉡愸㕢つ㤴㡣㡥㐴慤㜳愲㔶㕢愸摢〴㔵换㘱敢〷扤㈴ㄹ〹愹㠶㜵㌶㥡ち㝢㌹㈲㡡戲扦㌲搴㌸敥㠷㔶㐳挶㐷慡㘱ㅤ㔷ㄶ㌵㌸㑥㡡ㅡ户㡢ㅡ㑡㐶㐸愲ち㙣㜶愲㠵扡挳㐰挹挸㐷搴㥤㠸㕢ㅦ敦挹ㄶ敡㉥〳㈵㈳ㅡ㔱〵㕥攲挸㈶㈵摥㘳愰㘴愴㈲慡愰挴搳㉤搴㝤〶㑡㐶㈰愲ち㑡攴㐸㈴戲㝥㙢愰搶攲㍦㘹散〵戲㌸挲〸敡㐱〳㈵㈳㐶㐹㠹ㅣ㌹〴昵戰㠱㤲㤱㠰愸昵㠸㕢ㅦ㉦㐷〴㐱㍤㈲愸㕡㜶搱㍦㘸敤㤱㕥㥦㙡ㄴ戴㑢昶晥愲挶愳㠶ㅡ散戸㝦㔰㌵㘴㉣愰ㅡ㡦愱㈴㝥戶挲搷换㌱㐱搴㜸㕣搴㔰㌲ㅡ㈰愱搰㑢ㅣㄵ〴戵挱㐰㐹㉦㑦㔴㠱㤷搸摢ぢ敡㐹〳㈵扤㌷㔱〵戵㠷扤戸愰晥㘰愰搸㍤捡㌸收㌷挷戱㈹挸㠲〷〲㉢㜶㔸㤲攰㉢㑡㘰ㄷ㈲〹扢ㄵ㈶㜸慤㜲ㄴ扢て㐱搴ㄷ㈱㉣㝤ㄵ扢づ㐱㡣㉦㐴㈸㌶㘶㐹ㄸ㔷㤴挰收㈵〹㘳㡢ㄲ搸愲㈴㘱㑣㘱㠲搷慡攸㡡慤㐹㄰扢ㄶ㈲ㄴㅢ㤰㈴㡣㉥㑡㘰㥢㤱㠴㔱㐵〹㙣㈶㤲㌰戲㈸㠱㉤㐳ㄲ㐶ㄴ㈵戰㌱㐸挲昰挲〴慦搵㉡ㄴㅢ㠲㈰㜶㈹㐴㈸㔶㑤㐹搸戹㌰挱换㉡㐴ㅦ昶慢㔲慣㌷㠲ㄹ㔶㠸㔱慣㉡㤲㔰㔷㤴挰摡㈱〹㍢ㄵ㈵戰㐲㐸挲搰挲㠴㍥晦〳捥㑦挶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</si>
</sst>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
  </numFmts>
  <fonts count="14" x14ac:knownFonts="1">
    <font>
      <sz val="11"/>
      <color theme="1"/>
      <name val="Calibri"/>
      <family val="2"/>
      <scheme val="minor"/>
    </font>
    <font>
      <b/>
      <sz val="11"/>
      <color theme="1"/>
      <name val="Calibri"/>
      <family val="2"/>
      <scheme val="minor"/>
    </font>
    <font>
      <sz val="11"/>
      <color theme="1"/>
      <name val="Trebuchet MS"/>
      <family val="2"/>
    </font>
    <font>
      <b/>
      <sz val="12"/>
      <color theme="1"/>
      <name val="Tahoma"/>
      <family val="2"/>
    </font>
    <font>
      <sz val="11"/>
      <color theme="1"/>
      <name val="Tahoma"/>
      <family val="2"/>
    </font>
    <font>
      <sz val="12"/>
      <color theme="1"/>
      <name val="Calibri"/>
      <family val="2"/>
      <scheme val="minor"/>
    </font>
    <font>
      <sz val="8"/>
      <color theme="1"/>
      <name val="Tahoma"/>
      <family val="2"/>
    </font>
    <font>
      <sz val="8"/>
      <color theme="1"/>
      <name val="Calibri"/>
      <family val="2"/>
      <scheme val="minor"/>
    </font>
    <font>
      <b/>
      <sz val="8"/>
      <color theme="1"/>
      <name val="Calibri"/>
      <family val="2"/>
      <scheme val="minor"/>
    </font>
    <font>
      <b/>
      <sz val="8"/>
      <color theme="1"/>
      <name val="Tahoma"/>
      <family val="2"/>
    </font>
    <font>
      <b/>
      <sz val="7"/>
      <color theme="1"/>
      <name val="Tahoma"/>
      <family val="2"/>
    </font>
    <font>
      <b/>
      <sz val="7"/>
      <color theme="1"/>
      <name val="Calibri"/>
      <family val="2"/>
      <scheme val="minor"/>
    </font>
    <font>
      <sz val="7"/>
      <color theme="1"/>
      <name val="Calibri"/>
      <family val="2"/>
      <scheme val="minor"/>
    </font>
    <font>
      <b/>
      <sz val="24"/>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00FFFF"/>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0">
    <xf numFmtId="0" fontId="0" fillId="0" borderId="0" xfId="0"/>
    <xf numFmtId="0" fontId="1" fillId="0" borderId="0" xfId="0" applyFont="1"/>
    <xf numFmtId="0" fontId="0" fillId="0" borderId="0" xfId="0" quotePrefix="1"/>
    <xf numFmtId="0" fontId="2" fillId="0" borderId="0" xfId="0" applyFont="1"/>
    <xf numFmtId="0" fontId="4" fillId="0" borderId="0" xfId="0" applyFont="1"/>
    <xf numFmtId="0" fontId="0" fillId="5" borderId="0" xfId="0" applyFill="1"/>
    <xf numFmtId="0" fontId="5" fillId="0" borderId="0" xfId="0" applyFont="1" applyAlignment="1">
      <alignment horizontal="center" vertical="center"/>
    </xf>
    <xf numFmtId="0" fontId="6" fillId="0" borderId="0" xfId="0" applyFont="1"/>
    <xf numFmtId="0" fontId="7" fillId="0" borderId="0" xfId="0" applyFont="1"/>
    <xf numFmtId="0" fontId="7" fillId="0" borderId="0" xfId="0" applyFont="1" applyAlignment="1">
      <alignment horizontal="center"/>
    </xf>
    <xf numFmtId="0" fontId="6" fillId="5" borderId="0" xfId="0" applyFont="1" applyFill="1"/>
    <xf numFmtId="0" fontId="7" fillId="6"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5" borderId="0" xfId="0" applyFont="1" applyFill="1"/>
    <xf numFmtId="164" fontId="7" fillId="0" borderId="0" xfId="0" applyNumberFormat="1" applyFont="1"/>
    <xf numFmtId="0" fontId="8" fillId="0" borderId="0" xfId="0" applyFont="1" applyAlignment="1">
      <alignment horizontal="center"/>
    </xf>
    <xf numFmtId="0" fontId="6" fillId="2" borderId="1" xfId="0" applyFont="1" applyFill="1" applyBorder="1"/>
    <xf numFmtId="0" fontId="6" fillId="0" borderId="1" xfId="0" applyFont="1" applyBorder="1"/>
    <xf numFmtId="0" fontId="6" fillId="3" borderId="1" xfId="0" applyFont="1" applyFill="1" applyBorder="1"/>
    <xf numFmtId="0" fontId="8" fillId="0" borderId="1" xfId="0" applyFont="1" applyBorder="1" applyAlignment="1">
      <alignment vertical="center"/>
    </xf>
    <xf numFmtId="0" fontId="6" fillId="4" borderId="1" xfId="0" applyFont="1" applyFill="1" applyBorder="1" applyAlignment="1">
      <alignment wrapText="1"/>
    </xf>
    <xf numFmtId="0" fontId="12" fillId="0" borderId="0" xfId="0" applyFont="1"/>
    <xf numFmtId="0" fontId="7" fillId="0" borderId="6" xfId="0" applyFont="1" applyBorder="1"/>
    <xf numFmtId="0" fontId="6" fillId="0" borderId="7" xfId="0" applyFont="1" applyBorder="1"/>
    <xf numFmtId="0" fontId="6" fillId="0" borderId="10" xfId="0" applyFont="1" applyBorder="1"/>
    <xf numFmtId="0" fontId="7" fillId="0" borderId="11" xfId="0" applyFont="1" applyBorder="1"/>
    <xf numFmtId="0" fontId="7" fillId="0" borderId="12" xfId="0" applyFont="1" applyBorder="1"/>
    <xf numFmtId="0" fontId="6" fillId="4" borderId="13" xfId="0" applyFont="1" applyFill="1" applyBorder="1" applyAlignment="1">
      <alignment wrapText="1"/>
    </xf>
    <xf numFmtId="0" fontId="6" fillId="0" borderId="12" xfId="0" applyFont="1" applyBorder="1"/>
    <xf numFmtId="0" fontId="6" fillId="0" borderId="14" xfId="0" applyFont="1" applyBorder="1"/>
    <xf numFmtId="0" fontId="10" fillId="0" borderId="15" xfId="0" applyFont="1" applyBorder="1" applyAlignment="1">
      <alignment horizontal="center" wrapText="1"/>
    </xf>
    <xf numFmtId="0" fontId="10" fillId="0" borderId="16" xfId="0" applyFont="1" applyBorder="1" applyAlignment="1">
      <alignment horizontal="center" wrapText="1"/>
    </xf>
    <xf numFmtId="0" fontId="8" fillId="0" borderId="6" xfId="0" applyFont="1" applyBorder="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6" fillId="5" borderId="10" xfId="0" applyFont="1" applyFill="1" applyBorder="1"/>
    <xf numFmtId="0" fontId="8" fillId="0" borderId="0" xfId="0" applyFont="1" applyAlignment="1">
      <alignment horizontal="center" wrapText="1"/>
    </xf>
    <xf numFmtId="0" fontId="11" fillId="10" borderId="0" xfId="0" applyFont="1" applyFill="1" applyAlignment="1">
      <alignment horizontal="center" wrapText="1"/>
    </xf>
    <xf numFmtId="0" fontId="7" fillId="6" borderId="0" xfId="0" applyFont="1" applyFill="1" applyAlignment="1">
      <alignment horizontal="center" vertical="center"/>
    </xf>
    <xf numFmtId="0" fontId="1" fillId="6" borderId="23" xfId="0" applyFont="1" applyFill="1" applyBorder="1" applyAlignment="1">
      <alignment horizontal="center" vertical="center"/>
    </xf>
    <xf numFmtId="0" fontId="0" fillId="0" borderId="19" xfId="0" applyBorder="1" applyAlignment="1">
      <alignment horizontal="center" vertical="center"/>
    </xf>
    <xf numFmtId="0" fontId="8" fillId="10" borderId="3"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5" xfId="0" applyFont="1" applyFill="1" applyBorder="1" applyAlignment="1">
      <alignment horizontal="center" vertical="center"/>
    </xf>
    <xf numFmtId="0" fontId="11" fillId="10" borderId="20" xfId="0" applyFont="1" applyFill="1" applyBorder="1" applyAlignment="1">
      <alignment horizontal="center" wrapText="1"/>
    </xf>
    <xf numFmtId="0" fontId="11" fillId="10" borderId="21" xfId="0" applyFont="1" applyFill="1" applyBorder="1" applyAlignment="1">
      <alignment horizontal="center" wrapText="1"/>
    </xf>
    <xf numFmtId="0" fontId="11" fillId="10" borderId="22" xfId="0" applyFont="1" applyFill="1" applyBorder="1" applyAlignment="1">
      <alignment horizontal="center" wrapText="1"/>
    </xf>
    <xf numFmtId="0" fontId="7" fillId="10" borderId="1" xfId="0" applyFont="1" applyFill="1" applyBorder="1" applyAlignment="1">
      <alignment horizontal="center"/>
    </xf>
    <xf numFmtId="0" fontId="7" fillId="11" borderId="1" xfId="0" applyFont="1" applyFill="1" applyBorder="1" applyAlignment="1">
      <alignment horizontal="center"/>
    </xf>
    <xf numFmtId="0" fontId="8" fillId="11" borderId="1" xfId="0" applyFont="1" applyFill="1" applyBorder="1" applyAlignment="1">
      <alignment horizontal="center" vertical="center"/>
    </xf>
    <xf numFmtId="0" fontId="8" fillId="11" borderId="1" xfId="0" applyFont="1" applyFill="1" applyBorder="1" applyAlignment="1">
      <alignment horizontal="center"/>
    </xf>
    <xf numFmtId="0" fontId="3" fillId="6" borderId="17" xfId="0" applyFont="1" applyFill="1" applyBorder="1" applyAlignment="1">
      <alignment horizontal="center" vertical="center"/>
    </xf>
    <xf numFmtId="0" fontId="3" fillId="6" borderId="18" xfId="0" applyFont="1" applyFill="1" applyBorder="1" applyAlignment="1">
      <alignment horizontal="center" vertical="center"/>
    </xf>
    <xf numFmtId="0" fontId="3" fillId="6" borderId="19" xfId="0" applyFont="1" applyFill="1" applyBorder="1" applyAlignment="1">
      <alignment horizontal="center" vertical="center"/>
    </xf>
    <xf numFmtId="0" fontId="7" fillId="7" borderId="1" xfId="0" applyFont="1" applyFill="1" applyBorder="1" applyAlignment="1">
      <alignment horizontal="center"/>
    </xf>
    <xf numFmtId="0" fontId="8" fillId="7" borderId="1" xfId="0" applyFont="1" applyFill="1" applyBorder="1" applyAlignment="1">
      <alignment horizontal="center" vertical="center"/>
    </xf>
    <xf numFmtId="0" fontId="8" fillId="7" borderId="20" xfId="0" applyFont="1" applyFill="1" applyBorder="1" applyAlignment="1">
      <alignment horizontal="center" wrapText="1"/>
    </xf>
    <xf numFmtId="0" fontId="8" fillId="7" borderId="21" xfId="0" applyFont="1" applyFill="1" applyBorder="1" applyAlignment="1">
      <alignment horizontal="center" wrapText="1"/>
    </xf>
    <xf numFmtId="0" fontId="8" fillId="7" borderId="22" xfId="0" applyFont="1" applyFill="1" applyBorder="1" applyAlignment="1">
      <alignment horizontal="center" wrapText="1"/>
    </xf>
    <xf numFmtId="0" fontId="9" fillId="0" borderId="11" xfId="0" applyFont="1" applyBorder="1" applyAlignment="1">
      <alignment horizontal="center"/>
    </xf>
    <xf numFmtId="0" fontId="9" fillId="0" borderId="12" xfId="0" applyFont="1" applyBorder="1" applyAlignment="1">
      <alignment horizontal="center"/>
    </xf>
    <xf numFmtId="0" fontId="9" fillId="0" borderId="14" xfId="0" applyFont="1" applyBorder="1" applyAlignment="1">
      <alignment horizontal="center"/>
    </xf>
    <xf numFmtId="0" fontId="8" fillId="9" borderId="8"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9" xfId="0" applyFont="1" applyFill="1" applyBorder="1" applyAlignment="1">
      <alignment horizontal="center" vertical="center"/>
    </xf>
    <xf numFmtId="0" fontId="8" fillId="9" borderId="5" xfId="0" applyFont="1" applyFill="1" applyBorder="1" applyAlignment="1">
      <alignment horizontal="center" vertical="center"/>
    </xf>
    <xf numFmtId="0" fontId="6" fillId="12" borderId="13" xfId="0" applyFont="1" applyFill="1" applyBorder="1" applyAlignment="1">
      <alignment horizontal="center"/>
    </xf>
    <xf numFmtId="0" fontId="8" fillId="11" borderId="8" xfId="0" applyFont="1" applyFill="1" applyBorder="1" applyAlignment="1">
      <alignment horizontal="center" vertical="center"/>
    </xf>
    <xf numFmtId="0" fontId="8" fillId="11" borderId="4" xfId="0" applyFont="1" applyFill="1" applyBorder="1" applyAlignment="1">
      <alignment horizontal="center" vertical="center"/>
    </xf>
    <xf numFmtId="0" fontId="8" fillId="11" borderId="9" xfId="0" applyFont="1" applyFill="1" applyBorder="1" applyAlignment="1">
      <alignment horizontal="center" vertical="center"/>
    </xf>
    <xf numFmtId="0" fontId="8" fillId="11" borderId="5" xfId="0" applyFont="1" applyFill="1" applyBorder="1" applyAlignment="1">
      <alignment horizontal="center" vertical="center"/>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6" fillId="2" borderId="1" xfId="0" applyFont="1" applyFill="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13" fillId="0" borderId="24"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4" xfId="0" applyFont="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24.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_rels/drawing3.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12" Type="http://schemas.openxmlformats.org/officeDocument/2006/relationships/image" Target="../media/image36.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11" Type="http://schemas.openxmlformats.org/officeDocument/2006/relationships/image" Target="../media/image35.png"/><Relationship Id="rId5" Type="http://schemas.openxmlformats.org/officeDocument/2006/relationships/image" Target="../media/image29.png"/><Relationship Id="rId10" Type="http://schemas.openxmlformats.org/officeDocument/2006/relationships/image" Target="../media/image34.png"/><Relationship Id="rId4" Type="http://schemas.openxmlformats.org/officeDocument/2006/relationships/image" Target="../media/image28.png"/><Relationship Id="rId9"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2</xdr:row>
      <xdr:rowOff>28303</xdr:rowOff>
    </xdr:from>
    <xdr:to>
      <xdr:col>2</xdr:col>
      <xdr:colOff>5501640</xdr:colOff>
      <xdr:row>46</xdr:row>
      <xdr:rowOff>33403</xdr:rowOff>
    </xdr:to>
    <xdr:pic>
      <xdr:nvPicPr>
        <xdr:cNvPr id="30" name="Picture 29">
          <a:extLst>
            <a:ext uri="{FF2B5EF4-FFF2-40B4-BE49-F238E27FC236}">
              <a16:creationId xmlns:a16="http://schemas.microsoft.com/office/drawing/2014/main" id="{1D14E911-0E46-A006-CEF1-9A9F372881B9}"/>
            </a:ext>
          </a:extLst>
        </xdr:cNvPr>
        <xdr:cNvPicPr>
          <a:picLocks noChangeAspect="1"/>
        </xdr:cNvPicPr>
      </xdr:nvPicPr>
      <xdr:blipFill>
        <a:blip xmlns:r="http://schemas.openxmlformats.org/officeDocument/2006/relationships" r:embed="rId1"/>
        <a:stretch>
          <a:fillRect/>
        </a:stretch>
      </xdr:blipFill>
      <xdr:spPr>
        <a:xfrm>
          <a:off x="640080" y="420189"/>
          <a:ext cx="7256417" cy="8147614"/>
        </a:xfrm>
        <a:prstGeom prst="rect">
          <a:avLst/>
        </a:prstGeom>
      </xdr:spPr>
    </xdr:pic>
    <xdr:clientData/>
  </xdr:twoCellAnchor>
  <xdr:twoCellAnchor editAs="oneCell">
    <xdr:from>
      <xdr:col>1</xdr:col>
      <xdr:colOff>30481</xdr:colOff>
      <xdr:row>47</xdr:row>
      <xdr:rowOff>137160</xdr:rowOff>
    </xdr:from>
    <xdr:to>
      <xdr:col>2</xdr:col>
      <xdr:colOff>5463630</xdr:colOff>
      <xdr:row>74</xdr:row>
      <xdr:rowOff>167640</xdr:rowOff>
    </xdr:to>
    <xdr:pic>
      <xdr:nvPicPr>
        <xdr:cNvPr id="31" name="Picture 30">
          <a:extLst>
            <a:ext uri="{FF2B5EF4-FFF2-40B4-BE49-F238E27FC236}">
              <a16:creationId xmlns:a16="http://schemas.microsoft.com/office/drawing/2014/main" id="{0FBC79A6-868B-0A66-41A9-21100A0BB471}"/>
            </a:ext>
          </a:extLst>
        </xdr:cNvPr>
        <xdr:cNvPicPr>
          <a:picLocks noChangeAspect="1"/>
        </xdr:cNvPicPr>
      </xdr:nvPicPr>
      <xdr:blipFill>
        <a:blip xmlns:r="http://schemas.openxmlformats.org/officeDocument/2006/relationships" r:embed="rId2"/>
        <a:stretch>
          <a:fillRect/>
        </a:stretch>
      </xdr:blipFill>
      <xdr:spPr>
        <a:xfrm>
          <a:off x="640081" y="8763000"/>
          <a:ext cx="7216229" cy="4968240"/>
        </a:xfrm>
        <a:prstGeom prst="rect">
          <a:avLst/>
        </a:prstGeom>
      </xdr:spPr>
    </xdr:pic>
    <xdr:clientData/>
  </xdr:twoCellAnchor>
  <xdr:twoCellAnchor editAs="oneCell">
    <xdr:from>
      <xdr:col>1</xdr:col>
      <xdr:colOff>45720</xdr:colOff>
      <xdr:row>77</xdr:row>
      <xdr:rowOff>0</xdr:rowOff>
    </xdr:from>
    <xdr:to>
      <xdr:col>2</xdr:col>
      <xdr:colOff>5465935</xdr:colOff>
      <xdr:row>96</xdr:row>
      <xdr:rowOff>152400</xdr:rowOff>
    </xdr:to>
    <xdr:pic>
      <xdr:nvPicPr>
        <xdr:cNvPr id="32" name="Picture 31">
          <a:extLst>
            <a:ext uri="{FF2B5EF4-FFF2-40B4-BE49-F238E27FC236}">
              <a16:creationId xmlns:a16="http://schemas.microsoft.com/office/drawing/2014/main" id="{0326AEBC-9A88-9C6D-C2B1-4A4C3BDA879A}"/>
            </a:ext>
          </a:extLst>
        </xdr:cNvPr>
        <xdr:cNvPicPr>
          <a:picLocks noChangeAspect="1"/>
        </xdr:cNvPicPr>
      </xdr:nvPicPr>
      <xdr:blipFill>
        <a:blip xmlns:r="http://schemas.openxmlformats.org/officeDocument/2006/relationships" r:embed="rId3"/>
        <a:stretch>
          <a:fillRect/>
        </a:stretch>
      </xdr:blipFill>
      <xdr:spPr>
        <a:xfrm>
          <a:off x="655320" y="14112240"/>
          <a:ext cx="7203295" cy="3657600"/>
        </a:xfrm>
        <a:prstGeom prst="rect">
          <a:avLst/>
        </a:prstGeom>
      </xdr:spPr>
    </xdr:pic>
    <xdr:clientData/>
  </xdr:twoCellAnchor>
  <xdr:twoCellAnchor editAs="oneCell">
    <xdr:from>
      <xdr:col>4</xdr:col>
      <xdr:colOff>30290</xdr:colOff>
      <xdr:row>2</xdr:row>
      <xdr:rowOff>21774</xdr:rowOff>
    </xdr:from>
    <xdr:to>
      <xdr:col>5</xdr:col>
      <xdr:colOff>5214106</xdr:colOff>
      <xdr:row>45</xdr:row>
      <xdr:rowOff>152401</xdr:rowOff>
    </xdr:to>
    <xdr:pic>
      <xdr:nvPicPr>
        <xdr:cNvPr id="33" name="Picture 32">
          <a:extLst>
            <a:ext uri="{FF2B5EF4-FFF2-40B4-BE49-F238E27FC236}">
              <a16:creationId xmlns:a16="http://schemas.microsoft.com/office/drawing/2014/main" id="{D618D6DA-196C-F85B-59B0-B5E6AC982C11}"/>
            </a:ext>
          </a:extLst>
        </xdr:cNvPr>
        <xdr:cNvPicPr>
          <a:picLocks noChangeAspect="1"/>
        </xdr:cNvPicPr>
      </xdr:nvPicPr>
      <xdr:blipFill>
        <a:blip xmlns:r="http://schemas.openxmlformats.org/officeDocument/2006/relationships" r:embed="rId4"/>
        <a:stretch>
          <a:fillRect/>
        </a:stretch>
      </xdr:blipFill>
      <xdr:spPr>
        <a:xfrm>
          <a:off x="8564690" y="413660"/>
          <a:ext cx="7208559" cy="8088084"/>
        </a:xfrm>
        <a:prstGeom prst="rect">
          <a:avLst/>
        </a:prstGeom>
      </xdr:spPr>
    </xdr:pic>
    <xdr:clientData/>
  </xdr:twoCellAnchor>
  <xdr:twoCellAnchor editAs="oneCell">
    <xdr:from>
      <xdr:col>4</xdr:col>
      <xdr:colOff>30480</xdr:colOff>
      <xdr:row>47</xdr:row>
      <xdr:rowOff>91440</xdr:rowOff>
    </xdr:from>
    <xdr:to>
      <xdr:col>5</xdr:col>
      <xdr:colOff>5209033</xdr:colOff>
      <xdr:row>74</xdr:row>
      <xdr:rowOff>106679</xdr:rowOff>
    </xdr:to>
    <xdr:pic>
      <xdr:nvPicPr>
        <xdr:cNvPr id="34" name="Picture 33">
          <a:extLst>
            <a:ext uri="{FF2B5EF4-FFF2-40B4-BE49-F238E27FC236}">
              <a16:creationId xmlns:a16="http://schemas.microsoft.com/office/drawing/2014/main" id="{282667D8-74F5-C252-15B1-A6FFC1C97185}"/>
            </a:ext>
          </a:extLst>
        </xdr:cNvPr>
        <xdr:cNvPicPr>
          <a:picLocks noChangeAspect="1"/>
        </xdr:cNvPicPr>
      </xdr:nvPicPr>
      <xdr:blipFill>
        <a:blip xmlns:r="http://schemas.openxmlformats.org/officeDocument/2006/relationships" r:embed="rId5"/>
        <a:stretch>
          <a:fillRect/>
        </a:stretch>
      </xdr:blipFill>
      <xdr:spPr>
        <a:xfrm>
          <a:off x="8564880" y="8717280"/>
          <a:ext cx="7205473" cy="4952999"/>
        </a:xfrm>
        <a:prstGeom prst="rect">
          <a:avLst/>
        </a:prstGeom>
      </xdr:spPr>
    </xdr:pic>
    <xdr:clientData/>
  </xdr:twoCellAnchor>
  <xdr:twoCellAnchor editAs="oneCell">
    <xdr:from>
      <xdr:col>4</xdr:col>
      <xdr:colOff>30479</xdr:colOff>
      <xdr:row>77</xdr:row>
      <xdr:rowOff>0</xdr:rowOff>
    </xdr:from>
    <xdr:to>
      <xdr:col>5</xdr:col>
      <xdr:colOff>5160878</xdr:colOff>
      <xdr:row>96</xdr:row>
      <xdr:rowOff>121920</xdr:rowOff>
    </xdr:to>
    <xdr:pic>
      <xdr:nvPicPr>
        <xdr:cNvPr id="35" name="Picture 34">
          <a:extLst>
            <a:ext uri="{FF2B5EF4-FFF2-40B4-BE49-F238E27FC236}">
              <a16:creationId xmlns:a16="http://schemas.microsoft.com/office/drawing/2014/main" id="{1D50B457-B880-B15E-B907-D8304EDBCD03}"/>
            </a:ext>
          </a:extLst>
        </xdr:cNvPr>
        <xdr:cNvPicPr>
          <a:picLocks noChangeAspect="1"/>
        </xdr:cNvPicPr>
      </xdr:nvPicPr>
      <xdr:blipFill>
        <a:blip xmlns:r="http://schemas.openxmlformats.org/officeDocument/2006/relationships" r:embed="rId6"/>
        <a:stretch>
          <a:fillRect/>
        </a:stretch>
      </xdr:blipFill>
      <xdr:spPr>
        <a:xfrm>
          <a:off x="8564879" y="14112240"/>
          <a:ext cx="7157319" cy="3627120"/>
        </a:xfrm>
        <a:prstGeom prst="rect">
          <a:avLst/>
        </a:prstGeom>
      </xdr:spPr>
    </xdr:pic>
    <xdr:clientData/>
  </xdr:twoCellAnchor>
  <xdr:twoCellAnchor editAs="oneCell">
    <xdr:from>
      <xdr:col>7</xdr:col>
      <xdr:colOff>34834</xdr:colOff>
      <xdr:row>2</xdr:row>
      <xdr:rowOff>21772</xdr:rowOff>
    </xdr:from>
    <xdr:to>
      <xdr:col>8</xdr:col>
      <xdr:colOff>5029695</xdr:colOff>
      <xdr:row>44</xdr:row>
      <xdr:rowOff>174172</xdr:rowOff>
    </xdr:to>
    <xdr:pic>
      <xdr:nvPicPr>
        <xdr:cNvPr id="36" name="Picture 35">
          <a:extLst>
            <a:ext uri="{FF2B5EF4-FFF2-40B4-BE49-F238E27FC236}">
              <a16:creationId xmlns:a16="http://schemas.microsoft.com/office/drawing/2014/main" id="{2C964590-65E1-60F1-9442-4984CF9CE3D7}"/>
            </a:ext>
          </a:extLst>
        </xdr:cNvPr>
        <xdr:cNvPicPr>
          <a:picLocks noChangeAspect="1"/>
        </xdr:cNvPicPr>
      </xdr:nvPicPr>
      <xdr:blipFill>
        <a:blip xmlns:r="http://schemas.openxmlformats.org/officeDocument/2006/relationships" r:embed="rId7"/>
        <a:stretch>
          <a:fillRect/>
        </a:stretch>
      </xdr:blipFill>
      <xdr:spPr>
        <a:xfrm>
          <a:off x="16602891" y="413658"/>
          <a:ext cx="6965175" cy="7924800"/>
        </a:xfrm>
        <a:prstGeom prst="rect">
          <a:avLst/>
        </a:prstGeom>
      </xdr:spPr>
    </xdr:pic>
    <xdr:clientData/>
  </xdr:twoCellAnchor>
  <xdr:twoCellAnchor editAs="oneCell">
    <xdr:from>
      <xdr:col>7</xdr:col>
      <xdr:colOff>45720</xdr:colOff>
      <xdr:row>46</xdr:row>
      <xdr:rowOff>76201</xdr:rowOff>
    </xdr:from>
    <xdr:to>
      <xdr:col>8</xdr:col>
      <xdr:colOff>5086703</xdr:colOff>
      <xdr:row>73</xdr:row>
      <xdr:rowOff>30481</xdr:rowOff>
    </xdr:to>
    <xdr:pic>
      <xdr:nvPicPr>
        <xdr:cNvPr id="37" name="Picture 36">
          <a:extLst>
            <a:ext uri="{FF2B5EF4-FFF2-40B4-BE49-F238E27FC236}">
              <a16:creationId xmlns:a16="http://schemas.microsoft.com/office/drawing/2014/main" id="{C125522F-04C7-59A9-EF12-6B8A76902361}"/>
            </a:ext>
          </a:extLst>
        </xdr:cNvPr>
        <xdr:cNvPicPr>
          <a:picLocks noChangeAspect="1"/>
        </xdr:cNvPicPr>
      </xdr:nvPicPr>
      <xdr:blipFill>
        <a:blip xmlns:r="http://schemas.openxmlformats.org/officeDocument/2006/relationships" r:embed="rId8"/>
        <a:stretch>
          <a:fillRect/>
        </a:stretch>
      </xdr:blipFill>
      <xdr:spPr>
        <a:xfrm>
          <a:off x="16626840" y="8519161"/>
          <a:ext cx="7022183" cy="4892040"/>
        </a:xfrm>
        <a:prstGeom prst="rect">
          <a:avLst/>
        </a:prstGeom>
      </xdr:spPr>
    </xdr:pic>
    <xdr:clientData/>
  </xdr:twoCellAnchor>
  <xdr:twoCellAnchor editAs="oneCell">
    <xdr:from>
      <xdr:col>7</xdr:col>
      <xdr:colOff>30481</xdr:colOff>
      <xdr:row>73</xdr:row>
      <xdr:rowOff>152400</xdr:rowOff>
    </xdr:from>
    <xdr:to>
      <xdr:col>8</xdr:col>
      <xdr:colOff>5029200</xdr:colOff>
      <xdr:row>93</xdr:row>
      <xdr:rowOff>80868</xdr:rowOff>
    </xdr:to>
    <xdr:pic>
      <xdr:nvPicPr>
        <xdr:cNvPr id="38" name="Picture 37">
          <a:extLst>
            <a:ext uri="{FF2B5EF4-FFF2-40B4-BE49-F238E27FC236}">
              <a16:creationId xmlns:a16="http://schemas.microsoft.com/office/drawing/2014/main" id="{A6D526E5-B546-3E96-6048-08A5EC79AE59}"/>
            </a:ext>
          </a:extLst>
        </xdr:cNvPr>
        <xdr:cNvPicPr>
          <a:picLocks noChangeAspect="1"/>
        </xdr:cNvPicPr>
      </xdr:nvPicPr>
      <xdr:blipFill>
        <a:blip xmlns:r="http://schemas.openxmlformats.org/officeDocument/2006/relationships" r:embed="rId9"/>
        <a:stretch>
          <a:fillRect/>
        </a:stretch>
      </xdr:blipFill>
      <xdr:spPr>
        <a:xfrm>
          <a:off x="16611601" y="13533120"/>
          <a:ext cx="6979919" cy="3586068"/>
        </a:xfrm>
        <a:prstGeom prst="rect">
          <a:avLst/>
        </a:prstGeom>
      </xdr:spPr>
    </xdr:pic>
    <xdr:clientData/>
  </xdr:twoCellAnchor>
  <xdr:twoCellAnchor editAs="oneCell">
    <xdr:from>
      <xdr:col>10</xdr:col>
      <xdr:colOff>45720</xdr:colOff>
      <xdr:row>2</xdr:row>
      <xdr:rowOff>0</xdr:rowOff>
    </xdr:from>
    <xdr:to>
      <xdr:col>11</xdr:col>
      <xdr:colOff>4991526</xdr:colOff>
      <xdr:row>45</xdr:row>
      <xdr:rowOff>0</xdr:rowOff>
    </xdr:to>
    <xdr:pic>
      <xdr:nvPicPr>
        <xdr:cNvPr id="39" name="Picture 38">
          <a:extLst>
            <a:ext uri="{FF2B5EF4-FFF2-40B4-BE49-F238E27FC236}">
              <a16:creationId xmlns:a16="http://schemas.microsoft.com/office/drawing/2014/main" id="{39B47468-D9EA-C07D-E436-836309524134}"/>
            </a:ext>
          </a:extLst>
        </xdr:cNvPr>
        <xdr:cNvPicPr>
          <a:picLocks noChangeAspect="1"/>
        </xdr:cNvPicPr>
      </xdr:nvPicPr>
      <xdr:blipFill>
        <a:blip xmlns:r="http://schemas.openxmlformats.org/officeDocument/2006/relationships" r:embed="rId10"/>
        <a:stretch>
          <a:fillRect/>
        </a:stretch>
      </xdr:blipFill>
      <xdr:spPr>
        <a:xfrm>
          <a:off x="24307800" y="396240"/>
          <a:ext cx="7003206" cy="7863840"/>
        </a:xfrm>
        <a:prstGeom prst="rect">
          <a:avLst/>
        </a:prstGeom>
      </xdr:spPr>
    </xdr:pic>
    <xdr:clientData/>
  </xdr:twoCellAnchor>
  <xdr:twoCellAnchor editAs="oneCell">
    <xdr:from>
      <xdr:col>10</xdr:col>
      <xdr:colOff>30481</xdr:colOff>
      <xdr:row>46</xdr:row>
      <xdr:rowOff>30481</xdr:rowOff>
    </xdr:from>
    <xdr:to>
      <xdr:col>11</xdr:col>
      <xdr:colOff>4973387</xdr:colOff>
      <xdr:row>72</xdr:row>
      <xdr:rowOff>152400</xdr:rowOff>
    </xdr:to>
    <xdr:pic>
      <xdr:nvPicPr>
        <xdr:cNvPr id="40" name="Picture 39">
          <a:extLst>
            <a:ext uri="{FF2B5EF4-FFF2-40B4-BE49-F238E27FC236}">
              <a16:creationId xmlns:a16="http://schemas.microsoft.com/office/drawing/2014/main" id="{0B1AC6CD-ED15-DE5B-D4F0-6358CB0F2763}"/>
            </a:ext>
          </a:extLst>
        </xdr:cNvPr>
        <xdr:cNvPicPr>
          <a:picLocks noChangeAspect="1"/>
        </xdr:cNvPicPr>
      </xdr:nvPicPr>
      <xdr:blipFill>
        <a:blip xmlns:r="http://schemas.openxmlformats.org/officeDocument/2006/relationships" r:embed="rId11"/>
        <a:stretch>
          <a:fillRect/>
        </a:stretch>
      </xdr:blipFill>
      <xdr:spPr>
        <a:xfrm>
          <a:off x="24292561" y="8473441"/>
          <a:ext cx="7000306" cy="4876799"/>
        </a:xfrm>
        <a:prstGeom prst="rect">
          <a:avLst/>
        </a:prstGeom>
      </xdr:spPr>
    </xdr:pic>
    <xdr:clientData/>
  </xdr:twoCellAnchor>
  <xdr:twoCellAnchor editAs="oneCell">
    <xdr:from>
      <xdr:col>10</xdr:col>
      <xdr:colOff>30481</xdr:colOff>
      <xdr:row>74</xdr:row>
      <xdr:rowOff>0</xdr:rowOff>
    </xdr:from>
    <xdr:to>
      <xdr:col>11</xdr:col>
      <xdr:colOff>4953001</xdr:colOff>
      <xdr:row>93</xdr:row>
      <xdr:rowOff>111349</xdr:rowOff>
    </xdr:to>
    <xdr:pic>
      <xdr:nvPicPr>
        <xdr:cNvPr id="41" name="Picture 40">
          <a:extLst>
            <a:ext uri="{FF2B5EF4-FFF2-40B4-BE49-F238E27FC236}">
              <a16:creationId xmlns:a16="http://schemas.microsoft.com/office/drawing/2014/main" id="{F87DB68D-7676-7ABB-8F4E-CE199F8C652D}"/>
            </a:ext>
          </a:extLst>
        </xdr:cNvPr>
        <xdr:cNvPicPr>
          <a:picLocks noChangeAspect="1"/>
        </xdr:cNvPicPr>
      </xdr:nvPicPr>
      <xdr:blipFill>
        <a:blip xmlns:r="http://schemas.openxmlformats.org/officeDocument/2006/relationships" r:embed="rId12"/>
        <a:stretch>
          <a:fillRect/>
        </a:stretch>
      </xdr:blipFill>
      <xdr:spPr>
        <a:xfrm>
          <a:off x="24292561" y="13563600"/>
          <a:ext cx="6979920" cy="35860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38101</xdr:colOff>
      <xdr:row>2</xdr:row>
      <xdr:rowOff>57150</xdr:rowOff>
    </xdr:from>
    <xdr:to>
      <xdr:col>2</xdr:col>
      <xdr:colOff>5486401</xdr:colOff>
      <xdr:row>47</xdr:row>
      <xdr:rowOff>106327</xdr:rowOff>
    </xdr:to>
    <xdr:pic>
      <xdr:nvPicPr>
        <xdr:cNvPr id="14" name="Picture 13">
          <a:extLst>
            <a:ext uri="{FF2B5EF4-FFF2-40B4-BE49-F238E27FC236}">
              <a16:creationId xmlns:a16="http://schemas.microsoft.com/office/drawing/2014/main" id="{2B57F2C1-0F54-BA1A-AF83-7F4EACD1F8C2}"/>
            </a:ext>
          </a:extLst>
        </xdr:cNvPr>
        <xdr:cNvPicPr>
          <a:picLocks noChangeAspect="1"/>
        </xdr:cNvPicPr>
      </xdr:nvPicPr>
      <xdr:blipFill>
        <a:blip xmlns:r="http://schemas.openxmlformats.org/officeDocument/2006/relationships" r:embed="rId1"/>
        <a:stretch>
          <a:fillRect/>
        </a:stretch>
      </xdr:blipFill>
      <xdr:spPr>
        <a:xfrm>
          <a:off x="647701" y="438150"/>
          <a:ext cx="7239000" cy="8621677"/>
        </a:xfrm>
        <a:prstGeom prst="rect">
          <a:avLst/>
        </a:prstGeom>
      </xdr:spPr>
    </xdr:pic>
    <xdr:clientData/>
  </xdr:twoCellAnchor>
  <xdr:twoCellAnchor editAs="oneCell">
    <xdr:from>
      <xdr:col>1</xdr:col>
      <xdr:colOff>46585</xdr:colOff>
      <xdr:row>47</xdr:row>
      <xdr:rowOff>35545</xdr:rowOff>
    </xdr:from>
    <xdr:to>
      <xdr:col>2</xdr:col>
      <xdr:colOff>5489202</xdr:colOff>
      <xdr:row>75</xdr:row>
      <xdr:rowOff>43549</xdr:rowOff>
    </xdr:to>
    <xdr:pic>
      <xdr:nvPicPr>
        <xdr:cNvPr id="15" name="Picture 14">
          <a:extLst>
            <a:ext uri="{FF2B5EF4-FFF2-40B4-BE49-F238E27FC236}">
              <a16:creationId xmlns:a16="http://schemas.microsoft.com/office/drawing/2014/main" id="{527F0C9C-357C-6ECF-A877-F595F9EFF30A}"/>
            </a:ext>
          </a:extLst>
        </xdr:cNvPr>
        <xdr:cNvPicPr>
          <a:picLocks noChangeAspect="1"/>
        </xdr:cNvPicPr>
      </xdr:nvPicPr>
      <xdr:blipFill>
        <a:blip xmlns:r="http://schemas.openxmlformats.org/officeDocument/2006/relationships" r:embed="rId2"/>
        <a:stretch>
          <a:fillRect/>
        </a:stretch>
      </xdr:blipFill>
      <xdr:spPr>
        <a:xfrm>
          <a:off x="656185" y="8755002"/>
          <a:ext cx="7227874" cy="5189604"/>
        </a:xfrm>
        <a:prstGeom prst="rect">
          <a:avLst/>
        </a:prstGeom>
      </xdr:spPr>
    </xdr:pic>
    <xdr:clientData/>
  </xdr:twoCellAnchor>
  <xdr:twoCellAnchor editAs="oneCell">
    <xdr:from>
      <xdr:col>1</xdr:col>
      <xdr:colOff>16916</xdr:colOff>
      <xdr:row>75</xdr:row>
      <xdr:rowOff>65315</xdr:rowOff>
    </xdr:from>
    <xdr:to>
      <xdr:col>2</xdr:col>
      <xdr:colOff>5468162</xdr:colOff>
      <xdr:row>94</xdr:row>
      <xdr:rowOff>174172</xdr:rowOff>
    </xdr:to>
    <xdr:pic>
      <xdr:nvPicPr>
        <xdr:cNvPr id="16" name="Picture 15">
          <a:extLst>
            <a:ext uri="{FF2B5EF4-FFF2-40B4-BE49-F238E27FC236}">
              <a16:creationId xmlns:a16="http://schemas.microsoft.com/office/drawing/2014/main" id="{265AD308-6E3B-EA19-40D3-C11467D508FD}"/>
            </a:ext>
          </a:extLst>
        </xdr:cNvPr>
        <xdr:cNvPicPr>
          <a:picLocks noChangeAspect="1"/>
        </xdr:cNvPicPr>
      </xdr:nvPicPr>
      <xdr:blipFill>
        <a:blip xmlns:r="http://schemas.openxmlformats.org/officeDocument/2006/relationships" r:embed="rId3"/>
        <a:stretch>
          <a:fillRect/>
        </a:stretch>
      </xdr:blipFill>
      <xdr:spPr>
        <a:xfrm>
          <a:off x="626516" y="13966372"/>
          <a:ext cx="7236503" cy="3624943"/>
        </a:xfrm>
        <a:prstGeom prst="rect">
          <a:avLst/>
        </a:prstGeom>
      </xdr:spPr>
    </xdr:pic>
    <xdr:clientData/>
  </xdr:twoCellAnchor>
  <xdr:twoCellAnchor editAs="oneCell">
    <xdr:from>
      <xdr:col>4</xdr:col>
      <xdr:colOff>50801</xdr:colOff>
      <xdr:row>2</xdr:row>
      <xdr:rowOff>76201</xdr:rowOff>
    </xdr:from>
    <xdr:to>
      <xdr:col>5</xdr:col>
      <xdr:colOff>5181600</xdr:colOff>
      <xdr:row>45</xdr:row>
      <xdr:rowOff>161228</xdr:rowOff>
    </xdr:to>
    <xdr:pic>
      <xdr:nvPicPr>
        <xdr:cNvPr id="17" name="Picture 16">
          <a:extLst>
            <a:ext uri="{FF2B5EF4-FFF2-40B4-BE49-F238E27FC236}">
              <a16:creationId xmlns:a16="http://schemas.microsoft.com/office/drawing/2014/main" id="{C49BA998-92FD-36C7-D4AD-C4C677841E2B}"/>
            </a:ext>
          </a:extLst>
        </xdr:cNvPr>
        <xdr:cNvPicPr>
          <a:picLocks noChangeAspect="1"/>
        </xdr:cNvPicPr>
      </xdr:nvPicPr>
      <xdr:blipFill>
        <a:blip xmlns:r="http://schemas.openxmlformats.org/officeDocument/2006/relationships" r:embed="rId4"/>
        <a:stretch>
          <a:fillRect/>
        </a:stretch>
      </xdr:blipFill>
      <xdr:spPr>
        <a:xfrm>
          <a:off x="8585201" y="482601"/>
          <a:ext cx="7162799" cy="7730427"/>
        </a:xfrm>
        <a:prstGeom prst="rect">
          <a:avLst/>
        </a:prstGeom>
      </xdr:spPr>
    </xdr:pic>
    <xdr:clientData/>
  </xdr:twoCellAnchor>
  <xdr:twoCellAnchor editAs="oneCell">
    <xdr:from>
      <xdr:col>4</xdr:col>
      <xdr:colOff>76200</xdr:colOff>
      <xdr:row>46</xdr:row>
      <xdr:rowOff>127000</xdr:rowOff>
    </xdr:from>
    <xdr:to>
      <xdr:col>5</xdr:col>
      <xdr:colOff>5171382</xdr:colOff>
      <xdr:row>73</xdr:row>
      <xdr:rowOff>101600</xdr:rowOff>
    </xdr:to>
    <xdr:pic>
      <xdr:nvPicPr>
        <xdr:cNvPr id="18" name="Picture 17">
          <a:extLst>
            <a:ext uri="{FF2B5EF4-FFF2-40B4-BE49-F238E27FC236}">
              <a16:creationId xmlns:a16="http://schemas.microsoft.com/office/drawing/2014/main" id="{161806A7-9584-38A9-1577-0F8ED4168829}"/>
            </a:ext>
          </a:extLst>
        </xdr:cNvPr>
        <xdr:cNvPicPr>
          <a:picLocks noChangeAspect="1"/>
        </xdr:cNvPicPr>
      </xdr:nvPicPr>
      <xdr:blipFill>
        <a:blip xmlns:r="http://schemas.openxmlformats.org/officeDocument/2006/relationships" r:embed="rId5"/>
        <a:stretch>
          <a:fillRect/>
        </a:stretch>
      </xdr:blipFill>
      <xdr:spPr>
        <a:xfrm>
          <a:off x="8610600" y="8356600"/>
          <a:ext cx="7127182" cy="4775200"/>
        </a:xfrm>
        <a:prstGeom prst="rect">
          <a:avLst/>
        </a:prstGeom>
      </xdr:spPr>
    </xdr:pic>
    <xdr:clientData/>
  </xdr:twoCellAnchor>
  <xdr:twoCellAnchor editAs="oneCell">
    <xdr:from>
      <xdr:col>4</xdr:col>
      <xdr:colOff>76200</xdr:colOff>
      <xdr:row>75</xdr:row>
      <xdr:rowOff>0</xdr:rowOff>
    </xdr:from>
    <xdr:to>
      <xdr:col>5</xdr:col>
      <xdr:colOff>5192113</xdr:colOff>
      <xdr:row>94</xdr:row>
      <xdr:rowOff>152400</xdr:rowOff>
    </xdr:to>
    <xdr:pic>
      <xdr:nvPicPr>
        <xdr:cNvPr id="19" name="Picture 18">
          <a:extLst>
            <a:ext uri="{FF2B5EF4-FFF2-40B4-BE49-F238E27FC236}">
              <a16:creationId xmlns:a16="http://schemas.microsoft.com/office/drawing/2014/main" id="{92C0CAD0-76EF-61E2-B422-367D8211F8B8}"/>
            </a:ext>
          </a:extLst>
        </xdr:cNvPr>
        <xdr:cNvPicPr>
          <a:picLocks noChangeAspect="1"/>
        </xdr:cNvPicPr>
      </xdr:nvPicPr>
      <xdr:blipFill>
        <a:blip xmlns:r="http://schemas.openxmlformats.org/officeDocument/2006/relationships" r:embed="rId6"/>
        <a:stretch>
          <a:fillRect/>
        </a:stretch>
      </xdr:blipFill>
      <xdr:spPr>
        <a:xfrm>
          <a:off x="8610600" y="13385800"/>
          <a:ext cx="7147913" cy="3530600"/>
        </a:xfrm>
        <a:prstGeom prst="rect">
          <a:avLst/>
        </a:prstGeom>
      </xdr:spPr>
    </xdr:pic>
    <xdr:clientData/>
  </xdr:twoCellAnchor>
  <xdr:twoCellAnchor editAs="oneCell">
    <xdr:from>
      <xdr:col>7</xdr:col>
      <xdr:colOff>50800</xdr:colOff>
      <xdr:row>2</xdr:row>
      <xdr:rowOff>25400</xdr:rowOff>
    </xdr:from>
    <xdr:to>
      <xdr:col>8</xdr:col>
      <xdr:colOff>5003800</xdr:colOff>
      <xdr:row>45</xdr:row>
      <xdr:rowOff>166354</xdr:rowOff>
    </xdr:to>
    <xdr:pic>
      <xdr:nvPicPr>
        <xdr:cNvPr id="20" name="Picture 19">
          <a:extLst>
            <a:ext uri="{FF2B5EF4-FFF2-40B4-BE49-F238E27FC236}">
              <a16:creationId xmlns:a16="http://schemas.microsoft.com/office/drawing/2014/main" id="{B92B90BA-0BF9-01E2-9632-A826327AE17D}"/>
            </a:ext>
          </a:extLst>
        </xdr:cNvPr>
        <xdr:cNvPicPr>
          <a:picLocks noChangeAspect="1"/>
        </xdr:cNvPicPr>
      </xdr:nvPicPr>
      <xdr:blipFill>
        <a:blip xmlns:r="http://schemas.openxmlformats.org/officeDocument/2006/relationships" r:embed="rId7"/>
        <a:stretch>
          <a:fillRect/>
        </a:stretch>
      </xdr:blipFill>
      <xdr:spPr>
        <a:xfrm>
          <a:off x="16611600" y="431800"/>
          <a:ext cx="6934200" cy="7786354"/>
        </a:xfrm>
        <a:prstGeom prst="rect">
          <a:avLst/>
        </a:prstGeom>
      </xdr:spPr>
    </xdr:pic>
    <xdr:clientData/>
  </xdr:twoCellAnchor>
  <xdr:twoCellAnchor editAs="oneCell">
    <xdr:from>
      <xdr:col>7</xdr:col>
      <xdr:colOff>63500</xdr:colOff>
      <xdr:row>46</xdr:row>
      <xdr:rowOff>76201</xdr:rowOff>
    </xdr:from>
    <xdr:to>
      <xdr:col>8</xdr:col>
      <xdr:colOff>5009687</xdr:colOff>
      <xdr:row>73</xdr:row>
      <xdr:rowOff>101601</xdr:rowOff>
    </xdr:to>
    <xdr:pic>
      <xdr:nvPicPr>
        <xdr:cNvPr id="21" name="Picture 20">
          <a:extLst>
            <a:ext uri="{FF2B5EF4-FFF2-40B4-BE49-F238E27FC236}">
              <a16:creationId xmlns:a16="http://schemas.microsoft.com/office/drawing/2014/main" id="{F7476343-3795-9605-371F-81684DD258CC}"/>
            </a:ext>
          </a:extLst>
        </xdr:cNvPr>
        <xdr:cNvPicPr>
          <a:picLocks noChangeAspect="1"/>
        </xdr:cNvPicPr>
      </xdr:nvPicPr>
      <xdr:blipFill>
        <a:blip xmlns:r="http://schemas.openxmlformats.org/officeDocument/2006/relationships" r:embed="rId8"/>
        <a:stretch>
          <a:fillRect/>
        </a:stretch>
      </xdr:blipFill>
      <xdr:spPr>
        <a:xfrm>
          <a:off x="16611600" y="8280401"/>
          <a:ext cx="6914687" cy="4826000"/>
        </a:xfrm>
        <a:prstGeom prst="rect">
          <a:avLst/>
        </a:prstGeom>
      </xdr:spPr>
    </xdr:pic>
    <xdr:clientData/>
  </xdr:twoCellAnchor>
  <xdr:twoCellAnchor editAs="oneCell">
    <xdr:from>
      <xdr:col>7</xdr:col>
      <xdr:colOff>25401</xdr:colOff>
      <xdr:row>74</xdr:row>
      <xdr:rowOff>127000</xdr:rowOff>
    </xdr:from>
    <xdr:to>
      <xdr:col>8</xdr:col>
      <xdr:colOff>5029201</xdr:colOff>
      <xdr:row>94</xdr:row>
      <xdr:rowOff>159679</xdr:rowOff>
    </xdr:to>
    <xdr:pic>
      <xdr:nvPicPr>
        <xdr:cNvPr id="22" name="Picture 21">
          <a:extLst>
            <a:ext uri="{FF2B5EF4-FFF2-40B4-BE49-F238E27FC236}">
              <a16:creationId xmlns:a16="http://schemas.microsoft.com/office/drawing/2014/main" id="{B526B017-EC93-2E92-0ADB-A82D8A74E3D2}"/>
            </a:ext>
          </a:extLst>
        </xdr:cNvPr>
        <xdr:cNvPicPr>
          <a:picLocks noChangeAspect="1"/>
        </xdr:cNvPicPr>
      </xdr:nvPicPr>
      <xdr:blipFill>
        <a:blip xmlns:r="http://schemas.openxmlformats.org/officeDocument/2006/relationships" r:embed="rId9"/>
        <a:stretch>
          <a:fillRect/>
        </a:stretch>
      </xdr:blipFill>
      <xdr:spPr>
        <a:xfrm>
          <a:off x="16586201" y="13335000"/>
          <a:ext cx="6985000" cy="3588679"/>
        </a:xfrm>
        <a:prstGeom prst="rect">
          <a:avLst/>
        </a:prstGeom>
      </xdr:spPr>
    </xdr:pic>
    <xdr:clientData/>
  </xdr:twoCellAnchor>
  <xdr:twoCellAnchor editAs="oneCell">
    <xdr:from>
      <xdr:col>10</xdr:col>
      <xdr:colOff>0</xdr:colOff>
      <xdr:row>2</xdr:row>
      <xdr:rowOff>0</xdr:rowOff>
    </xdr:from>
    <xdr:to>
      <xdr:col>11</xdr:col>
      <xdr:colOff>4954854</xdr:colOff>
      <xdr:row>46</xdr:row>
      <xdr:rowOff>50800</xdr:rowOff>
    </xdr:to>
    <xdr:pic>
      <xdr:nvPicPr>
        <xdr:cNvPr id="23" name="Picture 22">
          <a:extLst>
            <a:ext uri="{FF2B5EF4-FFF2-40B4-BE49-F238E27FC236}">
              <a16:creationId xmlns:a16="http://schemas.microsoft.com/office/drawing/2014/main" id="{A4EC5F4C-4A06-DDCF-29FC-64D013BC5557}"/>
            </a:ext>
          </a:extLst>
        </xdr:cNvPr>
        <xdr:cNvPicPr>
          <a:picLocks noChangeAspect="1"/>
        </xdr:cNvPicPr>
      </xdr:nvPicPr>
      <xdr:blipFill>
        <a:blip xmlns:r="http://schemas.openxmlformats.org/officeDocument/2006/relationships" r:embed="rId10"/>
        <a:stretch>
          <a:fillRect/>
        </a:stretch>
      </xdr:blipFill>
      <xdr:spPr>
        <a:xfrm>
          <a:off x="24231600" y="406400"/>
          <a:ext cx="7012254" cy="7874000"/>
        </a:xfrm>
        <a:prstGeom prst="rect">
          <a:avLst/>
        </a:prstGeom>
      </xdr:spPr>
    </xdr:pic>
    <xdr:clientData/>
  </xdr:twoCellAnchor>
  <xdr:twoCellAnchor editAs="oneCell">
    <xdr:from>
      <xdr:col>10</xdr:col>
      <xdr:colOff>50800</xdr:colOff>
      <xdr:row>46</xdr:row>
      <xdr:rowOff>152401</xdr:rowOff>
    </xdr:from>
    <xdr:to>
      <xdr:col>11</xdr:col>
      <xdr:colOff>4957247</xdr:colOff>
      <xdr:row>74</xdr:row>
      <xdr:rowOff>25401</xdr:rowOff>
    </xdr:to>
    <xdr:pic>
      <xdr:nvPicPr>
        <xdr:cNvPr id="24" name="Picture 23">
          <a:extLst>
            <a:ext uri="{FF2B5EF4-FFF2-40B4-BE49-F238E27FC236}">
              <a16:creationId xmlns:a16="http://schemas.microsoft.com/office/drawing/2014/main" id="{ED147B49-BECC-89C5-8C25-B16AFDAAF5D2}"/>
            </a:ext>
          </a:extLst>
        </xdr:cNvPr>
        <xdr:cNvPicPr>
          <a:picLocks noChangeAspect="1"/>
        </xdr:cNvPicPr>
      </xdr:nvPicPr>
      <xdr:blipFill>
        <a:blip xmlns:r="http://schemas.openxmlformats.org/officeDocument/2006/relationships" r:embed="rId11"/>
        <a:stretch>
          <a:fillRect/>
        </a:stretch>
      </xdr:blipFill>
      <xdr:spPr>
        <a:xfrm>
          <a:off x="24282400" y="8382001"/>
          <a:ext cx="6963847" cy="4851400"/>
        </a:xfrm>
        <a:prstGeom prst="rect">
          <a:avLst/>
        </a:prstGeom>
      </xdr:spPr>
    </xdr:pic>
    <xdr:clientData/>
  </xdr:twoCellAnchor>
  <xdr:twoCellAnchor editAs="oneCell">
    <xdr:from>
      <xdr:col>10</xdr:col>
      <xdr:colOff>50801</xdr:colOff>
      <xdr:row>74</xdr:row>
      <xdr:rowOff>127000</xdr:rowOff>
    </xdr:from>
    <xdr:to>
      <xdr:col>11</xdr:col>
      <xdr:colOff>4978401</xdr:colOff>
      <xdr:row>94</xdr:row>
      <xdr:rowOff>154869</xdr:rowOff>
    </xdr:to>
    <xdr:pic>
      <xdr:nvPicPr>
        <xdr:cNvPr id="25" name="Picture 24">
          <a:extLst>
            <a:ext uri="{FF2B5EF4-FFF2-40B4-BE49-F238E27FC236}">
              <a16:creationId xmlns:a16="http://schemas.microsoft.com/office/drawing/2014/main" id="{DD1CEF26-3D51-89AC-C10E-045955DBDEC3}"/>
            </a:ext>
          </a:extLst>
        </xdr:cNvPr>
        <xdr:cNvPicPr>
          <a:picLocks noChangeAspect="1"/>
        </xdr:cNvPicPr>
      </xdr:nvPicPr>
      <xdr:blipFill>
        <a:blip xmlns:r="http://schemas.openxmlformats.org/officeDocument/2006/relationships" r:embed="rId12"/>
        <a:stretch>
          <a:fillRect/>
        </a:stretch>
      </xdr:blipFill>
      <xdr:spPr>
        <a:xfrm>
          <a:off x="24282401" y="13335000"/>
          <a:ext cx="6985000" cy="35838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53340</xdr:colOff>
      <xdr:row>2</xdr:row>
      <xdr:rowOff>38100</xdr:rowOff>
    </xdr:from>
    <xdr:to>
      <xdr:col>2</xdr:col>
      <xdr:colOff>4801895</xdr:colOff>
      <xdr:row>44</xdr:row>
      <xdr:rowOff>57150</xdr:rowOff>
    </xdr:to>
    <xdr:pic>
      <xdr:nvPicPr>
        <xdr:cNvPr id="2" name="Picture 1">
          <a:extLst>
            <a:ext uri="{FF2B5EF4-FFF2-40B4-BE49-F238E27FC236}">
              <a16:creationId xmlns:a16="http://schemas.microsoft.com/office/drawing/2014/main" id="{40694691-03C3-F43E-2938-FB2915E41CDE}"/>
            </a:ext>
          </a:extLst>
        </xdr:cNvPr>
        <xdr:cNvPicPr>
          <a:picLocks noChangeAspect="1"/>
        </xdr:cNvPicPr>
      </xdr:nvPicPr>
      <xdr:blipFill>
        <a:blip xmlns:r="http://schemas.openxmlformats.org/officeDocument/2006/relationships" r:embed="rId1"/>
        <a:stretch>
          <a:fillRect/>
        </a:stretch>
      </xdr:blipFill>
      <xdr:spPr>
        <a:xfrm>
          <a:off x="662940" y="419100"/>
          <a:ext cx="6863105" cy="8020050"/>
        </a:xfrm>
        <a:prstGeom prst="rect">
          <a:avLst/>
        </a:prstGeom>
      </xdr:spPr>
    </xdr:pic>
    <xdr:clientData/>
  </xdr:twoCellAnchor>
  <xdr:twoCellAnchor editAs="oneCell">
    <xdr:from>
      <xdr:col>1</xdr:col>
      <xdr:colOff>45721</xdr:colOff>
      <xdr:row>44</xdr:row>
      <xdr:rowOff>121921</xdr:rowOff>
    </xdr:from>
    <xdr:to>
      <xdr:col>2</xdr:col>
      <xdr:colOff>4781550</xdr:colOff>
      <xdr:row>70</xdr:row>
      <xdr:rowOff>134775</xdr:rowOff>
    </xdr:to>
    <xdr:pic>
      <xdr:nvPicPr>
        <xdr:cNvPr id="3" name="Picture 2">
          <a:extLst>
            <a:ext uri="{FF2B5EF4-FFF2-40B4-BE49-F238E27FC236}">
              <a16:creationId xmlns:a16="http://schemas.microsoft.com/office/drawing/2014/main" id="{01E99830-65B0-2CD0-1A8A-D91483447D6A}"/>
            </a:ext>
          </a:extLst>
        </xdr:cNvPr>
        <xdr:cNvPicPr>
          <a:picLocks noChangeAspect="1"/>
        </xdr:cNvPicPr>
      </xdr:nvPicPr>
      <xdr:blipFill>
        <a:blip xmlns:r="http://schemas.openxmlformats.org/officeDocument/2006/relationships" r:embed="rId2"/>
        <a:stretch>
          <a:fillRect/>
        </a:stretch>
      </xdr:blipFill>
      <xdr:spPr>
        <a:xfrm>
          <a:off x="655321" y="7970521"/>
          <a:ext cx="6844029" cy="4635654"/>
        </a:xfrm>
        <a:prstGeom prst="rect">
          <a:avLst/>
        </a:prstGeom>
      </xdr:spPr>
    </xdr:pic>
    <xdr:clientData/>
  </xdr:twoCellAnchor>
  <xdr:twoCellAnchor editAs="oneCell">
    <xdr:from>
      <xdr:col>1</xdr:col>
      <xdr:colOff>44451</xdr:colOff>
      <xdr:row>71</xdr:row>
      <xdr:rowOff>22860</xdr:rowOff>
    </xdr:from>
    <xdr:to>
      <xdr:col>2</xdr:col>
      <xdr:colOff>4805481</xdr:colOff>
      <xdr:row>90</xdr:row>
      <xdr:rowOff>63500</xdr:rowOff>
    </xdr:to>
    <xdr:pic>
      <xdr:nvPicPr>
        <xdr:cNvPr id="4" name="Picture 3">
          <a:extLst>
            <a:ext uri="{FF2B5EF4-FFF2-40B4-BE49-F238E27FC236}">
              <a16:creationId xmlns:a16="http://schemas.microsoft.com/office/drawing/2014/main" id="{939D9149-910E-013C-0A41-6400673D7D23}"/>
            </a:ext>
          </a:extLst>
        </xdr:cNvPr>
        <xdr:cNvPicPr>
          <a:picLocks noChangeAspect="1"/>
        </xdr:cNvPicPr>
      </xdr:nvPicPr>
      <xdr:blipFill>
        <a:blip xmlns:r="http://schemas.openxmlformats.org/officeDocument/2006/relationships" r:embed="rId3"/>
        <a:stretch>
          <a:fillRect/>
        </a:stretch>
      </xdr:blipFill>
      <xdr:spPr>
        <a:xfrm>
          <a:off x="654051" y="12672060"/>
          <a:ext cx="6869230" cy="3418840"/>
        </a:xfrm>
        <a:prstGeom prst="rect">
          <a:avLst/>
        </a:prstGeom>
      </xdr:spPr>
    </xdr:pic>
    <xdr:clientData/>
  </xdr:twoCellAnchor>
  <xdr:twoCellAnchor editAs="oneCell">
    <xdr:from>
      <xdr:col>4</xdr:col>
      <xdr:colOff>57150</xdr:colOff>
      <xdr:row>2</xdr:row>
      <xdr:rowOff>49530</xdr:rowOff>
    </xdr:from>
    <xdr:to>
      <xdr:col>5</xdr:col>
      <xdr:colOff>4815391</xdr:colOff>
      <xdr:row>44</xdr:row>
      <xdr:rowOff>76200</xdr:rowOff>
    </xdr:to>
    <xdr:pic>
      <xdr:nvPicPr>
        <xdr:cNvPr id="5" name="Picture 4">
          <a:extLst>
            <a:ext uri="{FF2B5EF4-FFF2-40B4-BE49-F238E27FC236}">
              <a16:creationId xmlns:a16="http://schemas.microsoft.com/office/drawing/2014/main" id="{7D6FCDFE-21D1-3EDB-5718-A24032BF765D}"/>
            </a:ext>
          </a:extLst>
        </xdr:cNvPr>
        <xdr:cNvPicPr>
          <a:picLocks noChangeAspect="1"/>
        </xdr:cNvPicPr>
      </xdr:nvPicPr>
      <xdr:blipFill>
        <a:blip xmlns:r="http://schemas.openxmlformats.org/officeDocument/2006/relationships" r:embed="rId4"/>
        <a:stretch>
          <a:fillRect/>
        </a:stretch>
      </xdr:blipFill>
      <xdr:spPr>
        <a:xfrm>
          <a:off x="8248650" y="430530"/>
          <a:ext cx="6872791" cy="8027670"/>
        </a:xfrm>
        <a:prstGeom prst="rect">
          <a:avLst/>
        </a:prstGeom>
      </xdr:spPr>
    </xdr:pic>
    <xdr:clientData/>
  </xdr:twoCellAnchor>
  <xdr:twoCellAnchor editAs="oneCell">
    <xdr:from>
      <xdr:col>4</xdr:col>
      <xdr:colOff>57151</xdr:colOff>
      <xdr:row>44</xdr:row>
      <xdr:rowOff>127001</xdr:rowOff>
    </xdr:from>
    <xdr:to>
      <xdr:col>5</xdr:col>
      <xdr:colOff>4775200</xdr:colOff>
      <xdr:row>70</xdr:row>
      <xdr:rowOff>120671</xdr:rowOff>
    </xdr:to>
    <xdr:pic>
      <xdr:nvPicPr>
        <xdr:cNvPr id="6" name="Picture 5">
          <a:extLst>
            <a:ext uri="{FF2B5EF4-FFF2-40B4-BE49-F238E27FC236}">
              <a16:creationId xmlns:a16="http://schemas.microsoft.com/office/drawing/2014/main" id="{C293BC38-7D7A-66C1-E7E7-3F97D982F2AC}"/>
            </a:ext>
          </a:extLst>
        </xdr:cNvPr>
        <xdr:cNvPicPr>
          <a:picLocks noChangeAspect="1"/>
        </xdr:cNvPicPr>
      </xdr:nvPicPr>
      <xdr:blipFill>
        <a:blip xmlns:r="http://schemas.openxmlformats.org/officeDocument/2006/relationships" r:embed="rId5"/>
        <a:stretch>
          <a:fillRect/>
        </a:stretch>
      </xdr:blipFill>
      <xdr:spPr>
        <a:xfrm>
          <a:off x="8235951" y="7975601"/>
          <a:ext cx="6826249" cy="4616470"/>
        </a:xfrm>
        <a:prstGeom prst="rect">
          <a:avLst/>
        </a:prstGeom>
      </xdr:spPr>
    </xdr:pic>
    <xdr:clientData/>
  </xdr:twoCellAnchor>
  <xdr:twoCellAnchor editAs="oneCell">
    <xdr:from>
      <xdr:col>4</xdr:col>
      <xdr:colOff>1</xdr:colOff>
      <xdr:row>71</xdr:row>
      <xdr:rowOff>31750</xdr:rowOff>
    </xdr:from>
    <xdr:to>
      <xdr:col>5</xdr:col>
      <xdr:colOff>4772181</xdr:colOff>
      <xdr:row>90</xdr:row>
      <xdr:rowOff>88900</xdr:rowOff>
    </xdr:to>
    <xdr:pic>
      <xdr:nvPicPr>
        <xdr:cNvPr id="7" name="Picture 6">
          <a:extLst>
            <a:ext uri="{FF2B5EF4-FFF2-40B4-BE49-F238E27FC236}">
              <a16:creationId xmlns:a16="http://schemas.microsoft.com/office/drawing/2014/main" id="{7EB1E00F-36E5-CCC7-C422-A2529F0E7956}"/>
            </a:ext>
          </a:extLst>
        </xdr:cNvPr>
        <xdr:cNvPicPr>
          <a:picLocks noChangeAspect="1"/>
        </xdr:cNvPicPr>
      </xdr:nvPicPr>
      <xdr:blipFill>
        <a:blip xmlns:r="http://schemas.openxmlformats.org/officeDocument/2006/relationships" r:embed="rId6"/>
        <a:stretch>
          <a:fillRect/>
        </a:stretch>
      </xdr:blipFill>
      <xdr:spPr>
        <a:xfrm>
          <a:off x="8178801" y="12680950"/>
          <a:ext cx="6880380" cy="3435350"/>
        </a:xfrm>
        <a:prstGeom prst="rect">
          <a:avLst/>
        </a:prstGeom>
      </xdr:spPr>
    </xdr:pic>
    <xdr:clientData/>
  </xdr:twoCellAnchor>
  <xdr:twoCellAnchor editAs="oneCell">
    <xdr:from>
      <xdr:col>7</xdr:col>
      <xdr:colOff>38100</xdr:colOff>
      <xdr:row>2</xdr:row>
      <xdr:rowOff>38100</xdr:rowOff>
    </xdr:from>
    <xdr:to>
      <xdr:col>8</xdr:col>
      <xdr:colOff>4817743</xdr:colOff>
      <xdr:row>45</xdr:row>
      <xdr:rowOff>127000</xdr:rowOff>
    </xdr:to>
    <xdr:pic>
      <xdr:nvPicPr>
        <xdr:cNvPr id="8" name="Picture 7">
          <a:extLst>
            <a:ext uri="{FF2B5EF4-FFF2-40B4-BE49-F238E27FC236}">
              <a16:creationId xmlns:a16="http://schemas.microsoft.com/office/drawing/2014/main" id="{C06B9714-33FB-8C7B-BCD7-EE746415A1B8}"/>
            </a:ext>
          </a:extLst>
        </xdr:cNvPr>
        <xdr:cNvPicPr>
          <a:picLocks noChangeAspect="1"/>
        </xdr:cNvPicPr>
      </xdr:nvPicPr>
      <xdr:blipFill>
        <a:blip xmlns:r="http://schemas.openxmlformats.org/officeDocument/2006/relationships" r:embed="rId7"/>
        <a:stretch>
          <a:fillRect/>
        </a:stretch>
      </xdr:blipFill>
      <xdr:spPr>
        <a:xfrm>
          <a:off x="15786100" y="419100"/>
          <a:ext cx="6887843" cy="7734300"/>
        </a:xfrm>
        <a:prstGeom prst="rect">
          <a:avLst/>
        </a:prstGeom>
      </xdr:spPr>
    </xdr:pic>
    <xdr:clientData/>
  </xdr:twoCellAnchor>
  <xdr:twoCellAnchor editAs="oneCell">
    <xdr:from>
      <xdr:col>7</xdr:col>
      <xdr:colOff>38100</xdr:colOff>
      <xdr:row>66</xdr:row>
      <xdr:rowOff>12701</xdr:rowOff>
    </xdr:from>
    <xdr:to>
      <xdr:col>8</xdr:col>
      <xdr:colOff>4802597</xdr:colOff>
      <xdr:row>93</xdr:row>
      <xdr:rowOff>0</xdr:rowOff>
    </xdr:to>
    <xdr:pic>
      <xdr:nvPicPr>
        <xdr:cNvPr id="9" name="Picture 8">
          <a:extLst>
            <a:ext uri="{FF2B5EF4-FFF2-40B4-BE49-F238E27FC236}">
              <a16:creationId xmlns:a16="http://schemas.microsoft.com/office/drawing/2014/main" id="{37D98BD1-AB15-6205-C8AB-6A67B085532B}"/>
            </a:ext>
          </a:extLst>
        </xdr:cNvPr>
        <xdr:cNvPicPr>
          <a:picLocks noChangeAspect="1"/>
        </xdr:cNvPicPr>
      </xdr:nvPicPr>
      <xdr:blipFill>
        <a:blip xmlns:r="http://schemas.openxmlformats.org/officeDocument/2006/relationships" r:embed="rId8"/>
        <a:stretch>
          <a:fillRect/>
        </a:stretch>
      </xdr:blipFill>
      <xdr:spPr>
        <a:xfrm>
          <a:off x="15786100" y="11772901"/>
          <a:ext cx="6872697" cy="4787899"/>
        </a:xfrm>
        <a:prstGeom prst="rect">
          <a:avLst/>
        </a:prstGeom>
      </xdr:spPr>
    </xdr:pic>
    <xdr:clientData/>
  </xdr:twoCellAnchor>
  <xdr:twoCellAnchor editAs="oneCell">
    <xdr:from>
      <xdr:col>7</xdr:col>
      <xdr:colOff>50801</xdr:colOff>
      <xdr:row>45</xdr:row>
      <xdr:rowOff>165100</xdr:rowOff>
    </xdr:from>
    <xdr:to>
      <xdr:col>8</xdr:col>
      <xdr:colOff>4814557</xdr:colOff>
      <xdr:row>65</xdr:row>
      <xdr:rowOff>139700</xdr:rowOff>
    </xdr:to>
    <xdr:pic>
      <xdr:nvPicPr>
        <xdr:cNvPr id="10" name="Picture 9">
          <a:extLst>
            <a:ext uri="{FF2B5EF4-FFF2-40B4-BE49-F238E27FC236}">
              <a16:creationId xmlns:a16="http://schemas.microsoft.com/office/drawing/2014/main" id="{6673CCA2-FE93-9072-AD59-C0344540D221}"/>
            </a:ext>
          </a:extLst>
        </xdr:cNvPr>
        <xdr:cNvPicPr>
          <a:picLocks noChangeAspect="1"/>
        </xdr:cNvPicPr>
      </xdr:nvPicPr>
      <xdr:blipFill>
        <a:blip xmlns:r="http://schemas.openxmlformats.org/officeDocument/2006/relationships" r:embed="rId9"/>
        <a:stretch>
          <a:fillRect/>
        </a:stretch>
      </xdr:blipFill>
      <xdr:spPr>
        <a:xfrm>
          <a:off x="15798801" y="8191500"/>
          <a:ext cx="6871956" cy="3530600"/>
        </a:xfrm>
        <a:prstGeom prst="rect">
          <a:avLst/>
        </a:prstGeom>
      </xdr:spPr>
    </xdr:pic>
    <xdr:clientData/>
  </xdr:twoCellAnchor>
  <xdr:twoCellAnchor editAs="oneCell">
    <xdr:from>
      <xdr:col>10</xdr:col>
      <xdr:colOff>38100</xdr:colOff>
      <xdr:row>2</xdr:row>
      <xdr:rowOff>12700</xdr:rowOff>
    </xdr:from>
    <xdr:to>
      <xdr:col>11</xdr:col>
      <xdr:colOff>4817743</xdr:colOff>
      <xdr:row>45</xdr:row>
      <xdr:rowOff>101600</xdr:rowOff>
    </xdr:to>
    <xdr:pic>
      <xdr:nvPicPr>
        <xdr:cNvPr id="11" name="Picture 10">
          <a:extLst>
            <a:ext uri="{FF2B5EF4-FFF2-40B4-BE49-F238E27FC236}">
              <a16:creationId xmlns:a16="http://schemas.microsoft.com/office/drawing/2014/main" id="{FD7144F9-3A1B-48BA-F750-15D1A0C64F2C}"/>
            </a:ext>
          </a:extLst>
        </xdr:cNvPr>
        <xdr:cNvPicPr>
          <a:picLocks noChangeAspect="1"/>
        </xdr:cNvPicPr>
      </xdr:nvPicPr>
      <xdr:blipFill>
        <a:blip xmlns:r="http://schemas.openxmlformats.org/officeDocument/2006/relationships" r:embed="rId10"/>
        <a:stretch>
          <a:fillRect/>
        </a:stretch>
      </xdr:blipFill>
      <xdr:spPr>
        <a:xfrm>
          <a:off x="23355300" y="393700"/>
          <a:ext cx="6887843" cy="7734300"/>
        </a:xfrm>
        <a:prstGeom prst="rect">
          <a:avLst/>
        </a:prstGeom>
      </xdr:spPr>
    </xdr:pic>
    <xdr:clientData/>
  </xdr:twoCellAnchor>
  <xdr:twoCellAnchor editAs="oneCell">
    <xdr:from>
      <xdr:col>10</xdr:col>
      <xdr:colOff>25401</xdr:colOff>
      <xdr:row>45</xdr:row>
      <xdr:rowOff>114300</xdr:rowOff>
    </xdr:from>
    <xdr:to>
      <xdr:col>11</xdr:col>
      <xdr:colOff>4813301</xdr:colOff>
      <xdr:row>72</xdr:row>
      <xdr:rowOff>117903</xdr:rowOff>
    </xdr:to>
    <xdr:pic>
      <xdr:nvPicPr>
        <xdr:cNvPr id="12" name="Picture 11">
          <a:extLst>
            <a:ext uri="{FF2B5EF4-FFF2-40B4-BE49-F238E27FC236}">
              <a16:creationId xmlns:a16="http://schemas.microsoft.com/office/drawing/2014/main" id="{9F9DE1E3-8F3A-0C2D-8EBA-8776AAA3F865}"/>
            </a:ext>
          </a:extLst>
        </xdr:cNvPr>
        <xdr:cNvPicPr>
          <a:picLocks noChangeAspect="1"/>
        </xdr:cNvPicPr>
      </xdr:nvPicPr>
      <xdr:blipFill>
        <a:blip xmlns:r="http://schemas.openxmlformats.org/officeDocument/2006/relationships" r:embed="rId11"/>
        <a:stretch>
          <a:fillRect/>
        </a:stretch>
      </xdr:blipFill>
      <xdr:spPr>
        <a:xfrm>
          <a:off x="23342601" y="8140700"/>
          <a:ext cx="6896100" cy="4804203"/>
        </a:xfrm>
        <a:prstGeom prst="rect">
          <a:avLst/>
        </a:prstGeom>
      </xdr:spPr>
    </xdr:pic>
    <xdr:clientData/>
  </xdr:twoCellAnchor>
  <xdr:twoCellAnchor editAs="oneCell">
    <xdr:from>
      <xdr:col>10</xdr:col>
      <xdr:colOff>38100</xdr:colOff>
      <xdr:row>72</xdr:row>
      <xdr:rowOff>165100</xdr:rowOff>
    </xdr:from>
    <xdr:to>
      <xdr:col>11</xdr:col>
      <xdr:colOff>4826575</xdr:colOff>
      <xdr:row>92</xdr:row>
      <xdr:rowOff>152400</xdr:rowOff>
    </xdr:to>
    <xdr:pic>
      <xdr:nvPicPr>
        <xdr:cNvPr id="13" name="Picture 12">
          <a:extLst>
            <a:ext uri="{FF2B5EF4-FFF2-40B4-BE49-F238E27FC236}">
              <a16:creationId xmlns:a16="http://schemas.microsoft.com/office/drawing/2014/main" id="{D8EC7BD5-6EE9-7CF9-D855-9ADB2C3CC515}"/>
            </a:ext>
          </a:extLst>
        </xdr:cNvPr>
        <xdr:cNvPicPr>
          <a:picLocks noChangeAspect="1"/>
        </xdr:cNvPicPr>
      </xdr:nvPicPr>
      <xdr:blipFill>
        <a:blip xmlns:r="http://schemas.openxmlformats.org/officeDocument/2006/relationships" r:embed="rId12"/>
        <a:stretch>
          <a:fillRect/>
        </a:stretch>
      </xdr:blipFill>
      <xdr:spPr>
        <a:xfrm>
          <a:off x="23355300" y="12992100"/>
          <a:ext cx="6896675" cy="35433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6"/>
  <sheetViews>
    <sheetView workbookViewId="0"/>
  </sheetViews>
  <sheetFormatPr defaultRowHeight="14.4" x14ac:dyDescent="0.3"/>
  <cols>
    <col min="1" max="2" width="36.6640625" customWidth="1"/>
  </cols>
  <sheetData>
    <row r="1" spans="1:16" x14ac:dyDescent="0.3">
      <c r="A1" s="1" t="s">
        <v>11</v>
      </c>
    </row>
    <row r="2" spans="1:16" x14ac:dyDescent="0.3">
      <c r="P2" t="e">
        <f ca="1">_xll.CB.RecalcCounterFN()</f>
        <v>#NAME?</v>
      </c>
    </row>
    <row r="3" spans="1:16" x14ac:dyDescent="0.3">
      <c r="A3" t="s">
        <v>12</v>
      </c>
      <c r="B3" t="s">
        <v>13</v>
      </c>
      <c r="C3">
        <v>0</v>
      </c>
    </row>
    <row r="4" spans="1:16" x14ac:dyDescent="0.3">
      <c r="A4" t="s">
        <v>14</v>
      </c>
    </row>
    <row r="5" spans="1:16" x14ac:dyDescent="0.3">
      <c r="A5" t="s">
        <v>15</v>
      </c>
    </row>
    <row r="7" spans="1:16" x14ac:dyDescent="0.3">
      <c r="A7" s="1" t="s">
        <v>16</v>
      </c>
      <c r="B7" t="s">
        <v>17</v>
      </c>
    </row>
    <row r="8" spans="1:16" x14ac:dyDescent="0.3">
      <c r="B8">
        <v>2</v>
      </c>
    </row>
    <row r="10" spans="1:16" x14ac:dyDescent="0.3">
      <c r="A10" t="s">
        <v>18</v>
      </c>
    </row>
    <row r="11" spans="1:16" x14ac:dyDescent="0.3">
      <c r="A11" t="e">
        <f>CB_DATA_!#REF!</f>
        <v>#REF!</v>
      </c>
      <c r="B11" t="e">
        <f>Dados!#REF!</f>
        <v>#REF!</v>
      </c>
    </row>
    <row r="13" spans="1:16" x14ac:dyDescent="0.3">
      <c r="A13" t="s">
        <v>19</v>
      </c>
    </row>
    <row r="14" spans="1:16" x14ac:dyDescent="0.3">
      <c r="A14" t="s">
        <v>23</v>
      </c>
      <c r="B14" t="s">
        <v>26</v>
      </c>
    </row>
    <row r="16" spans="1:16" x14ac:dyDescent="0.3">
      <c r="A16" t="s">
        <v>20</v>
      </c>
    </row>
    <row r="19" spans="1:2" x14ac:dyDescent="0.3">
      <c r="A19" t="s">
        <v>21</v>
      </c>
    </row>
    <row r="20" spans="1:2" x14ac:dyDescent="0.3">
      <c r="A20">
        <v>34</v>
      </c>
      <c r="B20">
        <v>37</v>
      </c>
    </row>
    <row r="25" spans="1:2" x14ac:dyDescent="0.3">
      <c r="A25" s="1" t="s">
        <v>22</v>
      </c>
    </row>
    <row r="26" spans="1:2" x14ac:dyDescent="0.3">
      <c r="A26" s="2" t="s">
        <v>24</v>
      </c>
      <c r="B26" s="2" t="s">
        <v>58</v>
      </c>
    </row>
    <row r="27" spans="1:2" x14ac:dyDescent="0.3">
      <c r="A27" t="s">
        <v>39</v>
      </c>
      <c r="B27" t="s">
        <v>41</v>
      </c>
    </row>
    <row r="28" spans="1:2" x14ac:dyDescent="0.3">
      <c r="A28" s="2" t="s">
        <v>25</v>
      </c>
      <c r="B28" s="2" t="s">
        <v>31</v>
      </c>
    </row>
    <row r="29" spans="1:2" x14ac:dyDescent="0.3">
      <c r="A29" s="2" t="s">
        <v>30</v>
      </c>
      <c r="B29" s="2" t="s">
        <v>24</v>
      </c>
    </row>
    <row r="30" spans="1:2" x14ac:dyDescent="0.3">
      <c r="A30" t="s">
        <v>73</v>
      </c>
      <c r="B30" t="s">
        <v>40</v>
      </c>
    </row>
    <row r="31" spans="1:2" x14ac:dyDescent="0.3">
      <c r="A31" s="2" t="s">
        <v>29</v>
      </c>
      <c r="B31" s="2" t="s">
        <v>25</v>
      </c>
    </row>
    <row r="32" spans="1:2" x14ac:dyDescent="0.3">
      <c r="A32" s="2" t="s">
        <v>27</v>
      </c>
      <c r="B32" s="2" t="s">
        <v>59</v>
      </c>
    </row>
    <row r="33" spans="1:2" x14ac:dyDescent="0.3">
      <c r="A33" t="s">
        <v>60</v>
      </c>
      <c r="B33" t="s">
        <v>77</v>
      </c>
    </row>
    <row r="34" spans="1:2" x14ac:dyDescent="0.3">
      <c r="A34" s="2" t="s">
        <v>25</v>
      </c>
      <c r="B34" s="2" t="s">
        <v>25</v>
      </c>
    </row>
    <row r="35" spans="1:2" x14ac:dyDescent="0.3">
      <c r="B35" s="2" t="s">
        <v>27</v>
      </c>
    </row>
    <row r="36" spans="1:2" x14ac:dyDescent="0.3">
      <c r="B36" t="s">
        <v>78</v>
      </c>
    </row>
    <row r="37" spans="1:2" x14ac:dyDescent="0.3">
      <c r="B37" s="2" t="s">
        <v>25</v>
      </c>
    </row>
    <row r="10000" spans="1:1" x14ac:dyDescent="0.3">
      <c r="A10000" t="s">
        <v>28</v>
      </c>
    </row>
    <row r="10001" spans="1:4" x14ac:dyDescent="0.3">
      <c r="A10001" t="str">
        <f>"{0.PERCENTILE(0.8)}"</f>
        <v>{0.PERCENTILE(0.8)}</v>
      </c>
    </row>
    <row r="10002" spans="1:4" x14ac:dyDescent="0.3">
      <c r="A10002" t="str">
        <f>"{0.PERCENTILE(0.95)}"</f>
        <v>{0.PERCENTILE(0.95)}</v>
      </c>
    </row>
    <row r="10003" spans="1:4" x14ac:dyDescent="0.3">
      <c r="A10003" t="b">
        <f>Dados!$Y$4 &lt;= 4</f>
        <v>1</v>
      </c>
      <c r="B10003" t="b">
        <f>$C$10003 &lt;= $D$10003</f>
        <v>1</v>
      </c>
      <c r="C10003">
        <f>Dados!$Y$4</f>
        <v>1</v>
      </c>
      <c r="D10003">
        <f>4</f>
        <v>4</v>
      </c>
    </row>
    <row r="10004" spans="1:4" x14ac:dyDescent="0.3">
      <c r="A10004" t="b">
        <f>Dados!$Y$8 &lt;= 4</f>
        <v>1</v>
      </c>
      <c r="B10004" t="b">
        <f>$C$10004 &lt;= $D$10004</f>
        <v>1</v>
      </c>
      <c r="C10004">
        <f>Dados!$Y$8</f>
        <v>1</v>
      </c>
      <c r="D10004">
        <f>4</f>
        <v>4</v>
      </c>
    </row>
    <row r="10006" spans="1:4" x14ac:dyDescent="0.3">
      <c r="A10006" t="b">
        <f>Dados!$Y$12 &lt;= 4</f>
        <v>1</v>
      </c>
      <c r="B10006" t="b">
        <f>$C$10006 &lt;= $D$10006</f>
        <v>1</v>
      </c>
      <c r="C10006">
        <f>Dados!$Y$12</f>
        <v>1</v>
      </c>
      <c r="D10006">
        <f>4</f>
        <v>4</v>
      </c>
    </row>
  </sheetData>
  <pageMargins left="0.511811024" right="0.511811024" top="0.78740157499999996" bottom="0.78740157499999996" header="0.31496062000000002" footer="0.31496062000000002"/>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2"/>
  <sheetViews>
    <sheetView tabSelected="1" zoomScale="140" zoomScaleNormal="140" workbookViewId="0">
      <selection activeCell="Z16" sqref="Z16"/>
    </sheetView>
  </sheetViews>
  <sheetFormatPr defaultRowHeight="14.4" x14ac:dyDescent="0.3"/>
  <cols>
    <col min="1" max="1" width="2.44140625" customWidth="1"/>
    <col min="2" max="2" width="9" customWidth="1"/>
    <col min="3" max="3" width="21.88671875" customWidth="1"/>
    <col min="4" max="4" width="1.88671875" customWidth="1"/>
    <col min="5" max="7" width="7.109375" customWidth="1"/>
    <col min="8" max="8" width="1.6640625" customWidth="1"/>
    <col min="9" max="11" width="7.88671875" customWidth="1"/>
    <col min="12" max="12" width="1.44140625" customWidth="1"/>
    <col min="13" max="15" width="7.6640625" customWidth="1"/>
    <col min="16" max="16" width="1.33203125" customWidth="1"/>
    <col min="17" max="19" width="7.6640625" customWidth="1"/>
    <col min="20" max="20" width="1.5546875" customWidth="1"/>
    <col min="21" max="21" width="2.6640625" customWidth="1"/>
    <col min="22" max="22" width="6.44140625" style="8" customWidth="1"/>
    <col min="23" max="23" width="9.6640625" style="8" customWidth="1"/>
    <col min="24" max="24" width="12.44140625" style="8" customWidth="1"/>
    <col min="25" max="25" width="21.21875" style="8" customWidth="1"/>
    <col min="26" max="26" width="19.109375" style="8" customWidth="1"/>
    <col min="27" max="28" width="15.44140625" style="8" customWidth="1"/>
    <col min="29" max="29" width="15" style="8" customWidth="1"/>
    <col min="30" max="32" width="15.5546875" style="8" customWidth="1"/>
  </cols>
  <sheetData>
    <row r="1" spans="1:32" s="3" customFormat="1" ht="15.75" customHeight="1" thickBot="1" x14ac:dyDescent="0.35">
      <c r="A1" s="55" t="s">
        <v>33</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7"/>
    </row>
    <row r="2" spans="1:32" s="4" customFormat="1" ht="15" customHeight="1" thickBot="1" x14ac:dyDescent="0.3">
      <c r="A2" s="7"/>
      <c r="B2" s="8"/>
      <c r="C2" s="8"/>
      <c r="D2" s="8"/>
      <c r="E2" s="8"/>
      <c r="F2" s="8"/>
      <c r="G2" s="8"/>
      <c r="H2" s="8"/>
      <c r="I2" s="8"/>
      <c r="J2" s="8"/>
      <c r="K2" s="8"/>
      <c r="L2" s="8"/>
      <c r="M2" s="8"/>
      <c r="N2" s="8"/>
      <c r="O2" s="8"/>
      <c r="P2" s="8"/>
      <c r="Q2" s="8"/>
      <c r="R2" s="8"/>
      <c r="S2" s="8"/>
      <c r="T2" s="8"/>
      <c r="U2" s="8"/>
      <c r="V2" s="63" t="s">
        <v>37</v>
      </c>
      <c r="W2" s="64"/>
      <c r="X2" s="64"/>
      <c r="Y2" s="64"/>
      <c r="Z2" s="64"/>
      <c r="AA2" s="64"/>
      <c r="AB2" s="64"/>
      <c r="AC2" s="64"/>
      <c r="AD2" s="64"/>
      <c r="AE2" s="64"/>
      <c r="AF2" s="65"/>
    </row>
    <row r="3" spans="1:32" s="4" customFormat="1" ht="26.25" customHeight="1" x14ac:dyDescent="0.25">
      <c r="A3" s="7"/>
      <c r="B3" s="59" t="s">
        <v>34</v>
      </c>
      <c r="C3" s="59"/>
      <c r="D3" s="9"/>
      <c r="E3" s="60" t="s">
        <v>44</v>
      </c>
      <c r="F3" s="61"/>
      <c r="G3" s="62"/>
      <c r="H3" s="9"/>
      <c r="I3" s="60" t="s">
        <v>52</v>
      </c>
      <c r="J3" s="61"/>
      <c r="K3" s="62"/>
      <c r="L3" s="9"/>
      <c r="M3" s="60" t="s">
        <v>42</v>
      </c>
      <c r="N3" s="61"/>
      <c r="O3" s="62"/>
      <c r="P3" s="39"/>
      <c r="Q3" s="60" t="s">
        <v>53</v>
      </c>
      <c r="R3" s="61"/>
      <c r="S3" s="62"/>
      <c r="T3" s="9"/>
      <c r="U3" s="17"/>
      <c r="V3" s="24"/>
      <c r="W3" s="8"/>
      <c r="X3" s="8"/>
      <c r="Y3" s="32" t="s">
        <v>4</v>
      </c>
      <c r="Z3" s="32" t="s">
        <v>5</v>
      </c>
      <c r="AA3" s="32" t="s">
        <v>6</v>
      </c>
      <c r="AB3" s="32" t="s">
        <v>7</v>
      </c>
      <c r="AC3" s="32" t="s">
        <v>8</v>
      </c>
      <c r="AD3" s="32" t="s">
        <v>9</v>
      </c>
      <c r="AE3" s="32" t="s">
        <v>35</v>
      </c>
      <c r="AF3" s="33" t="s">
        <v>38</v>
      </c>
    </row>
    <row r="4" spans="1:32" s="4" customFormat="1" ht="14.25" customHeight="1" x14ac:dyDescent="0.25">
      <c r="A4" s="10"/>
      <c r="B4" s="59"/>
      <c r="C4" s="59"/>
      <c r="D4" s="8"/>
      <c r="E4" s="11" t="s">
        <v>0</v>
      </c>
      <c r="F4" s="12" t="s">
        <v>1</v>
      </c>
      <c r="G4" s="11" t="s">
        <v>2</v>
      </c>
      <c r="H4" s="8"/>
      <c r="I4" s="11" t="s">
        <v>0</v>
      </c>
      <c r="J4" s="12" t="s">
        <v>1</v>
      </c>
      <c r="K4" s="11" t="s">
        <v>2</v>
      </c>
      <c r="L4" s="8"/>
      <c r="M4" s="11" t="s">
        <v>0</v>
      </c>
      <c r="N4" s="12" t="s">
        <v>1</v>
      </c>
      <c r="O4" s="11" t="s">
        <v>2</v>
      </c>
      <c r="P4" s="13"/>
      <c r="Q4" s="11" t="s">
        <v>0</v>
      </c>
      <c r="R4" s="12" t="s">
        <v>1</v>
      </c>
      <c r="S4" s="11" t="s">
        <v>2</v>
      </c>
      <c r="T4" s="8"/>
      <c r="U4" s="13"/>
      <c r="V4" s="66" t="s">
        <v>34</v>
      </c>
      <c r="W4" s="67"/>
      <c r="X4" s="37" t="s">
        <v>3</v>
      </c>
      <c r="Y4" s="18">
        <v>1</v>
      </c>
      <c r="Z4" s="19">
        <f>IF(Y4=1,AA4,IF(Y4=2,AB4,IF(Y4=3, AC4, IF(Y4=4, AD4, 0))))</f>
        <v>1.6110048388375442</v>
      </c>
      <c r="AA4" s="20">
        <v>1.6110048388375442</v>
      </c>
      <c r="AB4" s="20">
        <v>5.2426891237774127</v>
      </c>
      <c r="AC4" s="20">
        <v>5.3561434877393417</v>
      </c>
      <c r="AD4" s="20">
        <v>8.0931578283586045</v>
      </c>
      <c r="AE4" s="19" t="s">
        <v>10</v>
      </c>
      <c r="AF4" s="25" t="s">
        <v>10</v>
      </c>
    </row>
    <row r="5" spans="1:32" s="4" customFormat="1" ht="14.25" customHeight="1" x14ac:dyDescent="0.25">
      <c r="A5" s="10"/>
      <c r="B5" s="58" t="s">
        <v>3</v>
      </c>
      <c r="C5" s="58"/>
      <c r="D5" s="8"/>
      <c r="E5" s="14">
        <v>2</v>
      </c>
      <c r="F5" s="14">
        <v>2.9</v>
      </c>
      <c r="G5" s="14">
        <v>4</v>
      </c>
      <c r="H5" s="8"/>
      <c r="I5" s="14">
        <v>3</v>
      </c>
      <c r="J5" s="14">
        <v>4.09</v>
      </c>
      <c r="K5" s="14">
        <v>5.45</v>
      </c>
      <c r="L5" s="8"/>
      <c r="M5" s="14">
        <v>2.08</v>
      </c>
      <c r="N5" s="14">
        <v>3.66</v>
      </c>
      <c r="O5" s="14">
        <v>6</v>
      </c>
      <c r="P5" s="13"/>
      <c r="Q5" s="14">
        <v>3</v>
      </c>
      <c r="R5" s="14">
        <v>4.9400000000000004</v>
      </c>
      <c r="S5" s="14">
        <v>6.67</v>
      </c>
      <c r="T5" s="8"/>
      <c r="U5" s="13"/>
      <c r="V5" s="68"/>
      <c r="W5" s="69"/>
      <c r="X5" s="37" t="s">
        <v>32</v>
      </c>
      <c r="Y5" s="18">
        <v>1</v>
      </c>
      <c r="Z5" s="19">
        <f>AC5</f>
        <v>5.3561434877393417</v>
      </c>
      <c r="AA5" s="19" t="s">
        <v>10</v>
      </c>
      <c r="AB5" s="19" t="s">
        <v>10</v>
      </c>
      <c r="AC5" s="20">
        <v>5.3561434877393417</v>
      </c>
      <c r="AD5" s="19" t="s">
        <v>10</v>
      </c>
      <c r="AE5" s="19" t="s">
        <v>10</v>
      </c>
      <c r="AF5" s="25" t="s">
        <v>10</v>
      </c>
    </row>
    <row r="6" spans="1:32" s="4" customFormat="1" ht="14.25" customHeight="1" x14ac:dyDescent="0.25">
      <c r="A6" s="10"/>
      <c r="B6" s="58" t="s">
        <v>32</v>
      </c>
      <c r="C6" s="58"/>
      <c r="D6" s="8"/>
      <c r="E6" s="14" t="s">
        <v>54</v>
      </c>
      <c r="F6" s="14" t="s">
        <v>54</v>
      </c>
      <c r="G6" s="14" t="s">
        <v>54</v>
      </c>
      <c r="H6" s="8"/>
      <c r="I6" s="14" t="s">
        <v>54</v>
      </c>
      <c r="J6" s="14" t="s">
        <v>54</v>
      </c>
      <c r="K6" s="14" t="s">
        <v>54</v>
      </c>
      <c r="L6" s="8"/>
      <c r="M6" s="14">
        <v>0.125</v>
      </c>
      <c r="N6" s="14">
        <v>0.215</v>
      </c>
      <c r="O6" s="14">
        <v>0.33300000000000002</v>
      </c>
      <c r="P6" s="13"/>
      <c r="Q6" s="14" t="s">
        <v>54</v>
      </c>
      <c r="R6" s="14" t="s">
        <v>54</v>
      </c>
      <c r="S6" s="14" t="s">
        <v>54</v>
      </c>
      <c r="T6" s="8"/>
      <c r="U6" s="13"/>
      <c r="V6" s="34"/>
      <c r="W6" s="35"/>
      <c r="X6" s="36"/>
      <c r="Y6" s="7"/>
      <c r="Z6" s="7"/>
      <c r="AA6" s="7"/>
      <c r="AB6" s="7"/>
      <c r="AC6" s="7"/>
      <c r="AD6" s="7"/>
      <c r="AE6" s="7"/>
      <c r="AF6" s="26"/>
    </row>
    <row r="7" spans="1:32" s="4" customFormat="1" ht="13.8" x14ac:dyDescent="0.25">
      <c r="A7" s="10"/>
      <c r="B7" s="15"/>
      <c r="C7" s="15"/>
      <c r="D7" s="8"/>
      <c r="E7" s="8"/>
      <c r="F7" s="8"/>
      <c r="G7" s="8"/>
      <c r="H7" s="8"/>
      <c r="I7" s="8"/>
      <c r="J7" s="8"/>
      <c r="K7" s="8"/>
      <c r="L7" s="8"/>
      <c r="M7" s="8"/>
      <c r="N7" s="8"/>
      <c r="O7" s="8"/>
      <c r="P7" s="8"/>
      <c r="Q7" s="8"/>
      <c r="R7" s="8"/>
      <c r="S7" s="8"/>
      <c r="T7" s="8"/>
      <c r="U7" s="8"/>
      <c r="V7" s="24"/>
      <c r="W7" s="8"/>
      <c r="X7" s="8"/>
      <c r="Y7" s="7"/>
      <c r="Z7" s="7"/>
      <c r="AA7" s="7"/>
      <c r="AB7" s="7"/>
      <c r="AC7" s="7"/>
      <c r="AD7" s="7"/>
      <c r="AE7" s="7"/>
      <c r="AF7" s="26"/>
    </row>
    <row r="8" spans="1:32" s="4" customFormat="1" ht="13.8" x14ac:dyDescent="0.25">
      <c r="A8" s="10"/>
      <c r="B8" s="15"/>
      <c r="C8" s="15"/>
      <c r="D8" s="8"/>
      <c r="E8" s="8"/>
      <c r="F8" s="8"/>
      <c r="G8" s="8"/>
      <c r="H8" s="8"/>
      <c r="I8" s="8"/>
      <c r="J8" s="8"/>
      <c r="K8" s="8"/>
      <c r="L8" s="8"/>
      <c r="M8" s="8"/>
      <c r="N8" s="8"/>
      <c r="O8" s="8"/>
      <c r="P8" s="8"/>
      <c r="Q8" s="8"/>
      <c r="R8" s="8"/>
      <c r="S8" s="8"/>
      <c r="T8" s="8"/>
      <c r="U8" s="8"/>
      <c r="V8" s="75" t="s">
        <v>51</v>
      </c>
      <c r="W8" s="45"/>
      <c r="X8" s="21" t="s">
        <v>3</v>
      </c>
      <c r="Y8" s="18">
        <v>1</v>
      </c>
      <c r="Z8" s="19">
        <f>IF(Y8=1,AA8,IF(Y8=2,AB8,IF(Y8=3,AC8,IF(Y8=4, AD8, 0))))</f>
        <v>0.61094955391671946</v>
      </c>
      <c r="AA8" s="20">
        <v>0.61094955391671946</v>
      </c>
      <c r="AB8" s="20">
        <v>1.3354130108319962</v>
      </c>
      <c r="AC8" s="20">
        <v>1.8453876211977556</v>
      </c>
      <c r="AD8" s="20">
        <v>1.6211518610820819</v>
      </c>
      <c r="AE8" s="19" t="s">
        <v>10</v>
      </c>
      <c r="AF8" s="25" t="s">
        <v>10</v>
      </c>
    </row>
    <row r="9" spans="1:32" s="4" customFormat="1" ht="23.25" customHeight="1" x14ac:dyDescent="0.25">
      <c r="A9" s="10"/>
      <c r="B9" s="44" t="s">
        <v>51</v>
      </c>
      <c r="C9" s="45"/>
      <c r="D9" s="8"/>
      <c r="E9" s="48" t="s">
        <v>43</v>
      </c>
      <c r="F9" s="49"/>
      <c r="G9" s="50"/>
      <c r="H9" s="23"/>
      <c r="I9" s="48" t="s">
        <v>45</v>
      </c>
      <c r="J9" s="49"/>
      <c r="K9" s="50"/>
      <c r="L9" s="23"/>
      <c r="M9" s="48" t="s">
        <v>46</v>
      </c>
      <c r="N9" s="49"/>
      <c r="O9" s="50"/>
      <c r="P9" s="40"/>
      <c r="Q9" s="48" t="s">
        <v>47</v>
      </c>
      <c r="R9" s="49"/>
      <c r="S9" s="50"/>
      <c r="T9" s="23"/>
      <c r="U9" s="17"/>
      <c r="V9" s="76"/>
      <c r="W9" s="47"/>
      <c r="X9" s="21" t="s">
        <v>32</v>
      </c>
      <c r="Y9" s="18">
        <v>1</v>
      </c>
      <c r="Z9" s="19">
        <f>IF(Y9=1,AA9,IF(Y9=2,AB9,IF(Y9=3, AC9, IF(Y9=4, AD9, 0))))</f>
        <v>0.22374956281625999</v>
      </c>
      <c r="AA9" s="20">
        <v>0.22374956281625999</v>
      </c>
      <c r="AB9" s="19" t="s">
        <v>10</v>
      </c>
      <c r="AC9" s="20">
        <v>0.4569671172487163</v>
      </c>
      <c r="AD9" s="19" t="s">
        <v>10</v>
      </c>
      <c r="AE9" s="19" t="s">
        <v>10</v>
      </c>
      <c r="AF9" s="25" t="s">
        <v>10</v>
      </c>
    </row>
    <row r="10" spans="1:32" s="4" customFormat="1" ht="14.25" customHeight="1" x14ac:dyDescent="0.25">
      <c r="A10" s="10"/>
      <c r="B10" s="46"/>
      <c r="C10" s="47"/>
      <c r="D10" s="8"/>
      <c r="E10" s="11" t="s">
        <v>0</v>
      </c>
      <c r="F10" s="12" t="s">
        <v>1</v>
      </c>
      <c r="G10" s="11" t="s">
        <v>2</v>
      </c>
      <c r="H10" s="8"/>
      <c r="I10" s="11" t="s">
        <v>0</v>
      </c>
      <c r="J10" s="12" t="s">
        <v>1</v>
      </c>
      <c r="K10" s="11" t="s">
        <v>2</v>
      </c>
      <c r="L10" s="8"/>
      <c r="M10" s="11" t="s">
        <v>0</v>
      </c>
      <c r="N10" s="12" t="s">
        <v>1</v>
      </c>
      <c r="O10" s="11" t="s">
        <v>2</v>
      </c>
      <c r="P10" s="41"/>
      <c r="Q10" s="11" t="s">
        <v>0</v>
      </c>
      <c r="R10" s="12" t="s">
        <v>1</v>
      </c>
      <c r="S10" s="11" t="s">
        <v>2</v>
      </c>
      <c r="T10" s="8"/>
      <c r="U10" s="13"/>
      <c r="V10" s="34"/>
      <c r="W10" s="35"/>
      <c r="X10" s="35"/>
      <c r="Y10" s="7"/>
      <c r="Z10" s="7"/>
      <c r="AA10" s="10"/>
      <c r="AB10" s="10"/>
      <c r="AC10" s="10"/>
      <c r="AD10" s="10"/>
      <c r="AE10" s="10"/>
      <c r="AF10" s="38"/>
    </row>
    <row r="11" spans="1:32" s="4" customFormat="1" ht="14.25" customHeight="1" x14ac:dyDescent="0.25">
      <c r="A11" s="10"/>
      <c r="B11" s="51" t="s">
        <v>3</v>
      </c>
      <c r="C11" s="51"/>
      <c r="D11" s="8"/>
      <c r="E11" s="14">
        <v>0.65</v>
      </c>
      <c r="F11" s="14">
        <v>0.99</v>
      </c>
      <c r="G11" s="14">
        <v>1.44</v>
      </c>
      <c r="H11" s="8"/>
      <c r="I11" s="14">
        <v>0.95</v>
      </c>
      <c r="J11" s="14">
        <v>1.2</v>
      </c>
      <c r="K11" s="14">
        <v>1.44</v>
      </c>
      <c r="L11" s="8"/>
      <c r="M11" s="14">
        <v>0.9</v>
      </c>
      <c r="N11" s="14">
        <v>1.23</v>
      </c>
      <c r="O11" s="14">
        <v>1.61</v>
      </c>
      <c r="P11" s="13"/>
      <c r="Q11" s="14">
        <v>1</v>
      </c>
      <c r="R11" s="14">
        <v>1.4</v>
      </c>
      <c r="S11" s="14">
        <v>1.83</v>
      </c>
      <c r="T11" s="8"/>
      <c r="U11" s="13"/>
      <c r="V11" s="24"/>
      <c r="W11" s="8"/>
      <c r="X11" s="8"/>
      <c r="Y11" s="7"/>
      <c r="Z11" s="7"/>
      <c r="AA11" s="7"/>
      <c r="AB11" s="7"/>
      <c r="AC11" s="7"/>
      <c r="AD11" s="7"/>
      <c r="AE11" s="7"/>
      <c r="AF11" s="26"/>
    </row>
    <row r="12" spans="1:32" s="4" customFormat="1" ht="14.25" customHeight="1" x14ac:dyDescent="0.25">
      <c r="A12" s="10"/>
      <c r="B12" s="51" t="s">
        <v>32</v>
      </c>
      <c r="C12" s="51"/>
      <c r="D12" s="8"/>
      <c r="E12" s="14">
        <v>0.125</v>
      </c>
      <c r="F12" s="14">
        <v>0.312</v>
      </c>
      <c r="G12" s="14">
        <v>1</v>
      </c>
      <c r="H12" s="8"/>
      <c r="I12" s="14" t="s">
        <v>54</v>
      </c>
      <c r="J12" s="14" t="s">
        <v>54</v>
      </c>
      <c r="K12" s="14" t="s">
        <v>54</v>
      </c>
      <c r="L12" s="8"/>
      <c r="M12" s="14">
        <v>7.6999999999999999E-2</v>
      </c>
      <c r="N12" s="14">
        <v>0.185</v>
      </c>
      <c r="O12" s="14">
        <v>0.4</v>
      </c>
      <c r="P12" s="13"/>
      <c r="Q12" s="14" t="s">
        <v>54</v>
      </c>
      <c r="R12" s="14" t="s">
        <v>54</v>
      </c>
      <c r="S12" s="14" t="s">
        <v>54</v>
      </c>
      <c r="T12" s="8"/>
      <c r="U12" s="13"/>
      <c r="V12" s="71" t="s">
        <v>56</v>
      </c>
      <c r="W12" s="72"/>
      <c r="X12" s="21" t="s">
        <v>3</v>
      </c>
      <c r="Y12" s="18">
        <v>1</v>
      </c>
      <c r="Z12" s="19">
        <f>IF(Y12=1,AA12,IF(Y12=2,AB12,IF(Y12=3, AC12, IF(Y12=4, AD12, 0))))</f>
        <v>0.61094955391671946</v>
      </c>
      <c r="AA12" s="20">
        <v>0.61094955391671946</v>
      </c>
      <c r="AB12" s="20">
        <v>1.3354130108319962</v>
      </c>
      <c r="AC12" s="20">
        <v>1.8453876211977556</v>
      </c>
      <c r="AD12" s="20">
        <v>1.6211518610820819</v>
      </c>
      <c r="AE12" s="19" t="s">
        <v>10</v>
      </c>
      <c r="AF12" s="25" t="s">
        <v>10</v>
      </c>
    </row>
    <row r="13" spans="1:32" s="4" customFormat="1" ht="13.8" x14ac:dyDescent="0.25">
      <c r="A13" s="10"/>
      <c r="B13" s="15"/>
      <c r="C13" s="15"/>
      <c r="D13" s="8"/>
      <c r="E13" s="16"/>
      <c r="F13" s="8"/>
      <c r="G13" s="8"/>
      <c r="H13" s="8"/>
      <c r="I13" s="15"/>
      <c r="J13" s="15"/>
      <c r="K13" s="15"/>
      <c r="L13" s="8"/>
      <c r="M13" s="8"/>
      <c r="N13" s="8"/>
      <c r="O13" s="8"/>
      <c r="P13" s="8"/>
      <c r="Q13" s="8"/>
      <c r="R13" s="8"/>
      <c r="S13" s="8"/>
      <c r="T13" s="8"/>
      <c r="U13" s="8"/>
      <c r="V13" s="73"/>
      <c r="W13" s="74"/>
      <c r="X13" s="21" t="s">
        <v>32</v>
      </c>
      <c r="Y13" s="18">
        <v>1</v>
      </c>
      <c r="Z13" s="19">
        <f>IF(Y13=1,AA13,IF(Y13=2,AB13,IF(Y13=3, AC13, IF(Y13=4, AD13, 0))))</f>
        <v>0.61094955391671946</v>
      </c>
      <c r="AA13" s="20">
        <v>0.61094955391671946</v>
      </c>
      <c r="AB13" s="19" t="s">
        <v>10</v>
      </c>
      <c r="AC13" s="20">
        <v>1.8453876211977556</v>
      </c>
      <c r="AD13" s="19" t="s">
        <v>10</v>
      </c>
      <c r="AE13" s="19" t="s">
        <v>10</v>
      </c>
      <c r="AF13" s="25" t="s">
        <v>10</v>
      </c>
    </row>
    <row r="14" spans="1:32" s="4" customFormat="1" ht="13.8" x14ac:dyDescent="0.25">
      <c r="A14" s="8"/>
      <c r="B14" s="53" t="s">
        <v>50</v>
      </c>
      <c r="C14" s="53"/>
      <c r="D14" s="8"/>
      <c r="E14" s="54" t="s">
        <v>48</v>
      </c>
      <c r="F14" s="54"/>
      <c r="G14" s="54"/>
      <c r="H14" s="8"/>
      <c r="I14" s="54" t="s">
        <v>49</v>
      </c>
      <c r="J14" s="54"/>
      <c r="K14" s="54"/>
      <c r="L14" s="8"/>
      <c r="M14" s="54" t="s">
        <v>75</v>
      </c>
      <c r="N14" s="54"/>
      <c r="O14" s="54"/>
      <c r="P14" s="17"/>
      <c r="Q14" s="54" t="s">
        <v>76</v>
      </c>
      <c r="R14" s="54"/>
      <c r="S14" s="54"/>
      <c r="T14" s="8"/>
      <c r="U14" s="17"/>
      <c r="V14" s="34"/>
      <c r="W14" s="35"/>
      <c r="X14" s="35"/>
      <c r="Y14" s="7"/>
      <c r="Z14" s="7"/>
      <c r="AA14" s="7"/>
      <c r="AB14" s="7"/>
      <c r="AC14" s="7"/>
      <c r="AD14" s="7"/>
      <c r="AE14" s="7"/>
      <c r="AF14" s="26"/>
    </row>
    <row r="15" spans="1:32" s="4" customFormat="1" ht="14.25" customHeight="1" x14ac:dyDescent="0.25">
      <c r="A15" s="8"/>
      <c r="B15" s="53"/>
      <c r="C15" s="53"/>
      <c r="D15" s="8"/>
      <c r="E15" s="11" t="s">
        <v>0</v>
      </c>
      <c r="F15" s="12" t="s">
        <v>1</v>
      </c>
      <c r="G15" s="11" t="s">
        <v>2</v>
      </c>
      <c r="H15" s="8"/>
      <c r="I15" s="11" t="s">
        <v>0</v>
      </c>
      <c r="J15" s="12" t="s">
        <v>1</v>
      </c>
      <c r="K15" s="11" t="s">
        <v>2</v>
      </c>
      <c r="L15" s="8"/>
      <c r="M15" s="11" t="s">
        <v>0</v>
      </c>
      <c r="N15" s="12" t="s">
        <v>1</v>
      </c>
      <c r="O15" s="11" t="s">
        <v>2</v>
      </c>
      <c r="P15" s="13"/>
      <c r="Q15" s="11" t="s">
        <v>0</v>
      </c>
      <c r="R15" s="12" t="s">
        <v>1</v>
      </c>
      <c r="S15" s="11" t="s">
        <v>2</v>
      </c>
      <c r="T15" s="8"/>
      <c r="U15" s="13"/>
      <c r="V15" s="24"/>
      <c r="W15" s="8"/>
      <c r="X15" s="77" t="s">
        <v>55</v>
      </c>
      <c r="Y15" s="77"/>
      <c r="Z15" s="22">
        <f>Z12</f>
        <v>0.61094955391671946</v>
      </c>
      <c r="AA15" s="7"/>
      <c r="AB15" s="7"/>
      <c r="AC15" s="7"/>
      <c r="AD15" s="7"/>
      <c r="AE15" s="7"/>
      <c r="AF15" s="26"/>
    </row>
    <row r="16" spans="1:32" s="4" customFormat="1" ht="14.25" customHeight="1" thickBot="1" x14ac:dyDescent="0.3">
      <c r="A16" s="8"/>
      <c r="B16" s="52" t="s">
        <v>3</v>
      </c>
      <c r="C16" s="52"/>
      <c r="D16" s="8"/>
      <c r="E16" s="14">
        <v>2.38</v>
      </c>
      <c r="F16" s="14">
        <v>5.22</v>
      </c>
      <c r="G16" s="14">
        <v>9.09</v>
      </c>
      <c r="H16" s="8"/>
      <c r="I16" s="14">
        <v>1.33</v>
      </c>
      <c r="J16" s="14">
        <v>3.12</v>
      </c>
      <c r="K16" s="14">
        <v>4.17</v>
      </c>
      <c r="L16" s="8"/>
      <c r="M16" s="14">
        <v>5.26</v>
      </c>
      <c r="N16" s="14">
        <v>14.88</v>
      </c>
      <c r="O16" s="14">
        <v>26.32</v>
      </c>
      <c r="P16" s="13"/>
      <c r="Q16" s="14">
        <v>4</v>
      </c>
      <c r="R16" s="14">
        <v>15.44</v>
      </c>
      <c r="S16" s="14">
        <v>27.78</v>
      </c>
      <c r="T16" s="8"/>
      <c r="U16" s="13"/>
      <c r="V16" s="27"/>
      <c r="W16" s="28"/>
      <c r="X16" s="70" t="s">
        <v>36</v>
      </c>
      <c r="Y16" s="70"/>
      <c r="Z16" s="29">
        <f>Z13</f>
        <v>0.61094955391671946</v>
      </c>
      <c r="AA16" s="30"/>
      <c r="AB16" s="30"/>
      <c r="AC16" s="30"/>
      <c r="AD16" s="30"/>
      <c r="AE16" s="30"/>
      <c r="AF16" s="31"/>
    </row>
    <row r="17" spans="1:32" s="4" customFormat="1" ht="15.75" customHeight="1" x14ac:dyDescent="0.3">
      <c r="A17"/>
      <c r="B17" s="52" t="s">
        <v>32</v>
      </c>
      <c r="C17" s="52"/>
      <c r="D17" s="8"/>
      <c r="E17" s="14">
        <v>0.2</v>
      </c>
      <c r="F17" s="14">
        <v>0.35</v>
      </c>
      <c r="G17" s="14">
        <v>0.5</v>
      </c>
      <c r="H17" s="8"/>
      <c r="I17" s="14" t="s">
        <v>54</v>
      </c>
      <c r="J17" s="14" t="s">
        <v>54</v>
      </c>
      <c r="K17" s="14" t="s">
        <v>54</v>
      </c>
      <c r="L17"/>
      <c r="M17" s="14">
        <v>0.2</v>
      </c>
      <c r="N17" s="14">
        <v>0.23</v>
      </c>
      <c r="O17" s="14">
        <v>0.33</v>
      </c>
      <c r="P17" s="6"/>
      <c r="Q17" s="14" t="s">
        <v>54</v>
      </c>
      <c r="R17" s="14" t="s">
        <v>54</v>
      </c>
      <c r="S17" s="14" t="s">
        <v>54</v>
      </c>
      <c r="T17"/>
      <c r="U17" s="6"/>
      <c r="V17" s="8"/>
      <c r="W17" s="8"/>
      <c r="X17" s="8"/>
      <c r="Y17" s="7"/>
      <c r="Z17" s="7"/>
      <c r="AA17" s="7"/>
      <c r="AB17" s="7"/>
      <c r="AC17" s="7"/>
      <c r="AD17" s="7"/>
      <c r="AE17" s="7"/>
      <c r="AF17" s="7"/>
    </row>
    <row r="18" spans="1:32" s="4" customFormat="1" x14ac:dyDescent="0.3">
      <c r="A18" s="5"/>
      <c r="B18" s="5"/>
      <c r="C18" s="5"/>
      <c r="D18" s="5"/>
      <c r="E18" s="5"/>
      <c r="F18" s="5"/>
      <c r="G18" s="5"/>
      <c r="H18" s="5"/>
      <c r="I18" s="5"/>
      <c r="J18" s="8"/>
      <c r="K18" s="8"/>
      <c r="L18" s="8"/>
      <c r="M18" s="5"/>
      <c r="N18" s="8"/>
      <c r="O18" s="8"/>
      <c r="P18" s="7"/>
      <c r="Q18" s="5"/>
      <c r="R18" s="8"/>
      <c r="S18" s="8"/>
      <c r="T18" s="7"/>
      <c r="U18" s="7"/>
      <c r="V18" s="7"/>
      <c r="W18" s="7"/>
    </row>
    <row r="19" spans="1:32" s="4" customFormat="1" ht="13.8" x14ac:dyDescent="0.25">
      <c r="J19" s="8"/>
      <c r="K19" s="8"/>
      <c r="L19" s="8"/>
      <c r="M19" s="7"/>
      <c r="N19" s="7"/>
      <c r="O19" s="7"/>
      <c r="P19" s="7"/>
      <c r="Q19" s="7"/>
      <c r="R19" s="7"/>
      <c r="S19" s="7"/>
      <c r="T19" s="7"/>
      <c r="U19" s="7"/>
      <c r="V19" s="7"/>
      <c r="W19" s="7"/>
    </row>
    <row r="20" spans="1:32" s="4" customFormat="1" ht="13.8" x14ac:dyDescent="0.25">
      <c r="J20" s="8"/>
      <c r="K20" s="8"/>
      <c r="L20" s="8"/>
      <c r="M20" s="7"/>
      <c r="N20" s="7"/>
      <c r="O20" s="7"/>
      <c r="P20" s="7"/>
      <c r="Q20" s="7"/>
      <c r="R20" s="7"/>
      <c r="S20" s="7"/>
      <c r="T20" s="7"/>
      <c r="U20" s="7"/>
      <c r="V20" s="7"/>
      <c r="W20" s="7"/>
    </row>
    <row r="21" spans="1:32" s="4" customFormat="1" ht="13.8" x14ac:dyDescent="0.25">
      <c r="V21" s="8"/>
      <c r="W21" s="8"/>
      <c r="X21" s="8"/>
      <c r="Y21" s="8"/>
      <c r="Z21" s="8"/>
      <c r="AA21" s="8"/>
      <c r="AB21" s="8"/>
      <c r="AC21" s="8"/>
      <c r="AD21" s="8"/>
      <c r="AE21" s="8"/>
      <c r="AF21" s="8"/>
    </row>
    <row r="22" spans="1:32" s="4" customFormat="1" ht="13.8" x14ac:dyDescent="0.25">
      <c r="V22" s="8"/>
      <c r="W22" s="8"/>
      <c r="X22" s="8"/>
      <c r="Y22" s="8"/>
      <c r="Z22" s="8"/>
      <c r="AA22" s="8"/>
      <c r="AB22" s="8"/>
      <c r="AC22" s="8"/>
      <c r="AD22" s="8"/>
      <c r="AE22" s="8"/>
      <c r="AF22" s="8"/>
    </row>
  </sheetData>
  <mergeCells count="28">
    <mergeCell ref="X16:Y16"/>
    <mergeCell ref="I9:K9"/>
    <mergeCell ref="V12:W13"/>
    <mergeCell ref="M14:O14"/>
    <mergeCell ref="I14:K14"/>
    <mergeCell ref="V8:W9"/>
    <mergeCell ref="M9:O9"/>
    <mergeCell ref="Q9:S9"/>
    <mergeCell ref="Q14:S14"/>
    <mergeCell ref="X15:Y15"/>
    <mergeCell ref="A1:AF1"/>
    <mergeCell ref="B5:C5"/>
    <mergeCell ref="B6:C6"/>
    <mergeCell ref="B3:C4"/>
    <mergeCell ref="E3:G3"/>
    <mergeCell ref="I3:K3"/>
    <mergeCell ref="M3:O3"/>
    <mergeCell ref="V2:AF2"/>
    <mergeCell ref="Q3:S3"/>
    <mergeCell ref="V4:W5"/>
    <mergeCell ref="B9:C10"/>
    <mergeCell ref="E9:G9"/>
    <mergeCell ref="B11:C11"/>
    <mergeCell ref="B17:C17"/>
    <mergeCell ref="B12:C12"/>
    <mergeCell ref="B14:C15"/>
    <mergeCell ref="E14:G14"/>
    <mergeCell ref="B16:C16"/>
  </mergeCells>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E6EB-C0BE-49A0-870E-E0B497E7C3BC}">
  <dimension ref="B1:L98"/>
  <sheetViews>
    <sheetView topLeftCell="F72" zoomScale="70" zoomScaleNormal="70" workbookViewId="0">
      <selection activeCell="C98" sqref="C98"/>
    </sheetView>
  </sheetViews>
  <sheetFormatPr defaultRowHeight="14.4" x14ac:dyDescent="0.3"/>
  <cols>
    <col min="2" max="2" width="26" customWidth="1"/>
    <col min="3" max="3" width="80.5546875" customWidth="1"/>
    <col min="5" max="5" width="29.44140625" customWidth="1"/>
    <col min="6" max="6" width="76.33203125" customWidth="1"/>
    <col min="7" max="7" width="11.21875" customWidth="1"/>
    <col min="8" max="8" width="28.77734375" customWidth="1"/>
    <col min="9" max="9" width="74.21875" customWidth="1"/>
    <col min="11" max="11" width="29.88671875" customWidth="1"/>
    <col min="12" max="12" width="73.21875" customWidth="1"/>
  </cols>
  <sheetData>
    <row r="1" spans="2:12" ht="15" thickBot="1" x14ac:dyDescent="0.35"/>
    <row r="2" spans="2:12" ht="15" thickBot="1" x14ac:dyDescent="0.35">
      <c r="B2" s="42" t="s">
        <v>57</v>
      </c>
      <c r="C2" s="43" t="s">
        <v>69</v>
      </c>
      <c r="E2" s="42" t="s">
        <v>57</v>
      </c>
      <c r="F2" s="43" t="s">
        <v>70</v>
      </c>
      <c r="H2" s="42" t="s">
        <v>57</v>
      </c>
      <c r="I2" s="43" t="s">
        <v>72</v>
      </c>
      <c r="K2" s="42" t="s">
        <v>57</v>
      </c>
      <c r="L2" s="43" t="s">
        <v>71</v>
      </c>
    </row>
    <row r="3" spans="2:12" x14ac:dyDescent="0.3">
      <c r="B3" s="78"/>
      <c r="C3" s="79"/>
      <c r="E3" s="78"/>
      <c r="F3" s="79"/>
      <c r="H3" s="78"/>
      <c r="I3" s="79"/>
      <c r="K3" s="78"/>
      <c r="L3" s="79"/>
    </row>
    <row r="4" spans="2:12" x14ac:dyDescent="0.3">
      <c r="B4" s="80"/>
      <c r="C4" s="81"/>
      <c r="E4" s="80"/>
      <c r="F4" s="81"/>
      <c r="H4" s="80"/>
      <c r="I4" s="81"/>
      <c r="K4" s="80"/>
      <c r="L4" s="81"/>
    </row>
    <row r="5" spans="2:12" x14ac:dyDescent="0.3">
      <c r="B5" s="80"/>
      <c r="C5" s="81"/>
      <c r="E5" s="80"/>
      <c r="F5" s="81"/>
      <c r="H5" s="80"/>
      <c r="I5" s="81"/>
      <c r="K5" s="80"/>
      <c r="L5" s="81"/>
    </row>
    <row r="6" spans="2:12" x14ac:dyDescent="0.3">
      <c r="B6" s="80"/>
      <c r="C6" s="81"/>
      <c r="E6" s="80"/>
      <c r="F6" s="81"/>
      <c r="H6" s="80"/>
      <c r="I6" s="81"/>
      <c r="K6" s="80"/>
      <c r="L6" s="81"/>
    </row>
    <row r="7" spans="2:12" x14ac:dyDescent="0.3">
      <c r="B7" s="80"/>
      <c r="C7" s="81"/>
      <c r="E7" s="80"/>
      <c r="F7" s="81"/>
      <c r="H7" s="80"/>
      <c r="I7" s="81"/>
      <c r="K7" s="80"/>
      <c r="L7" s="81"/>
    </row>
    <row r="8" spans="2:12" x14ac:dyDescent="0.3">
      <c r="B8" s="80"/>
      <c r="C8" s="81"/>
      <c r="E8" s="80"/>
      <c r="F8" s="81"/>
      <c r="H8" s="80"/>
      <c r="I8" s="81"/>
      <c r="K8" s="80"/>
      <c r="L8" s="81"/>
    </row>
    <row r="9" spans="2:12" x14ac:dyDescent="0.3">
      <c r="B9" s="80"/>
      <c r="C9" s="81"/>
      <c r="E9" s="80"/>
      <c r="F9" s="81"/>
      <c r="H9" s="80"/>
      <c r="I9" s="81"/>
      <c r="K9" s="80"/>
      <c r="L9" s="81"/>
    </row>
    <row r="10" spans="2:12" x14ac:dyDescent="0.3">
      <c r="B10" s="80"/>
      <c r="C10" s="81"/>
      <c r="E10" s="80"/>
      <c r="F10" s="81"/>
      <c r="H10" s="80"/>
      <c r="I10" s="81"/>
      <c r="K10" s="80"/>
      <c r="L10" s="81"/>
    </row>
    <row r="11" spans="2:12" x14ac:dyDescent="0.3">
      <c r="B11" s="80"/>
      <c r="C11" s="81"/>
      <c r="E11" s="80"/>
      <c r="F11" s="81"/>
      <c r="H11" s="80"/>
      <c r="I11" s="81"/>
      <c r="K11" s="80"/>
      <c r="L11" s="81"/>
    </row>
    <row r="12" spans="2:12" x14ac:dyDescent="0.3">
      <c r="B12" s="80"/>
      <c r="C12" s="81"/>
      <c r="E12" s="80"/>
      <c r="F12" s="81"/>
      <c r="H12" s="80"/>
      <c r="I12" s="81"/>
      <c r="K12" s="80"/>
      <c r="L12" s="81"/>
    </row>
    <row r="13" spans="2:12" x14ac:dyDescent="0.3">
      <c r="B13" s="80"/>
      <c r="C13" s="81"/>
      <c r="E13" s="80"/>
      <c r="F13" s="81"/>
      <c r="H13" s="80"/>
      <c r="I13" s="81"/>
      <c r="K13" s="80"/>
      <c r="L13" s="81"/>
    </row>
    <row r="14" spans="2:12" x14ac:dyDescent="0.3">
      <c r="B14" s="80"/>
      <c r="C14" s="81"/>
      <c r="E14" s="80"/>
      <c r="F14" s="81"/>
      <c r="H14" s="80"/>
      <c r="I14" s="81"/>
      <c r="K14" s="80"/>
      <c r="L14" s="81"/>
    </row>
    <row r="15" spans="2:12" x14ac:dyDescent="0.3">
      <c r="B15" s="80"/>
      <c r="C15" s="81"/>
      <c r="E15" s="80"/>
      <c r="F15" s="81"/>
      <c r="H15" s="80"/>
      <c r="I15" s="81"/>
      <c r="K15" s="80"/>
      <c r="L15" s="81"/>
    </row>
    <row r="16" spans="2:12" x14ac:dyDescent="0.3">
      <c r="B16" s="80"/>
      <c r="C16" s="81"/>
      <c r="E16" s="80"/>
      <c r="F16" s="81"/>
      <c r="H16" s="80"/>
      <c r="I16" s="81"/>
      <c r="K16" s="80"/>
      <c r="L16" s="81"/>
    </row>
    <row r="17" spans="2:12" x14ac:dyDescent="0.3">
      <c r="B17" s="80"/>
      <c r="C17" s="81"/>
      <c r="E17" s="80"/>
      <c r="F17" s="81"/>
      <c r="H17" s="80"/>
      <c r="I17" s="81"/>
      <c r="K17" s="80"/>
      <c r="L17" s="81"/>
    </row>
    <row r="18" spans="2:12" x14ac:dyDescent="0.3">
      <c r="B18" s="80"/>
      <c r="C18" s="81"/>
      <c r="E18" s="80"/>
      <c r="F18" s="81"/>
      <c r="H18" s="80"/>
      <c r="I18" s="81"/>
      <c r="K18" s="80"/>
      <c r="L18" s="81"/>
    </row>
    <row r="19" spans="2:12" x14ac:dyDescent="0.3">
      <c r="B19" s="80"/>
      <c r="C19" s="81"/>
      <c r="E19" s="80"/>
      <c r="F19" s="81"/>
      <c r="H19" s="80"/>
      <c r="I19" s="81"/>
      <c r="K19" s="80"/>
      <c r="L19" s="81"/>
    </row>
    <row r="20" spans="2:12" x14ac:dyDescent="0.3">
      <c r="B20" s="80"/>
      <c r="C20" s="81"/>
      <c r="E20" s="80"/>
      <c r="F20" s="81"/>
      <c r="H20" s="80"/>
      <c r="I20" s="81"/>
      <c r="K20" s="80"/>
      <c r="L20" s="81"/>
    </row>
    <row r="21" spans="2:12" x14ac:dyDescent="0.3">
      <c r="B21" s="80"/>
      <c r="C21" s="81"/>
      <c r="E21" s="80"/>
      <c r="F21" s="81"/>
      <c r="H21" s="80"/>
      <c r="I21" s="81"/>
      <c r="K21" s="80"/>
      <c r="L21" s="81"/>
    </row>
    <row r="22" spans="2:12" x14ac:dyDescent="0.3">
      <c r="B22" s="80"/>
      <c r="C22" s="81"/>
      <c r="E22" s="80"/>
      <c r="F22" s="81"/>
      <c r="H22" s="80"/>
      <c r="I22" s="81"/>
      <c r="K22" s="80"/>
      <c r="L22" s="81"/>
    </row>
    <row r="23" spans="2:12" x14ac:dyDescent="0.3">
      <c r="B23" s="80"/>
      <c r="C23" s="81"/>
      <c r="E23" s="80"/>
      <c r="F23" s="81"/>
      <c r="H23" s="80"/>
      <c r="I23" s="81"/>
      <c r="K23" s="80"/>
      <c r="L23" s="81"/>
    </row>
    <row r="24" spans="2:12" x14ac:dyDescent="0.3">
      <c r="B24" s="80"/>
      <c r="C24" s="81"/>
      <c r="E24" s="80"/>
      <c r="F24" s="81"/>
      <c r="H24" s="80"/>
      <c r="I24" s="81"/>
      <c r="K24" s="80"/>
      <c r="L24" s="81"/>
    </row>
    <row r="25" spans="2:12" x14ac:dyDescent="0.3">
      <c r="B25" s="80"/>
      <c r="C25" s="81"/>
      <c r="E25" s="80"/>
      <c r="F25" s="81"/>
      <c r="H25" s="80"/>
      <c r="I25" s="81"/>
      <c r="K25" s="80"/>
      <c r="L25" s="81"/>
    </row>
    <row r="26" spans="2:12" x14ac:dyDescent="0.3">
      <c r="B26" s="80"/>
      <c r="C26" s="81"/>
      <c r="E26" s="80"/>
      <c r="F26" s="81"/>
      <c r="H26" s="80"/>
      <c r="I26" s="81"/>
      <c r="K26" s="80"/>
      <c r="L26" s="81"/>
    </row>
    <row r="27" spans="2:12" x14ac:dyDescent="0.3">
      <c r="B27" s="80"/>
      <c r="C27" s="81"/>
      <c r="E27" s="80"/>
      <c r="F27" s="81"/>
      <c r="H27" s="80"/>
      <c r="I27" s="81"/>
      <c r="K27" s="80"/>
      <c r="L27" s="81"/>
    </row>
    <row r="28" spans="2:12" x14ac:dyDescent="0.3">
      <c r="B28" s="80"/>
      <c r="C28" s="81"/>
      <c r="E28" s="80"/>
      <c r="F28" s="81"/>
      <c r="H28" s="80"/>
      <c r="I28" s="81"/>
      <c r="K28" s="80"/>
      <c r="L28" s="81"/>
    </row>
    <row r="29" spans="2:12" x14ac:dyDescent="0.3">
      <c r="B29" s="80"/>
      <c r="C29" s="81"/>
      <c r="E29" s="80"/>
      <c r="F29" s="81"/>
      <c r="H29" s="80"/>
      <c r="I29" s="81"/>
      <c r="K29" s="80"/>
      <c r="L29" s="81"/>
    </row>
    <row r="30" spans="2:12" x14ac:dyDescent="0.3">
      <c r="B30" s="80"/>
      <c r="C30" s="81"/>
      <c r="E30" s="80"/>
      <c r="F30" s="81"/>
      <c r="H30" s="80"/>
      <c r="I30" s="81"/>
      <c r="K30" s="80"/>
      <c r="L30" s="81"/>
    </row>
    <row r="31" spans="2:12" x14ac:dyDescent="0.3">
      <c r="B31" s="80"/>
      <c r="C31" s="81"/>
      <c r="E31" s="80"/>
      <c r="F31" s="81"/>
      <c r="H31" s="80"/>
      <c r="I31" s="81"/>
      <c r="K31" s="80"/>
      <c r="L31" s="81"/>
    </row>
    <row r="32" spans="2:12" x14ac:dyDescent="0.3">
      <c r="B32" s="80"/>
      <c r="C32" s="81"/>
      <c r="E32" s="80"/>
      <c r="F32" s="81"/>
      <c r="H32" s="80"/>
      <c r="I32" s="81"/>
      <c r="K32" s="80"/>
      <c r="L32" s="81"/>
    </row>
    <row r="33" spans="2:12" x14ac:dyDescent="0.3">
      <c r="B33" s="80"/>
      <c r="C33" s="81"/>
      <c r="E33" s="80"/>
      <c r="F33" s="81"/>
      <c r="H33" s="80"/>
      <c r="I33" s="81"/>
      <c r="K33" s="80"/>
      <c r="L33" s="81"/>
    </row>
    <row r="34" spans="2:12" x14ac:dyDescent="0.3">
      <c r="B34" s="80"/>
      <c r="C34" s="81"/>
      <c r="E34" s="80"/>
      <c r="F34" s="81"/>
      <c r="H34" s="80"/>
      <c r="I34" s="81"/>
      <c r="K34" s="80"/>
      <c r="L34" s="81"/>
    </row>
    <row r="35" spans="2:12" x14ac:dyDescent="0.3">
      <c r="B35" s="80"/>
      <c r="C35" s="81"/>
      <c r="E35" s="80"/>
      <c r="F35" s="81"/>
      <c r="H35" s="80"/>
      <c r="I35" s="81"/>
      <c r="K35" s="80"/>
      <c r="L35" s="81"/>
    </row>
    <row r="36" spans="2:12" x14ac:dyDescent="0.3">
      <c r="B36" s="80"/>
      <c r="C36" s="81"/>
      <c r="E36" s="80"/>
      <c r="F36" s="81"/>
      <c r="H36" s="80"/>
      <c r="I36" s="81"/>
      <c r="K36" s="80"/>
      <c r="L36" s="81"/>
    </row>
    <row r="37" spans="2:12" x14ac:dyDescent="0.3">
      <c r="B37" s="80"/>
      <c r="C37" s="81"/>
      <c r="E37" s="80"/>
      <c r="F37" s="81"/>
      <c r="H37" s="80"/>
      <c r="I37" s="81"/>
      <c r="K37" s="80"/>
      <c r="L37" s="81"/>
    </row>
    <row r="38" spans="2:12" x14ac:dyDescent="0.3">
      <c r="B38" s="80"/>
      <c r="C38" s="81"/>
      <c r="E38" s="80"/>
      <c r="F38" s="81"/>
      <c r="H38" s="80"/>
      <c r="I38" s="81"/>
      <c r="K38" s="80"/>
      <c r="L38" s="81"/>
    </row>
    <row r="39" spans="2:12" x14ac:dyDescent="0.3">
      <c r="B39" s="80"/>
      <c r="C39" s="81"/>
      <c r="E39" s="80"/>
      <c r="F39" s="81"/>
      <c r="H39" s="80"/>
      <c r="I39" s="81"/>
      <c r="K39" s="80"/>
      <c r="L39" s="81"/>
    </row>
    <row r="40" spans="2:12" x14ac:dyDescent="0.3">
      <c r="B40" s="80"/>
      <c r="C40" s="81"/>
      <c r="E40" s="80"/>
      <c r="F40" s="81"/>
      <c r="H40" s="80"/>
      <c r="I40" s="81"/>
      <c r="K40" s="80"/>
      <c r="L40" s="81"/>
    </row>
    <row r="41" spans="2:12" x14ac:dyDescent="0.3">
      <c r="B41" s="80"/>
      <c r="C41" s="81"/>
      <c r="E41" s="80"/>
      <c r="F41" s="81"/>
      <c r="H41" s="80"/>
      <c r="I41" s="81"/>
      <c r="K41" s="80"/>
      <c r="L41" s="81"/>
    </row>
    <row r="42" spans="2:12" x14ac:dyDescent="0.3">
      <c r="B42" s="80"/>
      <c r="C42" s="81"/>
      <c r="E42" s="80"/>
      <c r="F42" s="81"/>
      <c r="H42" s="80"/>
      <c r="I42" s="81"/>
      <c r="K42" s="80"/>
      <c r="L42" s="81"/>
    </row>
    <row r="43" spans="2:12" x14ac:dyDescent="0.3">
      <c r="B43" s="80"/>
      <c r="C43" s="81"/>
      <c r="E43" s="80"/>
      <c r="F43" s="81"/>
      <c r="H43" s="80"/>
      <c r="I43" s="81"/>
      <c r="K43" s="80"/>
      <c r="L43" s="81"/>
    </row>
    <row r="44" spans="2:12" x14ac:dyDescent="0.3">
      <c r="B44" s="80"/>
      <c r="C44" s="81"/>
      <c r="E44" s="80"/>
      <c r="F44" s="81"/>
      <c r="H44" s="80"/>
      <c r="I44" s="81"/>
      <c r="K44" s="80"/>
      <c r="L44" s="81"/>
    </row>
    <row r="45" spans="2:12" x14ac:dyDescent="0.3">
      <c r="B45" s="80"/>
      <c r="C45" s="81"/>
      <c r="E45" s="80"/>
      <c r="F45" s="81"/>
      <c r="H45" s="80"/>
      <c r="I45" s="81"/>
      <c r="K45" s="80"/>
      <c r="L45" s="81"/>
    </row>
    <row r="46" spans="2:12" x14ac:dyDescent="0.3">
      <c r="B46" s="80"/>
      <c r="C46" s="81"/>
      <c r="E46" s="80"/>
      <c r="F46" s="81"/>
      <c r="H46" s="80"/>
      <c r="I46" s="81"/>
      <c r="K46" s="80"/>
      <c r="L46" s="81"/>
    </row>
    <row r="47" spans="2:12" x14ac:dyDescent="0.3">
      <c r="B47" s="80"/>
      <c r="C47" s="81"/>
      <c r="E47" s="80"/>
      <c r="F47" s="81"/>
      <c r="H47" s="80"/>
      <c r="I47" s="81"/>
      <c r="K47" s="80"/>
      <c r="L47" s="81"/>
    </row>
    <row r="48" spans="2:12" x14ac:dyDescent="0.3">
      <c r="B48" s="80"/>
      <c r="C48" s="81"/>
      <c r="E48" s="80"/>
      <c r="F48" s="81"/>
      <c r="H48" s="80"/>
      <c r="I48" s="81"/>
      <c r="K48" s="80"/>
      <c r="L48" s="81"/>
    </row>
    <row r="49" spans="2:12" x14ac:dyDescent="0.3">
      <c r="B49" s="80"/>
      <c r="C49" s="81"/>
      <c r="E49" s="80"/>
      <c r="F49" s="81"/>
      <c r="H49" s="80"/>
      <c r="I49" s="81"/>
      <c r="K49" s="80"/>
      <c r="L49" s="81"/>
    </row>
    <row r="50" spans="2:12" x14ac:dyDescent="0.3">
      <c r="B50" s="80"/>
      <c r="C50" s="81"/>
      <c r="E50" s="80"/>
      <c r="F50" s="81"/>
      <c r="H50" s="80"/>
      <c r="I50" s="81"/>
      <c r="K50" s="80"/>
      <c r="L50" s="81"/>
    </row>
    <row r="51" spans="2:12" x14ac:dyDescent="0.3">
      <c r="B51" s="80"/>
      <c r="C51" s="81"/>
      <c r="E51" s="80"/>
      <c r="F51" s="81"/>
      <c r="H51" s="80"/>
      <c r="I51" s="81"/>
      <c r="K51" s="80"/>
      <c r="L51" s="81"/>
    </row>
    <row r="52" spans="2:12" x14ac:dyDescent="0.3">
      <c r="B52" s="80"/>
      <c r="C52" s="81"/>
      <c r="E52" s="80"/>
      <c r="F52" s="81"/>
      <c r="H52" s="80"/>
      <c r="I52" s="81"/>
      <c r="K52" s="80"/>
      <c r="L52" s="81"/>
    </row>
    <row r="53" spans="2:12" x14ac:dyDescent="0.3">
      <c r="B53" s="80"/>
      <c r="C53" s="81"/>
      <c r="E53" s="80"/>
      <c r="F53" s="81"/>
      <c r="H53" s="80"/>
      <c r="I53" s="81"/>
      <c r="K53" s="80"/>
      <c r="L53" s="81"/>
    </row>
    <row r="54" spans="2:12" x14ac:dyDescent="0.3">
      <c r="B54" s="80"/>
      <c r="C54" s="81"/>
      <c r="E54" s="80"/>
      <c r="F54" s="81"/>
      <c r="H54" s="80"/>
      <c r="I54" s="81"/>
      <c r="K54" s="80"/>
      <c r="L54" s="81"/>
    </row>
    <row r="55" spans="2:12" x14ac:dyDescent="0.3">
      <c r="B55" s="80"/>
      <c r="C55" s="81"/>
      <c r="E55" s="80"/>
      <c r="F55" s="81"/>
      <c r="H55" s="80"/>
      <c r="I55" s="81"/>
      <c r="K55" s="80"/>
      <c r="L55" s="81"/>
    </row>
    <row r="56" spans="2:12" x14ac:dyDescent="0.3">
      <c r="B56" s="80"/>
      <c r="C56" s="81"/>
      <c r="E56" s="80"/>
      <c r="F56" s="81"/>
      <c r="H56" s="80"/>
      <c r="I56" s="81"/>
      <c r="K56" s="80"/>
      <c r="L56" s="81"/>
    </row>
    <row r="57" spans="2:12" x14ac:dyDescent="0.3">
      <c r="B57" s="80"/>
      <c r="C57" s="81"/>
      <c r="E57" s="80"/>
      <c r="F57" s="81"/>
      <c r="H57" s="80"/>
      <c r="I57" s="81"/>
      <c r="K57" s="80"/>
      <c r="L57" s="81"/>
    </row>
    <row r="58" spans="2:12" x14ac:dyDescent="0.3">
      <c r="B58" s="80"/>
      <c r="C58" s="81"/>
      <c r="E58" s="80"/>
      <c r="F58" s="81"/>
      <c r="H58" s="80"/>
      <c r="I58" s="81"/>
      <c r="K58" s="80"/>
      <c r="L58" s="81"/>
    </row>
    <row r="59" spans="2:12" x14ac:dyDescent="0.3">
      <c r="B59" s="80"/>
      <c r="C59" s="81"/>
      <c r="E59" s="80"/>
      <c r="F59" s="81"/>
      <c r="H59" s="80"/>
      <c r="I59" s="81"/>
      <c r="K59" s="80"/>
      <c r="L59" s="81"/>
    </row>
    <row r="60" spans="2:12" x14ac:dyDescent="0.3">
      <c r="B60" s="80"/>
      <c r="C60" s="81"/>
      <c r="E60" s="80"/>
      <c r="F60" s="81"/>
      <c r="H60" s="80"/>
      <c r="I60" s="81"/>
      <c r="K60" s="80"/>
      <c r="L60" s="81"/>
    </row>
    <row r="61" spans="2:12" x14ac:dyDescent="0.3">
      <c r="B61" s="80"/>
      <c r="C61" s="81"/>
      <c r="E61" s="80"/>
      <c r="F61" s="81"/>
      <c r="H61" s="80"/>
      <c r="I61" s="81"/>
      <c r="K61" s="80"/>
      <c r="L61" s="81"/>
    </row>
    <row r="62" spans="2:12" x14ac:dyDescent="0.3">
      <c r="B62" s="80"/>
      <c r="C62" s="81"/>
      <c r="E62" s="80"/>
      <c r="F62" s="81"/>
      <c r="H62" s="80"/>
      <c r="I62" s="81"/>
      <c r="K62" s="80"/>
      <c r="L62" s="81"/>
    </row>
    <row r="63" spans="2:12" x14ac:dyDescent="0.3">
      <c r="B63" s="80"/>
      <c r="C63" s="81"/>
      <c r="E63" s="80"/>
      <c r="F63" s="81"/>
      <c r="H63" s="80"/>
      <c r="I63" s="81"/>
      <c r="K63" s="80"/>
      <c r="L63" s="81"/>
    </row>
    <row r="64" spans="2:12" x14ac:dyDescent="0.3">
      <c r="B64" s="80"/>
      <c r="C64" s="81"/>
      <c r="E64" s="80"/>
      <c r="F64" s="81"/>
      <c r="H64" s="80"/>
      <c r="I64" s="81"/>
      <c r="K64" s="80"/>
      <c r="L64" s="81"/>
    </row>
    <row r="65" spans="2:12" x14ac:dyDescent="0.3">
      <c r="B65" s="80"/>
      <c r="C65" s="81"/>
      <c r="E65" s="80"/>
      <c r="F65" s="81"/>
      <c r="H65" s="80"/>
      <c r="I65" s="81"/>
      <c r="K65" s="80"/>
      <c r="L65" s="81"/>
    </row>
    <row r="66" spans="2:12" x14ac:dyDescent="0.3">
      <c r="B66" s="80"/>
      <c r="C66" s="81"/>
      <c r="E66" s="80"/>
      <c r="F66" s="81"/>
      <c r="H66" s="80"/>
      <c r="I66" s="81"/>
      <c r="K66" s="80"/>
      <c r="L66" s="81"/>
    </row>
    <row r="67" spans="2:12" x14ac:dyDescent="0.3">
      <c r="B67" s="80"/>
      <c r="C67" s="81"/>
      <c r="E67" s="80"/>
      <c r="F67" s="81"/>
      <c r="H67" s="80"/>
      <c r="I67" s="81"/>
      <c r="K67" s="80"/>
      <c r="L67" s="81"/>
    </row>
    <row r="68" spans="2:12" x14ac:dyDescent="0.3">
      <c r="B68" s="80"/>
      <c r="C68" s="81"/>
      <c r="E68" s="80"/>
      <c r="F68" s="81"/>
      <c r="H68" s="80"/>
      <c r="I68" s="81"/>
      <c r="K68" s="80"/>
      <c r="L68" s="81"/>
    </row>
    <row r="69" spans="2:12" x14ac:dyDescent="0.3">
      <c r="B69" s="80"/>
      <c r="C69" s="81"/>
      <c r="E69" s="80"/>
      <c r="F69" s="81"/>
      <c r="H69" s="80"/>
      <c r="I69" s="81"/>
      <c r="K69" s="80"/>
      <c r="L69" s="81"/>
    </row>
    <row r="70" spans="2:12" x14ac:dyDescent="0.3">
      <c r="B70" s="80"/>
      <c r="C70" s="81"/>
      <c r="E70" s="80"/>
      <c r="F70" s="81"/>
      <c r="H70" s="80"/>
      <c r="I70" s="81"/>
      <c r="K70" s="80"/>
      <c r="L70" s="81"/>
    </row>
    <row r="71" spans="2:12" x14ac:dyDescent="0.3">
      <c r="B71" s="80"/>
      <c r="C71" s="81"/>
      <c r="E71" s="80"/>
      <c r="F71" s="81"/>
      <c r="H71" s="80"/>
      <c r="I71" s="81"/>
      <c r="K71" s="80"/>
      <c r="L71" s="81"/>
    </row>
    <row r="72" spans="2:12" x14ac:dyDescent="0.3">
      <c r="B72" s="80"/>
      <c r="C72" s="81"/>
      <c r="E72" s="80"/>
      <c r="F72" s="81"/>
      <c r="H72" s="80"/>
      <c r="I72" s="81"/>
      <c r="K72" s="80"/>
      <c r="L72" s="81"/>
    </row>
    <row r="73" spans="2:12" x14ac:dyDescent="0.3">
      <c r="B73" s="80"/>
      <c r="C73" s="81"/>
      <c r="E73" s="80"/>
      <c r="F73" s="81"/>
      <c r="H73" s="80"/>
      <c r="I73" s="81"/>
      <c r="K73" s="80"/>
      <c r="L73" s="81"/>
    </row>
    <row r="74" spans="2:12" x14ac:dyDescent="0.3">
      <c r="B74" s="80"/>
      <c r="C74" s="81"/>
      <c r="E74" s="80"/>
      <c r="F74" s="81"/>
      <c r="H74" s="80"/>
      <c r="I74" s="81"/>
      <c r="K74" s="80"/>
      <c r="L74" s="81"/>
    </row>
    <row r="75" spans="2:12" x14ac:dyDescent="0.3">
      <c r="B75" s="80"/>
      <c r="C75" s="81"/>
      <c r="E75" s="80"/>
      <c r="F75" s="81"/>
      <c r="H75" s="80"/>
      <c r="I75" s="81"/>
      <c r="K75" s="80"/>
      <c r="L75" s="81"/>
    </row>
    <row r="76" spans="2:12" x14ac:dyDescent="0.3">
      <c r="B76" s="80"/>
      <c r="C76" s="81"/>
      <c r="E76" s="80"/>
      <c r="F76" s="81"/>
      <c r="H76" s="80"/>
      <c r="I76" s="81"/>
      <c r="K76" s="80"/>
      <c r="L76" s="81"/>
    </row>
    <row r="77" spans="2:12" x14ac:dyDescent="0.3">
      <c r="B77" s="80"/>
      <c r="C77" s="81"/>
      <c r="E77" s="80"/>
      <c r="F77" s="81"/>
      <c r="H77" s="80"/>
      <c r="I77" s="81"/>
      <c r="K77" s="80"/>
      <c r="L77" s="81"/>
    </row>
    <row r="78" spans="2:12" x14ac:dyDescent="0.3">
      <c r="B78" s="80"/>
      <c r="C78" s="81"/>
      <c r="E78" s="80"/>
      <c r="F78" s="81"/>
      <c r="H78" s="80"/>
      <c r="I78" s="81"/>
      <c r="K78" s="80"/>
      <c r="L78" s="81"/>
    </row>
    <row r="79" spans="2:12" x14ac:dyDescent="0.3">
      <c r="B79" s="80"/>
      <c r="C79" s="81"/>
      <c r="E79" s="80"/>
      <c r="F79" s="81"/>
      <c r="H79" s="80"/>
      <c r="I79" s="81"/>
      <c r="K79" s="80"/>
      <c r="L79" s="81"/>
    </row>
    <row r="80" spans="2:12" x14ac:dyDescent="0.3">
      <c r="B80" s="80"/>
      <c r="C80" s="81"/>
      <c r="E80" s="80"/>
      <c r="F80" s="81"/>
      <c r="H80" s="80"/>
      <c r="I80" s="81"/>
      <c r="K80" s="80"/>
      <c r="L80" s="81"/>
    </row>
    <row r="81" spans="2:12" x14ac:dyDescent="0.3">
      <c r="B81" s="80"/>
      <c r="C81" s="81"/>
      <c r="E81" s="80"/>
      <c r="F81" s="81"/>
      <c r="H81" s="80"/>
      <c r="I81" s="81"/>
      <c r="K81" s="80"/>
      <c r="L81" s="81"/>
    </row>
    <row r="82" spans="2:12" x14ac:dyDescent="0.3">
      <c r="B82" s="80"/>
      <c r="C82" s="81"/>
      <c r="E82" s="80"/>
      <c r="F82" s="81"/>
      <c r="H82" s="80"/>
      <c r="I82" s="81"/>
      <c r="K82" s="80"/>
      <c r="L82" s="81"/>
    </row>
    <row r="83" spans="2:12" x14ac:dyDescent="0.3">
      <c r="B83" s="80"/>
      <c r="C83" s="81"/>
      <c r="E83" s="80"/>
      <c r="F83" s="81"/>
      <c r="H83" s="80"/>
      <c r="I83" s="81"/>
      <c r="K83" s="80"/>
      <c r="L83" s="81"/>
    </row>
    <row r="84" spans="2:12" x14ac:dyDescent="0.3">
      <c r="B84" s="80"/>
      <c r="C84" s="81"/>
      <c r="E84" s="80"/>
      <c r="F84" s="81"/>
      <c r="H84" s="80"/>
      <c r="I84" s="81"/>
      <c r="K84" s="80"/>
      <c r="L84" s="81"/>
    </row>
    <row r="85" spans="2:12" x14ac:dyDescent="0.3">
      <c r="B85" s="80"/>
      <c r="C85" s="81"/>
      <c r="E85" s="80"/>
      <c r="F85" s="81"/>
      <c r="H85" s="80"/>
      <c r="I85" s="81"/>
      <c r="K85" s="80"/>
      <c r="L85" s="81"/>
    </row>
    <row r="86" spans="2:12" x14ac:dyDescent="0.3">
      <c r="B86" s="80"/>
      <c r="C86" s="81"/>
      <c r="E86" s="80"/>
      <c r="F86" s="81"/>
      <c r="H86" s="80"/>
      <c r="I86" s="81"/>
      <c r="K86" s="80"/>
      <c r="L86" s="81"/>
    </row>
    <row r="87" spans="2:12" x14ac:dyDescent="0.3">
      <c r="B87" s="80"/>
      <c r="C87" s="81"/>
      <c r="E87" s="80"/>
      <c r="F87" s="81"/>
      <c r="H87" s="80"/>
      <c r="I87" s="81"/>
      <c r="K87" s="80"/>
      <c r="L87" s="81"/>
    </row>
    <row r="88" spans="2:12" x14ac:dyDescent="0.3">
      <c r="B88" s="80"/>
      <c r="C88" s="81"/>
      <c r="E88" s="80"/>
      <c r="F88" s="81"/>
      <c r="H88" s="80"/>
      <c r="I88" s="81"/>
      <c r="K88" s="80"/>
      <c r="L88" s="81"/>
    </row>
    <row r="89" spans="2:12" x14ac:dyDescent="0.3">
      <c r="B89" s="80"/>
      <c r="C89" s="81"/>
      <c r="E89" s="80"/>
      <c r="F89" s="81"/>
      <c r="H89" s="80"/>
      <c r="I89" s="81"/>
      <c r="K89" s="80"/>
      <c r="L89" s="81"/>
    </row>
    <row r="90" spans="2:12" x14ac:dyDescent="0.3">
      <c r="B90" s="80"/>
      <c r="C90" s="81"/>
      <c r="E90" s="80"/>
      <c r="F90" s="81"/>
      <c r="H90" s="80"/>
      <c r="I90" s="81"/>
      <c r="K90" s="80"/>
      <c r="L90" s="81"/>
    </row>
    <row r="91" spans="2:12" x14ac:dyDescent="0.3">
      <c r="B91" s="80"/>
      <c r="C91" s="81"/>
      <c r="E91" s="80"/>
      <c r="F91" s="81"/>
      <c r="H91" s="80"/>
      <c r="I91" s="81"/>
      <c r="K91" s="80"/>
      <c r="L91" s="81"/>
    </row>
    <row r="92" spans="2:12" x14ac:dyDescent="0.3">
      <c r="B92" s="80"/>
      <c r="C92" s="81"/>
      <c r="E92" s="80"/>
      <c r="F92" s="81"/>
      <c r="H92" s="80"/>
      <c r="I92" s="81"/>
      <c r="K92" s="80"/>
      <c r="L92" s="81"/>
    </row>
    <row r="93" spans="2:12" x14ac:dyDescent="0.3">
      <c r="B93" s="80"/>
      <c r="C93" s="81"/>
      <c r="E93" s="80"/>
      <c r="F93" s="81"/>
      <c r="H93" s="80"/>
      <c r="I93" s="81"/>
      <c r="K93" s="80"/>
      <c r="L93" s="81"/>
    </row>
    <row r="94" spans="2:12" ht="15" thickBot="1" x14ac:dyDescent="0.35">
      <c r="B94" s="80"/>
      <c r="C94" s="81"/>
      <c r="E94" s="80"/>
      <c r="F94" s="81"/>
      <c r="H94" s="82"/>
      <c r="I94" s="83"/>
      <c r="K94" s="82"/>
      <c r="L94" s="83"/>
    </row>
    <row r="95" spans="2:12" ht="15" thickBot="1" x14ac:dyDescent="0.35">
      <c r="B95" s="80"/>
      <c r="C95" s="81"/>
      <c r="E95" s="80"/>
      <c r="F95" s="81"/>
      <c r="H95" s="42" t="s">
        <v>3</v>
      </c>
      <c r="I95" s="43">
        <v>4.68</v>
      </c>
      <c r="K95" s="42" t="s">
        <v>3</v>
      </c>
      <c r="L95" s="43">
        <v>5.56</v>
      </c>
    </row>
    <row r="96" spans="2:12" x14ac:dyDescent="0.3">
      <c r="B96" s="80"/>
      <c r="C96" s="81"/>
      <c r="E96" s="80"/>
      <c r="F96" s="81"/>
    </row>
    <row r="97" spans="2:6" ht="15" thickBot="1" x14ac:dyDescent="0.35">
      <c r="B97" s="82"/>
      <c r="C97" s="83"/>
      <c r="E97" s="82"/>
      <c r="F97" s="83"/>
    </row>
    <row r="98" spans="2:6" ht="15" thickBot="1" x14ac:dyDescent="0.35">
      <c r="B98" s="42" t="s">
        <v>3</v>
      </c>
      <c r="C98" s="43">
        <v>3.58</v>
      </c>
      <c r="E98" s="42" t="s">
        <v>3</v>
      </c>
      <c r="F98" s="43">
        <v>4.0599999999999996</v>
      </c>
    </row>
  </sheetData>
  <mergeCells count="4">
    <mergeCell ref="B3:C97"/>
    <mergeCell ref="E3:F97"/>
    <mergeCell ref="H3:I94"/>
    <mergeCell ref="K3:L94"/>
  </mergeCells>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5A48A-108A-4922-B5BC-8712DBDDF24B}">
  <dimension ref="B1:L96"/>
  <sheetViews>
    <sheetView topLeftCell="F66" zoomScale="80" zoomScaleNormal="80" workbookViewId="0">
      <selection activeCell="L96" sqref="L96"/>
    </sheetView>
  </sheetViews>
  <sheetFormatPr defaultRowHeight="14.4" x14ac:dyDescent="0.3"/>
  <cols>
    <col min="2" max="2" width="26" customWidth="1"/>
    <col min="3" max="3" width="80.5546875" customWidth="1"/>
    <col min="5" max="5" width="29.44140625" customWidth="1"/>
    <col min="6" max="6" width="76.33203125" customWidth="1"/>
    <col min="7" max="7" width="11.21875" customWidth="1"/>
    <col min="8" max="8" width="28.77734375" customWidth="1"/>
    <col min="9" max="9" width="74.21875" customWidth="1"/>
    <col min="11" max="11" width="29.88671875" customWidth="1"/>
    <col min="12" max="12" width="73.21875" customWidth="1"/>
  </cols>
  <sheetData>
    <row r="1" spans="2:12" ht="15" thickBot="1" x14ac:dyDescent="0.35"/>
    <row r="2" spans="2:12" ht="15" thickBot="1" x14ac:dyDescent="0.35">
      <c r="B2" s="42" t="s">
        <v>57</v>
      </c>
      <c r="C2" s="43" t="s">
        <v>68</v>
      </c>
      <c r="E2" s="42" t="s">
        <v>57</v>
      </c>
      <c r="F2" s="43" t="s">
        <v>67</v>
      </c>
      <c r="H2" s="42" t="s">
        <v>57</v>
      </c>
      <c r="I2" s="43" t="s">
        <v>66</v>
      </c>
      <c r="K2" s="42" t="s">
        <v>57</v>
      </c>
      <c r="L2" s="43" t="s">
        <v>65</v>
      </c>
    </row>
    <row r="3" spans="2:12" x14ac:dyDescent="0.3">
      <c r="B3" s="78"/>
      <c r="C3" s="79"/>
      <c r="E3" s="78"/>
      <c r="F3" s="79"/>
      <c r="H3" s="78"/>
      <c r="I3" s="79"/>
      <c r="K3" s="78"/>
      <c r="L3" s="79"/>
    </row>
    <row r="4" spans="2:12" x14ac:dyDescent="0.3">
      <c r="B4" s="80"/>
      <c r="C4" s="81"/>
      <c r="E4" s="80"/>
      <c r="F4" s="81"/>
      <c r="H4" s="80"/>
      <c r="I4" s="81"/>
      <c r="K4" s="80"/>
      <c r="L4" s="81"/>
    </row>
    <row r="5" spans="2:12" x14ac:dyDescent="0.3">
      <c r="B5" s="80"/>
      <c r="C5" s="81"/>
      <c r="E5" s="80"/>
      <c r="F5" s="81"/>
      <c r="H5" s="80"/>
      <c r="I5" s="81"/>
      <c r="K5" s="80"/>
      <c r="L5" s="81"/>
    </row>
    <row r="6" spans="2:12" x14ac:dyDescent="0.3">
      <c r="B6" s="80"/>
      <c r="C6" s="81"/>
      <c r="E6" s="80"/>
      <c r="F6" s="81"/>
      <c r="H6" s="80"/>
      <c r="I6" s="81"/>
      <c r="K6" s="80"/>
      <c r="L6" s="81"/>
    </row>
    <row r="7" spans="2:12" x14ac:dyDescent="0.3">
      <c r="B7" s="80"/>
      <c r="C7" s="81"/>
      <c r="E7" s="80"/>
      <c r="F7" s="81"/>
      <c r="H7" s="80"/>
      <c r="I7" s="81"/>
      <c r="K7" s="80"/>
      <c r="L7" s="81"/>
    </row>
    <row r="8" spans="2:12" x14ac:dyDescent="0.3">
      <c r="B8" s="80"/>
      <c r="C8" s="81"/>
      <c r="E8" s="80"/>
      <c r="F8" s="81"/>
      <c r="H8" s="80"/>
      <c r="I8" s="81"/>
      <c r="K8" s="80"/>
      <c r="L8" s="81"/>
    </row>
    <row r="9" spans="2:12" x14ac:dyDescent="0.3">
      <c r="B9" s="80"/>
      <c r="C9" s="81"/>
      <c r="E9" s="80"/>
      <c r="F9" s="81"/>
      <c r="H9" s="80"/>
      <c r="I9" s="81"/>
      <c r="K9" s="80"/>
      <c r="L9" s="81"/>
    </row>
    <row r="10" spans="2:12" x14ac:dyDescent="0.3">
      <c r="B10" s="80"/>
      <c r="C10" s="81"/>
      <c r="E10" s="80"/>
      <c r="F10" s="81"/>
      <c r="H10" s="80"/>
      <c r="I10" s="81"/>
      <c r="K10" s="80"/>
      <c r="L10" s="81"/>
    </row>
    <row r="11" spans="2:12" x14ac:dyDescent="0.3">
      <c r="B11" s="80"/>
      <c r="C11" s="81"/>
      <c r="E11" s="80"/>
      <c r="F11" s="81"/>
      <c r="H11" s="80"/>
      <c r="I11" s="81"/>
      <c r="K11" s="80"/>
      <c r="L11" s="81"/>
    </row>
    <row r="12" spans="2:12" x14ac:dyDescent="0.3">
      <c r="B12" s="80"/>
      <c r="C12" s="81"/>
      <c r="E12" s="80"/>
      <c r="F12" s="81"/>
      <c r="H12" s="80"/>
      <c r="I12" s="81"/>
      <c r="K12" s="80"/>
      <c r="L12" s="81"/>
    </row>
    <row r="13" spans="2:12" x14ac:dyDescent="0.3">
      <c r="B13" s="80"/>
      <c r="C13" s="81"/>
      <c r="E13" s="80"/>
      <c r="F13" s="81"/>
      <c r="H13" s="80"/>
      <c r="I13" s="81"/>
      <c r="K13" s="80"/>
      <c r="L13" s="81"/>
    </row>
    <row r="14" spans="2:12" x14ac:dyDescent="0.3">
      <c r="B14" s="80"/>
      <c r="C14" s="81"/>
      <c r="E14" s="80"/>
      <c r="F14" s="81"/>
      <c r="H14" s="80"/>
      <c r="I14" s="81"/>
      <c r="K14" s="80"/>
      <c r="L14" s="81"/>
    </row>
    <row r="15" spans="2:12" x14ac:dyDescent="0.3">
      <c r="B15" s="80"/>
      <c r="C15" s="81"/>
      <c r="E15" s="80"/>
      <c r="F15" s="81"/>
      <c r="H15" s="80"/>
      <c r="I15" s="81"/>
      <c r="K15" s="80"/>
      <c r="L15" s="81"/>
    </row>
    <row r="16" spans="2:12" x14ac:dyDescent="0.3">
      <c r="B16" s="80"/>
      <c r="C16" s="81"/>
      <c r="E16" s="80"/>
      <c r="F16" s="81"/>
      <c r="H16" s="80"/>
      <c r="I16" s="81"/>
      <c r="K16" s="80"/>
      <c r="L16" s="81"/>
    </row>
    <row r="17" spans="2:12" x14ac:dyDescent="0.3">
      <c r="B17" s="80"/>
      <c r="C17" s="81"/>
      <c r="E17" s="80"/>
      <c r="F17" s="81"/>
      <c r="H17" s="80"/>
      <c r="I17" s="81"/>
      <c r="K17" s="80"/>
      <c r="L17" s="81"/>
    </row>
    <row r="18" spans="2:12" x14ac:dyDescent="0.3">
      <c r="B18" s="80"/>
      <c r="C18" s="81"/>
      <c r="E18" s="80"/>
      <c r="F18" s="81"/>
      <c r="H18" s="80"/>
      <c r="I18" s="81"/>
      <c r="K18" s="80"/>
      <c r="L18" s="81"/>
    </row>
    <row r="19" spans="2:12" x14ac:dyDescent="0.3">
      <c r="B19" s="80"/>
      <c r="C19" s="81"/>
      <c r="E19" s="80"/>
      <c r="F19" s="81"/>
      <c r="H19" s="80"/>
      <c r="I19" s="81"/>
      <c r="K19" s="80"/>
      <c r="L19" s="81"/>
    </row>
    <row r="20" spans="2:12" x14ac:dyDescent="0.3">
      <c r="B20" s="80"/>
      <c r="C20" s="81"/>
      <c r="E20" s="80"/>
      <c r="F20" s="81"/>
      <c r="H20" s="80"/>
      <c r="I20" s="81"/>
      <c r="K20" s="80"/>
      <c r="L20" s="81"/>
    </row>
    <row r="21" spans="2:12" x14ac:dyDescent="0.3">
      <c r="B21" s="80"/>
      <c r="C21" s="81"/>
      <c r="E21" s="80"/>
      <c r="F21" s="81"/>
      <c r="H21" s="80"/>
      <c r="I21" s="81"/>
      <c r="K21" s="80"/>
      <c r="L21" s="81"/>
    </row>
    <row r="22" spans="2:12" x14ac:dyDescent="0.3">
      <c r="B22" s="80"/>
      <c r="C22" s="81"/>
      <c r="E22" s="80"/>
      <c r="F22" s="81"/>
      <c r="H22" s="80"/>
      <c r="I22" s="81"/>
      <c r="K22" s="80"/>
      <c r="L22" s="81"/>
    </row>
    <row r="23" spans="2:12" x14ac:dyDescent="0.3">
      <c r="B23" s="80"/>
      <c r="C23" s="81"/>
      <c r="E23" s="80"/>
      <c r="F23" s="81"/>
      <c r="H23" s="80"/>
      <c r="I23" s="81"/>
      <c r="K23" s="80"/>
      <c r="L23" s="81"/>
    </row>
    <row r="24" spans="2:12" x14ac:dyDescent="0.3">
      <c r="B24" s="80"/>
      <c r="C24" s="81"/>
      <c r="E24" s="80"/>
      <c r="F24" s="81"/>
      <c r="H24" s="80"/>
      <c r="I24" s="81"/>
      <c r="K24" s="80"/>
      <c r="L24" s="81"/>
    </row>
    <row r="25" spans="2:12" x14ac:dyDescent="0.3">
      <c r="B25" s="80"/>
      <c r="C25" s="81"/>
      <c r="E25" s="80"/>
      <c r="F25" s="81"/>
      <c r="H25" s="80"/>
      <c r="I25" s="81"/>
      <c r="K25" s="80"/>
      <c r="L25" s="81"/>
    </row>
    <row r="26" spans="2:12" x14ac:dyDescent="0.3">
      <c r="B26" s="80"/>
      <c r="C26" s="81"/>
      <c r="E26" s="80"/>
      <c r="F26" s="81"/>
      <c r="H26" s="80"/>
      <c r="I26" s="81"/>
      <c r="K26" s="80"/>
      <c r="L26" s="81"/>
    </row>
    <row r="27" spans="2:12" x14ac:dyDescent="0.3">
      <c r="B27" s="80"/>
      <c r="C27" s="81"/>
      <c r="E27" s="80"/>
      <c r="F27" s="81"/>
      <c r="H27" s="80"/>
      <c r="I27" s="81"/>
      <c r="K27" s="80"/>
      <c r="L27" s="81"/>
    </row>
    <row r="28" spans="2:12" x14ac:dyDescent="0.3">
      <c r="B28" s="80"/>
      <c r="C28" s="81"/>
      <c r="E28" s="80"/>
      <c r="F28" s="81"/>
      <c r="H28" s="80"/>
      <c r="I28" s="81"/>
      <c r="K28" s="80"/>
      <c r="L28" s="81"/>
    </row>
    <row r="29" spans="2:12" x14ac:dyDescent="0.3">
      <c r="B29" s="80"/>
      <c r="C29" s="81"/>
      <c r="E29" s="80"/>
      <c r="F29" s="81"/>
      <c r="H29" s="80"/>
      <c r="I29" s="81"/>
      <c r="K29" s="80"/>
      <c r="L29" s="81"/>
    </row>
    <row r="30" spans="2:12" x14ac:dyDescent="0.3">
      <c r="B30" s="80"/>
      <c r="C30" s="81"/>
      <c r="E30" s="80"/>
      <c r="F30" s="81"/>
      <c r="H30" s="80"/>
      <c r="I30" s="81"/>
      <c r="K30" s="80"/>
      <c r="L30" s="81"/>
    </row>
    <row r="31" spans="2:12" x14ac:dyDescent="0.3">
      <c r="B31" s="80"/>
      <c r="C31" s="81"/>
      <c r="E31" s="80"/>
      <c r="F31" s="81"/>
      <c r="H31" s="80"/>
      <c r="I31" s="81"/>
      <c r="K31" s="80"/>
      <c r="L31" s="81"/>
    </row>
    <row r="32" spans="2:12" x14ac:dyDescent="0.3">
      <c r="B32" s="80"/>
      <c r="C32" s="81"/>
      <c r="E32" s="80"/>
      <c r="F32" s="81"/>
      <c r="H32" s="80"/>
      <c r="I32" s="81"/>
      <c r="K32" s="80"/>
      <c r="L32" s="81"/>
    </row>
    <row r="33" spans="2:12" x14ac:dyDescent="0.3">
      <c r="B33" s="80"/>
      <c r="C33" s="81"/>
      <c r="E33" s="80"/>
      <c r="F33" s="81"/>
      <c r="H33" s="80"/>
      <c r="I33" s="81"/>
      <c r="K33" s="80"/>
      <c r="L33" s="81"/>
    </row>
    <row r="34" spans="2:12" x14ac:dyDescent="0.3">
      <c r="B34" s="80"/>
      <c r="C34" s="81"/>
      <c r="E34" s="80"/>
      <c r="F34" s="81"/>
      <c r="H34" s="80"/>
      <c r="I34" s="81"/>
      <c r="K34" s="80"/>
      <c r="L34" s="81"/>
    </row>
    <row r="35" spans="2:12" x14ac:dyDescent="0.3">
      <c r="B35" s="80"/>
      <c r="C35" s="81"/>
      <c r="E35" s="80"/>
      <c r="F35" s="81"/>
      <c r="H35" s="80"/>
      <c r="I35" s="81"/>
      <c r="K35" s="80"/>
      <c r="L35" s="81"/>
    </row>
    <row r="36" spans="2:12" x14ac:dyDescent="0.3">
      <c r="B36" s="80"/>
      <c r="C36" s="81"/>
      <c r="E36" s="80"/>
      <c r="F36" s="81"/>
      <c r="H36" s="80"/>
      <c r="I36" s="81"/>
      <c r="K36" s="80"/>
      <c r="L36" s="81"/>
    </row>
    <row r="37" spans="2:12" x14ac:dyDescent="0.3">
      <c r="B37" s="80"/>
      <c r="C37" s="81"/>
      <c r="E37" s="80"/>
      <c r="F37" s="81"/>
      <c r="H37" s="80"/>
      <c r="I37" s="81"/>
      <c r="K37" s="80"/>
      <c r="L37" s="81"/>
    </row>
    <row r="38" spans="2:12" x14ac:dyDescent="0.3">
      <c r="B38" s="80"/>
      <c r="C38" s="81"/>
      <c r="E38" s="80"/>
      <c r="F38" s="81"/>
      <c r="H38" s="80"/>
      <c r="I38" s="81"/>
      <c r="K38" s="80"/>
      <c r="L38" s="81"/>
    </row>
    <row r="39" spans="2:12" x14ac:dyDescent="0.3">
      <c r="B39" s="80"/>
      <c r="C39" s="81"/>
      <c r="E39" s="80"/>
      <c r="F39" s="81"/>
      <c r="H39" s="80"/>
      <c r="I39" s="81"/>
      <c r="K39" s="80"/>
      <c r="L39" s="81"/>
    </row>
    <row r="40" spans="2:12" x14ac:dyDescent="0.3">
      <c r="B40" s="80"/>
      <c r="C40" s="81"/>
      <c r="E40" s="80"/>
      <c r="F40" s="81"/>
      <c r="H40" s="80"/>
      <c r="I40" s="81"/>
      <c r="K40" s="80"/>
      <c r="L40" s="81"/>
    </row>
    <row r="41" spans="2:12" x14ac:dyDescent="0.3">
      <c r="B41" s="80"/>
      <c r="C41" s="81"/>
      <c r="E41" s="80"/>
      <c r="F41" s="81"/>
      <c r="H41" s="80"/>
      <c r="I41" s="81"/>
      <c r="K41" s="80"/>
      <c r="L41" s="81"/>
    </row>
    <row r="42" spans="2:12" x14ac:dyDescent="0.3">
      <c r="B42" s="80"/>
      <c r="C42" s="81"/>
      <c r="E42" s="80"/>
      <c r="F42" s="81"/>
      <c r="H42" s="80"/>
      <c r="I42" s="81"/>
      <c r="K42" s="80"/>
      <c r="L42" s="81"/>
    </row>
    <row r="43" spans="2:12" x14ac:dyDescent="0.3">
      <c r="B43" s="80"/>
      <c r="C43" s="81"/>
      <c r="E43" s="80"/>
      <c r="F43" s="81"/>
      <c r="H43" s="80"/>
      <c r="I43" s="81"/>
      <c r="K43" s="80"/>
      <c r="L43" s="81"/>
    </row>
    <row r="44" spans="2:12" x14ac:dyDescent="0.3">
      <c r="B44" s="80"/>
      <c r="C44" s="81"/>
      <c r="E44" s="80"/>
      <c r="F44" s="81"/>
      <c r="H44" s="80"/>
      <c r="I44" s="81"/>
      <c r="K44" s="80"/>
      <c r="L44" s="81"/>
    </row>
    <row r="45" spans="2:12" x14ac:dyDescent="0.3">
      <c r="B45" s="80"/>
      <c r="C45" s="81"/>
      <c r="E45" s="80"/>
      <c r="F45" s="81"/>
      <c r="H45" s="80"/>
      <c r="I45" s="81"/>
      <c r="K45" s="80"/>
      <c r="L45" s="81"/>
    </row>
    <row r="46" spans="2:12" x14ac:dyDescent="0.3">
      <c r="B46" s="80"/>
      <c r="C46" s="81"/>
      <c r="E46" s="80"/>
      <c r="F46" s="81"/>
      <c r="H46" s="80"/>
      <c r="I46" s="81"/>
      <c r="K46" s="80"/>
      <c r="L46" s="81"/>
    </row>
    <row r="47" spans="2:12" x14ac:dyDescent="0.3">
      <c r="B47" s="80"/>
      <c r="C47" s="81"/>
      <c r="E47" s="80"/>
      <c r="F47" s="81"/>
      <c r="H47" s="80"/>
      <c r="I47" s="81"/>
      <c r="K47" s="80"/>
      <c r="L47" s="81"/>
    </row>
    <row r="48" spans="2:12" x14ac:dyDescent="0.3">
      <c r="B48" s="80"/>
      <c r="C48" s="81"/>
      <c r="E48" s="80"/>
      <c r="F48" s="81"/>
      <c r="H48" s="80"/>
      <c r="I48" s="81"/>
      <c r="K48" s="80"/>
      <c r="L48" s="81"/>
    </row>
    <row r="49" spans="2:12" x14ac:dyDescent="0.3">
      <c r="B49" s="80"/>
      <c r="C49" s="81"/>
      <c r="E49" s="80"/>
      <c r="F49" s="81"/>
      <c r="H49" s="80"/>
      <c r="I49" s="81"/>
      <c r="K49" s="80"/>
      <c r="L49" s="81"/>
    </row>
    <row r="50" spans="2:12" x14ac:dyDescent="0.3">
      <c r="B50" s="80"/>
      <c r="C50" s="81"/>
      <c r="E50" s="80"/>
      <c r="F50" s="81"/>
      <c r="H50" s="80"/>
      <c r="I50" s="81"/>
      <c r="K50" s="80"/>
      <c r="L50" s="81"/>
    </row>
    <row r="51" spans="2:12" x14ac:dyDescent="0.3">
      <c r="B51" s="80"/>
      <c r="C51" s="81"/>
      <c r="E51" s="80"/>
      <c r="F51" s="81"/>
      <c r="H51" s="80"/>
      <c r="I51" s="81"/>
      <c r="K51" s="80"/>
      <c r="L51" s="81"/>
    </row>
    <row r="52" spans="2:12" x14ac:dyDescent="0.3">
      <c r="B52" s="80"/>
      <c r="C52" s="81"/>
      <c r="E52" s="80"/>
      <c r="F52" s="81"/>
      <c r="H52" s="80"/>
      <c r="I52" s="81"/>
      <c r="K52" s="80"/>
      <c r="L52" s="81"/>
    </row>
    <row r="53" spans="2:12" x14ac:dyDescent="0.3">
      <c r="B53" s="80"/>
      <c r="C53" s="81"/>
      <c r="E53" s="80"/>
      <c r="F53" s="81"/>
      <c r="H53" s="80"/>
      <c r="I53" s="81"/>
      <c r="K53" s="80"/>
      <c r="L53" s="81"/>
    </row>
    <row r="54" spans="2:12" x14ac:dyDescent="0.3">
      <c r="B54" s="80"/>
      <c r="C54" s="81"/>
      <c r="E54" s="80"/>
      <c r="F54" s="81"/>
      <c r="H54" s="80"/>
      <c r="I54" s="81"/>
      <c r="K54" s="80"/>
      <c r="L54" s="81"/>
    </row>
    <row r="55" spans="2:12" x14ac:dyDescent="0.3">
      <c r="B55" s="80"/>
      <c r="C55" s="81"/>
      <c r="E55" s="80"/>
      <c r="F55" s="81"/>
      <c r="H55" s="80"/>
      <c r="I55" s="81"/>
      <c r="K55" s="80"/>
      <c r="L55" s="81"/>
    </row>
    <row r="56" spans="2:12" x14ac:dyDescent="0.3">
      <c r="B56" s="80"/>
      <c r="C56" s="81"/>
      <c r="E56" s="80"/>
      <c r="F56" s="81"/>
      <c r="H56" s="80"/>
      <c r="I56" s="81"/>
      <c r="K56" s="80"/>
      <c r="L56" s="81"/>
    </row>
    <row r="57" spans="2:12" x14ac:dyDescent="0.3">
      <c r="B57" s="80"/>
      <c r="C57" s="81"/>
      <c r="E57" s="80"/>
      <c r="F57" s="81"/>
      <c r="H57" s="80"/>
      <c r="I57" s="81"/>
      <c r="K57" s="80"/>
      <c r="L57" s="81"/>
    </row>
    <row r="58" spans="2:12" x14ac:dyDescent="0.3">
      <c r="B58" s="80"/>
      <c r="C58" s="81"/>
      <c r="E58" s="80"/>
      <c r="F58" s="81"/>
      <c r="H58" s="80"/>
      <c r="I58" s="81"/>
      <c r="K58" s="80"/>
      <c r="L58" s="81"/>
    </row>
    <row r="59" spans="2:12" x14ac:dyDescent="0.3">
      <c r="B59" s="80"/>
      <c r="C59" s="81"/>
      <c r="E59" s="80"/>
      <c r="F59" s="81"/>
      <c r="H59" s="80"/>
      <c r="I59" s="81"/>
      <c r="K59" s="80"/>
      <c r="L59" s="81"/>
    </row>
    <row r="60" spans="2:12" x14ac:dyDescent="0.3">
      <c r="B60" s="80"/>
      <c r="C60" s="81"/>
      <c r="E60" s="80"/>
      <c r="F60" s="81"/>
      <c r="H60" s="80"/>
      <c r="I60" s="81"/>
      <c r="K60" s="80"/>
      <c r="L60" s="81"/>
    </row>
    <row r="61" spans="2:12" x14ac:dyDescent="0.3">
      <c r="B61" s="80"/>
      <c r="C61" s="81"/>
      <c r="E61" s="80"/>
      <c r="F61" s="81"/>
      <c r="H61" s="80"/>
      <c r="I61" s="81"/>
      <c r="K61" s="80"/>
      <c r="L61" s="81"/>
    </row>
    <row r="62" spans="2:12" x14ac:dyDescent="0.3">
      <c r="B62" s="80"/>
      <c r="C62" s="81"/>
      <c r="E62" s="80"/>
      <c r="F62" s="81"/>
      <c r="H62" s="80"/>
      <c r="I62" s="81"/>
      <c r="K62" s="80"/>
      <c r="L62" s="81"/>
    </row>
    <row r="63" spans="2:12" x14ac:dyDescent="0.3">
      <c r="B63" s="80"/>
      <c r="C63" s="81"/>
      <c r="E63" s="80"/>
      <c r="F63" s="81"/>
      <c r="H63" s="80"/>
      <c r="I63" s="81"/>
      <c r="K63" s="80"/>
      <c r="L63" s="81"/>
    </row>
    <row r="64" spans="2:12" x14ac:dyDescent="0.3">
      <c r="B64" s="80"/>
      <c r="C64" s="81"/>
      <c r="E64" s="80"/>
      <c r="F64" s="81"/>
      <c r="H64" s="80"/>
      <c r="I64" s="81"/>
      <c r="K64" s="80"/>
      <c r="L64" s="81"/>
    </row>
    <row r="65" spans="2:12" x14ac:dyDescent="0.3">
      <c r="B65" s="80"/>
      <c r="C65" s="81"/>
      <c r="E65" s="80"/>
      <c r="F65" s="81"/>
      <c r="H65" s="80"/>
      <c r="I65" s="81"/>
      <c r="K65" s="80"/>
      <c r="L65" s="81"/>
    </row>
    <row r="66" spans="2:12" x14ac:dyDescent="0.3">
      <c r="B66" s="80"/>
      <c r="C66" s="81"/>
      <c r="E66" s="80"/>
      <c r="F66" s="81"/>
      <c r="H66" s="80"/>
      <c r="I66" s="81"/>
      <c r="K66" s="80"/>
      <c r="L66" s="81"/>
    </row>
    <row r="67" spans="2:12" x14ac:dyDescent="0.3">
      <c r="B67" s="80"/>
      <c r="C67" s="81"/>
      <c r="E67" s="80"/>
      <c r="F67" s="81"/>
      <c r="H67" s="80"/>
      <c r="I67" s="81"/>
      <c r="K67" s="80"/>
      <c r="L67" s="81"/>
    </row>
    <row r="68" spans="2:12" x14ac:dyDescent="0.3">
      <c r="B68" s="80"/>
      <c r="C68" s="81"/>
      <c r="E68" s="80"/>
      <c r="F68" s="81"/>
      <c r="H68" s="80"/>
      <c r="I68" s="81"/>
      <c r="K68" s="80"/>
      <c r="L68" s="81"/>
    </row>
    <row r="69" spans="2:12" x14ac:dyDescent="0.3">
      <c r="B69" s="80"/>
      <c r="C69" s="81"/>
      <c r="E69" s="80"/>
      <c r="F69" s="81"/>
      <c r="H69" s="80"/>
      <c r="I69" s="81"/>
      <c r="K69" s="80"/>
      <c r="L69" s="81"/>
    </row>
    <row r="70" spans="2:12" x14ac:dyDescent="0.3">
      <c r="B70" s="80"/>
      <c r="C70" s="81"/>
      <c r="E70" s="80"/>
      <c r="F70" s="81"/>
      <c r="H70" s="80"/>
      <c r="I70" s="81"/>
      <c r="K70" s="80"/>
      <c r="L70" s="81"/>
    </row>
    <row r="71" spans="2:12" x14ac:dyDescent="0.3">
      <c r="B71" s="80"/>
      <c r="C71" s="81"/>
      <c r="E71" s="80"/>
      <c r="F71" s="81"/>
      <c r="H71" s="80"/>
      <c r="I71" s="81"/>
      <c r="K71" s="80"/>
      <c r="L71" s="81"/>
    </row>
    <row r="72" spans="2:12" x14ac:dyDescent="0.3">
      <c r="B72" s="80"/>
      <c r="C72" s="81"/>
      <c r="E72" s="80"/>
      <c r="F72" s="81"/>
      <c r="H72" s="80"/>
      <c r="I72" s="81"/>
      <c r="K72" s="80"/>
      <c r="L72" s="81"/>
    </row>
    <row r="73" spans="2:12" x14ac:dyDescent="0.3">
      <c r="B73" s="80"/>
      <c r="C73" s="81"/>
      <c r="E73" s="80"/>
      <c r="F73" s="81"/>
      <c r="H73" s="80"/>
      <c r="I73" s="81"/>
      <c r="K73" s="80"/>
      <c r="L73" s="81"/>
    </row>
    <row r="74" spans="2:12" x14ac:dyDescent="0.3">
      <c r="B74" s="80"/>
      <c r="C74" s="81"/>
      <c r="E74" s="80"/>
      <c r="F74" s="81"/>
      <c r="H74" s="80"/>
      <c r="I74" s="81"/>
      <c r="K74" s="80"/>
      <c r="L74" s="81"/>
    </row>
    <row r="75" spans="2:12" x14ac:dyDescent="0.3">
      <c r="B75" s="80"/>
      <c r="C75" s="81"/>
      <c r="E75" s="80"/>
      <c r="F75" s="81"/>
      <c r="H75" s="80"/>
      <c r="I75" s="81"/>
      <c r="K75" s="80"/>
      <c r="L75" s="81"/>
    </row>
    <row r="76" spans="2:12" x14ac:dyDescent="0.3">
      <c r="B76" s="80"/>
      <c r="C76" s="81"/>
      <c r="E76" s="80"/>
      <c r="F76" s="81"/>
      <c r="H76" s="80"/>
      <c r="I76" s="81"/>
      <c r="K76" s="80"/>
      <c r="L76" s="81"/>
    </row>
    <row r="77" spans="2:12" x14ac:dyDescent="0.3">
      <c r="B77" s="80"/>
      <c r="C77" s="81"/>
      <c r="E77" s="80"/>
      <c r="F77" s="81"/>
      <c r="H77" s="80"/>
      <c r="I77" s="81"/>
      <c r="K77" s="80"/>
      <c r="L77" s="81"/>
    </row>
    <row r="78" spans="2:12" x14ac:dyDescent="0.3">
      <c r="B78" s="80"/>
      <c r="C78" s="81"/>
      <c r="E78" s="80"/>
      <c r="F78" s="81"/>
      <c r="H78" s="80"/>
      <c r="I78" s="81"/>
      <c r="K78" s="80"/>
      <c r="L78" s="81"/>
    </row>
    <row r="79" spans="2:12" x14ac:dyDescent="0.3">
      <c r="B79" s="80"/>
      <c r="C79" s="81"/>
      <c r="E79" s="80"/>
      <c r="F79" s="81"/>
      <c r="H79" s="80"/>
      <c r="I79" s="81"/>
      <c r="K79" s="80"/>
      <c r="L79" s="81"/>
    </row>
    <row r="80" spans="2:12" x14ac:dyDescent="0.3">
      <c r="B80" s="80"/>
      <c r="C80" s="81"/>
      <c r="E80" s="80"/>
      <c r="F80" s="81"/>
      <c r="H80" s="80"/>
      <c r="I80" s="81"/>
      <c r="K80" s="80"/>
      <c r="L80" s="81"/>
    </row>
    <row r="81" spans="2:12" x14ac:dyDescent="0.3">
      <c r="B81" s="80"/>
      <c r="C81" s="81"/>
      <c r="E81" s="80"/>
      <c r="F81" s="81"/>
      <c r="H81" s="80"/>
      <c r="I81" s="81"/>
      <c r="K81" s="80"/>
      <c r="L81" s="81"/>
    </row>
    <row r="82" spans="2:12" x14ac:dyDescent="0.3">
      <c r="B82" s="80"/>
      <c r="C82" s="81"/>
      <c r="E82" s="80"/>
      <c r="F82" s="81"/>
      <c r="H82" s="80"/>
      <c r="I82" s="81"/>
      <c r="K82" s="80"/>
      <c r="L82" s="81"/>
    </row>
    <row r="83" spans="2:12" x14ac:dyDescent="0.3">
      <c r="B83" s="80"/>
      <c r="C83" s="81"/>
      <c r="E83" s="80"/>
      <c r="F83" s="81"/>
      <c r="H83" s="80"/>
      <c r="I83" s="81"/>
      <c r="K83" s="80"/>
      <c r="L83" s="81"/>
    </row>
    <row r="84" spans="2:12" x14ac:dyDescent="0.3">
      <c r="B84" s="80"/>
      <c r="C84" s="81"/>
      <c r="E84" s="80"/>
      <c r="F84" s="81"/>
      <c r="H84" s="80"/>
      <c r="I84" s="81"/>
      <c r="K84" s="80"/>
      <c r="L84" s="81"/>
    </row>
    <row r="85" spans="2:12" x14ac:dyDescent="0.3">
      <c r="B85" s="80"/>
      <c r="C85" s="81"/>
      <c r="E85" s="80"/>
      <c r="F85" s="81"/>
      <c r="H85" s="80"/>
      <c r="I85" s="81"/>
      <c r="K85" s="80"/>
      <c r="L85" s="81"/>
    </row>
    <row r="86" spans="2:12" x14ac:dyDescent="0.3">
      <c r="B86" s="80"/>
      <c r="C86" s="81"/>
      <c r="E86" s="80"/>
      <c r="F86" s="81"/>
      <c r="H86" s="80"/>
      <c r="I86" s="81"/>
      <c r="K86" s="80"/>
      <c r="L86" s="81"/>
    </row>
    <row r="87" spans="2:12" x14ac:dyDescent="0.3">
      <c r="B87" s="80"/>
      <c r="C87" s="81"/>
      <c r="E87" s="80"/>
      <c r="F87" s="81"/>
      <c r="H87" s="80"/>
      <c r="I87" s="81"/>
      <c r="K87" s="80"/>
      <c r="L87" s="81"/>
    </row>
    <row r="88" spans="2:12" x14ac:dyDescent="0.3">
      <c r="B88" s="80"/>
      <c r="C88" s="81"/>
      <c r="E88" s="80"/>
      <c r="F88" s="81"/>
      <c r="H88" s="80"/>
      <c r="I88" s="81"/>
      <c r="K88" s="80"/>
      <c r="L88" s="81"/>
    </row>
    <row r="89" spans="2:12" x14ac:dyDescent="0.3">
      <c r="B89" s="80"/>
      <c r="C89" s="81"/>
      <c r="E89" s="80"/>
      <c r="F89" s="81"/>
      <c r="H89" s="80"/>
      <c r="I89" s="81"/>
      <c r="K89" s="80"/>
      <c r="L89" s="81"/>
    </row>
    <row r="90" spans="2:12" x14ac:dyDescent="0.3">
      <c r="B90" s="80"/>
      <c r="C90" s="81"/>
      <c r="E90" s="80"/>
      <c r="F90" s="81"/>
      <c r="H90" s="80"/>
      <c r="I90" s="81"/>
      <c r="K90" s="80"/>
      <c r="L90" s="81"/>
    </row>
    <row r="91" spans="2:12" x14ac:dyDescent="0.3">
      <c r="B91" s="80"/>
      <c r="C91" s="81"/>
      <c r="E91" s="80"/>
      <c r="F91" s="81"/>
      <c r="H91" s="80"/>
      <c r="I91" s="81"/>
      <c r="K91" s="80"/>
      <c r="L91" s="81"/>
    </row>
    <row r="92" spans="2:12" x14ac:dyDescent="0.3">
      <c r="B92" s="80"/>
      <c r="C92" s="81"/>
      <c r="E92" s="80"/>
      <c r="F92" s="81"/>
      <c r="H92" s="80"/>
      <c r="I92" s="81"/>
      <c r="K92" s="80"/>
      <c r="L92" s="81"/>
    </row>
    <row r="93" spans="2:12" x14ac:dyDescent="0.3">
      <c r="B93" s="80"/>
      <c r="C93" s="81"/>
      <c r="E93" s="80"/>
      <c r="F93" s="81"/>
      <c r="H93" s="80"/>
      <c r="I93" s="81"/>
      <c r="K93" s="80"/>
      <c r="L93" s="81"/>
    </row>
    <row r="94" spans="2:12" x14ac:dyDescent="0.3">
      <c r="B94" s="80"/>
      <c r="C94" s="81"/>
      <c r="E94" s="80"/>
      <c r="F94" s="81"/>
      <c r="H94" s="80"/>
      <c r="I94" s="81"/>
      <c r="K94" s="80"/>
      <c r="L94" s="81"/>
    </row>
    <row r="95" spans="2:12" ht="15" thickBot="1" x14ac:dyDescent="0.35">
      <c r="B95" s="82"/>
      <c r="C95" s="83"/>
      <c r="E95" s="82"/>
      <c r="F95" s="83"/>
      <c r="H95" s="82"/>
      <c r="I95" s="83"/>
      <c r="K95" s="82"/>
      <c r="L95" s="83"/>
    </row>
    <row r="96" spans="2:12" ht="15" thickBot="1" x14ac:dyDescent="0.35">
      <c r="B96" s="42" t="s">
        <v>3</v>
      </c>
      <c r="C96" s="43">
        <v>1.19</v>
      </c>
      <c r="E96" s="42" t="s">
        <v>3</v>
      </c>
      <c r="F96" s="43">
        <v>1.28</v>
      </c>
      <c r="H96" s="42" t="s">
        <v>3</v>
      </c>
      <c r="I96" s="43">
        <v>1.38</v>
      </c>
      <c r="K96" s="42" t="s">
        <v>3</v>
      </c>
      <c r="L96" s="43">
        <v>1.55</v>
      </c>
    </row>
  </sheetData>
  <mergeCells count="4">
    <mergeCell ref="B3:C95"/>
    <mergeCell ref="E3:F95"/>
    <mergeCell ref="H3:I95"/>
    <mergeCell ref="K3:L95"/>
  </mergeCells>
  <pageMargins left="0.511811024" right="0.511811024" top="0.78740157499999996" bottom="0.78740157499999996" header="0.31496062000000002" footer="0.31496062000000002"/>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7E3CF-BA0C-4062-8C7D-FDBC1AB6D3E4}">
  <dimension ref="B1:L96"/>
  <sheetViews>
    <sheetView topLeftCell="A51" zoomScale="60" zoomScaleNormal="60" workbookViewId="0">
      <selection activeCell="I96" sqref="I96"/>
    </sheetView>
  </sheetViews>
  <sheetFormatPr defaultRowHeight="14.4" x14ac:dyDescent="0.3"/>
  <cols>
    <col min="2" max="2" width="30.77734375" customWidth="1"/>
    <col min="3" max="3" width="70.77734375" customWidth="1"/>
    <col min="5" max="5" width="30.77734375" customWidth="1"/>
    <col min="6" max="6" width="70.77734375" customWidth="1"/>
    <col min="8" max="8" width="30.77734375" customWidth="1"/>
    <col min="9" max="9" width="70.77734375" customWidth="1"/>
    <col min="11" max="11" width="30.77734375" customWidth="1"/>
    <col min="12" max="12" width="70.77734375" customWidth="1"/>
  </cols>
  <sheetData>
    <row r="1" spans="2:12" ht="15" thickBot="1" x14ac:dyDescent="0.35"/>
    <row r="2" spans="2:12" ht="15" thickBot="1" x14ac:dyDescent="0.35">
      <c r="B2" s="42" t="s">
        <v>57</v>
      </c>
      <c r="C2" s="43" t="s">
        <v>61</v>
      </c>
      <c r="E2" s="42" t="s">
        <v>57</v>
      </c>
      <c r="F2" s="43" t="s">
        <v>62</v>
      </c>
      <c r="H2" s="42" t="s">
        <v>57</v>
      </c>
      <c r="I2" s="43" t="s">
        <v>63</v>
      </c>
      <c r="K2" s="42" t="s">
        <v>57</v>
      </c>
      <c r="L2" s="43" t="s">
        <v>64</v>
      </c>
    </row>
    <row r="3" spans="2:12" x14ac:dyDescent="0.3">
      <c r="B3" s="78"/>
      <c r="C3" s="79"/>
      <c r="E3" s="78"/>
      <c r="F3" s="79"/>
      <c r="H3" s="78"/>
      <c r="I3" s="79"/>
      <c r="K3" s="78"/>
      <c r="L3" s="79"/>
    </row>
    <row r="4" spans="2:12" x14ac:dyDescent="0.3">
      <c r="B4" s="80"/>
      <c r="C4" s="81"/>
      <c r="E4" s="80"/>
      <c r="F4" s="81"/>
      <c r="H4" s="80"/>
      <c r="I4" s="81"/>
      <c r="K4" s="80"/>
      <c r="L4" s="81"/>
    </row>
    <row r="5" spans="2:12" x14ac:dyDescent="0.3">
      <c r="B5" s="80"/>
      <c r="C5" s="81"/>
      <c r="E5" s="80"/>
      <c r="F5" s="81"/>
      <c r="H5" s="80"/>
      <c r="I5" s="81"/>
      <c r="K5" s="80"/>
      <c r="L5" s="81"/>
    </row>
    <row r="6" spans="2:12" x14ac:dyDescent="0.3">
      <c r="B6" s="80"/>
      <c r="C6" s="81"/>
      <c r="E6" s="80"/>
      <c r="F6" s="81"/>
      <c r="H6" s="80"/>
      <c r="I6" s="81"/>
      <c r="K6" s="80"/>
      <c r="L6" s="81"/>
    </row>
    <row r="7" spans="2:12" x14ac:dyDescent="0.3">
      <c r="B7" s="80"/>
      <c r="C7" s="81"/>
      <c r="E7" s="80"/>
      <c r="F7" s="81"/>
      <c r="H7" s="80"/>
      <c r="I7" s="81"/>
      <c r="K7" s="80"/>
      <c r="L7" s="81"/>
    </row>
    <row r="8" spans="2:12" x14ac:dyDescent="0.3">
      <c r="B8" s="80"/>
      <c r="C8" s="81"/>
      <c r="E8" s="80"/>
      <c r="F8" s="81"/>
      <c r="H8" s="80"/>
      <c r="I8" s="81"/>
      <c r="K8" s="80"/>
      <c r="L8" s="81"/>
    </row>
    <row r="9" spans="2:12" x14ac:dyDescent="0.3">
      <c r="B9" s="80"/>
      <c r="C9" s="81"/>
      <c r="E9" s="80"/>
      <c r="F9" s="81"/>
      <c r="H9" s="80"/>
      <c r="I9" s="81"/>
      <c r="K9" s="80"/>
      <c r="L9" s="81"/>
    </row>
    <row r="10" spans="2:12" x14ac:dyDescent="0.3">
      <c r="B10" s="80"/>
      <c r="C10" s="81"/>
      <c r="E10" s="80"/>
      <c r="F10" s="81"/>
      <c r="H10" s="80"/>
      <c r="I10" s="81"/>
      <c r="K10" s="80"/>
      <c r="L10" s="81"/>
    </row>
    <row r="11" spans="2:12" x14ac:dyDescent="0.3">
      <c r="B11" s="80"/>
      <c r="C11" s="81"/>
      <c r="E11" s="80"/>
      <c r="F11" s="81"/>
      <c r="H11" s="80"/>
      <c r="I11" s="81"/>
      <c r="K11" s="80"/>
      <c r="L11" s="81"/>
    </row>
    <row r="12" spans="2:12" x14ac:dyDescent="0.3">
      <c r="B12" s="80"/>
      <c r="C12" s="81"/>
      <c r="E12" s="80"/>
      <c r="F12" s="81"/>
      <c r="H12" s="80"/>
      <c r="I12" s="81"/>
      <c r="K12" s="80"/>
      <c r="L12" s="81"/>
    </row>
    <row r="13" spans="2:12" x14ac:dyDescent="0.3">
      <c r="B13" s="80"/>
      <c r="C13" s="81"/>
      <c r="E13" s="80"/>
      <c r="F13" s="81"/>
      <c r="H13" s="80"/>
      <c r="I13" s="81"/>
      <c r="K13" s="80"/>
      <c r="L13" s="81"/>
    </row>
    <row r="14" spans="2:12" x14ac:dyDescent="0.3">
      <c r="B14" s="80"/>
      <c r="C14" s="81"/>
      <c r="E14" s="80"/>
      <c r="F14" s="81"/>
      <c r="H14" s="80"/>
      <c r="I14" s="81"/>
      <c r="K14" s="80"/>
      <c r="L14" s="81"/>
    </row>
    <row r="15" spans="2:12" x14ac:dyDescent="0.3">
      <c r="B15" s="80"/>
      <c r="C15" s="81"/>
      <c r="E15" s="80"/>
      <c r="F15" s="81"/>
      <c r="H15" s="80"/>
      <c r="I15" s="81"/>
      <c r="K15" s="80"/>
      <c r="L15" s="81"/>
    </row>
    <row r="16" spans="2:12" x14ac:dyDescent="0.3">
      <c r="B16" s="80"/>
      <c r="C16" s="81"/>
      <c r="E16" s="80"/>
      <c r="F16" s="81"/>
      <c r="H16" s="80"/>
      <c r="I16" s="81"/>
      <c r="K16" s="80"/>
      <c r="L16" s="81"/>
    </row>
    <row r="17" spans="2:12" x14ac:dyDescent="0.3">
      <c r="B17" s="80"/>
      <c r="C17" s="81"/>
      <c r="E17" s="80"/>
      <c r="F17" s="81"/>
      <c r="H17" s="80"/>
      <c r="I17" s="81"/>
      <c r="K17" s="80"/>
      <c r="L17" s="81"/>
    </row>
    <row r="18" spans="2:12" x14ac:dyDescent="0.3">
      <c r="B18" s="80"/>
      <c r="C18" s="81"/>
      <c r="E18" s="80"/>
      <c r="F18" s="81"/>
      <c r="H18" s="80"/>
      <c r="I18" s="81"/>
      <c r="K18" s="80"/>
      <c r="L18" s="81"/>
    </row>
    <row r="19" spans="2:12" x14ac:dyDescent="0.3">
      <c r="B19" s="80"/>
      <c r="C19" s="81"/>
      <c r="E19" s="80"/>
      <c r="F19" s="81"/>
      <c r="H19" s="80"/>
      <c r="I19" s="81"/>
      <c r="K19" s="80"/>
      <c r="L19" s="81"/>
    </row>
    <row r="20" spans="2:12" x14ac:dyDescent="0.3">
      <c r="B20" s="80"/>
      <c r="C20" s="81"/>
      <c r="E20" s="80"/>
      <c r="F20" s="81"/>
      <c r="H20" s="80"/>
      <c r="I20" s="81"/>
      <c r="K20" s="80"/>
      <c r="L20" s="81"/>
    </row>
    <row r="21" spans="2:12" x14ac:dyDescent="0.3">
      <c r="B21" s="80"/>
      <c r="C21" s="81"/>
      <c r="E21" s="80"/>
      <c r="F21" s="81"/>
      <c r="H21" s="80"/>
      <c r="I21" s="81"/>
      <c r="K21" s="80"/>
      <c r="L21" s="81"/>
    </row>
    <row r="22" spans="2:12" x14ac:dyDescent="0.3">
      <c r="B22" s="80"/>
      <c r="C22" s="81"/>
      <c r="E22" s="80"/>
      <c r="F22" s="81"/>
      <c r="H22" s="80"/>
      <c r="I22" s="81"/>
      <c r="K22" s="80"/>
      <c r="L22" s="81"/>
    </row>
    <row r="23" spans="2:12" x14ac:dyDescent="0.3">
      <c r="B23" s="80"/>
      <c r="C23" s="81"/>
      <c r="E23" s="80"/>
      <c r="F23" s="81"/>
      <c r="H23" s="80"/>
      <c r="I23" s="81"/>
      <c r="K23" s="80"/>
      <c r="L23" s="81"/>
    </row>
    <row r="24" spans="2:12" x14ac:dyDescent="0.3">
      <c r="B24" s="80"/>
      <c r="C24" s="81"/>
      <c r="E24" s="80"/>
      <c r="F24" s="81"/>
      <c r="H24" s="80"/>
      <c r="I24" s="81"/>
      <c r="K24" s="80"/>
      <c r="L24" s="81"/>
    </row>
    <row r="25" spans="2:12" x14ac:dyDescent="0.3">
      <c r="B25" s="80"/>
      <c r="C25" s="81"/>
      <c r="E25" s="80"/>
      <c r="F25" s="81"/>
      <c r="H25" s="80"/>
      <c r="I25" s="81"/>
      <c r="K25" s="80"/>
      <c r="L25" s="81"/>
    </row>
    <row r="26" spans="2:12" x14ac:dyDescent="0.3">
      <c r="B26" s="80"/>
      <c r="C26" s="81"/>
      <c r="E26" s="80"/>
      <c r="F26" s="81"/>
      <c r="H26" s="80"/>
      <c r="I26" s="81"/>
      <c r="K26" s="80"/>
      <c r="L26" s="81"/>
    </row>
    <row r="27" spans="2:12" x14ac:dyDescent="0.3">
      <c r="B27" s="80"/>
      <c r="C27" s="81"/>
      <c r="E27" s="80"/>
      <c r="F27" s="81"/>
      <c r="H27" s="80"/>
      <c r="I27" s="81"/>
      <c r="K27" s="80"/>
      <c r="L27" s="81"/>
    </row>
    <row r="28" spans="2:12" x14ac:dyDescent="0.3">
      <c r="B28" s="80"/>
      <c r="C28" s="81"/>
      <c r="E28" s="80"/>
      <c r="F28" s="81"/>
      <c r="H28" s="80"/>
      <c r="I28" s="81"/>
      <c r="K28" s="80"/>
      <c r="L28" s="81"/>
    </row>
    <row r="29" spans="2:12" x14ac:dyDescent="0.3">
      <c r="B29" s="80"/>
      <c r="C29" s="81"/>
      <c r="E29" s="80"/>
      <c r="F29" s="81"/>
      <c r="H29" s="80"/>
      <c r="I29" s="81"/>
      <c r="K29" s="80"/>
      <c r="L29" s="81"/>
    </row>
    <row r="30" spans="2:12" x14ac:dyDescent="0.3">
      <c r="B30" s="80"/>
      <c r="C30" s="81"/>
      <c r="E30" s="80"/>
      <c r="F30" s="81"/>
      <c r="H30" s="80"/>
      <c r="I30" s="81"/>
      <c r="K30" s="80"/>
      <c r="L30" s="81"/>
    </row>
    <row r="31" spans="2:12" x14ac:dyDescent="0.3">
      <c r="B31" s="80"/>
      <c r="C31" s="81"/>
      <c r="E31" s="80"/>
      <c r="F31" s="81"/>
      <c r="H31" s="80"/>
      <c r="I31" s="81"/>
      <c r="K31" s="80"/>
      <c r="L31" s="81"/>
    </row>
    <row r="32" spans="2:12" x14ac:dyDescent="0.3">
      <c r="B32" s="80"/>
      <c r="C32" s="81"/>
      <c r="E32" s="80"/>
      <c r="F32" s="81"/>
      <c r="H32" s="80"/>
      <c r="I32" s="81"/>
      <c r="K32" s="80"/>
      <c r="L32" s="81"/>
    </row>
    <row r="33" spans="2:12" x14ac:dyDescent="0.3">
      <c r="B33" s="80"/>
      <c r="C33" s="81"/>
      <c r="E33" s="80"/>
      <c r="F33" s="81"/>
      <c r="H33" s="80"/>
      <c r="I33" s="81"/>
      <c r="K33" s="80"/>
      <c r="L33" s="81"/>
    </row>
    <row r="34" spans="2:12" x14ac:dyDescent="0.3">
      <c r="B34" s="80"/>
      <c r="C34" s="81"/>
      <c r="E34" s="80"/>
      <c r="F34" s="81"/>
      <c r="H34" s="80"/>
      <c r="I34" s="81"/>
      <c r="K34" s="80"/>
      <c r="L34" s="81"/>
    </row>
    <row r="35" spans="2:12" x14ac:dyDescent="0.3">
      <c r="B35" s="80"/>
      <c r="C35" s="81"/>
      <c r="E35" s="80"/>
      <c r="F35" s="81"/>
      <c r="H35" s="80"/>
      <c r="I35" s="81"/>
      <c r="K35" s="80"/>
      <c r="L35" s="81"/>
    </row>
    <row r="36" spans="2:12" x14ac:dyDescent="0.3">
      <c r="B36" s="80"/>
      <c r="C36" s="81"/>
      <c r="E36" s="80"/>
      <c r="F36" s="81"/>
      <c r="H36" s="80"/>
      <c r="I36" s="81"/>
      <c r="K36" s="80"/>
      <c r="L36" s="81"/>
    </row>
    <row r="37" spans="2:12" x14ac:dyDescent="0.3">
      <c r="B37" s="80"/>
      <c r="C37" s="81"/>
      <c r="E37" s="80"/>
      <c r="F37" s="81"/>
      <c r="H37" s="80"/>
      <c r="I37" s="81"/>
      <c r="K37" s="80"/>
      <c r="L37" s="81"/>
    </row>
    <row r="38" spans="2:12" x14ac:dyDescent="0.3">
      <c r="B38" s="80"/>
      <c r="C38" s="81"/>
      <c r="E38" s="80"/>
      <c r="F38" s="81"/>
      <c r="H38" s="80"/>
      <c r="I38" s="81"/>
      <c r="K38" s="80"/>
      <c r="L38" s="81"/>
    </row>
    <row r="39" spans="2:12" x14ac:dyDescent="0.3">
      <c r="B39" s="80"/>
      <c r="C39" s="81"/>
      <c r="E39" s="80"/>
      <c r="F39" s="81"/>
      <c r="H39" s="80"/>
      <c r="I39" s="81"/>
      <c r="K39" s="80"/>
      <c r="L39" s="81"/>
    </row>
    <row r="40" spans="2:12" x14ac:dyDescent="0.3">
      <c r="B40" s="80"/>
      <c r="C40" s="81"/>
      <c r="E40" s="80"/>
      <c r="F40" s="81"/>
      <c r="H40" s="80"/>
      <c r="I40" s="81"/>
      <c r="K40" s="80"/>
      <c r="L40" s="81"/>
    </row>
    <row r="41" spans="2:12" x14ac:dyDescent="0.3">
      <c r="B41" s="80"/>
      <c r="C41" s="81"/>
      <c r="E41" s="80"/>
      <c r="F41" s="81"/>
      <c r="H41" s="80"/>
      <c r="I41" s="81"/>
      <c r="K41" s="80"/>
      <c r="L41" s="81"/>
    </row>
    <row r="42" spans="2:12" x14ac:dyDescent="0.3">
      <c r="B42" s="80"/>
      <c r="C42" s="81"/>
      <c r="E42" s="80"/>
      <c r="F42" s="81"/>
      <c r="H42" s="80"/>
      <c r="I42" s="81"/>
      <c r="K42" s="80"/>
      <c r="L42" s="81"/>
    </row>
    <row r="43" spans="2:12" x14ac:dyDescent="0.3">
      <c r="B43" s="80"/>
      <c r="C43" s="81"/>
      <c r="E43" s="80"/>
      <c r="F43" s="81"/>
      <c r="H43" s="80"/>
      <c r="I43" s="81"/>
      <c r="K43" s="80"/>
      <c r="L43" s="81"/>
    </row>
    <row r="44" spans="2:12" x14ac:dyDescent="0.3">
      <c r="B44" s="80"/>
      <c r="C44" s="81"/>
      <c r="E44" s="80"/>
      <c r="F44" s="81"/>
      <c r="H44" s="80"/>
      <c r="I44" s="81"/>
      <c r="K44" s="80"/>
      <c r="L44" s="81"/>
    </row>
    <row r="45" spans="2:12" x14ac:dyDescent="0.3">
      <c r="B45" s="80"/>
      <c r="C45" s="81"/>
      <c r="E45" s="80"/>
      <c r="F45" s="81"/>
      <c r="H45" s="80"/>
      <c r="I45" s="81"/>
      <c r="K45" s="80"/>
      <c r="L45" s="81"/>
    </row>
    <row r="46" spans="2:12" x14ac:dyDescent="0.3">
      <c r="B46" s="80"/>
      <c r="C46" s="81"/>
      <c r="E46" s="80"/>
      <c r="F46" s="81"/>
      <c r="H46" s="80"/>
      <c r="I46" s="81"/>
      <c r="K46" s="80"/>
      <c r="L46" s="81"/>
    </row>
    <row r="47" spans="2:12" x14ac:dyDescent="0.3">
      <c r="B47" s="80"/>
      <c r="C47" s="81"/>
      <c r="E47" s="80"/>
      <c r="F47" s="81"/>
      <c r="H47" s="80"/>
      <c r="I47" s="81"/>
      <c r="K47" s="80"/>
      <c r="L47" s="81"/>
    </row>
    <row r="48" spans="2:12" x14ac:dyDescent="0.3">
      <c r="B48" s="80"/>
      <c r="C48" s="81"/>
      <c r="E48" s="80"/>
      <c r="F48" s="81"/>
      <c r="H48" s="80"/>
      <c r="I48" s="81"/>
      <c r="K48" s="80"/>
      <c r="L48" s="81"/>
    </row>
    <row r="49" spans="2:12" x14ac:dyDescent="0.3">
      <c r="B49" s="80"/>
      <c r="C49" s="81"/>
      <c r="E49" s="80"/>
      <c r="F49" s="81"/>
      <c r="H49" s="80"/>
      <c r="I49" s="81"/>
      <c r="K49" s="80"/>
      <c r="L49" s="81"/>
    </row>
    <row r="50" spans="2:12" x14ac:dyDescent="0.3">
      <c r="B50" s="80"/>
      <c r="C50" s="81"/>
      <c r="E50" s="80"/>
      <c r="F50" s="81"/>
      <c r="H50" s="80"/>
      <c r="I50" s="81"/>
      <c r="K50" s="80"/>
      <c r="L50" s="81"/>
    </row>
    <row r="51" spans="2:12" x14ac:dyDescent="0.3">
      <c r="B51" s="80"/>
      <c r="C51" s="81"/>
      <c r="E51" s="80"/>
      <c r="F51" s="81"/>
      <c r="H51" s="80"/>
      <c r="I51" s="81"/>
      <c r="K51" s="80"/>
      <c r="L51" s="81"/>
    </row>
    <row r="52" spans="2:12" x14ac:dyDescent="0.3">
      <c r="B52" s="80"/>
      <c r="C52" s="81"/>
      <c r="E52" s="80"/>
      <c r="F52" s="81"/>
      <c r="H52" s="80"/>
      <c r="I52" s="81"/>
      <c r="K52" s="80"/>
      <c r="L52" s="81"/>
    </row>
    <row r="53" spans="2:12" x14ac:dyDescent="0.3">
      <c r="B53" s="80"/>
      <c r="C53" s="81"/>
      <c r="E53" s="80"/>
      <c r="F53" s="81"/>
      <c r="H53" s="80"/>
      <c r="I53" s="81"/>
      <c r="K53" s="80"/>
      <c r="L53" s="81"/>
    </row>
    <row r="54" spans="2:12" x14ac:dyDescent="0.3">
      <c r="B54" s="80"/>
      <c r="C54" s="81"/>
      <c r="E54" s="80"/>
      <c r="F54" s="81"/>
      <c r="H54" s="80"/>
      <c r="I54" s="81"/>
      <c r="K54" s="80"/>
      <c r="L54" s="81"/>
    </row>
    <row r="55" spans="2:12" x14ac:dyDescent="0.3">
      <c r="B55" s="80"/>
      <c r="C55" s="81"/>
      <c r="E55" s="80"/>
      <c r="F55" s="81"/>
      <c r="H55" s="80"/>
      <c r="I55" s="81"/>
      <c r="K55" s="80"/>
      <c r="L55" s="81"/>
    </row>
    <row r="56" spans="2:12" x14ac:dyDescent="0.3">
      <c r="B56" s="80"/>
      <c r="C56" s="81"/>
      <c r="E56" s="80"/>
      <c r="F56" s="81"/>
      <c r="H56" s="80"/>
      <c r="I56" s="81"/>
      <c r="K56" s="80"/>
      <c r="L56" s="81"/>
    </row>
    <row r="57" spans="2:12" x14ac:dyDescent="0.3">
      <c r="B57" s="80"/>
      <c r="C57" s="81"/>
      <c r="E57" s="80"/>
      <c r="F57" s="81"/>
      <c r="H57" s="80"/>
      <c r="I57" s="81"/>
      <c r="K57" s="80"/>
      <c r="L57" s="81"/>
    </row>
    <row r="58" spans="2:12" x14ac:dyDescent="0.3">
      <c r="B58" s="80"/>
      <c r="C58" s="81"/>
      <c r="E58" s="80"/>
      <c r="F58" s="81"/>
      <c r="H58" s="80"/>
      <c r="I58" s="81"/>
      <c r="K58" s="80"/>
      <c r="L58" s="81"/>
    </row>
    <row r="59" spans="2:12" x14ac:dyDescent="0.3">
      <c r="B59" s="80"/>
      <c r="C59" s="81"/>
      <c r="E59" s="80"/>
      <c r="F59" s="81"/>
      <c r="H59" s="80"/>
      <c r="I59" s="81"/>
      <c r="K59" s="80"/>
      <c r="L59" s="81"/>
    </row>
    <row r="60" spans="2:12" x14ac:dyDescent="0.3">
      <c r="B60" s="80"/>
      <c r="C60" s="81"/>
      <c r="E60" s="80"/>
      <c r="F60" s="81"/>
      <c r="H60" s="80"/>
      <c r="I60" s="81"/>
      <c r="K60" s="80"/>
      <c r="L60" s="81"/>
    </row>
    <row r="61" spans="2:12" x14ac:dyDescent="0.3">
      <c r="B61" s="80"/>
      <c r="C61" s="81"/>
      <c r="E61" s="80"/>
      <c r="F61" s="81"/>
      <c r="H61" s="80"/>
      <c r="I61" s="81"/>
      <c r="K61" s="80"/>
      <c r="L61" s="81"/>
    </row>
    <row r="62" spans="2:12" x14ac:dyDescent="0.3">
      <c r="B62" s="80"/>
      <c r="C62" s="81"/>
      <c r="E62" s="80"/>
      <c r="F62" s="81"/>
      <c r="H62" s="80"/>
      <c r="I62" s="81"/>
      <c r="K62" s="80"/>
      <c r="L62" s="81"/>
    </row>
    <row r="63" spans="2:12" x14ac:dyDescent="0.3">
      <c r="B63" s="80"/>
      <c r="C63" s="81"/>
      <c r="E63" s="80"/>
      <c r="F63" s="81"/>
      <c r="H63" s="80"/>
      <c r="I63" s="81"/>
      <c r="K63" s="80"/>
      <c r="L63" s="81"/>
    </row>
    <row r="64" spans="2:12" x14ac:dyDescent="0.3">
      <c r="B64" s="80"/>
      <c r="C64" s="81"/>
      <c r="E64" s="80"/>
      <c r="F64" s="81"/>
      <c r="H64" s="80"/>
      <c r="I64" s="81"/>
      <c r="K64" s="80"/>
      <c r="L64" s="81"/>
    </row>
    <row r="65" spans="2:12" x14ac:dyDescent="0.3">
      <c r="B65" s="80"/>
      <c r="C65" s="81"/>
      <c r="E65" s="80"/>
      <c r="F65" s="81"/>
      <c r="H65" s="80"/>
      <c r="I65" s="81"/>
      <c r="K65" s="80"/>
      <c r="L65" s="81"/>
    </row>
    <row r="66" spans="2:12" x14ac:dyDescent="0.3">
      <c r="B66" s="80"/>
      <c r="C66" s="81"/>
      <c r="E66" s="80"/>
      <c r="F66" s="81"/>
      <c r="H66" s="80"/>
      <c r="I66" s="81"/>
      <c r="K66" s="80"/>
      <c r="L66" s="81"/>
    </row>
    <row r="67" spans="2:12" x14ac:dyDescent="0.3">
      <c r="B67" s="80"/>
      <c r="C67" s="81"/>
      <c r="E67" s="80"/>
      <c r="F67" s="81"/>
      <c r="H67" s="80"/>
      <c r="I67" s="81"/>
      <c r="K67" s="80"/>
      <c r="L67" s="81"/>
    </row>
    <row r="68" spans="2:12" x14ac:dyDescent="0.3">
      <c r="B68" s="80"/>
      <c r="C68" s="81"/>
      <c r="E68" s="80"/>
      <c r="F68" s="81"/>
      <c r="H68" s="80"/>
      <c r="I68" s="81"/>
      <c r="K68" s="80"/>
      <c r="L68" s="81"/>
    </row>
    <row r="69" spans="2:12" x14ac:dyDescent="0.3">
      <c r="B69" s="80"/>
      <c r="C69" s="81"/>
      <c r="E69" s="80"/>
      <c r="F69" s="81"/>
      <c r="H69" s="80"/>
      <c r="I69" s="81"/>
      <c r="K69" s="80"/>
      <c r="L69" s="81"/>
    </row>
    <row r="70" spans="2:12" x14ac:dyDescent="0.3">
      <c r="B70" s="80"/>
      <c r="C70" s="81"/>
      <c r="E70" s="80"/>
      <c r="F70" s="81"/>
      <c r="H70" s="80"/>
      <c r="I70" s="81"/>
      <c r="K70" s="80"/>
      <c r="L70" s="81"/>
    </row>
    <row r="71" spans="2:12" x14ac:dyDescent="0.3">
      <c r="B71" s="80"/>
      <c r="C71" s="81"/>
      <c r="E71" s="80"/>
      <c r="F71" s="81"/>
      <c r="H71" s="80"/>
      <c r="I71" s="81"/>
      <c r="K71" s="80"/>
      <c r="L71" s="81"/>
    </row>
    <row r="72" spans="2:12" x14ac:dyDescent="0.3">
      <c r="B72" s="80"/>
      <c r="C72" s="81"/>
      <c r="E72" s="80"/>
      <c r="F72" s="81"/>
      <c r="H72" s="80"/>
      <c r="I72" s="81"/>
      <c r="K72" s="80"/>
      <c r="L72" s="81"/>
    </row>
    <row r="73" spans="2:12" x14ac:dyDescent="0.3">
      <c r="B73" s="80"/>
      <c r="C73" s="81"/>
      <c r="E73" s="80"/>
      <c r="F73" s="81"/>
      <c r="H73" s="80"/>
      <c r="I73" s="81"/>
      <c r="K73" s="80"/>
      <c r="L73" s="81"/>
    </row>
    <row r="74" spans="2:12" x14ac:dyDescent="0.3">
      <c r="B74" s="80"/>
      <c r="C74" s="81"/>
      <c r="E74" s="80"/>
      <c r="F74" s="81"/>
      <c r="H74" s="80"/>
      <c r="I74" s="81"/>
      <c r="K74" s="80"/>
      <c r="L74" s="81"/>
    </row>
    <row r="75" spans="2:12" x14ac:dyDescent="0.3">
      <c r="B75" s="80"/>
      <c r="C75" s="81"/>
      <c r="E75" s="80"/>
      <c r="F75" s="81"/>
      <c r="H75" s="80"/>
      <c r="I75" s="81"/>
      <c r="K75" s="80"/>
      <c r="L75" s="81"/>
    </row>
    <row r="76" spans="2:12" x14ac:dyDescent="0.3">
      <c r="B76" s="80"/>
      <c r="C76" s="81"/>
      <c r="E76" s="80"/>
      <c r="F76" s="81"/>
      <c r="H76" s="80"/>
      <c r="I76" s="81"/>
      <c r="K76" s="80"/>
      <c r="L76" s="81"/>
    </row>
    <row r="77" spans="2:12" x14ac:dyDescent="0.3">
      <c r="B77" s="80"/>
      <c r="C77" s="81"/>
      <c r="E77" s="80"/>
      <c r="F77" s="81"/>
      <c r="H77" s="80"/>
      <c r="I77" s="81"/>
      <c r="K77" s="80"/>
      <c r="L77" s="81"/>
    </row>
    <row r="78" spans="2:12" x14ac:dyDescent="0.3">
      <c r="B78" s="80"/>
      <c r="C78" s="81"/>
      <c r="E78" s="80"/>
      <c r="F78" s="81"/>
      <c r="H78" s="80"/>
      <c r="I78" s="81"/>
      <c r="K78" s="80"/>
      <c r="L78" s="81"/>
    </row>
    <row r="79" spans="2:12" x14ac:dyDescent="0.3">
      <c r="B79" s="80"/>
      <c r="C79" s="81"/>
      <c r="E79" s="80"/>
      <c r="F79" s="81"/>
      <c r="H79" s="80"/>
      <c r="I79" s="81"/>
      <c r="K79" s="80"/>
      <c r="L79" s="81"/>
    </row>
    <row r="80" spans="2:12" x14ac:dyDescent="0.3">
      <c r="B80" s="80"/>
      <c r="C80" s="81"/>
      <c r="E80" s="80"/>
      <c r="F80" s="81"/>
      <c r="H80" s="80"/>
      <c r="I80" s="81"/>
      <c r="K80" s="80"/>
      <c r="L80" s="81"/>
    </row>
    <row r="81" spans="2:12" x14ac:dyDescent="0.3">
      <c r="B81" s="80"/>
      <c r="C81" s="81"/>
      <c r="E81" s="80"/>
      <c r="F81" s="81"/>
      <c r="H81" s="80"/>
      <c r="I81" s="81"/>
      <c r="K81" s="80"/>
      <c r="L81" s="81"/>
    </row>
    <row r="82" spans="2:12" x14ac:dyDescent="0.3">
      <c r="B82" s="80"/>
      <c r="C82" s="81"/>
      <c r="E82" s="80"/>
      <c r="F82" s="81"/>
      <c r="H82" s="80"/>
      <c r="I82" s="81"/>
      <c r="K82" s="80"/>
      <c r="L82" s="81"/>
    </row>
    <row r="83" spans="2:12" x14ac:dyDescent="0.3">
      <c r="B83" s="80"/>
      <c r="C83" s="81"/>
      <c r="E83" s="80"/>
      <c r="F83" s="81"/>
      <c r="H83" s="80"/>
      <c r="I83" s="81"/>
      <c r="K83" s="80"/>
      <c r="L83" s="81"/>
    </row>
    <row r="84" spans="2:12" x14ac:dyDescent="0.3">
      <c r="B84" s="80"/>
      <c r="C84" s="81"/>
      <c r="E84" s="80"/>
      <c r="F84" s="81"/>
      <c r="H84" s="80"/>
      <c r="I84" s="81"/>
      <c r="K84" s="80"/>
      <c r="L84" s="81"/>
    </row>
    <row r="85" spans="2:12" x14ac:dyDescent="0.3">
      <c r="B85" s="80"/>
      <c r="C85" s="81"/>
      <c r="E85" s="80"/>
      <c r="F85" s="81"/>
      <c r="H85" s="80"/>
      <c r="I85" s="81"/>
      <c r="K85" s="80"/>
      <c r="L85" s="81"/>
    </row>
    <row r="86" spans="2:12" x14ac:dyDescent="0.3">
      <c r="B86" s="80"/>
      <c r="C86" s="81"/>
      <c r="E86" s="80"/>
      <c r="F86" s="81"/>
      <c r="H86" s="80"/>
      <c r="I86" s="81"/>
      <c r="K86" s="80"/>
      <c r="L86" s="81"/>
    </row>
    <row r="87" spans="2:12" x14ac:dyDescent="0.3">
      <c r="B87" s="80"/>
      <c r="C87" s="81"/>
      <c r="E87" s="80"/>
      <c r="F87" s="81"/>
      <c r="H87" s="80"/>
      <c r="I87" s="81"/>
      <c r="K87" s="80"/>
      <c r="L87" s="81"/>
    </row>
    <row r="88" spans="2:12" x14ac:dyDescent="0.3">
      <c r="B88" s="80"/>
      <c r="C88" s="81"/>
      <c r="E88" s="80"/>
      <c r="F88" s="81"/>
      <c r="H88" s="80"/>
      <c r="I88" s="81"/>
      <c r="K88" s="80"/>
      <c r="L88" s="81"/>
    </row>
    <row r="89" spans="2:12" x14ac:dyDescent="0.3">
      <c r="B89" s="80"/>
      <c r="C89" s="81"/>
      <c r="E89" s="80"/>
      <c r="F89" s="81"/>
      <c r="H89" s="80"/>
      <c r="I89" s="81"/>
      <c r="K89" s="80"/>
      <c r="L89" s="81"/>
    </row>
    <row r="90" spans="2:12" x14ac:dyDescent="0.3">
      <c r="B90" s="80"/>
      <c r="C90" s="81"/>
      <c r="E90" s="80"/>
      <c r="F90" s="81"/>
      <c r="H90" s="80"/>
      <c r="I90" s="81"/>
      <c r="K90" s="80"/>
      <c r="L90" s="81"/>
    </row>
    <row r="91" spans="2:12" x14ac:dyDescent="0.3">
      <c r="B91" s="80"/>
      <c r="C91" s="81"/>
      <c r="E91" s="80"/>
      <c r="F91" s="81"/>
      <c r="H91" s="80"/>
      <c r="I91" s="81"/>
      <c r="K91" s="80"/>
      <c r="L91" s="81"/>
    </row>
    <row r="92" spans="2:12" x14ac:dyDescent="0.3">
      <c r="B92" s="80"/>
      <c r="C92" s="81"/>
      <c r="E92" s="80"/>
      <c r="F92" s="81"/>
      <c r="H92" s="80"/>
      <c r="I92" s="81"/>
      <c r="K92" s="80"/>
      <c r="L92" s="81"/>
    </row>
    <row r="93" spans="2:12" x14ac:dyDescent="0.3">
      <c r="B93" s="80"/>
      <c r="C93" s="81"/>
      <c r="E93" s="80"/>
      <c r="F93" s="81"/>
      <c r="H93" s="80"/>
      <c r="I93" s="81"/>
      <c r="K93" s="80"/>
      <c r="L93" s="81"/>
    </row>
    <row r="94" spans="2:12" x14ac:dyDescent="0.3">
      <c r="B94" s="80"/>
      <c r="C94" s="81"/>
      <c r="E94" s="80"/>
      <c r="F94" s="81"/>
      <c r="H94" s="80"/>
      <c r="I94" s="81"/>
      <c r="K94" s="80"/>
      <c r="L94" s="81"/>
    </row>
    <row r="95" spans="2:12" ht="15" thickBot="1" x14ac:dyDescent="0.35">
      <c r="B95" s="82"/>
      <c r="C95" s="83"/>
      <c r="E95" s="82"/>
      <c r="F95" s="83"/>
      <c r="H95" s="82"/>
      <c r="I95" s="83"/>
      <c r="K95" s="82"/>
      <c r="L95" s="83"/>
    </row>
    <row r="96" spans="2:12" ht="15" thickBot="1" x14ac:dyDescent="0.35">
      <c r="B96" s="42" t="s">
        <v>3</v>
      </c>
      <c r="C96" s="43">
        <v>6.75</v>
      </c>
      <c r="E96" s="42" t="s">
        <v>3</v>
      </c>
      <c r="F96" s="43">
        <v>6.9</v>
      </c>
      <c r="H96" s="42" t="s">
        <v>3</v>
      </c>
      <c r="I96" s="43">
        <v>19.309999999999999</v>
      </c>
      <c r="K96" s="42" t="s">
        <v>3</v>
      </c>
      <c r="L96" s="43">
        <v>20.23</v>
      </c>
    </row>
  </sheetData>
  <mergeCells count="4">
    <mergeCell ref="B3:C95"/>
    <mergeCell ref="E3:F95"/>
    <mergeCell ref="H3:I95"/>
    <mergeCell ref="K3:L9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4A709-0483-4CD4-A301-087D6A13C373}">
  <dimension ref="B1:L96"/>
  <sheetViews>
    <sheetView zoomScale="60" zoomScaleNormal="60" workbookViewId="0">
      <selection activeCell="H3" sqref="H3:I95"/>
    </sheetView>
  </sheetViews>
  <sheetFormatPr defaultRowHeight="14.4" x14ac:dyDescent="0.3"/>
  <cols>
    <col min="2" max="2" width="30.77734375" customWidth="1"/>
    <col min="3" max="3" width="70.77734375" customWidth="1"/>
    <col min="5" max="5" width="30.77734375" customWidth="1"/>
    <col min="6" max="6" width="70.77734375" customWidth="1"/>
    <col min="8" max="8" width="30.77734375" customWidth="1"/>
    <col min="9" max="9" width="70.77734375" customWidth="1"/>
    <col min="11" max="11" width="30.77734375" customWidth="1"/>
    <col min="12" max="12" width="70.77734375" customWidth="1"/>
  </cols>
  <sheetData>
    <row r="1" spans="2:12" ht="15" thickBot="1" x14ac:dyDescent="0.35"/>
    <row r="2" spans="2:12" ht="15" thickBot="1" x14ac:dyDescent="0.35">
      <c r="B2" s="42" t="s">
        <v>57</v>
      </c>
      <c r="C2" s="43" t="s">
        <v>61</v>
      </c>
      <c r="E2" s="42" t="s">
        <v>57</v>
      </c>
      <c r="F2" s="43" t="s">
        <v>62</v>
      </c>
      <c r="H2" s="42" t="s">
        <v>57</v>
      </c>
      <c r="I2" s="43" t="s">
        <v>63</v>
      </c>
      <c r="K2" s="42" t="s">
        <v>57</v>
      </c>
      <c r="L2" s="43" t="s">
        <v>64</v>
      </c>
    </row>
    <row r="3" spans="2:12" x14ac:dyDescent="0.3">
      <c r="B3" s="78"/>
      <c r="C3" s="79"/>
      <c r="E3" s="84" t="s">
        <v>74</v>
      </c>
      <c r="F3" s="85"/>
      <c r="H3" s="78"/>
      <c r="I3" s="79"/>
      <c r="K3" s="84" t="s">
        <v>74</v>
      </c>
      <c r="L3" s="85"/>
    </row>
    <row r="4" spans="2:12" x14ac:dyDescent="0.3">
      <c r="B4" s="80"/>
      <c r="C4" s="81"/>
      <c r="E4" s="86"/>
      <c r="F4" s="87"/>
      <c r="H4" s="80"/>
      <c r="I4" s="81"/>
      <c r="K4" s="86"/>
      <c r="L4" s="87"/>
    </row>
    <row r="5" spans="2:12" x14ac:dyDescent="0.3">
      <c r="B5" s="80"/>
      <c r="C5" s="81"/>
      <c r="E5" s="86"/>
      <c r="F5" s="87"/>
      <c r="H5" s="80"/>
      <c r="I5" s="81"/>
      <c r="K5" s="86"/>
      <c r="L5" s="87"/>
    </row>
    <row r="6" spans="2:12" x14ac:dyDescent="0.3">
      <c r="B6" s="80"/>
      <c r="C6" s="81"/>
      <c r="E6" s="86"/>
      <c r="F6" s="87"/>
      <c r="H6" s="80"/>
      <c r="I6" s="81"/>
      <c r="K6" s="86"/>
      <c r="L6" s="87"/>
    </row>
    <row r="7" spans="2:12" x14ac:dyDescent="0.3">
      <c r="B7" s="80"/>
      <c r="C7" s="81"/>
      <c r="E7" s="86"/>
      <c r="F7" s="87"/>
      <c r="H7" s="80"/>
      <c r="I7" s="81"/>
      <c r="K7" s="86"/>
      <c r="L7" s="87"/>
    </row>
    <row r="8" spans="2:12" x14ac:dyDescent="0.3">
      <c r="B8" s="80"/>
      <c r="C8" s="81"/>
      <c r="E8" s="86"/>
      <c r="F8" s="87"/>
      <c r="H8" s="80"/>
      <c r="I8" s="81"/>
      <c r="K8" s="86"/>
      <c r="L8" s="87"/>
    </row>
    <row r="9" spans="2:12" x14ac:dyDescent="0.3">
      <c r="B9" s="80"/>
      <c r="C9" s="81"/>
      <c r="E9" s="86"/>
      <c r="F9" s="87"/>
      <c r="H9" s="80"/>
      <c r="I9" s="81"/>
      <c r="K9" s="86"/>
      <c r="L9" s="87"/>
    </row>
    <row r="10" spans="2:12" x14ac:dyDescent="0.3">
      <c r="B10" s="80"/>
      <c r="C10" s="81"/>
      <c r="E10" s="86"/>
      <c r="F10" s="87"/>
      <c r="H10" s="80"/>
      <c r="I10" s="81"/>
      <c r="K10" s="86"/>
      <c r="L10" s="87"/>
    </row>
    <row r="11" spans="2:12" x14ac:dyDescent="0.3">
      <c r="B11" s="80"/>
      <c r="C11" s="81"/>
      <c r="E11" s="86"/>
      <c r="F11" s="87"/>
      <c r="H11" s="80"/>
      <c r="I11" s="81"/>
      <c r="K11" s="86"/>
      <c r="L11" s="87"/>
    </row>
    <row r="12" spans="2:12" x14ac:dyDescent="0.3">
      <c r="B12" s="80"/>
      <c r="C12" s="81"/>
      <c r="E12" s="86"/>
      <c r="F12" s="87"/>
      <c r="H12" s="80"/>
      <c r="I12" s="81"/>
      <c r="K12" s="86"/>
      <c r="L12" s="87"/>
    </row>
    <row r="13" spans="2:12" x14ac:dyDescent="0.3">
      <c r="B13" s="80"/>
      <c r="C13" s="81"/>
      <c r="E13" s="86"/>
      <c r="F13" s="87"/>
      <c r="H13" s="80"/>
      <c r="I13" s="81"/>
      <c r="K13" s="86"/>
      <c r="L13" s="87"/>
    </row>
    <row r="14" spans="2:12" x14ac:dyDescent="0.3">
      <c r="B14" s="80"/>
      <c r="C14" s="81"/>
      <c r="E14" s="86"/>
      <c r="F14" s="87"/>
      <c r="H14" s="80"/>
      <c r="I14" s="81"/>
      <c r="K14" s="86"/>
      <c r="L14" s="87"/>
    </row>
    <row r="15" spans="2:12" x14ac:dyDescent="0.3">
      <c r="B15" s="80"/>
      <c r="C15" s="81"/>
      <c r="E15" s="86"/>
      <c r="F15" s="87"/>
      <c r="H15" s="80"/>
      <c r="I15" s="81"/>
      <c r="K15" s="86"/>
      <c r="L15" s="87"/>
    </row>
    <row r="16" spans="2:12" x14ac:dyDescent="0.3">
      <c r="B16" s="80"/>
      <c r="C16" s="81"/>
      <c r="E16" s="86"/>
      <c r="F16" s="87"/>
      <c r="H16" s="80"/>
      <c r="I16" s="81"/>
      <c r="K16" s="86"/>
      <c r="L16" s="87"/>
    </row>
    <row r="17" spans="2:12" x14ac:dyDescent="0.3">
      <c r="B17" s="80"/>
      <c r="C17" s="81"/>
      <c r="E17" s="86"/>
      <c r="F17" s="87"/>
      <c r="H17" s="80"/>
      <c r="I17" s="81"/>
      <c r="K17" s="86"/>
      <c r="L17" s="87"/>
    </row>
    <row r="18" spans="2:12" x14ac:dyDescent="0.3">
      <c r="B18" s="80"/>
      <c r="C18" s="81"/>
      <c r="E18" s="86"/>
      <c r="F18" s="87"/>
      <c r="H18" s="80"/>
      <c r="I18" s="81"/>
      <c r="K18" s="86"/>
      <c r="L18" s="87"/>
    </row>
    <row r="19" spans="2:12" x14ac:dyDescent="0.3">
      <c r="B19" s="80"/>
      <c r="C19" s="81"/>
      <c r="E19" s="86"/>
      <c r="F19" s="87"/>
      <c r="H19" s="80"/>
      <c r="I19" s="81"/>
      <c r="K19" s="86"/>
      <c r="L19" s="87"/>
    </row>
    <row r="20" spans="2:12" x14ac:dyDescent="0.3">
      <c r="B20" s="80"/>
      <c r="C20" s="81"/>
      <c r="E20" s="86"/>
      <c r="F20" s="87"/>
      <c r="H20" s="80"/>
      <c r="I20" s="81"/>
      <c r="K20" s="86"/>
      <c r="L20" s="87"/>
    </row>
    <row r="21" spans="2:12" x14ac:dyDescent="0.3">
      <c r="B21" s="80"/>
      <c r="C21" s="81"/>
      <c r="E21" s="86"/>
      <c r="F21" s="87"/>
      <c r="H21" s="80"/>
      <c r="I21" s="81"/>
      <c r="K21" s="86"/>
      <c r="L21" s="87"/>
    </row>
    <row r="22" spans="2:12" x14ac:dyDescent="0.3">
      <c r="B22" s="80"/>
      <c r="C22" s="81"/>
      <c r="E22" s="86"/>
      <c r="F22" s="87"/>
      <c r="H22" s="80"/>
      <c r="I22" s="81"/>
      <c r="K22" s="86"/>
      <c r="L22" s="87"/>
    </row>
    <row r="23" spans="2:12" x14ac:dyDescent="0.3">
      <c r="B23" s="80"/>
      <c r="C23" s="81"/>
      <c r="E23" s="86"/>
      <c r="F23" s="87"/>
      <c r="H23" s="80"/>
      <c r="I23" s="81"/>
      <c r="K23" s="86"/>
      <c r="L23" s="87"/>
    </row>
    <row r="24" spans="2:12" x14ac:dyDescent="0.3">
      <c r="B24" s="80"/>
      <c r="C24" s="81"/>
      <c r="E24" s="86"/>
      <c r="F24" s="87"/>
      <c r="H24" s="80"/>
      <c r="I24" s="81"/>
      <c r="K24" s="86"/>
      <c r="L24" s="87"/>
    </row>
    <row r="25" spans="2:12" x14ac:dyDescent="0.3">
      <c r="B25" s="80"/>
      <c r="C25" s="81"/>
      <c r="E25" s="86"/>
      <c r="F25" s="87"/>
      <c r="H25" s="80"/>
      <c r="I25" s="81"/>
      <c r="K25" s="86"/>
      <c r="L25" s="87"/>
    </row>
    <row r="26" spans="2:12" x14ac:dyDescent="0.3">
      <c r="B26" s="80"/>
      <c r="C26" s="81"/>
      <c r="E26" s="86"/>
      <c r="F26" s="87"/>
      <c r="H26" s="80"/>
      <c r="I26" s="81"/>
      <c r="K26" s="86"/>
      <c r="L26" s="87"/>
    </row>
    <row r="27" spans="2:12" x14ac:dyDescent="0.3">
      <c r="B27" s="80"/>
      <c r="C27" s="81"/>
      <c r="E27" s="86"/>
      <c r="F27" s="87"/>
      <c r="H27" s="80"/>
      <c r="I27" s="81"/>
      <c r="K27" s="86"/>
      <c r="L27" s="87"/>
    </row>
    <row r="28" spans="2:12" x14ac:dyDescent="0.3">
      <c r="B28" s="80"/>
      <c r="C28" s="81"/>
      <c r="E28" s="86"/>
      <c r="F28" s="87"/>
      <c r="H28" s="80"/>
      <c r="I28" s="81"/>
      <c r="K28" s="86"/>
      <c r="L28" s="87"/>
    </row>
    <row r="29" spans="2:12" x14ac:dyDescent="0.3">
      <c r="B29" s="80"/>
      <c r="C29" s="81"/>
      <c r="E29" s="86"/>
      <c r="F29" s="87"/>
      <c r="H29" s="80"/>
      <c r="I29" s="81"/>
      <c r="K29" s="86"/>
      <c r="L29" s="87"/>
    </row>
    <row r="30" spans="2:12" x14ac:dyDescent="0.3">
      <c r="B30" s="80"/>
      <c r="C30" s="81"/>
      <c r="E30" s="86"/>
      <c r="F30" s="87"/>
      <c r="H30" s="80"/>
      <c r="I30" s="81"/>
      <c r="K30" s="86"/>
      <c r="L30" s="87"/>
    </row>
    <row r="31" spans="2:12" x14ac:dyDescent="0.3">
      <c r="B31" s="80"/>
      <c r="C31" s="81"/>
      <c r="E31" s="86"/>
      <c r="F31" s="87"/>
      <c r="H31" s="80"/>
      <c r="I31" s="81"/>
      <c r="K31" s="86"/>
      <c r="L31" s="87"/>
    </row>
    <row r="32" spans="2:12" x14ac:dyDescent="0.3">
      <c r="B32" s="80"/>
      <c r="C32" s="81"/>
      <c r="E32" s="86"/>
      <c r="F32" s="87"/>
      <c r="H32" s="80"/>
      <c r="I32" s="81"/>
      <c r="K32" s="86"/>
      <c r="L32" s="87"/>
    </row>
    <row r="33" spans="2:12" x14ac:dyDescent="0.3">
      <c r="B33" s="80"/>
      <c r="C33" s="81"/>
      <c r="E33" s="86"/>
      <c r="F33" s="87"/>
      <c r="H33" s="80"/>
      <c r="I33" s="81"/>
      <c r="K33" s="86"/>
      <c r="L33" s="87"/>
    </row>
    <row r="34" spans="2:12" x14ac:dyDescent="0.3">
      <c r="B34" s="80"/>
      <c r="C34" s="81"/>
      <c r="E34" s="86"/>
      <c r="F34" s="87"/>
      <c r="H34" s="80"/>
      <c r="I34" s="81"/>
      <c r="K34" s="86"/>
      <c r="L34" s="87"/>
    </row>
    <row r="35" spans="2:12" x14ac:dyDescent="0.3">
      <c r="B35" s="80"/>
      <c r="C35" s="81"/>
      <c r="E35" s="86"/>
      <c r="F35" s="87"/>
      <c r="H35" s="80"/>
      <c r="I35" s="81"/>
      <c r="K35" s="86"/>
      <c r="L35" s="87"/>
    </row>
    <row r="36" spans="2:12" x14ac:dyDescent="0.3">
      <c r="B36" s="80"/>
      <c r="C36" s="81"/>
      <c r="E36" s="86"/>
      <c r="F36" s="87"/>
      <c r="H36" s="80"/>
      <c r="I36" s="81"/>
      <c r="K36" s="86"/>
      <c r="L36" s="87"/>
    </row>
    <row r="37" spans="2:12" x14ac:dyDescent="0.3">
      <c r="B37" s="80"/>
      <c r="C37" s="81"/>
      <c r="E37" s="86"/>
      <c r="F37" s="87"/>
      <c r="H37" s="80"/>
      <c r="I37" s="81"/>
      <c r="K37" s="86"/>
      <c r="L37" s="87"/>
    </row>
    <row r="38" spans="2:12" x14ac:dyDescent="0.3">
      <c r="B38" s="80"/>
      <c r="C38" s="81"/>
      <c r="E38" s="86"/>
      <c r="F38" s="87"/>
      <c r="H38" s="80"/>
      <c r="I38" s="81"/>
      <c r="K38" s="86"/>
      <c r="L38" s="87"/>
    </row>
    <row r="39" spans="2:12" x14ac:dyDescent="0.3">
      <c r="B39" s="80"/>
      <c r="C39" s="81"/>
      <c r="E39" s="86"/>
      <c r="F39" s="87"/>
      <c r="H39" s="80"/>
      <c r="I39" s="81"/>
      <c r="K39" s="86"/>
      <c r="L39" s="87"/>
    </row>
    <row r="40" spans="2:12" x14ac:dyDescent="0.3">
      <c r="B40" s="80"/>
      <c r="C40" s="81"/>
      <c r="E40" s="86"/>
      <c r="F40" s="87"/>
      <c r="H40" s="80"/>
      <c r="I40" s="81"/>
      <c r="K40" s="86"/>
      <c r="L40" s="87"/>
    </row>
    <row r="41" spans="2:12" x14ac:dyDescent="0.3">
      <c r="B41" s="80"/>
      <c r="C41" s="81"/>
      <c r="E41" s="86"/>
      <c r="F41" s="87"/>
      <c r="H41" s="80"/>
      <c r="I41" s="81"/>
      <c r="K41" s="86"/>
      <c r="L41" s="87"/>
    </row>
    <row r="42" spans="2:12" x14ac:dyDescent="0.3">
      <c r="B42" s="80"/>
      <c r="C42" s="81"/>
      <c r="E42" s="86"/>
      <c r="F42" s="87"/>
      <c r="H42" s="80"/>
      <c r="I42" s="81"/>
      <c r="K42" s="86"/>
      <c r="L42" s="87"/>
    </row>
    <row r="43" spans="2:12" x14ac:dyDescent="0.3">
      <c r="B43" s="80"/>
      <c r="C43" s="81"/>
      <c r="E43" s="86"/>
      <c r="F43" s="87"/>
      <c r="H43" s="80"/>
      <c r="I43" s="81"/>
      <c r="K43" s="86"/>
      <c r="L43" s="87"/>
    </row>
    <row r="44" spans="2:12" x14ac:dyDescent="0.3">
      <c r="B44" s="80"/>
      <c r="C44" s="81"/>
      <c r="E44" s="86"/>
      <c r="F44" s="87"/>
      <c r="H44" s="80"/>
      <c r="I44" s="81"/>
      <c r="K44" s="86"/>
      <c r="L44" s="87"/>
    </row>
    <row r="45" spans="2:12" x14ac:dyDescent="0.3">
      <c r="B45" s="80"/>
      <c r="C45" s="81"/>
      <c r="E45" s="86"/>
      <c r="F45" s="87"/>
      <c r="H45" s="80"/>
      <c r="I45" s="81"/>
      <c r="K45" s="86"/>
      <c r="L45" s="87"/>
    </row>
    <row r="46" spans="2:12" x14ac:dyDescent="0.3">
      <c r="B46" s="80"/>
      <c r="C46" s="81"/>
      <c r="E46" s="86"/>
      <c r="F46" s="87"/>
      <c r="H46" s="80"/>
      <c r="I46" s="81"/>
      <c r="K46" s="86"/>
      <c r="L46" s="87"/>
    </row>
    <row r="47" spans="2:12" x14ac:dyDescent="0.3">
      <c r="B47" s="80"/>
      <c r="C47" s="81"/>
      <c r="E47" s="86"/>
      <c r="F47" s="87"/>
      <c r="H47" s="80"/>
      <c r="I47" s="81"/>
      <c r="K47" s="86"/>
      <c r="L47" s="87"/>
    </row>
    <row r="48" spans="2:12" x14ac:dyDescent="0.3">
      <c r="B48" s="80"/>
      <c r="C48" s="81"/>
      <c r="E48" s="86"/>
      <c r="F48" s="87"/>
      <c r="H48" s="80"/>
      <c r="I48" s="81"/>
      <c r="K48" s="86"/>
      <c r="L48" s="87"/>
    </row>
    <row r="49" spans="2:12" x14ac:dyDescent="0.3">
      <c r="B49" s="80"/>
      <c r="C49" s="81"/>
      <c r="E49" s="86"/>
      <c r="F49" s="87"/>
      <c r="H49" s="80"/>
      <c r="I49" s="81"/>
      <c r="K49" s="86"/>
      <c r="L49" s="87"/>
    </row>
    <row r="50" spans="2:12" x14ac:dyDescent="0.3">
      <c r="B50" s="80"/>
      <c r="C50" s="81"/>
      <c r="E50" s="86"/>
      <c r="F50" s="87"/>
      <c r="H50" s="80"/>
      <c r="I50" s="81"/>
      <c r="K50" s="86"/>
      <c r="L50" s="87"/>
    </row>
    <row r="51" spans="2:12" x14ac:dyDescent="0.3">
      <c r="B51" s="80"/>
      <c r="C51" s="81"/>
      <c r="E51" s="86"/>
      <c r="F51" s="87"/>
      <c r="H51" s="80"/>
      <c r="I51" s="81"/>
      <c r="K51" s="86"/>
      <c r="L51" s="87"/>
    </row>
    <row r="52" spans="2:12" x14ac:dyDescent="0.3">
      <c r="B52" s="80"/>
      <c r="C52" s="81"/>
      <c r="E52" s="86"/>
      <c r="F52" s="87"/>
      <c r="H52" s="80"/>
      <c r="I52" s="81"/>
      <c r="K52" s="86"/>
      <c r="L52" s="87"/>
    </row>
    <row r="53" spans="2:12" x14ac:dyDescent="0.3">
      <c r="B53" s="80"/>
      <c r="C53" s="81"/>
      <c r="E53" s="86"/>
      <c r="F53" s="87"/>
      <c r="H53" s="80"/>
      <c r="I53" s="81"/>
      <c r="K53" s="86"/>
      <c r="L53" s="87"/>
    </row>
    <row r="54" spans="2:12" x14ac:dyDescent="0.3">
      <c r="B54" s="80"/>
      <c r="C54" s="81"/>
      <c r="E54" s="86"/>
      <c r="F54" s="87"/>
      <c r="H54" s="80"/>
      <c r="I54" s="81"/>
      <c r="K54" s="86"/>
      <c r="L54" s="87"/>
    </row>
    <row r="55" spans="2:12" x14ac:dyDescent="0.3">
      <c r="B55" s="80"/>
      <c r="C55" s="81"/>
      <c r="E55" s="86"/>
      <c r="F55" s="87"/>
      <c r="H55" s="80"/>
      <c r="I55" s="81"/>
      <c r="K55" s="86"/>
      <c r="L55" s="87"/>
    </row>
    <row r="56" spans="2:12" x14ac:dyDescent="0.3">
      <c r="B56" s="80"/>
      <c r="C56" s="81"/>
      <c r="E56" s="86"/>
      <c r="F56" s="87"/>
      <c r="H56" s="80"/>
      <c r="I56" s="81"/>
      <c r="K56" s="86"/>
      <c r="L56" s="87"/>
    </row>
    <row r="57" spans="2:12" x14ac:dyDescent="0.3">
      <c r="B57" s="80"/>
      <c r="C57" s="81"/>
      <c r="E57" s="86"/>
      <c r="F57" s="87"/>
      <c r="H57" s="80"/>
      <c r="I57" s="81"/>
      <c r="K57" s="86"/>
      <c r="L57" s="87"/>
    </row>
    <row r="58" spans="2:12" x14ac:dyDescent="0.3">
      <c r="B58" s="80"/>
      <c r="C58" s="81"/>
      <c r="E58" s="86"/>
      <c r="F58" s="87"/>
      <c r="H58" s="80"/>
      <c r="I58" s="81"/>
      <c r="K58" s="86"/>
      <c r="L58" s="87"/>
    </row>
    <row r="59" spans="2:12" x14ac:dyDescent="0.3">
      <c r="B59" s="80"/>
      <c r="C59" s="81"/>
      <c r="E59" s="86"/>
      <c r="F59" s="87"/>
      <c r="H59" s="80"/>
      <c r="I59" s="81"/>
      <c r="K59" s="86"/>
      <c r="L59" s="87"/>
    </row>
    <row r="60" spans="2:12" x14ac:dyDescent="0.3">
      <c r="B60" s="80"/>
      <c r="C60" s="81"/>
      <c r="E60" s="86"/>
      <c r="F60" s="87"/>
      <c r="H60" s="80"/>
      <c r="I60" s="81"/>
      <c r="K60" s="86"/>
      <c r="L60" s="87"/>
    </row>
    <row r="61" spans="2:12" x14ac:dyDescent="0.3">
      <c r="B61" s="80"/>
      <c r="C61" s="81"/>
      <c r="E61" s="86"/>
      <c r="F61" s="87"/>
      <c r="H61" s="80"/>
      <c r="I61" s="81"/>
      <c r="K61" s="86"/>
      <c r="L61" s="87"/>
    </row>
    <row r="62" spans="2:12" x14ac:dyDescent="0.3">
      <c r="B62" s="80"/>
      <c r="C62" s="81"/>
      <c r="E62" s="86"/>
      <c r="F62" s="87"/>
      <c r="H62" s="80"/>
      <c r="I62" s="81"/>
      <c r="K62" s="86"/>
      <c r="L62" s="87"/>
    </row>
    <row r="63" spans="2:12" x14ac:dyDescent="0.3">
      <c r="B63" s="80"/>
      <c r="C63" s="81"/>
      <c r="E63" s="86"/>
      <c r="F63" s="87"/>
      <c r="H63" s="80"/>
      <c r="I63" s="81"/>
      <c r="K63" s="86"/>
      <c r="L63" s="87"/>
    </row>
    <row r="64" spans="2:12" x14ac:dyDescent="0.3">
      <c r="B64" s="80"/>
      <c r="C64" s="81"/>
      <c r="E64" s="86"/>
      <c r="F64" s="87"/>
      <c r="H64" s="80"/>
      <c r="I64" s="81"/>
      <c r="K64" s="86"/>
      <c r="L64" s="87"/>
    </row>
    <row r="65" spans="2:12" x14ac:dyDescent="0.3">
      <c r="B65" s="80"/>
      <c r="C65" s="81"/>
      <c r="E65" s="86"/>
      <c r="F65" s="87"/>
      <c r="H65" s="80"/>
      <c r="I65" s="81"/>
      <c r="K65" s="86"/>
      <c r="L65" s="87"/>
    </row>
    <row r="66" spans="2:12" x14ac:dyDescent="0.3">
      <c r="B66" s="80"/>
      <c r="C66" s="81"/>
      <c r="E66" s="86"/>
      <c r="F66" s="87"/>
      <c r="H66" s="80"/>
      <c r="I66" s="81"/>
      <c r="K66" s="86"/>
      <c r="L66" s="87"/>
    </row>
    <row r="67" spans="2:12" x14ac:dyDescent="0.3">
      <c r="B67" s="80"/>
      <c r="C67" s="81"/>
      <c r="E67" s="86"/>
      <c r="F67" s="87"/>
      <c r="H67" s="80"/>
      <c r="I67" s="81"/>
      <c r="K67" s="86"/>
      <c r="L67" s="87"/>
    </row>
    <row r="68" spans="2:12" x14ac:dyDescent="0.3">
      <c r="B68" s="80"/>
      <c r="C68" s="81"/>
      <c r="E68" s="86"/>
      <c r="F68" s="87"/>
      <c r="H68" s="80"/>
      <c r="I68" s="81"/>
      <c r="K68" s="86"/>
      <c r="L68" s="87"/>
    </row>
    <row r="69" spans="2:12" x14ac:dyDescent="0.3">
      <c r="B69" s="80"/>
      <c r="C69" s="81"/>
      <c r="E69" s="86"/>
      <c r="F69" s="87"/>
      <c r="H69" s="80"/>
      <c r="I69" s="81"/>
      <c r="K69" s="86"/>
      <c r="L69" s="87"/>
    </row>
    <row r="70" spans="2:12" x14ac:dyDescent="0.3">
      <c r="B70" s="80"/>
      <c r="C70" s="81"/>
      <c r="E70" s="86"/>
      <c r="F70" s="87"/>
      <c r="H70" s="80"/>
      <c r="I70" s="81"/>
      <c r="K70" s="86"/>
      <c r="L70" s="87"/>
    </row>
    <row r="71" spans="2:12" x14ac:dyDescent="0.3">
      <c r="B71" s="80"/>
      <c r="C71" s="81"/>
      <c r="E71" s="86"/>
      <c r="F71" s="87"/>
      <c r="H71" s="80"/>
      <c r="I71" s="81"/>
      <c r="K71" s="86"/>
      <c r="L71" s="87"/>
    </row>
    <row r="72" spans="2:12" x14ac:dyDescent="0.3">
      <c r="B72" s="80"/>
      <c r="C72" s="81"/>
      <c r="E72" s="86"/>
      <c r="F72" s="87"/>
      <c r="H72" s="80"/>
      <c r="I72" s="81"/>
      <c r="K72" s="86"/>
      <c r="L72" s="87"/>
    </row>
    <row r="73" spans="2:12" x14ac:dyDescent="0.3">
      <c r="B73" s="80"/>
      <c r="C73" s="81"/>
      <c r="E73" s="86"/>
      <c r="F73" s="87"/>
      <c r="H73" s="80"/>
      <c r="I73" s="81"/>
      <c r="K73" s="86"/>
      <c r="L73" s="87"/>
    </row>
    <row r="74" spans="2:12" x14ac:dyDescent="0.3">
      <c r="B74" s="80"/>
      <c r="C74" s="81"/>
      <c r="E74" s="86"/>
      <c r="F74" s="87"/>
      <c r="H74" s="80"/>
      <c r="I74" s="81"/>
      <c r="K74" s="86"/>
      <c r="L74" s="87"/>
    </row>
    <row r="75" spans="2:12" x14ac:dyDescent="0.3">
      <c r="B75" s="80"/>
      <c r="C75" s="81"/>
      <c r="E75" s="86"/>
      <c r="F75" s="87"/>
      <c r="H75" s="80"/>
      <c r="I75" s="81"/>
      <c r="K75" s="86"/>
      <c r="L75" s="87"/>
    </row>
    <row r="76" spans="2:12" x14ac:dyDescent="0.3">
      <c r="B76" s="80"/>
      <c r="C76" s="81"/>
      <c r="E76" s="86"/>
      <c r="F76" s="87"/>
      <c r="H76" s="80"/>
      <c r="I76" s="81"/>
      <c r="K76" s="86"/>
      <c r="L76" s="87"/>
    </row>
    <row r="77" spans="2:12" x14ac:dyDescent="0.3">
      <c r="B77" s="80"/>
      <c r="C77" s="81"/>
      <c r="E77" s="86"/>
      <c r="F77" s="87"/>
      <c r="H77" s="80"/>
      <c r="I77" s="81"/>
      <c r="K77" s="86"/>
      <c r="L77" s="87"/>
    </row>
    <row r="78" spans="2:12" x14ac:dyDescent="0.3">
      <c r="B78" s="80"/>
      <c r="C78" s="81"/>
      <c r="E78" s="86"/>
      <c r="F78" s="87"/>
      <c r="H78" s="80"/>
      <c r="I78" s="81"/>
      <c r="K78" s="86"/>
      <c r="L78" s="87"/>
    </row>
    <row r="79" spans="2:12" x14ac:dyDescent="0.3">
      <c r="B79" s="80"/>
      <c r="C79" s="81"/>
      <c r="E79" s="86"/>
      <c r="F79" s="87"/>
      <c r="H79" s="80"/>
      <c r="I79" s="81"/>
      <c r="K79" s="86"/>
      <c r="L79" s="87"/>
    </row>
    <row r="80" spans="2:12" x14ac:dyDescent="0.3">
      <c r="B80" s="80"/>
      <c r="C80" s="81"/>
      <c r="E80" s="86"/>
      <c r="F80" s="87"/>
      <c r="H80" s="80"/>
      <c r="I80" s="81"/>
      <c r="K80" s="86"/>
      <c r="L80" s="87"/>
    </row>
    <row r="81" spans="2:12" x14ac:dyDescent="0.3">
      <c r="B81" s="80"/>
      <c r="C81" s="81"/>
      <c r="E81" s="86"/>
      <c r="F81" s="87"/>
      <c r="H81" s="80"/>
      <c r="I81" s="81"/>
      <c r="K81" s="86"/>
      <c r="L81" s="87"/>
    </row>
    <row r="82" spans="2:12" x14ac:dyDescent="0.3">
      <c r="B82" s="80"/>
      <c r="C82" s="81"/>
      <c r="E82" s="86"/>
      <c r="F82" s="87"/>
      <c r="H82" s="80"/>
      <c r="I82" s="81"/>
      <c r="K82" s="86"/>
      <c r="L82" s="87"/>
    </row>
    <row r="83" spans="2:12" x14ac:dyDescent="0.3">
      <c r="B83" s="80"/>
      <c r="C83" s="81"/>
      <c r="E83" s="86"/>
      <c r="F83" s="87"/>
      <c r="H83" s="80"/>
      <c r="I83" s="81"/>
      <c r="K83" s="86"/>
      <c r="L83" s="87"/>
    </row>
    <row r="84" spans="2:12" x14ac:dyDescent="0.3">
      <c r="B84" s="80"/>
      <c r="C84" s="81"/>
      <c r="E84" s="86"/>
      <c r="F84" s="87"/>
      <c r="H84" s="80"/>
      <c r="I84" s="81"/>
      <c r="K84" s="86"/>
      <c r="L84" s="87"/>
    </row>
    <row r="85" spans="2:12" x14ac:dyDescent="0.3">
      <c r="B85" s="80"/>
      <c r="C85" s="81"/>
      <c r="E85" s="86"/>
      <c r="F85" s="87"/>
      <c r="H85" s="80"/>
      <c r="I85" s="81"/>
      <c r="K85" s="86"/>
      <c r="L85" s="87"/>
    </row>
    <row r="86" spans="2:12" x14ac:dyDescent="0.3">
      <c r="B86" s="80"/>
      <c r="C86" s="81"/>
      <c r="E86" s="86"/>
      <c r="F86" s="87"/>
      <c r="H86" s="80"/>
      <c r="I86" s="81"/>
      <c r="K86" s="86"/>
      <c r="L86" s="87"/>
    </row>
    <row r="87" spans="2:12" x14ac:dyDescent="0.3">
      <c r="B87" s="80"/>
      <c r="C87" s="81"/>
      <c r="E87" s="86"/>
      <c r="F87" s="87"/>
      <c r="H87" s="80"/>
      <c r="I87" s="81"/>
      <c r="K87" s="86"/>
      <c r="L87" s="87"/>
    </row>
    <row r="88" spans="2:12" x14ac:dyDescent="0.3">
      <c r="B88" s="80"/>
      <c r="C88" s="81"/>
      <c r="E88" s="86"/>
      <c r="F88" s="87"/>
      <c r="H88" s="80"/>
      <c r="I88" s="81"/>
      <c r="K88" s="86"/>
      <c r="L88" s="87"/>
    </row>
    <row r="89" spans="2:12" x14ac:dyDescent="0.3">
      <c r="B89" s="80"/>
      <c r="C89" s="81"/>
      <c r="E89" s="86"/>
      <c r="F89" s="87"/>
      <c r="H89" s="80"/>
      <c r="I89" s="81"/>
      <c r="K89" s="86"/>
      <c r="L89" s="87"/>
    </row>
    <row r="90" spans="2:12" x14ac:dyDescent="0.3">
      <c r="B90" s="80"/>
      <c r="C90" s="81"/>
      <c r="E90" s="86"/>
      <c r="F90" s="87"/>
      <c r="H90" s="80"/>
      <c r="I90" s="81"/>
      <c r="K90" s="86"/>
      <c r="L90" s="87"/>
    </row>
    <row r="91" spans="2:12" x14ac:dyDescent="0.3">
      <c r="B91" s="80"/>
      <c r="C91" s="81"/>
      <c r="E91" s="86"/>
      <c r="F91" s="87"/>
      <c r="H91" s="80"/>
      <c r="I91" s="81"/>
      <c r="K91" s="86"/>
      <c r="L91" s="87"/>
    </row>
    <row r="92" spans="2:12" x14ac:dyDescent="0.3">
      <c r="B92" s="80"/>
      <c r="C92" s="81"/>
      <c r="E92" s="86"/>
      <c r="F92" s="87"/>
      <c r="H92" s="80"/>
      <c r="I92" s="81"/>
      <c r="K92" s="86"/>
      <c r="L92" s="87"/>
    </row>
    <row r="93" spans="2:12" x14ac:dyDescent="0.3">
      <c r="B93" s="80"/>
      <c r="C93" s="81"/>
      <c r="E93" s="86"/>
      <c r="F93" s="87"/>
      <c r="H93" s="80"/>
      <c r="I93" s="81"/>
      <c r="K93" s="86"/>
      <c r="L93" s="87"/>
    </row>
    <row r="94" spans="2:12" x14ac:dyDescent="0.3">
      <c r="B94" s="80"/>
      <c r="C94" s="81"/>
      <c r="E94" s="86"/>
      <c r="F94" s="87"/>
      <c r="H94" s="80"/>
      <c r="I94" s="81"/>
      <c r="K94" s="86"/>
      <c r="L94" s="87"/>
    </row>
    <row r="95" spans="2:12" ht="15" thickBot="1" x14ac:dyDescent="0.35">
      <c r="B95" s="82"/>
      <c r="C95" s="83"/>
      <c r="E95" s="88"/>
      <c r="F95" s="89"/>
      <c r="H95" s="82"/>
      <c r="I95" s="83"/>
      <c r="K95" s="88"/>
      <c r="L95" s="89"/>
    </row>
    <row r="96" spans="2:12" ht="15" thickBot="1" x14ac:dyDescent="0.35">
      <c r="B96" s="42" t="s">
        <v>3</v>
      </c>
      <c r="C96" s="43">
        <v>6.75</v>
      </c>
      <c r="E96" s="42" t="s">
        <v>3</v>
      </c>
      <c r="F96" s="43">
        <v>6.9</v>
      </c>
      <c r="H96" s="42" t="s">
        <v>3</v>
      </c>
      <c r="I96" s="43">
        <v>19.309999999999999</v>
      </c>
      <c r="K96" s="42" t="s">
        <v>3</v>
      </c>
      <c r="L96" s="43">
        <v>20.23</v>
      </c>
    </row>
  </sheetData>
  <mergeCells count="4">
    <mergeCell ref="B3:C95"/>
    <mergeCell ref="E3:F95"/>
    <mergeCell ref="H3:I95"/>
    <mergeCell ref="K3:L9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C9A9F88D1104F498CE69FA0B24E1E92" ma:contentTypeVersion="15" ma:contentTypeDescription="Crie um novo documento." ma:contentTypeScope="" ma:versionID="e987d3b5858f812960aec406948901b0">
  <xsd:schema xmlns:xsd="http://www.w3.org/2001/XMLSchema" xmlns:xs="http://www.w3.org/2001/XMLSchema" xmlns:p="http://schemas.microsoft.com/office/2006/metadata/properties" xmlns:ns1="http://schemas.microsoft.com/sharepoint/v3" xmlns:ns3="9eaa0b54-ad1c-4201-b6a1-991c8e74b476" xmlns:ns4="09a9c1ef-9a2a-418f-9d18-e797e258c653" targetNamespace="http://schemas.microsoft.com/office/2006/metadata/properties" ma:root="true" ma:fieldsID="37b8f197f69ecfa12783bbca85407661" ns1:_="" ns3:_="" ns4:_="">
    <xsd:import namespace="http://schemas.microsoft.com/sharepoint/v3"/>
    <xsd:import namespace="9eaa0b54-ad1c-4201-b6a1-991c8e74b476"/>
    <xsd:import namespace="09a9c1ef-9a2a-418f-9d18-e797e258c65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1:_ip_UnifiedCompliancePolicyProperties" minOccurs="0"/>
                <xsd:element ref="ns1:_ip_UnifiedCompliancePolicyUIAction" minOccurs="0"/>
                <xsd:element ref="ns3:MediaServiceAutoTags" minOccurs="0"/>
                <xsd:element ref="ns3:_activity" minOccurs="0"/>
                <xsd:element ref="ns3:MediaServiceObjectDetectorVersions" minOccurs="0"/>
                <xsd:element ref="ns3:MediaServiceGenerationTime" minOccurs="0"/>
                <xsd:element ref="ns3:MediaServiceEventHashCode"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Propriedades da Política de Conformidade Unificada" ma:hidden="true" ma:internalName="_ip_UnifiedCompliancePolicyProperties">
      <xsd:simpleType>
        <xsd:restriction base="dms:Note"/>
      </xsd:simpleType>
    </xsd:element>
    <xsd:element name="_ip_UnifiedCompliancePolicyUIAction" ma:index="16"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eaa0b54-ad1c-4201-b6a1-991c8e74b4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a9c1ef-9a2a-418f-9d18-e797e258c653"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SharingHintHash" ma:index="12" nillable="true" ma:displayName="Hash de Dica de Compartilhamento"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9eaa0b54-ad1c-4201-b6a1-991c8e74b476"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9F5749-31F2-4813-B273-E31D1333D7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eaa0b54-ad1c-4201-b6a1-991c8e74b476"/>
    <ds:schemaRef ds:uri="09a9c1ef-9a2a-418f-9d18-e797e258c6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FEF7B1-04C6-422B-9C38-2F693AA69EC6}">
  <ds:schemaRefs>
    <ds:schemaRef ds:uri="http://schemas.openxmlformats.org/package/2006/metadata/core-properties"/>
    <ds:schemaRef ds:uri="http://schemas.microsoft.com/office/2006/metadata/properties"/>
    <ds:schemaRef ds:uri="http://www.w3.org/XML/1998/namespace"/>
    <ds:schemaRef ds:uri="http://schemas.microsoft.com/sharepoint/v3"/>
    <ds:schemaRef ds:uri="http://purl.org/dc/elements/1.1/"/>
    <ds:schemaRef ds:uri="09a9c1ef-9a2a-418f-9d18-e797e258c653"/>
    <ds:schemaRef ds:uri="http://purl.org/dc/dcmitype/"/>
    <ds:schemaRef ds:uri="http://schemas.microsoft.com/office/2006/documentManagement/types"/>
    <ds:schemaRef ds:uri="http://schemas.microsoft.com/office/infopath/2007/PartnerControls"/>
    <ds:schemaRef ds:uri="9eaa0b54-ad1c-4201-b6a1-991c8e74b476"/>
    <ds:schemaRef ds:uri="http://purl.org/dc/terms/"/>
  </ds:schemaRefs>
</ds:datastoreItem>
</file>

<file path=customXml/itemProps3.xml><?xml version="1.0" encoding="utf-8"?>
<ds:datastoreItem xmlns:ds="http://schemas.openxmlformats.org/officeDocument/2006/customXml" ds:itemID="{09AB3D93-2F25-49B7-9002-280136BBCD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Dados</vt:lpstr>
      <vt:lpstr>Produtividade_Analise_v4</vt:lpstr>
      <vt:lpstr>Produtividade_Desenv_v4</vt:lpstr>
      <vt:lpstr>Produtividade_TesteQA_v4</vt:lpstr>
      <vt:lpstr>Qualidade_TesteQA_v4</vt:lpstr>
      <vt:lpstr>Produtividade</vt:lpstr>
      <vt:lpstr>Qualidade</vt:lpstr>
      <vt:lpstr>S1_ANALISE_PROD</vt:lpstr>
      <vt:lpstr>S1_ANALISE_QUA</vt:lpstr>
      <vt:lpstr>S3_CONSTRUCAO_PROD</vt:lpstr>
      <vt:lpstr>S3_CONSTRUCAO_QUA</vt:lpstr>
      <vt:lpstr>S4_TESTE_PROD</vt:lpstr>
      <vt:lpstr>S4_TESTES_PROD</vt:lpstr>
      <vt:lpstr>S4_TESTES_QUA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2024-01-23T19:11:56Z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9fedd2d7-df76-4509-9cdf-10f10ac64124</vt:lpwstr>
  </property>
  <property fmtid="{D5CDD505-2E9C-101B-9397-08002B2CF9AE}" pid="3" name="ContentTypeId">
    <vt:lpwstr>0x010100AC9A9F88D1104F498CE69FA0B24E1E92</vt:lpwstr>
  </property>
</Properties>
</file>